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30" yWindow="45" windowWidth="10275" windowHeight="7515" tabRatio="436"/>
  </bookViews>
  <sheets>
    <sheet name="Pivot" sheetId="2" r:id="rId1"/>
    <sheet name="Dump" sheetId="1" r:id="rId2"/>
    <sheet name="Master" sheetId="4" r:id="rId3"/>
    <sheet name="Product Heirarchy" sheetId="8" r:id="rId4"/>
    <sheet name="Report Output" sheetId="5" r:id="rId5"/>
  </sheets>
  <definedNames>
    <definedName name="_xlnm._FilterDatabase" localSheetId="1" hidden="1">Dump!$A$1:$AE$932</definedName>
    <definedName name="_xlnm._FilterDatabase" localSheetId="2" hidden="1">Master!$A$1:$D$230</definedName>
    <definedName name="_xlnm._FilterDatabase" localSheetId="3" hidden="1">'Product Heirarchy'!$A$1:$F$181</definedName>
  </definedNames>
  <calcPr calcId="145621" iterate="1"/>
  <pivotCaches>
    <pivotCache cacheId="14" r:id="rId6"/>
    <pivotCache cacheId="15" r:id="rId7"/>
  </pivotCaches>
</workbook>
</file>

<file path=xl/calcChain.xml><?xml version="1.0" encoding="utf-8"?>
<calcChain xmlns="http://schemas.openxmlformats.org/spreadsheetml/2006/main">
  <c r="AD737" i="1" l="1"/>
  <c r="AC737" i="1"/>
  <c r="AD736" i="1"/>
  <c r="AC736" i="1"/>
  <c r="AD677" i="1"/>
  <c r="AC677" i="1"/>
  <c r="AD676" i="1"/>
  <c r="AC676" i="1"/>
  <c r="AD756" i="1"/>
  <c r="AC756" i="1"/>
  <c r="AD755" i="1"/>
  <c r="AC755" i="1"/>
  <c r="AD836" i="1"/>
  <c r="AC836" i="1"/>
  <c r="AD763" i="1"/>
  <c r="AC763" i="1"/>
  <c r="AD555" i="1"/>
  <c r="AC555" i="1"/>
  <c r="AD554" i="1"/>
  <c r="AC554" i="1"/>
  <c r="AD553" i="1"/>
  <c r="AC553" i="1"/>
  <c r="AD431" i="1"/>
  <c r="AC431" i="1"/>
  <c r="AD590" i="1"/>
  <c r="AC590" i="1"/>
  <c r="AD512" i="1" l="1"/>
  <c r="AC512" i="1"/>
  <c r="AD511" i="1"/>
  <c r="AC511" i="1"/>
  <c r="AD925" i="1"/>
  <c r="AC925" i="1"/>
  <c r="AD924" i="1"/>
  <c r="AC924" i="1"/>
  <c r="AD923" i="1"/>
  <c r="AC923" i="1"/>
  <c r="AD922" i="1"/>
  <c r="AC922" i="1"/>
  <c r="AD708" i="1"/>
  <c r="AC708" i="1"/>
  <c r="AD504" i="1"/>
  <c r="AC504" i="1"/>
  <c r="AD860" i="1"/>
  <c r="AC860" i="1"/>
  <c r="AD116" i="1"/>
  <c r="AC116" i="1"/>
  <c r="AD115" i="1"/>
  <c r="AC115" i="1"/>
  <c r="AD114" i="1"/>
  <c r="AC114" i="1"/>
  <c r="AD758" i="1"/>
  <c r="AC758" i="1"/>
  <c r="AD902" i="1"/>
  <c r="AC902" i="1"/>
  <c r="AD871" i="1"/>
  <c r="AC871" i="1"/>
  <c r="AD870" i="1"/>
  <c r="AC870" i="1"/>
  <c r="AD825" i="1"/>
  <c r="AC825" i="1"/>
  <c r="AD827" i="1"/>
  <c r="AC827" i="1"/>
  <c r="AD921" i="1"/>
  <c r="AC921" i="1"/>
  <c r="AD920" i="1"/>
  <c r="AC920" i="1"/>
  <c r="AD919" i="1"/>
  <c r="AC919" i="1"/>
  <c r="AD918" i="1"/>
  <c r="AC918" i="1"/>
  <c r="AD855" i="1"/>
  <c r="AC855" i="1"/>
  <c r="AD904" i="1"/>
  <c r="AC904" i="1"/>
  <c r="AD903" i="1"/>
  <c r="AC903" i="1"/>
  <c r="AD58" i="1"/>
  <c r="AC58" i="1"/>
  <c r="AD546" i="1"/>
  <c r="AC546" i="1"/>
  <c r="AD389" i="1"/>
  <c r="AC389" i="1"/>
  <c r="AD388" i="1"/>
  <c r="AC388" i="1"/>
  <c r="AD679" i="1"/>
  <c r="AC679" i="1"/>
  <c r="AD387" i="1"/>
  <c r="AC387" i="1"/>
  <c r="AD386" i="1"/>
  <c r="AC386" i="1"/>
  <c r="AD112" i="1"/>
  <c r="AC112" i="1"/>
  <c r="AD111" i="1"/>
  <c r="AC111" i="1"/>
  <c r="AD55" i="1"/>
  <c r="AC55" i="1"/>
  <c r="AD727" i="1"/>
  <c r="AC727" i="1"/>
  <c r="AD726" i="1"/>
  <c r="AC726" i="1"/>
  <c r="AD725" i="1"/>
  <c r="AC725" i="1"/>
  <c r="AD724" i="1"/>
  <c r="AC724" i="1"/>
  <c r="AD723" i="1"/>
  <c r="AC723" i="1"/>
  <c r="AD722" i="1"/>
  <c r="AC722" i="1"/>
  <c r="AD721" i="1"/>
  <c r="AC721" i="1"/>
  <c r="AD720" i="1"/>
  <c r="AC720" i="1"/>
  <c r="AD873" i="1"/>
  <c r="AC873" i="1"/>
  <c r="AD872" i="1"/>
  <c r="AC872" i="1"/>
  <c r="AD508" i="1"/>
  <c r="AC508" i="1"/>
  <c r="AD917" i="1" l="1"/>
  <c r="AC917" i="1"/>
  <c r="AD916" i="1"/>
  <c r="AC916" i="1"/>
  <c r="AD99" i="1"/>
  <c r="AC99" i="1"/>
  <c r="AD891" i="1"/>
  <c r="AC891" i="1"/>
  <c r="AD847" i="1"/>
  <c r="AC847" i="1"/>
  <c r="AD2" i="1"/>
  <c r="AC2" i="1"/>
  <c r="AD915" i="1"/>
  <c r="AC915" i="1"/>
  <c r="AD914" i="1"/>
  <c r="AC914" i="1"/>
  <c r="AD913" i="1"/>
  <c r="AC913" i="1"/>
  <c r="AD912" i="1"/>
  <c r="AC912" i="1"/>
  <c r="AD911" i="1"/>
  <c r="AC911" i="1"/>
  <c r="AD910" i="1"/>
  <c r="AC910" i="1"/>
  <c r="AD890" i="1"/>
  <c r="AC890" i="1"/>
  <c r="AD889" i="1"/>
  <c r="AC889" i="1"/>
  <c r="AD877" i="1"/>
  <c r="AC877" i="1"/>
  <c r="AD392" i="1"/>
  <c r="AC392" i="1"/>
  <c r="AD390" i="1"/>
  <c r="AC390" i="1"/>
  <c r="AD391" i="1"/>
  <c r="AC391" i="1"/>
  <c r="AD98" i="1"/>
  <c r="AC98" i="1"/>
  <c r="AD863" i="1"/>
  <c r="AC863" i="1"/>
  <c r="AD862" i="1"/>
  <c r="AC862" i="1"/>
  <c r="AD613" i="1"/>
  <c r="AC613" i="1"/>
  <c r="AD91" i="1"/>
  <c r="AC91" i="1"/>
  <c r="AD834" i="1"/>
  <c r="AC834" i="1"/>
  <c r="AD893" i="1"/>
  <c r="AC893" i="1"/>
  <c r="AD900" i="1"/>
  <c r="AC900" i="1"/>
  <c r="AD899" i="1"/>
  <c r="AC899" i="1"/>
  <c r="AD895" i="1"/>
  <c r="AC895" i="1"/>
  <c r="AD898" i="1"/>
  <c r="AC898" i="1"/>
  <c r="AD21" i="1"/>
  <c r="AC21" i="1"/>
  <c r="AD167" i="1"/>
  <c r="AC167" i="1"/>
  <c r="AD168" i="1"/>
  <c r="AC168" i="1"/>
  <c r="AD166" i="1"/>
  <c r="AC166" i="1"/>
  <c r="AD846" i="1"/>
  <c r="AC846" i="1"/>
  <c r="AD612" i="1"/>
  <c r="AC612" i="1"/>
  <c r="AD782" i="1"/>
  <c r="AC782" i="1"/>
  <c r="AD781" i="1"/>
  <c r="AC781" i="1"/>
  <c r="AD780" i="1"/>
  <c r="AC780" i="1"/>
  <c r="AD779" i="1"/>
  <c r="AC779" i="1"/>
  <c r="AD778" i="1"/>
  <c r="AC778" i="1"/>
  <c r="AD777" i="1"/>
  <c r="AC777" i="1"/>
  <c r="AD776" i="1"/>
  <c r="AC776" i="1"/>
  <c r="AD775" i="1"/>
  <c r="AC775" i="1"/>
  <c r="AD774" i="1"/>
  <c r="AC774" i="1"/>
  <c r="AD773" i="1"/>
  <c r="AC773" i="1"/>
  <c r="AD772" i="1"/>
  <c r="AC772" i="1"/>
  <c r="AD771" i="1"/>
  <c r="AC771" i="1"/>
  <c r="AD609" i="1"/>
  <c r="AC609" i="1"/>
  <c r="AD611" i="1"/>
  <c r="AC611" i="1"/>
  <c r="AC110" i="1" l="1"/>
  <c r="AD110" i="1"/>
  <c r="AC505" i="1"/>
  <c r="AD505" i="1"/>
  <c r="AC506" i="1"/>
  <c r="AD506" i="1"/>
  <c r="AC526" i="1"/>
  <c r="AD526" i="1"/>
  <c r="AC610" i="1"/>
  <c r="AD610" i="1"/>
  <c r="AC608" i="1"/>
  <c r="AD608" i="1"/>
  <c r="AC26" i="1"/>
  <c r="AD26" i="1"/>
  <c r="AC27" i="1"/>
  <c r="AD27" i="1"/>
  <c r="AC509" i="1"/>
  <c r="AD509" i="1"/>
  <c r="AC876" i="1"/>
  <c r="AD876" i="1"/>
  <c r="AC864" i="1"/>
  <c r="AD864" i="1"/>
  <c r="AC87" i="1"/>
  <c r="AD87" i="1"/>
  <c r="AC92" i="1"/>
  <c r="AD92" i="1"/>
  <c r="AC524" i="1"/>
  <c r="AD524" i="1"/>
  <c r="AC525" i="1"/>
  <c r="AD525" i="1"/>
  <c r="AC926" i="1"/>
  <c r="AD926" i="1"/>
  <c r="AC897" i="1"/>
  <c r="AD897" i="1"/>
  <c r="AC892" i="1"/>
  <c r="AD892" i="1"/>
  <c r="AC865" i="1"/>
  <c r="AD865" i="1"/>
  <c r="AC927" i="1"/>
  <c r="AD927" i="1"/>
  <c r="AC89" i="1"/>
  <c r="AD89" i="1"/>
  <c r="AC866" i="1"/>
  <c r="AD866" i="1"/>
  <c r="AC84" i="1"/>
  <c r="AD84" i="1"/>
  <c r="AC85" i="1"/>
  <c r="AD85" i="1"/>
  <c r="AC86" i="1"/>
  <c r="AD86" i="1"/>
  <c r="AC905" i="1"/>
  <c r="AD905" i="1"/>
  <c r="AC885" i="1"/>
  <c r="AD885" i="1"/>
  <c r="AC856" i="1"/>
  <c r="AD856" i="1"/>
  <c r="AC886" i="1"/>
  <c r="AD886" i="1"/>
  <c r="AC857" i="1"/>
  <c r="AD857" i="1"/>
  <c r="AC887" i="1"/>
  <c r="AD887" i="1"/>
  <c r="AC858" i="1"/>
  <c r="AD858" i="1"/>
  <c r="AC888" i="1"/>
  <c r="AD888" i="1"/>
  <c r="AC859" i="1"/>
  <c r="AD859" i="1"/>
  <c r="AC675" i="1"/>
  <c r="AD675" i="1"/>
  <c r="AC673" i="1"/>
  <c r="AD673" i="1"/>
  <c r="AC674" i="1"/>
  <c r="AD674" i="1"/>
  <c r="AC324" i="1"/>
  <c r="AD324" i="1"/>
  <c r="AC867" i="1"/>
  <c r="AD867" i="1"/>
  <c r="AC868" i="1"/>
  <c r="AD868" i="1"/>
  <c r="AC394" i="1"/>
  <c r="AD394" i="1"/>
  <c r="AC395" i="1"/>
  <c r="AD395" i="1"/>
  <c r="AC861" i="1"/>
  <c r="AD861" i="1"/>
  <c r="AC896" i="1"/>
  <c r="AD896" i="1"/>
  <c r="AC507" i="1"/>
  <c r="AD507" i="1"/>
  <c r="AC396" i="1"/>
  <c r="AD396" i="1"/>
  <c r="AC90" i="1"/>
  <c r="AD90" i="1"/>
  <c r="AC88" i="1"/>
  <c r="AD88" i="1"/>
  <c r="AC906" i="1"/>
  <c r="AD906" i="1"/>
  <c r="AC907" i="1"/>
  <c r="AD907" i="1"/>
  <c r="AC908" i="1"/>
  <c r="AD908" i="1"/>
  <c r="AC909" i="1"/>
  <c r="AD909" i="1"/>
  <c r="AC397" i="1"/>
  <c r="AD397" i="1"/>
  <c r="AC842" i="1"/>
  <c r="AD842" i="1"/>
  <c r="AC869" i="1"/>
  <c r="AD869" i="1"/>
  <c r="AD109" i="1" l="1"/>
  <c r="AC109" i="1"/>
  <c r="AD108" i="1"/>
  <c r="AC108" i="1"/>
  <c r="AD107" i="1"/>
  <c r="AC107" i="1"/>
  <c r="AD729" i="1"/>
  <c r="AC729" i="1"/>
  <c r="AD757" i="1"/>
  <c r="AC757" i="1"/>
  <c r="AD552" i="1"/>
  <c r="AC552" i="1"/>
  <c r="AD752" i="1"/>
  <c r="AC752" i="1"/>
  <c r="AD754" i="1"/>
  <c r="AC754" i="1"/>
  <c r="AD105" i="1"/>
  <c r="AC105" i="1"/>
  <c r="AD106" i="1"/>
  <c r="AC106" i="1"/>
  <c r="AD784" i="1"/>
  <c r="AC784" i="1"/>
  <c r="AD884" i="1"/>
  <c r="AC884" i="1"/>
  <c r="AD883" i="1"/>
  <c r="AC883" i="1"/>
  <c r="AD824" i="1"/>
  <c r="AC824" i="1"/>
  <c r="AD826" i="1"/>
  <c r="AC826" i="1"/>
  <c r="AD783" i="1"/>
  <c r="AC783" i="1"/>
  <c r="AD882" i="1"/>
  <c r="AC882" i="1"/>
  <c r="AD67" i="1"/>
  <c r="AC67" i="1"/>
  <c r="AD66" i="1"/>
  <c r="AC66" i="1"/>
  <c r="AD65" i="1"/>
  <c r="AC65" i="1"/>
  <c r="AD698" i="1"/>
  <c r="AC698" i="1"/>
  <c r="AD182" i="1"/>
  <c r="AC182" i="1"/>
  <c r="AD760" i="1"/>
  <c r="AC760" i="1"/>
  <c r="AD759" i="1"/>
  <c r="AC759" i="1"/>
  <c r="AD881" i="1"/>
  <c r="AC881" i="1"/>
  <c r="AD880" i="1"/>
  <c r="AC880" i="1"/>
  <c r="AD385" i="1"/>
  <c r="AC385" i="1"/>
  <c r="AD124" i="1"/>
  <c r="AC124" i="1"/>
  <c r="AD875" i="1"/>
  <c r="AC875" i="1"/>
  <c r="AD874" i="1"/>
  <c r="AC874" i="1"/>
  <c r="AD718" i="1"/>
  <c r="AC718" i="1"/>
  <c r="AD717" i="1"/>
  <c r="AC717" i="1"/>
  <c r="AD716" i="1"/>
  <c r="AC716" i="1"/>
  <c r="AD715" i="1"/>
  <c r="AC715" i="1"/>
  <c r="AD714" i="1"/>
  <c r="AC714" i="1"/>
  <c r="AD713" i="1"/>
  <c r="AC713" i="1"/>
  <c r="AD712" i="1"/>
  <c r="AC712" i="1"/>
  <c r="AD711" i="1"/>
  <c r="AC711" i="1"/>
  <c r="AD710" i="1"/>
  <c r="AC710" i="1"/>
  <c r="AD709" i="1"/>
  <c r="AC709" i="1"/>
  <c r="AD879" i="1"/>
  <c r="AC879" i="1"/>
  <c r="AD878" i="1"/>
  <c r="AC878" i="1"/>
  <c r="AD753" i="1"/>
  <c r="AC753" i="1"/>
  <c r="AD901" i="1"/>
  <c r="AC901" i="1"/>
  <c r="AD894" i="1"/>
  <c r="AC894" i="1"/>
  <c r="AD37" i="1"/>
  <c r="AC37" i="1"/>
  <c r="AD36" i="1"/>
  <c r="AC36" i="1"/>
  <c r="AD35" i="1"/>
  <c r="AC35" i="1"/>
  <c r="AD34" i="1"/>
  <c r="AC34" i="1"/>
  <c r="AD33" i="1"/>
  <c r="AC33" i="1"/>
  <c r="AD32" i="1"/>
  <c r="AC32" i="1"/>
  <c r="AD31" i="1"/>
  <c r="AC31" i="1"/>
  <c r="AD228" i="1"/>
  <c r="AC228" i="1"/>
  <c r="AD227" i="1"/>
  <c r="AC227" i="1"/>
  <c r="AD663" i="1"/>
  <c r="AC663" i="1"/>
  <c r="AD751" i="1"/>
  <c r="AC751" i="1"/>
  <c r="AD750" i="1"/>
  <c r="AC750" i="1"/>
  <c r="AD510" i="1"/>
  <c r="AC510" i="1"/>
  <c r="AD932" i="1"/>
  <c r="AC932" i="1"/>
  <c r="AD931" i="1"/>
  <c r="AC931" i="1"/>
  <c r="AD930" i="1"/>
  <c r="AC930" i="1"/>
  <c r="AD545" i="1"/>
  <c r="AC545" i="1"/>
  <c r="AD607" i="1"/>
  <c r="AC607" i="1"/>
  <c r="AD606" i="1"/>
  <c r="AC606" i="1"/>
  <c r="AD605" i="1"/>
  <c r="AC605" i="1"/>
  <c r="AD604" i="1"/>
  <c r="AC604" i="1"/>
  <c r="AD603" i="1"/>
  <c r="AC603" i="1"/>
  <c r="AD602" i="1"/>
  <c r="AC602" i="1"/>
  <c r="AD601" i="1"/>
  <c r="AC601" i="1"/>
  <c r="AD549" i="1"/>
  <c r="AC549" i="1"/>
  <c r="AD548" i="1"/>
  <c r="AC548" i="1"/>
  <c r="AD928" i="1"/>
  <c r="AC928" i="1"/>
  <c r="AD661" i="1"/>
  <c r="AC661" i="1"/>
  <c r="AD50" i="1"/>
  <c r="AC50" i="1"/>
  <c r="AD425" i="1"/>
  <c r="AC425" i="1"/>
  <c r="AD308" i="1"/>
  <c r="AC308" i="1"/>
  <c r="AD202" i="1"/>
  <c r="AC202" i="1"/>
  <c r="AD411" i="1" l="1"/>
  <c r="AC411" i="1"/>
  <c r="AD78" i="1"/>
  <c r="AC78" i="1"/>
  <c r="AD583" i="1"/>
  <c r="AC583" i="1"/>
  <c r="AD363" i="1"/>
  <c r="AC363" i="1"/>
  <c r="AD39" i="1"/>
  <c r="AC39" i="1"/>
  <c r="AD311" i="1"/>
  <c r="AC311" i="1"/>
  <c r="AD438" i="1"/>
  <c r="AC438" i="1"/>
  <c r="AD437" i="1"/>
  <c r="AC437" i="1"/>
  <c r="AD484" i="1"/>
  <c r="AC484" i="1"/>
  <c r="AD332" i="1"/>
  <c r="AC332" i="1"/>
  <c r="AD307" i="1"/>
  <c r="AC307" i="1"/>
  <c r="AD598" i="1"/>
  <c r="AC598" i="1"/>
  <c r="AD328" i="1"/>
  <c r="AC328" i="1"/>
  <c r="AD306" i="1"/>
  <c r="AC306" i="1"/>
  <c r="AD830" i="1"/>
  <c r="AC830" i="1"/>
  <c r="AD322" i="1"/>
  <c r="AC322" i="1"/>
  <c r="AD541" i="1"/>
  <c r="AC541" i="1"/>
  <c r="AD173" i="1"/>
  <c r="AC173" i="1"/>
  <c r="AD172" i="1"/>
  <c r="AC172" i="1"/>
  <c r="AD11" i="1"/>
  <c r="AC11" i="1"/>
  <c r="AD582" i="1"/>
  <c r="AC582" i="1"/>
  <c r="AD625" i="1"/>
  <c r="AC625" i="1"/>
  <c r="AD624" i="1"/>
  <c r="AC624" i="1"/>
  <c r="AD500" i="1"/>
  <c r="AC500" i="1"/>
  <c r="AD305" i="1"/>
  <c r="AC305" i="1"/>
  <c r="AD304" i="1"/>
  <c r="AC304" i="1"/>
  <c r="AD303" i="1"/>
  <c r="AC303" i="1"/>
  <c r="AD123" i="1"/>
  <c r="AC123" i="1"/>
  <c r="AD122" i="1"/>
  <c r="AC122" i="1"/>
  <c r="AD44" i="1"/>
  <c r="AC44" i="1"/>
  <c r="AD229" i="1"/>
  <c r="AC229" i="1"/>
  <c r="AD483" i="1"/>
  <c r="AC483" i="1"/>
  <c r="AD428" i="1"/>
  <c r="AC428" i="1"/>
  <c r="AD178" i="1"/>
  <c r="AC178" i="1"/>
  <c r="AD687" i="1"/>
  <c r="AC687" i="1"/>
  <c r="AD342" i="1"/>
  <c r="AC342" i="1"/>
  <c r="AD38" i="1"/>
  <c r="AC38" i="1"/>
  <c r="AD424" i="1"/>
  <c r="AC424" i="1"/>
  <c r="AD810" i="1"/>
  <c r="AC810" i="1"/>
  <c r="AD164" i="1"/>
  <c r="AC164" i="1"/>
  <c r="AD809" i="1"/>
  <c r="AC809" i="1"/>
  <c r="AD225" i="1"/>
  <c r="AC225" i="1"/>
  <c r="AD427" i="1"/>
  <c r="AC427" i="1"/>
  <c r="AD49" i="1"/>
  <c r="AC49" i="1"/>
  <c r="AD833" i="1"/>
  <c r="AC833" i="1"/>
  <c r="AD831" i="1"/>
  <c r="AC831" i="1"/>
  <c r="AD593" i="1"/>
  <c r="AC593" i="1"/>
  <c r="AD672" i="1"/>
  <c r="AC672" i="1"/>
  <c r="AD592" i="1"/>
  <c r="AC592" i="1"/>
  <c r="AD818" i="1"/>
  <c r="AC818" i="1"/>
  <c r="AD817" i="1"/>
  <c r="AC817" i="1"/>
  <c r="AD816" i="1"/>
  <c r="AC816" i="1"/>
  <c r="AD410" i="1"/>
  <c r="AC410" i="1"/>
  <c r="AD597" i="1"/>
  <c r="AC597" i="1"/>
  <c r="AD219" i="1"/>
  <c r="AC219" i="1"/>
  <c r="AD201" i="1"/>
  <c r="AC201" i="1"/>
  <c r="AD302" i="1"/>
  <c r="AC302" i="1"/>
  <c r="AD301" i="1"/>
  <c r="AC301" i="1"/>
  <c r="AD300" i="1"/>
  <c r="AC300" i="1"/>
  <c r="AD540" i="1"/>
  <c r="AC540" i="1"/>
  <c r="AD539" i="1"/>
  <c r="AC539" i="1"/>
  <c r="AD46" i="1"/>
  <c r="AC46" i="1"/>
  <c r="AD449" i="1"/>
  <c r="AC449" i="1"/>
  <c r="AD310" i="1"/>
  <c r="AC310" i="1"/>
  <c r="AD299" i="1"/>
  <c r="AC299" i="1"/>
  <c r="AD298" i="1"/>
  <c r="AC298" i="1"/>
  <c r="AD655" i="1"/>
  <c r="AC655" i="1"/>
  <c r="AD335" i="1"/>
  <c r="AC335" i="1"/>
  <c r="AD448" i="1"/>
  <c r="AC448" i="1"/>
  <c r="AD654" i="1"/>
  <c r="AC654" i="1"/>
  <c r="AD297" i="1"/>
  <c r="AC297" i="1"/>
  <c r="AD69" i="1"/>
  <c r="AC69" i="1"/>
  <c r="AD653" i="1"/>
  <c r="AC653" i="1"/>
  <c r="AD97" i="1"/>
  <c r="AC97" i="1"/>
  <c r="AD409" i="1"/>
  <c r="AC409" i="1"/>
  <c r="AD200" i="1"/>
  <c r="AC200" i="1"/>
  <c r="AD581" i="1"/>
  <c r="AC581" i="1"/>
  <c r="AD423" i="1"/>
  <c r="AC423" i="1"/>
  <c r="AD652" i="1"/>
  <c r="AC652" i="1"/>
  <c r="AD651" i="1"/>
  <c r="AC651" i="1"/>
  <c r="AD218" i="1"/>
  <c r="AC218" i="1"/>
  <c r="AD158" i="1"/>
  <c r="AC158" i="1"/>
  <c r="AD296" i="1"/>
  <c r="AC296" i="1"/>
  <c r="AD295" i="1"/>
  <c r="AC295" i="1"/>
  <c r="AD163" i="1"/>
  <c r="AC163" i="1"/>
  <c r="AD650" i="1"/>
  <c r="AC650" i="1"/>
  <c r="AD649" i="1"/>
  <c r="AC649" i="1"/>
  <c r="AD648" i="1"/>
  <c r="AC648" i="1"/>
  <c r="AD808" i="1"/>
  <c r="AC808" i="1"/>
  <c r="AD580" i="1"/>
  <c r="AC580" i="1"/>
  <c r="AD294" i="1"/>
  <c r="AC294" i="1"/>
  <c r="AD647" i="1"/>
  <c r="AC647" i="1"/>
  <c r="AD646" i="1"/>
  <c r="AC646" i="1"/>
  <c r="AD807" i="1"/>
  <c r="AC807" i="1"/>
  <c r="AD806" i="1"/>
  <c r="AC806" i="1"/>
  <c r="AD77" i="1"/>
  <c r="AC77" i="1"/>
  <c r="AD293" i="1"/>
  <c r="AC293" i="1"/>
  <c r="AD292" i="1"/>
  <c r="AC292" i="1"/>
  <c r="AD217" i="1"/>
  <c r="AC217" i="1"/>
  <c r="AD291" i="1"/>
  <c r="AC291" i="1"/>
  <c r="AD408" i="1"/>
  <c r="AC408" i="1"/>
  <c r="AD290" i="1"/>
  <c r="AC290" i="1"/>
  <c r="AD289" i="1"/>
  <c r="AC289" i="1"/>
  <c r="AD288" i="1"/>
  <c r="AC288" i="1"/>
  <c r="AD705" i="1"/>
  <c r="AC705" i="1"/>
  <c r="AD627" i="1"/>
  <c r="AC627" i="1"/>
  <c r="AD733" i="1"/>
  <c r="AC733" i="1"/>
  <c r="AD43" i="1"/>
  <c r="AC43" i="1"/>
  <c r="AD42" i="1"/>
  <c r="AC42" i="1"/>
  <c r="AD224" i="1"/>
  <c r="AC224" i="1"/>
  <c r="AD223" i="1"/>
  <c r="AC223" i="1"/>
  <c r="AD199" i="1"/>
  <c r="AC199" i="1"/>
  <c r="AD579" i="1"/>
  <c r="AC579" i="1"/>
  <c r="AC407" i="1" l="1"/>
  <c r="AD407" i="1"/>
  <c r="AC804" i="1"/>
  <c r="AD804" i="1"/>
  <c r="AC537" i="1"/>
  <c r="AD537" i="1"/>
  <c r="AC732" i="1"/>
  <c r="AD732" i="1"/>
  <c r="AC481" i="1"/>
  <c r="AD481" i="1"/>
  <c r="AC578" i="1"/>
  <c r="AD578" i="1"/>
  <c r="AC514" i="1"/>
  <c r="AD514" i="1"/>
  <c r="AC517" i="1"/>
  <c r="AD517" i="1"/>
  <c r="AC518" i="1"/>
  <c r="AD518" i="1"/>
  <c r="AC482" i="1"/>
  <c r="AD482" i="1"/>
  <c r="AC699" i="1"/>
  <c r="AD699" i="1"/>
  <c r="AC54" i="1"/>
  <c r="AD54" i="1"/>
  <c r="AC599" i="1"/>
  <c r="AD599" i="1"/>
  <c r="AC600" i="1"/>
  <c r="AD600" i="1"/>
  <c r="AC457" i="1"/>
  <c r="AD457" i="1"/>
  <c r="AC346" i="1"/>
  <c r="AD346" i="1"/>
  <c r="AC706" i="1"/>
  <c r="AD706" i="1"/>
  <c r="AC707" i="1"/>
  <c r="AD707" i="1"/>
  <c r="AC664" i="1"/>
  <c r="AD664" i="1"/>
  <c r="AC384" i="1"/>
  <c r="AD384" i="1"/>
  <c r="AC805" i="1"/>
  <c r="AD805" i="1"/>
  <c r="AC538" i="1"/>
  <c r="AD538" i="1"/>
  <c r="AC361" i="1"/>
  <c r="AD361" i="1"/>
  <c r="AC362" i="1"/>
  <c r="AD362" i="1"/>
  <c r="AC53" i="1"/>
  <c r="AD53" i="1"/>
  <c r="AC95" i="1"/>
  <c r="AD95" i="1"/>
  <c r="AC422" i="1"/>
  <c r="AD422" i="1"/>
  <c r="AC547" i="1"/>
  <c r="AD547" i="1"/>
  <c r="AC441" i="1"/>
  <c r="AD441" i="1"/>
  <c r="AC442" i="1"/>
  <c r="AD442" i="1"/>
  <c r="AC198" i="1"/>
  <c r="AD198" i="1"/>
  <c r="AC282" i="1"/>
  <c r="AD282" i="1"/>
  <c r="AC829" i="1"/>
  <c r="AD829" i="1"/>
  <c r="AC283" i="1"/>
  <c r="AD283" i="1"/>
  <c r="AC284" i="1"/>
  <c r="AD284" i="1"/>
  <c r="AC493" i="1"/>
  <c r="AD493" i="1"/>
  <c r="AC45" i="1"/>
  <c r="AD45" i="1"/>
  <c r="AC285" i="1"/>
  <c r="AD285" i="1"/>
  <c r="AC286" i="1"/>
  <c r="AD286" i="1"/>
  <c r="AC287" i="1"/>
  <c r="AD287" i="1"/>
  <c r="AC216" i="1"/>
  <c r="AD216" i="1"/>
  <c r="AC497" i="1"/>
  <c r="AD497" i="1"/>
  <c r="AC521" i="1" l="1"/>
  <c r="AD521" i="1"/>
  <c r="AC523" i="1"/>
  <c r="AD523" i="1"/>
  <c r="AC271" i="1"/>
  <c r="AD271" i="1"/>
  <c r="AC272" i="1"/>
  <c r="AD272" i="1"/>
  <c r="AC435" i="1"/>
  <c r="AD435" i="1"/>
  <c r="AC440" i="1"/>
  <c r="AD440" i="1"/>
  <c r="AC436" i="1"/>
  <c r="AD436" i="1"/>
  <c r="AC41" i="1"/>
  <c r="AD41" i="1"/>
  <c r="AC273" i="1"/>
  <c r="AD273" i="1"/>
  <c r="AC274" i="1"/>
  <c r="AD274" i="1"/>
  <c r="AC275" i="1"/>
  <c r="AD275" i="1"/>
  <c r="AC276" i="1"/>
  <c r="AD276" i="1"/>
  <c r="AC455" i="1"/>
  <c r="AD455" i="1"/>
  <c r="AC456" i="1"/>
  <c r="AD456" i="1"/>
  <c r="AC488" i="1"/>
  <c r="AD488" i="1"/>
  <c r="AC74" i="1"/>
  <c r="AD74" i="1"/>
  <c r="AC575" i="1"/>
  <c r="AD575" i="1"/>
  <c r="AC421" i="1"/>
  <c r="AD421" i="1"/>
  <c r="AC853" i="1"/>
  <c r="AD853" i="1"/>
  <c r="AC854" i="1"/>
  <c r="AD854" i="1"/>
  <c r="AC697" i="1"/>
  <c r="AD697" i="1"/>
  <c r="AC393" i="1"/>
  <c r="AD393" i="1"/>
  <c r="AC377" i="1"/>
  <c r="AD377" i="1"/>
  <c r="AC626" i="1"/>
  <c r="AD626" i="1"/>
  <c r="AC352" i="1"/>
  <c r="AD352" i="1"/>
  <c r="AC353" i="1"/>
  <c r="AD353" i="1"/>
  <c r="AC479" i="1"/>
  <c r="AD479" i="1"/>
  <c r="AC480" i="1"/>
  <c r="AD480" i="1"/>
  <c r="AC277" i="1"/>
  <c r="AD277" i="1"/>
  <c r="AC70" i="1"/>
  <c r="AD70" i="1"/>
  <c r="AC278" i="1"/>
  <c r="AD278" i="1"/>
  <c r="AC576" i="1"/>
  <c r="AD576" i="1"/>
  <c r="AC584" i="1"/>
  <c r="AD584" i="1"/>
  <c r="AC157" i="1"/>
  <c r="AD157" i="1"/>
  <c r="AC577" i="1"/>
  <c r="AD577" i="1"/>
  <c r="AC360" i="1"/>
  <c r="AD360" i="1"/>
  <c r="AC803" i="1"/>
  <c r="AD803" i="1"/>
  <c r="AC279" i="1"/>
  <c r="AD279" i="1"/>
  <c r="AC280" i="1"/>
  <c r="AD280" i="1"/>
  <c r="AC281" i="1"/>
  <c r="AD281" i="1"/>
  <c r="AC214" i="1"/>
  <c r="AD214" i="1"/>
  <c r="AC215" i="1"/>
  <c r="AD215" i="1"/>
  <c r="AC496" i="1"/>
  <c r="AD496" i="1"/>
  <c r="AD513" i="1" l="1"/>
  <c r="AC513" i="1"/>
  <c r="AD515" i="1"/>
  <c r="AC515" i="1"/>
  <c r="AD126" i="1"/>
  <c r="AC126" i="1"/>
  <c r="AD850" i="1"/>
  <c r="AC850" i="1"/>
  <c r="AD188" i="1"/>
  <c r="AC188" i="1"/>
  <c r="AD355" i="1"/>
  <c r="AC355" i="1"/>
  <c r="AD309" i="1"/>
  <c r="AC309" i="1"/>
  <c r="AD128" i="1"/>
  <c r="AC128" i="1"/>
  <c r="AD843" i="1"/>
  <c r="AC843" i="1"/>
  <c r="AD19" i="1"/>
  <c r="AC19" i="1"/>
  <c r="AD734" i="1"/>
  <c r="AC734" i="1"/>
  <c r="AD233" i="1"/>
  <c r="AC233" i="1"/>
  <c r="AD230" i="1"/>
  <c r="AC230" i="1"/>
  <c r="AD232" i="1"/>
  <c r="AC232" i="1"/>
  <c r="AD735" i="1"/>
  <c r="AC735" i="1"/>
  <c r="AD234" i="1"/>
  <c r="AC234" i="1"/>
  <c r="AD453" i="1"/>
  <c r="AC453" i="1"/>
  <c r="AD452" i="1"/>
  <c r="AC452" i="1"/>
  <c r="AD208" i="1"/>
  <c r="AC208" i="1"/>
  <c r="AD744" i="1"/>
  <c r="AC744" i="1"/>
  <c r="AD742" i="1"/>
  <c r="AC742" i="1"/>
  <c r="AD740" i="1"/>
  <c r="AC740" i="1"/>
  <c r="AD155" i="1"/>
  <c r="AC155" i="1"/>
  <c r="AC270" i="1" l="1"/>
  <c r="AD270" i="1"/>
  <c r="AC795" i="1"/>
  <c r="AD795" i="1"/>
  <c r="AC796" i="1"/>
  <c r="AD796" i="1"/>
  <c r="AC567" i="1"/>
  <c r="AD567" i="1"/>
  <c r="AC527" i="1"/>
  <c r="AD527" i="1"/>
  <c r="AC533" i="1"/>
  <c r="AD533" i="1"/>
  <c r="AC828" i="1"/>
  <c r="AD828" i="1"/>
  <c r="AC741" i="1"/>
  <c r="AD741" i="1"/>
  <c r="AC743" i="1"/>
  <c r="AD743" i="1"/>
  <c r="AC379" i="1"/>
  <c r="AD379" i="1"/>
  <c r="AC622" i="1"/>
  <c r="AD622" i="1"/>
  <c r="AC175" i="1"/>
  <c r="AD175" i="1"/>
  <c r="AC840" i="1"/>
  <c r="AD840" i="1"/>
  <c r="AC471" i="1"/>
  <c r="AD471" i="1"/>
  <c r="AC176" i="1"/>
  <c r="AD176" i="1"/>
  <c r="AC177" i="1"/>
  <c r="AD177" i="1"/>
  <c r="AC417" i="1"/>
  <c r="AD417" i="1"/>
  <c r="AC745" i="1"/>
  <c r="AD745" i="1"/>
  <c r="AC10" i="1"/>
  <c r="AD10" i="1"/>
  <c r="AC596" i="1"/>
  <c r="AD596" i="1"/>
  <c r="AC730" i="1"/>
  <c r="AD730" i="1"/>
  <c r="AC265" i="1"/>
  <c r="AD265" i="1"/>
  <c r="AC266" i="1"/>
  <c r="AD266" i="1"/>
  <c r="AC267" i="1"/>
  <c r="AD267" i="1"/>
  <c r="AC221" i="1"/>
  <c r="AD221" i="1"/>
  <c r="AC728" i="1"/>
  <c r="AD728" i="1"/>
  <c r="AC197" i="1"/>
  <c r="AD197" i="1"/>
  <c r="AC671" i="1"/>
  <c r="AD671" i="1"/>
  <c r="AC40" i="1"/>
  <c r="AD40" i="1"/>
  <c r="AC193" i="1"/>
  <c r="AD193" i="1"/>
  <c r="AC119" i="1"/>
  <c r="AD119" i="1"/>
  <c r="AC348" i="1"/>
  <c r="AD348" i="1"/>
  <c r="AC520" i="1"/>
  <c r="AD520" i="1"/>
  <c r="AC668" i="1"/>
  <c r="AD668" i="1"/>
  <c r="AC667" i="1"/>
  <c r="AD667" i="1"/>
  <c r="AC585" i="1"/>
  <c r="AD585" i="1"/>
  <c r="AC375" i="1"/>
  <c r="AD375" i="1"/>
  <c r="AC231" i="1"/>
  <c r="AD231" i="1"/>
  <c r="AC785" i="1"/>
  <c r="AD785" i="1"/>
  <c r="AC490" i="1"/>
  <c r="AD490" i="1"/>
  <c r="AC731" i="1"/>
  <c r="AD731" i="1"/>
  <c r="AC738" i="1"/>
  <c r="AD738" i="1"/>
  <c r="AC181" i="1"/>
  <c r="AD181" i="1"/>
  <c r="AC472" i="1"/>
  <c r="AD472" i="1"/>
  <c r="AC532" i="1"/>
  <c r="AD532" i="1"/>
  <c r="AC786" i="1"/>
  <c r="AD786" i="1"/>
  <c r="AC617" i="1"/>
  <c r="AD617" i="1"/>
  <c r="AC365" i="1"/>
  <c r="AD365" i="1"/>
  <c r="AC213" i="1"/>
  <c r="AD213" i="1"/>
  <c r="AC134" i="1"/>
  <c r="AD134" i="1"/>
  <c r="AC133" i="1"/>
  <c r="AD133" i="1"/>
  <c r="AC20" i="1"/>
  <c r="AD20" i="1"/>
  <c r="AC832" i="1"/>
  <c r="AD832" i="1"/>
  <c r="AC694" i="1"/>
  <c r="AD694" i="1"/>
  <c r="AC635" i="1"/>
  <c r="AD635" i="1"/>
  <c r="AC138" i="1"/>
  <c r="AD138" i="1"/>
  <c r="AC686" i="1"/>
  <c r="AD686" i="1"/>
  <c r="AC815" i="1"/>
  <c r="AD815" i="1"/>
  <c r="AC327" i="1"/>
  <c r="AD327" i="1"/>
  <c r="AC23" i="1"/>
  <c r="AD23" i="1"/>
  <c r="AC376" i="1"/>
  <c r="AD376" i="1"/>
  <c r="AC146" i="1"/>
  <c r="AD146" i="1"/>
  <c r="AC315" i="1"/>
  <c r="AD315" i="1"/>
  <c r="AC153" i="1"/>
  <c r="AD153" i="1"/>
  <c r="AC572" i="1"/>
  <c r="AD572" i="1"/>
  <c r="AC746" i="1"/>
  <c r="AD746" i="1"/>
  <c r="AC144" i="1"/>
  <c r="AD144" i="1"/>
  <c r="AC802" i="1"/>
  <c r="AD802" i="1"/>
  <c r="AC93" i="1"/>
  <c r="AD93" i="1"/>
  <c r="AC564" i="1"/>
  <c r="AD564" i="1"/>
  <c r="AC247" i="1"/>
  <c r="AD247" i="1"/>
  <c r="AC196" i="1"/>
  <c r="AD196" i="1"/>
  <c r="AC334" i="1"/>
  <c r="AD334" i="1"/>
  <c r="AC320" i="1"/>
  <c r="AD320" i="1"/>
  <c r="AC62" i="1"/>
  <c r="AD62" i="1"/>
  <c r="AC528" i="1"/>
  <c r="AD528" i="1"/>
  <c r="AC666" i="1"/>
  <c r="AD666" i="1"/>
  <c r="AC499" i="1"/>
  <c r="AD499" i="1"/>
  <c r="AC475" i="1"/>
  <c r="AD475" i="1"/>
  <c r="AC451" i="1"/>
  <c r="AD451" i="1"/>
  <c r="AC118" i="1"/>
  <c r="AD118" i="1"/>
  <c r="AC333" i="1"/>
  <c r="AD333" i="1"/>
  <c r="AC160" i="1"/>
  <c r="AD160" i="1"/>
  <c r="AC364" i="1"/>
  <c r="AD364" i="1"/>
  <c r="AC845" i="1"/>
  <c r="AD845" i="1"/>
  <c r="AC251" i="1"/>
  <c r="AD251" i="1"/>
  <c r="AC28" i="1"/>
  <c r="AD28" i="1"/>
  <c r="AC371" i="1"/>
  <c r="AD371" i="1"/>
  <c r="AC127" i="1"/>
  <c r="AD127" i="1"/>
  <c r="AC147" i="1"/>
  <c r="AD147" i="1"/>
  <c r="AC382" i="1"/>
  <c r="AD382" i="1"/>
  <c r="AC702" i="1"/>
  <c r="AD702" i="1"/>
  <c r="AC358" i="1"/>
  <c r="AD358" i="1"/>
  <c r="AC83" i="1"/>
  <c r="AD83" i="1"/>
  <c r="AC18" i="1"/>
  <c r="AD18" i="1"/>
  <c r="AC329" i="1"/>
  <c r="AD329" i="1"/>
  <c r="AC210" i="1"/>
  <c r="AD210" i="1"/>
  <c r="AC473" i="1"/>
  <c r="AD473" i="1"/>
  <c r="AC467" i="1"/>
  <c r="AD467" i="1"/>
  <c r="AC642" i="1"/>
  <c r="AD642" i="1"/>
  <c r="AC321" i="1"/>
  <c r="AD321" i="1"/>
  <c r="AC630" i="1"/>
  <c r="AD630" i="1"/>
  <c r="AC140" i="1"/>
  <c r="AD140" i="1"/>
  <c r="AC414" i="1"/>
  <c r="AD414" i="1"/>
  <c r="AC636" i="1"/>
  <c r="AD636" i="1"/>
  <c r="AC559" i="1"/>
  <c r="AD559" i="1"/>
  <c r="AC433" i="1"/>
  <c r="AD433" i="1"/>
  <c r="AC136" i="1"/>
  <c r="AD136" i="1"/>
  <c r="AC73" i="1"/>
  <c r="AD73" i="1"/>
  <c r="AC257" i="1"/>
  <c r="AD257" i="1"/>
  <c r="AC25" i="1"/>
  <c r="AD25" i="1"/>
  <c r="AC248" i="1"/>
  <c r="AD248" i="1"/>
  <c r="AC692" i="1"/>
  <c r="AD692" i="1"/>
  <c r="AC789" i="1"/>
  <c r="AD789" i="1"/>
  <c r="AC439" i="1"/>
  <c r="AD439" i="1"/>
  <c r="AC413" i="1"/>
  <c r="AD413" i="1"/>
  <c r="AC190" i="1"/>
  <c r="AD190" i="1"/>
  <c r="AC768" i="1"/>
  <c r="AD768" i="1"/>
  <c r="AC793" i="1"/>
  <c r="AD793" i="1"/>
  <c r="AC797" i="1"/>
  <c r="AD797" i="1"/>
  <c r="AC250" i="1"/>
  <c r="AD250" i="1"/>
  <c r="AC372" i="1"/>
  <c r="AD372" i="1"/>
  <c r="AC586" i="1"/>
  <c r="AD586" i="1"/>
  <c r="AC619" i="1"/>
  <c r="AD619" i="1"/>
  <c r="AC637" i="1"/>
  <c r="AD637" i="1"/>
  <c r="AC799" i="1"/>
  <c r="AD799" i="1"/>
  <c r="AC641" i="1"/>
  <c r="AD641" i="1"/>
  <c r="AC491" i="1"/>
  <c r="AD491" i="1"/>
  <c r="AC812" i="1"/>
  <c r="AD812" i="1"/>
  <c r="AC690" i="1"/>
  <c r="AD690" i="1"/>
  <c r="AC535" i="1"/>
  <c r="AD535" i="1"/>
  <c r="AC207" i="1"/>
  <c r="AD207" i="1"/>
  <c r="AC703" i="1"/>
  <c r="AD703" i="1"/>
  <c r="AC235" i="1"/>
  <c r="AD235" i="1"/>
  <c r="AC187" i="1"/>
  <c r="AD187" i="1"/>
  <c r="AC325" i="1"/>
  <c r="AD325" i="1"/>
  <c r="AC14" i="1"/>
  <c r="AD14" i="1"/>
  <c r="AC693" i="1"/>
  <c r="AD693" i="1"/>
  <c r="AC502" i="1"/>
  <c r="AD502" i="1"/>
  <c r="AC204" i="1"/>
  <c r="AD204" i="1"/>
  <c r="AC588" i="1"/>
  <c r="AD588" i="1"/>
  <c r="AC704" i="1"/>
  <c r="AD704" i="1"/>
  <c r="AC263" i="1"/>
  <c r="AD263" i="1"/>
  <c r="AC595" i="1"/>
  <c r="AD595" i="1"/>
  <c r="AC762" i="1"/>
  <c r="AD762" i="1"/>
  <c r="AC261" i="1"/>
  <c r="AD261" i="1"/>
  <c r="AC262" i="1"/>
  <c r="AD262" i="1"/>
  <c r="AC835" i="1"/>
  <c r="AD835" i="1"/>
  <c r="AC326" i="1"/>
  <c r="AD326" i="1"/>
  <c r="AC359" i="1"/>
  <c r="AD359" i="1"/>
  <c r="AC529" i="1"/>
  <c r="AD529" i="1"/>
  <c r="AC570" i="1"/>
  <c r="AD570" i="1"/>
  <c r="AC787" i="1"/>
  <c r="AD787" i="1"/>
  <c r="AC550" i="1"/>
  <c r="AD550" i="1"/>
  <c r="AC621" i="1"/>
  <c r="AD621" i="1"/>
  <c r="AC102" i="1"/>
  <c r="AD102" i="1"/>
  <c r="AC356" i="1"/>
  <c r="AD356" i="1"/>
  <c r="AC719" i="1"/>
  <c r="AD719" i="1"/>
  <c r="AC764" i="1"/>
  <c r="AD764" i="1"/>
  <c r="AC644" i="1"/>
  <c r="AD644" i="1"/>
  <c r="AC174" i="1"/>
  <c r="AD174" i="1"/>
  <c r="AC203" i="1"/>
  <c r="AD203" i="1"/>
  <c r="AC501" i="1"/>
  <c r="AD501" i="1"/>
  <c r="AC350" i="1"/>
  <c r="AD350" i="1"/>
  <c r="AC8" i="1"/>
  <c r="AD8" i="1"/>
  <c r="AC351" i="1"/>
  <c r="AD351" i="1"/>
  <c r="AC594" i="1"/>
  <c r="AD594" i="1"/>
  <c r="AC341" i="1"/>
  <c r="AD341" i="1"/>
  <c r="AC700" i="1"/>
  <c r="AD700" i="1"/>
  <c r="AC13" i="1"/>
  <c r="AD13" i="1"/>
  <c r="AC226" i="1"/>
  <c r="AD226" i="1"/>
  <c r="AC331" i="1"/>
  <c r="AD331" i="1"/>
  <c r="AC761" i="1"/>
  <c r="AD761" i="1"/>
  <c r="AC117" i="1"/>
  <c r="AD117" i="1"/>
  <c r="AC811" i="1"/>
  <c r="AD811" i="1"/>
  <c r="AC349" i="1"/>
  <c r="AD349" i="1"/>
  <c r="AC406" i="1"/>
  <c r="AD406" i="1"/>
  <c r="AC468" i="1"/>
  <c r="AD468" i="1"/>
  <c r="AC314" i="1"/>
  <c r="AD314" i="1"/>
  <c r="AC258" i="1"/>
  <c r="AD258" i="1"/>
  <c r="AC800" i="1"/>
  <c r="AD800" i="1"/>
  <c r="AC767" i="1"/>
  <c r="AD767" i="1"/>
  <c r="AC100" i="1"/>
  <c r="AD100" i="1"/>
  <c r="AC618" i="1"/>
  <c r="AD618" i="1"/>
  <c r="AC205" i="1"/>
  <c r="AD205" i="1"/>
  <c r="AC7" i="1"/>
  <c r="AD7" i="1"/>
  <c r="AC683" i="1"/>
  <c r="AD683" i="1"/>
  <c r="AC249" i="1"/>
  <c r="AD249" i="1"/>
  <c r="AC701" i="1"/>
  <c r="AD701" i="1"/>
  <c r="AC519" i="1"/>
  <c r="AD519" i="1"/>
  <c r="AC522" i="1"/>
  <c r="AD522" i="1"/>
  <c r="AC790" i="1"/>
  <c r="AD790" i="1"/>
  <c r="AC656" i="1"/>
  <c r="AD656" i="1"/>
  <c r="AC52" i="1"/>
  <c r="AD52" i="1"/>
  <c r="AC639" i="1"/>
  <c r="AD639" i="1"/>
  <c r="AC330" i="1"/>
  <c r="AD330" i="1"/>
  <c r="AC670" i="1"/>
  <c r="AD670" i="1"/>
  <c r="AC665" i="1"/>
  <c r="AD665" i="1"/>
  <c r="AC841" i="1"/>
  <c r="AD841" i="1"/>
  <c r="AC454" i="1"/>
  <c r="AD454" i="1"/>
  <c r="AC399" i="1"/>
  <c r="AD399" i="1"/>
  <c r="AC357" i="1"/>
  <c r="AD357" i="1"/>
  <c r="AC680" i="1"/>
  <c r="AD680" i="1"/>
  <c r="AC629" i="1"/>
  <c r="AD629" i="1"/>
  <c r="AC739" i="1"/>
  <c r="AD739" i="1"/>
  <c r="AC259" i="1"/>
  <c r="AD259" i="1"/>
  <c r="AC240" i="1"/>
  <c r="AD240" i="1"/>
  <c r="AC498" i="1"/>
  <c r="AD498" i="1"/>
  <c r="AC662" i="1"/>
  <c r="AD662" i="1"/>
  <c r="AC337" i="1"/>
  <c r="AD337" i="1"/>
  <c r="AC104" i="1"/>
  <c r="AD104" i="1"/>
  <c r="AC347" i="1"/>
  <c r="AD347" i="1"/>
  <c r="AC429" i="1"/>
  <c r="AD429" i="1"/>
  <c r="AC485" i="1"/>
  <c r="AD485" i="1"/>
  <c r="AC426" i="1"/>
  <c r="AD426" i="1"/>
  <c r="AC573" i="1"/>
  <c r="AD573" i="1"/>
  <c r="AC76" i="1"/>
  <c r="AD76" i="1"/>
  <c r="AC669" i="1"/>
  <c r="AD669" i="1"/>
  <c r="AC849" i="1"/>
  <c r="AD849" i="1"/>
  <c r="AC634" i="1"/>
  <c r="AD634" i="1"/>
  <c r="AC373" i="1"/>
  <c r="AD373" i="1"/>
  <c r="AC148" i="1"/>
  <c r="AD148" i="1"/>
  <c r="AC419" i="1"/>
  <c r="AD419" i="1"/>
  <c r="AC470" i="1"/>
  <c r="AD470" i="1"/>
  <c r="AC141" i="1"/>
  <c r="AD141" i="1"/>
  <c r="AC591" i="1"/>
  <c r="AD591" i="1"/>
  <c r="AC798" i="1"/>
  <c r="AD798" i="1"/>
  <c r="AC179" i="1"/>
  <c r="AD179" i="1"/>
  <c r="AC366" i="1"/>
  <c r="AD366" i="1"/>
  <c r="AC260" i="1"/>
  <c r="AD260" i="1"/>
  <c r="AC852" i="1"/>
  <c r="AD852" i="1"/>
  <c r="AC159" i="1"/>
  <c r="AD159" i="1"/>
  <c r="AC29" i="1"/>
  <c r="AD29" i="1"/>
  <c r="AC317" i="1"/>
  <c r="AD317" i="1"/>
  <c r="AC354" i="1"/>
  <c r="AD354" i="1"/>
  <c r="AC151" i="1"/>
  <c r="AD151" i="1"/>
  <c r="AC125" i="1"/>
  <c r="AD125" i="1"/>
  <c r="AC156" i="1"/>
  <c r="AD156" i="1"/>
  <c r="AC185" i="1"/>
  <c r="AD185" i="1"/>
  <c r="AC416" i="1"/>
  <c r="AD416" i="1"/>
  <c r="AC212" i="1"/>
  <c r="AD212" i="1"/>
  <c r="AC658" i="1"/>
  <c r="AD658" i="1"/>
  <c r="AC139" i="1"/>
  <c r="AD139" i="1"/>
  <c r="AC30" i="1"/>
  <c r="AD30" i="1"/>
  <c r="AC640" i="1"/>
  <c r="AD640" i="1"/>
  <c r="AC81" i="1"/>
  <c r="AD81" i="1"/>
  <c r="AC660" i="1"/>
  <c r="AD660" i="1"/>
  <c r="AC183" i="1"/>
  <c r="AD183" i="1"/>
  <c r="AC380" i="1"/>
  <c r="AD380" i="1"/>
  <c r="AC556" i="1"/>
  <c r="AD556" i="1"/>
  <c r="AC571" i="1"/>
  <c r="AD571" i="1"/>
  <c r="AC150" i="1"/>
  <c r="AD150" i="1"/>
  <c r="AC120" i="1"/>
  <c r="AD120" i="1"/>
  <c r="AC643" i="1"/>
  <c r="AD643" i="1"/>
  <c r="AC450" i="1"/>
  <c r="AD450" i="1"/>
  <c r="AC3" i="1"/>
  <c r="AD3" i="1"/>
  <c r="AC695" i="1"/>
  <c r="AD695" i="1"/>
  <c r="AC801" i="1"/>
  <c r="AD801" i="1"/>
  <c r="AC154" i="1"/>
  <c r="AD154" i="1"/>
  <c r="AC246" i="1"/>
  <c r="AD246" i="1"/>
  <c r="AC684" i="1"/>
  <c r="AD684" i="1"/>
  <c r="AC688" i="1"/>
  <c r="AD688" i="1"/>
  <c r="AC368" i="1"/>
  <c r="AD368" i="1"/>
  <c r="AC682" i="1"/>
  <c r="AD682" i="1"/>
  <c r="AC766" i="1"/>
  <c r="AD766" i="1"/>
  <c r="AC338" i="1"/>
  <c r="AD338" i="1"/>
  <c r="AC551" i="1"/>
  <c r="AD551" i="1"/>
  <c r="AC534" i="1"/>
  <c r="AD534" i="1"/>
  <c r="AC318" i="1"/>
  <c r="AD318" i="1"/>
  <c r="AC463" i="1"/>
  <c r="AD463" i="1"/>
  <c r="AC132" i="1"/>
  <c r="AD132" i="1"/>
  <c r="AC189" i="1"/>
  <c r="AD189" i="1"/>
  <c r="AC243" i="1"/>
  <c r="AD243" i="1"/>
  <c r="AC22" i="1"/>
  <c r="AD22" i="1"/>
  <c r="AC339" i="1"/>
  <c r="AD339" i="1"/>
  <c r="AC340" i="1"/>
  <c r="AD340" i="1"/>
  <c r="AC560" i="1"/>
  <c r="AD560" i="1"/>
  <c r="AC96" i="1"/>
  <c r="AD96" i="1"/>
  <c r="AC412" i="1"/>
  <c r="AD412" i="1"/>
  <c r="AC101" i="1"/>
  <c r="AD101" i="1"/>
  <c r="AC615" i="1"/>
  <c r="AD615" i="1"/>
  <c r="AC568" i="1"/>
  <c r="AD568" i="1"/>
  <c r="AC63" i="1"/>
  <c r="AD63" i="1"/>
  <c r="AC788" i="1"/>
  <c r="AD788" i="1"/>
  <c r="AC531" i="1"/>
  <c r="AD531" i="1"/>
  <c r="AC171" i="1"/>
  <c r="AD171" i="1"/>
  <c r="AC445" i="1"/>
  <c r="AD445" i="1"/>
  <c r="AC405" i="1"/>
  <c r="AD405" i="1"/>
  <c r="AC432" i="1"/>
  <c r="AD432" i="1"/>
  <c r="AC17" i="1"/>
  <c r="AD17" i="1"/>
  <c r="AC469" i="1"/>
  <c r="AD469" i="1"/>
  <c r="AC838" i="1"/>
  <c r="AD838" i="1"/>
  <c r="AC137" i="1"/>
  <c r="AD137" i="1"/>
  <c r="AC51" i="1"/>
  <c r="AD51" i="1"/>
  <c r="AC401" i="1"/>
  <c r="AD401" i="1"/>
  <c r="AC681" i="1"/>
  <c r="AD681" i="1"/>
  <c r="AC614" i="1"/>
  <c r="AD614" i="1"/>
  <c r="AC184" i="1"/>
  <c r="AD184" i="1"/>
  <c r="AC691" i="1"/>
  <c r="AD691" i="1"/>
  <c r="AC561" i="1"/>
  <c r="AD561" i="1"/>
  <c r="AC696" i="1"/>
  <c r="AD696" i="1"/>
  <c r="AC494" i="1"/>
  <c r="AD494" i="1"/>
  <c r="AC403" i="1"/>
  <c r="AD403" i="1"/>
  <c r="AC165" i="1"/>
  <c r="AD165" i="1"/>
  <c r="AC486" i="1"/>
  <c r="AD486" i="1"/>
  <c r="AC256" i="1"/>
  <c r="AD256" i="1"/>
  <c r="AC415" i="1"/>
  <c r="AD415" i="1"/>
  <c r="AC418" i="1"/>
  <c r="AD418" i="1"/>
  <c r="AC632" i="1"/>
  <c r="AD632" i="1"/>
  <c r="AC47" i="1"/>
  <c r="AD47" i="1"/>
  <c r="AC628" i="1"/>
  <c r="AD628" i="1"/>
  <c r="AC12" i="1"/>
  <c r="AD12" i="1"/>
  <c r="AC587" i="1"/>
  <c r="AD587" i="1"/>
  <c r="AC5" i="1"/>
  <c r="AD5" i="1"/>
  <c r="AC252" i="1"/>
  <c r="AD252" i="1"/>
  <c r="AC253" i="1"/>
  <c r="AD253" i="1"/>
  <c r="AC6" i="1"/>
  <c r="AD6" i="1"/>
  <c r="AC659" i="1"/>
  <c r="AD659" i="1"/>
  <c r="AC313" i="1"/>
  <c r="AD313" i="1"/>
  <c r="AC823" i="1"/>
  <c r="AD823" i="1"/>
  <c r="AC254" i="1"/>
  <c r="AD254" i="1"/>
  <c r="AC503" i="1"/>
  <c r="AD503" i="1"/>
  <c r="AC430" i="1"/>
  <c r="AD430" i="1"/>
  <c r="AC9" i="1"/>
  <c r="AD9" i="1"/>
  <c r="AC220" i="1"/>
  <c r="AD220" i="1"/>
  <c r="AC487" i="1"/>
  <c r="AD487" i="1"/>
  <c r="AC516" i="1"/>
  <c r="AD516" i="1"/>
  <c r="AC447" i="1"/>
  <c r="AD447" i="1"/>
  <c r="AC821" i="1"/>
  <c r="AD821" i="1"/>
  <c r="AC446" i="1"/>
  <c r="AD446" i="1"/>
  <c r="AC459" i="1"/>
  <c r="AD459" i="1"/>
  <c r="AC837" i="1"/>
  <c r="AD837" i="1"/>
  <c r="AC195" i="1"/>
  <c r="AD195" i="1"/>
  <c r="AC319" i="1"/>
  <c r="AD319" i="1"/>
  <c r="AC169" i="1"/>
  <c r="AD169" i="1"/>
  <c r="AC323" i="1"/>
  <c r="AD323" i="1"/>
  <c r="AC222" i="1"/>
  <c r="AD222" i="1"/>
  <c r="AC4" i="1"/>
  <c r="AD4" i="1"/>
  <c r="AC557" i="1"/>
  <c r="AD557" i="1"/>
  <c r="AC244" i="1"/>
  <c r="AD244" i="1"/>
  <c r="AC633" i="1"/>
  <c r="AD633" i="1"/>
  <c r="AC530" i="1"/>
  <c r="AD530" i="1"/>
  <c r="AC631" i="1"/>
  <c r="AD631" i="1"/>
  <c r="AC316" i="1"/>
  <c r="AD316" i="1"/>
  <c r="AC929" i="1"/>
  <c r="AD929" i="1"/>
  <c r="AC191" i="1"/>
  <c r="AD191" i="1"/>
  <c r="AC563" i="1"/>
  <c r="AD563" i="1"/>
  <c r="AC129" i="1"/>
  <c r="AD129" i="1"/>
  <c r="AC378" i="1"/>
  <c r="AD378" i="1"/>
  <c r="AC544" i="1"/>
  <c r="AD544" i="1"/>
  <c r="AC15" i="1"/>
  <c r="AD15" i="1"/>
  <c r="AC369" i="1"/>
  <c r="AD369" i="1"/>
  <c r="AC536" i="1"/>
  <c r="AD536" i="1"/>
  <c r="AC574" i="1"/>
  <c r="AD574" i="1"/>
  <c r="AC194" i="1"/>
  <c r="AD194" i="1"/>
  <c r="AC381" i="1"/>
  <c r="AD381" i="1"/>
  <c r="AC68" i="1"/>
  <c r="AD68" i="1"/>
  <c r="AC241" i="1"/>
  <c r="AD241" i="1"/>
  <c r="AC689" i="1"/>
  <c r="AD689" i="1"/>
  <c r="AC678" i="1"/>
  <c r="AD678" i="1"/>
  <c r="AC443" i="1"/>
  <c r="AD443" i="1"/>
  <c r="AC186" i="1"/>
  <c r="AD186" i="1"/>
  <c r="AC103" i="1"/>
  <c r="AD103" i="1"/>
  <c r="AC245" i="1"/>
  <c r="AD245" i="1"/>
  <c r="AC464" i="1"/>
  <c r="AD464" i="1"/>
  <c r="AC211" i="1"/>
  <c r="AD211" i="1"/>
  <c r="AC444" i="1"/>
  <c r="AD444" i="1"/>
  <c r="AC336" i="1"/>
  <c r="AD336" i="1"/>
  <c r="AC792" i="1"/>
  <c r="AD792" i="1"/>
  <c r="AC620" i="1"/>
  <c r="AD620" i="1"/>
  <c r="AC466" i="1"/>
  <c r="AD466" i="1"/>
  <c r="AC145" i="1"/>
  <c r="AD145" i="1"/>
  <c r="AC75" i="1"/>
  <c r="AD75" i="1"/>
  <c r="AC489" i="1"/>
  <c r="AD489" i="1"/>
  <c r="AC848" i="1"/>
  <c r="AD848" i="1"/>
  <c r="AC161" i="1"/>
  <c r="AD161" i="1"/>
  <c r="AC476" i="1"/>
  <c r="AD476" i="1"/>
  <c r="AC420" i="1"/>
  <c r="AD420" i="1"/>
  <c r="AC477" i="1"/>
  <c r="AD477" i="1"/>
  <c r="AC152" i="1"/>
  <c r="AD152" i="1"/>
  <c r="AC367" i="1"/>
  <c r="AD367" i="1"/>
  <c r="AC56" i="1"/>
  <c r="AD56" i="1"/>
  <c r="AC844" i="1"/>
  <c r="AD844" i="1"/>
  <c r="AC465" i="1"/>
  <c r="AD465" i="1"/>
  <c r="AC685" i="1"/>
  <c r="AD685" i="1"/>
  <c r="AC839" i="1"/>
  <c r="AD839" i="1"/>
  <c r="AC791" i="1"/>
  <c r="AD791" i="1"/>
  <c r="AC264" i="1"/>
  <c r="AD264" i="1"/>
  <c r="AC64" i="1"/>
  <c r="AD64" i="1"/>
  <c r="AC206" i="1"/>
  <c r="AD206" i="1"/>
  <c r="AC242" i="1"/>
  <c r="AD242" i="1"/>
  <c r="AC558" i="1"/>
  <c r="AD558" i="1"/>
  <c r="AC71" i="1"/>
  <c r="AD71" i="1"/>
  <c r="AC94" i="1"/>
  <c r="AD94" i="1"/>
  <c r="AC238" i="1"/>
  <c r="AD238" i="1"/>
  <c r="AC239" i="1"/>
  <c r="AD239" i="1"/>
  <c r="AC312" i="1"/>
  <c r="AD312" i="1"/>
  <c r="AC769" i="1"/>
  <c r="AD769" i="1"/>
  <c r="AC765" i="1"/>
  <c r="AD765" i="1"/>
  <c r="AC623" i="1"/>
  <c r="AD623" i="1"/>
  <c r="AC434" i="1"/>
  <c r="AD434" i="1"/>
  <c r="AC657" i="1"/>
  <c r="AD657" i="1"/>
  <c r="AC398" i="1"/>
  <c r="AD398" i="1"/>
  <c r="AC209" i="1"/>
  <c r="AD209" i="1"/>
  <c r="AC569" i="1"/>
  <c r="AD569" i="1"/>
  <c r="AC495" i="1"/>
  <c r="AD495" i="1"/>
  <c r="AC255" i="1"/>
  <c r="AD255" i="1"/>
  <c r="AC645" i="1"/>
  <c r="AD645" i="1"/>
  <c r="AC24" i="1"/>
  <c r="AD24" i="1"/>
  <c r="AC80" i="1"/>
  <c r="AD80" i="1"/>
  <c r="AC236" i="1"/>
  <c r="AD236" i="1"/>
  <c r="AC237" i="1"/>
  <c r="AD237" i="1"/>
  <c r="AC72" i="1"/>
  <c r="AD72" i="1"/>
  <c r="AC61" i="1"/>
  <c r="AD61" i="1"/>
  <c r="AC60" i="1"/>
  <c r="AD60" i="1"/>
  <c r="AC59" i="1"/>
  <c r="AD59" i="1"/>
  <c r="AC170" i="1"/>
  <c r="AD170" i="1"/>
  <c r="AC57" i="1"/>
  <c r="AD57" i="1"/>
  <c r="AC814" i="1"/>
  <c r="AD814" i="1"/>
  <c r="AC478" i="1"/>
  <c r="AD478" i="1"/>
  <c r="AC16" i="1"/>
  <c r="AD16" i="1"/>
  <c r="AC474" i="1"/>
  <c r="AD474" i="1"/>
  <c r="AC794" i="1"/>
  <c r="AD794" i="1"/>
  <c r="AC113" i="1"/>
  <c r="AD113" i="1"/>
  <c r="AC770" i="1"/>
  <c r="AD770" i="1"/>
  <c r="AC343" i="1"/>
  <c r="AD343" i="1"/>
  <c r="AC344" i="1"/>
  <c r="AD344" i="1"/>
  <c r="AC345" i="1"/>
  <c r="AD345" i="1"/>
  <c r="AC492" i="1"/>
  <c r="AD492" i="1"/>
  <c r="AC374" i="1"/>
  <c r="AD374" i="1"/>
  <c r="AC820" i="1"/>
  <c r="AD820" i="1"/>
  <c r="AC48" i="1"/>
  <c r="AD48" i="1"/>
  <c r="AC822" i="1"/>
  <c r="AD822" i="1"/>
  <c r="AC851" i="1"/>
  <c r="AD851" i="1"/>
  <c r="AC819" i="1"/>
  <c r="AD819" i="1"/>
  <c r="AC638" i="1"/>
  <c r="AD638" i="1"/>
  <c r="AC180" i="1"/>
  <c r="AD180" i="1"/>
  <c r="AC616" i="1"/>
  <c r="AD616" i="1"/>
  <c r="AC149" i="1"/>
  <c r="AD149" i="1"/>
  <c r="AC383" i="1"/>
  <c r="AD383" i="1"/>
  <c r="AC404" i="1"/>
  <c r="AD404" i="1"/>
  <c r="AC121" i="1"/>
  <c r="AD121" i="1"/>
  <c r="AC589" i="1"/>
  <c r="AD589" i="1"/>
  <c r="AC749" i="1"/>
  <c r="AD749" i="1"/>
  <c r="AC747" i="1"/>
  <c r="AD747" i="1"/>
  <c r="AC748" i="1"/>
  <c r="AD748" i="1"/>
  <c r="AC131" i="1"/>
  <c r="AD131" i="1"/>
  <c r="AC130" i="1"/>
  <c r="AD130" i="1"/>
  <c r="AC562" i="1"/>
  <c r="AD562" i="1"/>
  <c r="AC143" i="1"/>
  <c r="AD143" i="1"/>
  <c r="AC402" i="1"/>
  <c r="AD402" i="1"/>
  <c r="AC565" i="1"/>
  <c r="AD565" i="1"/>
  <c r="AC370" i="1"/>
  <c r="AD370" i="1"/>
  <c r="AC79" i="1"/>
  <c r="AD79" i="1"/>
  <c r="AC566" i="1"/>
  <c r="AD566" i="1"/>
  <c r="AC142" i="1"/>
  <c r="AD142" i="1"/>
  <c r="AC135" i="1"/>
  <c r="AD135" i="1"/>
  <c r="AC82" i="1"/>
  <c r="AD82" i="1"/>
  <c r="AC460" i="1"/>
  <c r="AD460" i="1"/>
  <c r="AC461" i="1"/>
  <c r="AD461" i="1"/>
  <c r="AC462" i="1"/>
  <c r="AD462" i="1"/>
  <c r="AC162" i="1"/>
  <c r="AD162" i="1"/>
  <c r="AC192" i="1"/>
  <c r="AD192" i="1"/>
  <c r="AC542" i="1"/>
  <c r="AD542" i="1"/>
  <c r="AC813" i="1"/>
  <c r="AD813" i="1"/>
  <c r="AC543" i="1"/>
  <c r="AD543" i="1"/>
  <c r="AC458" i="1"/>
  <c r="AD458" i="1"/>
  <c r="AC400" i="1"/>
  <c r="AD400" i="1"/>
  <c r="AC268" i="1"/>
  <c r="AD268" i="1"/>
  <c r="AC269" i="1"/>
  <c r="AD269" i="1"/>
  <c r="AC1" i="1" l="1"/>
  <c r="AD1" i="1"/>
  <c r="F8" i="5" l="1"/>
  <c r="F7" i="5" l="1"/>
  <c r="G26" i="5" l="1"/>
  <c r="F26" i="5"/>
  <c r="E26" i="5"/>
  <c r="D21" i="5"/>
  <c r="D26" i="5" s="1"/>
  <c r="C21" i="5"/>
  <c r="C26" i="5" s="1"/>
  <c r="B21" i="5"/>
  <c r="B26" i="5" s="1"/>
  <c r="D35" i="5"/>
  <c r="D40" i="5" s="1"/>
  <c r="C35" i="5"/>
  <c r="C40" i="5" s="1"/>
  <c r="B35" i="5"/>
  <c r="B40" i="5" s="1"/>
  <c r="G40" i="5"/>
  <c r="F40" i="5"/>
  <c r="E40" i="5"/>
  <c r="E8" i="5"/>
  <c r="G8" i="5"/>
  <c r="D10" i="5"/>
  <c r="E7" i="5"/>
  <c r="E6" i="5"/>
  <c r="E5" i="5"/>
  <c r="E4" i="5"/>
  <c r="G7" i="5"/>
  <c r="G6" i="5"/>
  <c r="G5" i="5"/>
  <c r="G4" i="5"/>
  <c r="J10" i="5"/>
  <c r="I10" i="5"/>
  <c r="H10" i="5"/>
  <c r="F10" i="5"/>
  <c r="C10" i="5"/>
  <c r="B10" i="5"/>
  <c r="E10" i="5" l="1"/>
  <c r="G10" i="5"/>
</calcChain>
</file>

<file path=xl/sharedStrings.xml><?xml version="1.0" encoding="utf-8"?>
<sst xmlns="http://schemas.openxmlformats.org/spreadsheetml/2006/main" count="19459" uniqueCount="1909">
  <si>
    <t>103</t>
  </si>
  <si>
    <t>VVF INDIA LIMITED-TALOJA</t>
  </si>
  <si>
    <t>GLYCERIN CP (250 KG DRUM)</t>
  </si>
  <si>
    <t>MT</t>
  </si>
  <si>
    <t>FGL301307</t>
  </si>
  <si>
    <t>GLY IP</t>
  </si>
  <si>
    <t>GLYCERIN IP (250 KG DRUM)</t>
  </si>
  <si>
    <t>20</t>
  </si>
  <si>
    <t>10</t>
  </si>
  <si>
    <t>FFL211202</t>
  </si>
  <si>
    <t>VEGAROL 1618 TA</t>
  </si>
  <si>
    <t>VEGAROL C1618 TA</t>
  </si>
  <si>
    <t>ERUCIC ACID 90%</t>
  </si>
  <si>
    <t>ERUCIC ACID 90% (180 KG DRUM)</t>
  </si>
  <si>
    <t>VEGAROL C1618 TA (25 KG BAG)</t>
  </si>
  <si>
    <t>VEGAROL C16 98 (25 KG BAG)</t>
  </si>
  <si>
    <t>CAPRYLIC CAPRIC ACID</t>
  </si>
  <si>
    <t>GLYCERIN USP (250 KG DRUM)</t>
  </si>
  <si>
    <t>FFL207000</t>
  </si>
  <si>
    <t>VEGAROL 1214</t>
  </si>
  <si>
    <t>VEGAROL C1214</t>
  </si>
  <si>
    <t>VEGACID C18 90</t>
  </si>
  <si>
    <t>DISTILLED FATTY ACID C1822</t>
  </si>
  <si>
    <t>FFL211201</t>
  </si>
  <si>
    <t>VEGAROL 1618 50:50</t>
  </si>
  <si>
    <t>VEGAROL C1618 50:50 (25 KG BAG)</t>
  </si>
  <si>
    <t>VEGAROL C22 (25 KG BAG)</t>
  </si>
  <si>
    <t>VEGAROL C22 (500 KG BAG)</t>
  </si>
  <si>
    <t>VEGAROL C1618 TA (20 KG BAG)</t>
  </si>
  <si>
    <t>VEGAROL C22 80 (25 KG BAG)</t>
  </si>
  <si>
    <t>OLEIC ACID K</t>
  </si>
  <si>
    <t>ZF2</t>
  </si>
  <si>
    <t>VVF Dom.Invoice(INQ)</t>
  </si>
  <si>
    <t>C</t>
  </si>
  <si>
    <t>Posting document has been created</t>
  </si>
  <si>
    <t>GLYCERIN CP</t>
  </si>
  <si>
    <t>30</t>
  </si>
  <si>
    <t>VEGAROL C1218</t>
  </si>
  <si>
    <t>FFA112111</t>
  </si>
  <si>
    <t>STEARIC ACID UTSR</t>
  </si>
  <si>
    <t>STEARIC ACID UTSR (50 KG BAG)</t>
  </si>
  <si>
    <t>LOW GRADE MIXED FATTY ACID</t>
  </si>
  <si>
    <t>CAPROIC ACID 50%</t>
  </si>
  <si>
    <t>VEGAROL C1822 (25 KG BAG)</t>
  </si>
  <si>
    <t>OLEIC ACID K (180 KG DRUM)</t>
  </si>
  <si>
    <t>VEGACID C18 80</t>
  </si>
  <si>
    <t>LOW GRADE FATTY ALCOHOL</t>
  </si>
  <si>
    <t>VEGOL EWAX NI (25 KG BAG)</t>
  </si>
  <si>
    <t>STEARIC ACID UTSR (25 KG BAG)</t>
  </si>
  <si>
    <t>VEGAROL C22 (50 LB BAG)</t>
  </si>
  <si>
    <t>CAPRYLIC ACID 99% (180 KG DRUM)</t>
  </si>
  <si>
    <t>OLEIC ACID IG (180 KG DRUM)</t>
  </si>
  <si>
    <t>CAPRYLIC ACID 99%</t>
  </si>
  <si>
    <t>VEGACID SUPERFLEX</t>
  </si>
  <si>
    <t>LOW GRADE MIXED FATTY ALCOHOL</t>
  </si>
  <si>
    <t>VEGAROL C1214 (170 KG DRUM)</t>
  </si>
  <si>
    <t>DISTILLED STEARIC ACID P 12 (50 KG BAG)</t>
  </si>
  <si>
    <t>DISTILLED FATTY ACID C1618 TA</t>
  </si>
  <si>
    <t>HYDROGEN GAS</t>
  </si>
  <si>
    <t>VEGACID C18 80 (180 KG DRUM)</t>
  </si>
  <si>
    <t>VEGAROL C1216</t>
  </si>
  <si>
    <t>ZFEX</t>
  </si>
  <si>
    <t>VVF Exp.Invoice(INQ)</t>
  </si>
  <si>
    <t>VEGAROL C18 98 (25 KG BAG)</t>
  </si>
  <si>
    <t>VEGAROL C18 98 (500 KG BAG)</t>
  </si>
  <si>
    <t>DISTILLED FATTY ACID (180 KG DRUM)</t>
  </si>
  <si>
    <t>GLYCERINE 8590</t>
  </si>
  <si>
    <t>DISTILLED FATTY ACID (90KG DRUM)</t>
  </si>
  <si>
    <t>Plant</t>
  </si>
  <si>
    <t>Name 1</t>
  </si>
  <si>
    <t>Billing Type</t>
  </si>
  <si>
    <t>Distribution Channel</t>
  </si>
  <si>
    <t>Billing Tye Desc</t>
  </si>
  <si>
    <t>Billing Date</t>
  </si>
  <si>
    <t>Posting Status</t>
  </si>
  <si>
    <t>Billing Document Status</t>
  </si>
  <si>
    <t>Billing Document</t>
  </si>
  <si>
    <t>Posting Date</t>
  </si>
  <si>
    <t>Sold To Party Desc</t>
  </si>
  <si>
    <t>Ship to Party Desc</t>
  </si>
  <si>
    <t>Material</t>
  </si>
  <si>
    <t>Material Group</t>
  </si>
  <si>
    <t>Material Group Desc.</t>
  </si>
  <si>
    <t>Material Description</t>
  </si>
  <si>
    <t>Billed Quantity</t>
  </si>
  <si>
    <t>Sales unit</t>
  </si>
  <si>
    <t>Qty in MT</t>
  </si>
  <si>
    <t>Billing qty in SKU</t>
  </si>
  <si>
    <t>PO number</t>
  </si>
  <si>
    <t>Purchase order date</t>
  </si>
  <si>
    <t>Net value</t>
  </si>
  <si>
    <t>Total Value(In Local Currency)</t>
  </si>
  <si>
    <t>Revenue(In Local Currency)</t>
  </si>
  <si>
    <t>Row Labels</t>
  </si>
  <si>
    <t>Grand Total</t>
  </si>
  <si>
    <t>Sum of Revenue(In Local Currency)</t>
  </si>
  <si>
    <t>Sum of Qty in MT</t>
  </si>
  <si>
    <t>VEGOL EWAX AN (25 KG BAG)</t>
  </si>
  <si>
    <t>VEGAROL PP (50 LB BAG)</t>
  </si>
  <si>
    <t>VEGAROL PP (25 KG BAG)</t>
  </si>
  <si>
    <t>VEGAROL CS (25 KG BAG)</t>
  </si>
  <si>
    <t>VEGAROL C22 90 (25 KG BAG)</t>
  </si>
  <si>
    <t>VEGAROL C22 80 (500 KG BAG)</t>
  </si>
  <si>
    <t>VEGAROL C22 80 (180 KG DRUM)</t>
  </si>
  <si>
    <t>VEGAROL C22 80</t>
  </si>
  <si>
    <t>VEGAROL C1822 (550 KG BAG)</t>
  </si>
  <si>
    <t>VEGAROL C1822 (500 KG BAG)</t>
  </si>
  <si>
    <t>VEGAROL C1822 (50 LB BAG)</t>
  </si>
  <si>
    <t>VEGAROL C1822 (20 KG BAG)</t>
  </si>
  <si>
    <t>VEGAROL C1822</t>
  </si>
  <si>
    <t>VEGAROL C18 98 (700 KG BAG)</t>
  </si>
  <si>
    <t>VEGAROL C18 98 (50 LB BAG)</t>
  </si>
  <si>
    <t>VEGAROL C18 98 (20 KG BAG)</t>
  </si>
  <si>
    <t>VEGAROL C18 98 (170 KG DRUM)</t>
  </si>
  <si>
    <t>VEGAROL C18 98</t>
  </si>
  <si>
    <t>VEGAROL C18 95 DO (50 LB BAG)</t>
  </si>
  <si>
    <t>VEGAROL C18 95 DO (25 KG BAG)</t>
  </si>
  <si>
    <t>VEGAROL C1618 TA (500 KG BAG)</t>
  </si>
  <si>
    <t>VEGAROL C1618 TA (50 LB BAG)</t>
  </si>
  <si>
    <t>VEGAROL C1618 50:50 (500 KG BAG)</t>
  </si>
  <si>
    <t>VEGAROL C1618 50:50 (50 LB BAG)</t>
  </si>
  <si>
    <t>VEGAROL C1618 50:50 (20 KG BAG)</t>
  </si>
  <si>
    <t>VEGAROL C1618 50:50</t>
  </si>
  <si>
    <t>VEGAROL C16 98 (700 KG BAG)</t>
  </si>
  <si>
    <t>VEGAROL C16 98 (500 KG BAG)</t>
  </si>
  <si>
    <t>VEGAROL C16 98 (50 LB BAG)</t>
  </si>
  <si>
    <t>VEGAROL C16 98 (20 KG BAG)</t>
  </si>
  <si>
    <t>VEGAROL C16 98 (170 KG DRUM)</t>
  </si>
  <si>
    <t>VEGAROL C16 98</t>
  </si>
  <si>
    <t>VEGAROL C1218 (170 KG DRUM)</t>
  </si>
  <si>
    <t>VEGAROL C1216 (170 KG DRUM)</t>
  </si>
  <si>
    <t>VEGAROL C10 (170 KG DRUM)</t>
  </si>
  <si>
    <t>VEGAROL 68 (25 KG BAG)</t>
  </si>
  <si>
    <t>VEGAROL 1618TA (25 KG.BAG - F)</t>
  </si>
  <si>
    <t>VEGACID S (180 KG DRUM)</t>
  </si>
  <si>
    <t>VEGACID S</t>
  </si>
  <si>
    <t>VEGACID C18 90 (180 KG DRUM)</t>
  </si>
  <si>
    <t>STEARIC ACID UTSR (20 KG BAG)</t>
  </si>
  <si>
    <t>STEARIC ACID 90 (50 KG BAG)</t>
  </si>
  <si>
    <t>STEARIC ACID 90 (25 KG BAG)</t>
  </si>
  <si>
    <t>STEARIC ACID - UTSR - 20 KG BAGS</t>
  </si>
  <si>
    <t>POLY GLYCEROL</t>
  </si>
  <si>
    <t>OLEIC ACID 60</t>
  </si>
  <si>
    <t>MIXED FATTY ACID I75</t>
  </si>
  <si>
    <t>MIXED FATTY ACID C1824</t>
  </si>
  <si>
    <t>MIXED FATTY ACID - 1618</t>
  </si>
  <si>
    <t>MIXED FATTY ACID</t>
  </si>
  <si>
    <t>LAURIC ACID 99% (25 KG BAG)</t>
  </si>
  <si>
    <t>LAURIC ACID 99%</t>
  </si>
  <si>
    <t>HYDROGENATED PALM STEARIN (25 KG BAG)</t>
  </si>
  <si>
    <t>HYDROGENATED PALM STEARIN</t>
  </si>
  <si>
    <t>GLYCERINE 8590(250KG DRUM)</t>
  </si>
  <si>
    <t>GLYCERINE - IP (BULK)</t>
  </si>
  <si>
    <t>GLYCERINE</t>
  </si>
  <si>
    <t>GLYCERIN USP</t>
  </si>
  <si>
    <t>GLYCERIN BP (250 KG DRUM)</t>
  </si>
  <si>
    <t>FATTY ALCOHOL 83 (170 KG DRUM)</t>
  </si>
  <si>
    <t>FATTY ACID 1618</t>
  </si>
  <si>
    <t>ERUCIC ACID 45%</t>
  </si>
  <si>
    <t>ERUCIC ACID 2245 D</t>
  </si>
  <si>
    <t>DISTILLED STEARIC ACID P 12 (25 KG BAG)</t>
  </si>
  <si>
    <t>DISTILLED STEARIC ACID P 12</t>
  </si>
  <si>
    <t>DISTILLED STEARIC ACID DTP CT (50 KG BAG</t>
  </si>
  <si>
    <t>DISTILLED STEARIC ACID DTP 7 (50 KG BAG)</t>
  </si>
  <si>
    <t>DISTILLED STEARIC ACID DTP 7 (25 KG BAG)</t>
  </si>
  <si>
    <t>DFA C810 B</t>
  </si>
  <si>
    <t>CRUDE FATTY ACID C1618</t>
  </si>
  <si>
    <t>CAPRYLIC CAPRIC ACID (180 KG DRUM)</t>
  </si>
  <si>
    <t>CAPROIC ACID 99% (180 KG DRUM)</t>
  </si>
  <si>
    <t>CAPROIC ACID 50% (180 KG DRUM)</t>
  </si>
  <si>
    <t>CAPRIC ACID 99% 180 KG DRUM</t>
  </si>
  <si>
    <t>CAPRIC ACID 99%</t>
  </si>
  <si>
    <t>BLEACHED CPKO</t>
  </si>
  <si>
    <t>BEHENIC 90% (500 KG BAG)</t>
  </si>
  <si>
    <t>BEHENIC 90% (25 KG BAG)</t>
  </si>
  <si>
    <t>Code</t>
  </si>
  <si>
    <t>Material Desc.</t>
  </si>
  <si>
    <t>Category</t>
  </si>
  <si>
    <t>NPD</t>
  </si>
  <si>
    <t>Fatty Alcohol</t>
  </si>
  <si>
    <t>Fatty Acid</t>
  </si>
  <si>
    <t>Hydrogen</t>
  </si>
  <si>
    <t>Glycerine</t>
  </si>
  <si>
    <t>Residues</t>
  </si>
  <si>
    <t>PRODUCTS</t>
  </si>
  <si>
    <t>Volume</t>
  </si>
  <si>
    <t>Value</t>
  </si>
  <si>
    <t>(MT)</t>
  </si>
  <si>
    <t>S&amp;OP (MT)</t>
  </si>
  <si>
    <t>SALES MTD  (MT)</t>
  </si>
  <si>
    <t>Achievement  % </t>
  </si>
  <si>
    <t>MTD confirmed orders (MT)</t>
  </si>
  <si>
    <t>Projected Achievement for the month</t>
  </si>
  <si>
    <t>Refined Glycerine</t>
  </si>
  <si>
    <r>
      <t>Hydrogen ( mm</t>
    </r>
    <r>
      <rPr>
        <b/>
        <vertAlign val="superscript"/>
        <sz val="9"/>
        <rFont val="Arial"/>
        <family val="2"/>
      </rPr>
      <t>3</t>
    </r>
    <r>
      <rPr>
        <b/>
        <sz val="9"/>
        <rFont val="Arial"/>
        <family val="2"/>
      </rPr>
      <t xml:space="preserve"> )</t>
    </r>
  </si>
  <si>
    <t>Total</t>
  </si>
  <si>
    <t>ABP  ( MT )</t>
  </si>
  <si>
    <t>ABP Revenues Rs. Crores</t>
  </si>
  <si>
    <t>S&amp;OP Revenues  Rs. Crores</t>
  </si>
  <si>
    <r>
      <t>MTD Revenues  Rs.</t>
    </r>
    <r>
      <rPr>
        <b/>
        <sz val="9"/>
        <rFont val="Rupee Foradian"/>
        <family val="2"/>
      </rPr>
      <t xml:space="preserve"> </t>
    </r>
    <r>
      <rPr>
        <b/>
        <sz val="9"/>
        <rFont val="Arial"/>
        <family val="2"/>
      </rPr>
      <t>Crores</t>
    </r>
  </si>
  <si>
    <t>OLEIC ACID IG</t>
  </si>
  <si>
    <t>(All)</t>
  </si>
  <si>
    <t>Vegarol EW 100 25 KG BAG</t>
  </si>
  <si>
    <t>VEGAROL C16 98 (100 KG DRUM)</t>
  </si>
  <si>
    <t>VEGAROL C16 98 (110 KG DRUM)</t>
  </si>
  <si>
    <t>VEGAROL C16 98 (250 LB  DRUM)</t>
  </si>
  <si>
    <t>VEGAROL C22</t>
  </si>
  <si>
    <t>PALMITIC ACID 98% (25KG BAG)</t>
  </si>
  <si>
    <t>ERUCIC ACID 90% (200 KG DRUM)</t>
  </si>
  <si>
    <t>VEGACID 1880/COLFAT 18 - BULK</t>
  </si>
  <si>
    <t>Vegarol EW 300 25 KG BAG</t>
  </si>
  <si>
    <t>Behenic Acid 85%/Colfat 2285(25 kg bag)</t>
  </si>
  <si>
    <t>Summary of Total Sales (Volumes in MTs)</t>
  </si>
  <si>
    <t>Product</t>
  </si>
  <si>
    <t>MTD</t>
  </si>
  <si>
    <t>E</t>
  </si>
  <si>
    <t>DE</t>
  </si>
  <si>
    <t>DTA</t>
  </si>
  <si>
    <t>- PKO based MIDCUT Alcohols</t>
  </si>
  <si>
    <t>- Other PKO based Alcohols</t>
  </si>
  <si>
    <t>- Other Fatty Alcohols</t>
  </si>
  <si>
    <t>Fatty Alcohols</t>
  </si>
  <si>
    <t>Fatty Acids</t>
  </si>
  <si>
    <t>Summary of Total Sales (Rs.Crores)</t>
  </si>
  <si>
    <t>Column Labels</t>
  </si>
  <si>
    <t>Total Sum of Qty in MT</t>
  </si>
  <si>
    <t>Total Sum of Revenue(In Local Currency)</t>
  </si>
  <si>
    <t>WAX ESTER (180 KG DRUM)</t>
  </si>
  <si>
    <t>Vegarol 1895 DO</t>
  </si>
  <si>
    <t>Vegarol C18 DO (50 LB BAG)</t>
  </si>
  <si>
    <t>Fatty Alcohol Ethoxylate(2)</t>
  </si>
  <si>
    <t>MAGNOL 1618 (25 kG BAG)</t>
  </si>
  <si>
    <t>PALMITIC ACID 98%</t>
  </si>
  <si>
    <t>verbal</t>
  </si>
  <si>
    <t>Lauric Myristic Acid (C1214 FA)</t>
  </si>
  <si>
    <t>VEGAROL C16 99</t>
  </si>
  <si>
    <t>VEGAROL C12</t>
  </si>
  <si>
    <t>MAGNOL 1618</t>
  </si>
  <si>
    <t>BEHENIC ACID 7580 (25 KG BAG)</t>
  </si>
  <si>
    <t>SCRAP001</t>
  </si>
  <si>
    <t>SCRAP MATERIAL</t>
  </si>
  <si>
    <t>OLEIC ACID (COLFAT 15) 180 KGS DRUM</t>
  </si>
  <si>
    <t>HYDROGENATED DFA C8-18 (180 KG DRUM)</t>
  </si>
  <si>
    <t>STEARIC ACID C18 37 (500 KG BAG)</t>
  </si>
  <si>
    <t>FFL212098</t>
  </si>
  <si>
    <t>VEGAROL 1898</t>
  </si>
  <si>
    <t>VEGAROL C22 80 (600 KG BAG)</t>
  </si>
  <si>
    <t>Fatty Alcohol Ethoxylate(7)</t>
  </si>
  <si>
    <t>CAPROIC ACID 98% (180 KG DRUM)</t>
  </si>
  <si>
    <t>Level 1</t>
  </si>
  <si>
    <t>Level 2</t>
  </si>
  <si>
    <t>Level 3</t>
  </si>
  <si>
    <t>Level 4</t>
  </si>
  <si>
    <t>Ewax</t>
  </si>
  <si>
    <t>1895 DO</t>
  </si>
  <si>
    <t>Wax ester</t>
  </si>
  <si>
    <t>others</t>
  </si>
  <si>
    <t>Alcohol Residue</t>
  </si>
  <si>
    <t>Fatty acid pitch</t>
  </si>
  <si>
    <t>USP</t>
  </si>
  <si>
    <t>IP</t>
  </si>
  <si>
    <t>CP</t>
  </si>
  <si>
    <t>BULK</t>
  </si>
  <si>
    <t>DRUMS</t>
  </si>
  <si>
    <t>Superflex</t>
  </si>
  <si>
    <t>Behenic acid</t>
  </si>
  <si>
    <t>C10</t>
  </si>
  <si>
    <t>C6</t>
  </si>
  <si>
    <t>C8</t>
  </si>
  <si>
    <t>C8C10</t>
  </si>
  <si>
    <t>DFA</t>
  </si>
  <si>
    <t>1822 R</t>
  </si>
  <si>
    <t>DTP 7</t>
  </si>
  <si>
    <t>DTP CT</t>
  </si>
  <si>
    <t>P-12</t>
  </si>
  <si>
    <t>Erucic 2245</t>
  </si>
  <si>
    <t>Erucic 90</t>
  </si>
  <si>
    <t>DFA 1618</t>
  </si>
  <si>
    <t>HPS</t>
  </si>
  <si>
    <t>Lauric acid</t>
  </si>
  <si>
    <t>DFA 1214</t>
  </si>
  <si>
    <t>Vegacid 1880</t>
  </si>
  <si>
    <t>Oleic 60</t>
  </si>
  <si>
    <t>Oleic K</t>
  </si>
  <si>
    <t>Oleic IG</t>
  </si>
  <si>
    <t xml:space="preserve">Palmitic </t>
  </si>
  <si>
    <t>UTSR</t>
  </si>
  <si>
    <t>Stearic 90</t>
  </si>
  <si>
    <t>Stearic 1837</t>
  </si>
  <si>
    <t>Vegacid 1890</t>
  </si>
  <si>
    <t>Vegacid S</t>
  </si>
  <si>
    <t>CPKO</t>
  </si>
  <si>
    <t>Oleics</t>
  </si>
  <si>
    <t>Palmitic</t>
  </si>
  <si>
    <t>Vegacid 1880/90</t>
  </si>
  <si>
    <t>Stearics</t>
  </si>
  <si>
    <t>C8C10's</t>
  </si>
  <si>
    <t>Other acids</t>
  </si>
  <si>
    <t>Erucic / Behenic</t>
  </si>
  <si>
    <t>BAGS</t>
  </si>
  <si>
    <t>V1214</t>
  </si>
  <si>
    <t>V1216</t>
  </si>
  <si>
    <t>V1218</t>
  </si>
  <si>
    <t>V1698</t>
  </si>
  <si>
    <t>V1699</t>
  </si>
  <si>
    <t>V1298</t>
  </si>
  <si>
    <t>V50:50</t>
  </si>
  <si>
    <t>V1618TA</t>
  </si>
  <si>
    <t>V10</t>
  </si>
  <si>
    <t>ETHOXYLATE</t>
  </si>
  <si>
    <t>V1898</t>
  </si>
  <si>
    <t>V1822</t>
  </si>
  <si>
    <t>V2270</t>
  </si>
  <si>
    <t>V2280</t>
  </si>
  <si>
    <t>V2290</t>
  </si>
  <si>
    <t>Mid-cuts</t>
  </si>
  <si>
    <t>Behenyl grp</t>
  </si>
  <si>
    <t>1618 grp</t>
  </si>
  <si>
    <t>Other Alcohols</t>
  </si>
  <si>
    <t>BP</t>
  </si>
  <si>
    <t>DISTILLED FATTY ACID C1618</t>
  </si>
  <si>
    <t>MAGNOL 1618 (500 kG BAG)</t>
  </si>
  <si>
    <t>DISTILLED STEARIC ACID P 12 (600 KG BAG)</t>
  </si>
  <si>
    <t>STEARIC ACID UTSR (600 KG BAG)</t>
  </si>
  <si>
    <t>Fatty Alcohol Ethoxylate(7)(200 KG DRUM)</t>
  </si>
  <si>
    <t>1600362</t>
  </si>
  <si>
    <t>1600656</t>
  </si>
  <si>
    <t>FFA128105</t>
  </si>
  <si>
    <t>LGMFA</t>
  </si>
  <si>
    <t>POLYMERISED FATTY ACID</t>
  </si>
  <si>
    <t>EMAIL</t>
  </si>
  <si>
    <t>VEGAROL C22 80 (400 KG BAG)</t>
  </si>
  <si>
    <t>STEARIC ACID 98 (25 KG BAG)</t>
  </si>
  <si>
    <t>VEGAROL C18 22 (250 LB  DRUM)</t>
  </si>
  <si>
    <t>VEGAROL C1618 TA (170 KG DRUM)</t>
  </si>
  <si>
    <t>Sub-Category</t>
  </si>
  <si>
    <t>Fatty acid others</t>
  </si>
  <si>
    <t>Stearic acids</t>
  </si>
  <si>
    <t>Erucic acid</t>
  </si>
  <si>
    <t>Midcut</t>
  </si>
  <si>
    <t>Long chain Blend</t>
  </si>
  <si>
    <t>Behenyl group</t>
  </si>
  <si>
    <t>Long chain Pure</t>
  </si>
  <si>
    <t>MIX DFA BLEND 34 IV(180 kg Drum)</t>
  </si>
  <si>
    <t>VEGAROL C2070 (25 KG BAG)</t>
  </si>
  <si>
    <t>Vegarol EW 200 25 KG BAG</t>
  </si>
  <si>
    <t>ZFSC</t>
  </si>
  <si>
    <t>VVF Scrap Invoice</t>
  </si>
  <si>
    <t>PALMITIC ACID 85%</t>
  </si>
  <si>
    <t>DISTILLED FATTY ACID C1218</t>
  </si>
  <si>
    <t>COAL FLYASH</t>
  </si>
  <si>
    <t>VEGAROL C1618 TA  (250 LB  DRUM)</t>
  </si>
  <si>
    <t>VEGAROL C1618 (50:50) (250 LB  DRUM)</t>
  </si>
  <si>
    <t>FATTY ALCOHOL C1214</t>
  </si>
  <si>
    <t>Sales Group</t>
  </si>
  <si>
    <t>Sales Office</t>
  </si>
  <si>
    <t>O03</t>
  </si>
  <si>
    <t>OL01</t>
  </si>
  <si>
    <t>O04</t>
  </si>
  <si>
    <t>O32</t>
  </si>
  <si>
    <t>OL04</t>
  </si>
  <si>
    <t>OL03</t>
  </si>
  <si>
    <t>O21</t>
  </si>
  <si>
    <t>O01</t>
  </si>
  <si>
    <t>FGL301304</t>
  </si>
  <si>
    <t>GLY CP</t>
  </si>
  <si>
    <t>ERUCIC ACID 70% (180 KG DRUM)</t>
  </si>
  <si>
    <t>Fatty Alcohol Ethoxylate(1 mole)</t>
  </si>
  <si>
    <t>STEARIC ACID 92 (25 KG BAG)</t>
  </si>
  <si>
    <t>KRISHNA ANTIOXIDANTS PVT. LTD.</t>
  </si>
  <si>
    <t>KHONA DRUG AGENCIES</t>
  </si>
  <si>
    <t>VEGAROL C16 98 (50 LB BAG) MB</t>
  </si>
  <si>
    <t>DISTILLED FATTY ACID C1218(180KGDRUM)ITC</t>
  </si>
  <si>
    <t>Geography</t>
  </si>
  <si>
    <t>VEGAROL C1698 250 LB DRUM (MB)</t>
  </si>
  <si>
    <t>VEGAROL C1618 (50:50) (250 LB  DRUM)MB</t>
  </si>
  <si>
    <t>VEGAROL C1618 TA (50 LB BAG) MB</t>
  </si>
  <si>
    <t>VEGAROL C1618 PS (25 KG BAG)</t>
  </si>
  <si>
    <t>VEGAROL C16 98 (25 KG BAG) MB</t>
  </si>
  <si>
    <t>VEGAROL C1618 50:50 (25 KG BAG) (MB)</t>
  </si>
  <si>
    <t>VEGAROL C1618 TA (MB)</t>
  </si>
  <si>
    <t>STEARIC ACID 92 BULK</t>
  </si>
  <si>
    <t>VEGAROL C18 98 (25 KG BAG) MB</t>
  </si>
  <si>
    <t>VEGAROL C18 98 (50 LB BAG)MB</t>
  </si>
  <si>
    <t>MODERN INDUSTRIAL GASES PVT. L</t>
  </si>
  <si>
    <t>FGA401401</t>
  </si>
  <si>
    <t>M3</t>
  </si>
  <si>
    <t>LIQUID AIR</t>
  </si>
  <si>
    <t>SMG GASES &amp; CHEMICALS PVT.LTD.</t>
  </si>
  <si>
    <t>JOHNSON MATTHEY CHEMICALS PVT.</t>
  </si>
  <si>
    <t>ZFDE</t>
  </si>
  <si>
    <t>VVF D.Exp.Inv(INQ)</t>
  </si>
  <si>
    <t>EVONIK CATALYSTS INDIA PVT. LT</t>
  </si>
  <si>
    <t>VEGAROL C1618 50:50 (50 LB BAG)MB</t>
  </si>
  <si>
    <t>FFL222105</t>
  </si>
  <si>
    <t>LGMFL</t>
  </si>
  <si>
    <t>GALAXY SURFACTANTS  LTD.-LOCAL</t>
  </si>
  <si>
    <t>GALAXY SURFACTANTS  LTD. -V-23</t>
  </si>
  <si>
    <t>FINE ORGANIC INDUSTRIES PVT. L</t>
  </si>
  <si>
    <t>MYRISTIC ACID 99% (25 KG BAG)</t>
  </si>
  <si>
    <t>VEGAROL 1216</t>
  </si>
  <si>
    <t>FFL210098</t>
  </si>
  <si>
    <t>VEGAROL 1698</t>
  </si>
  <si>
    <t>FFA101099</t>
  </si>
  <si>
    <t>CAPRYLIC ACID F</t>
  </si>
  <si>
    <t>VEGA E TS 25 KG BAG</t>
  </si>
  <si>
    <t>BEHENIC ACID &lt;90% (500 KG BAG)</t>
  </si>
  <si>
    <t>O02</t>
  </si>
  <si>
    <t>STEARIC ACID 95 (25 KG BAG)</t>
  </si>
  <si>
    <t>MAGMA PETROCHEM ENERGY</t>
  </si>
  <si>
    <t>DISTILLED FATTY ACID C1218 (ITC)</t>
  </si>
  <si>
    <t>GLY USP</t>
  </si>
  <si>
    <t>OL02</t>
  </si>
  <si>
    <t>O31</t>
  </si>
  <si>
    <t>FGL301308</t>
  </si>
  <si>
    <t>GLY BP</t>
  </si>
  <si>
    <t>FFA103000</t>
  </si>
  <si>
    <t>CAPRYLIC CAPRIC F</t>
  </si>
  <si>
    <t>FFL215070</t>
  </si>
  <si>
    <t>VEGAROL 2270</t>
  </si>
  <si>
    <t>RHODIA SPECIALTY CHEMICALS IND</t>
  </si>
  <si>
    <t>FFA129040</t>
  </si>
  <si>
    <t>FACID SUPERFLEX</t>
  </si>
  <si>
    <t>FFA121090</t>
  </si>
  <si>
    <t>ERUCIC ACID 90 F</t>
  </si>
  <si>
    <t>VVF LLC</t>
  </si>
  <si>
    <t>LOTE/16-17/DOM/0052</t>
  </si>
  <si>
    <t>Super Plastic</t>
  </si>
  <si>
    <t>TATA STEEL LIMITED</t>
  </si>
  <si>
    <t>VEGAROL C18 70 (25 KG BAG)</t>
  </si>
  <si>
    <t>INDIA  GLYCOLS  LIMITED</t>
  </si>
  <si>
    <t>K.D.PATIL &amp; CONSTRUCTION</t>
  </si>
  <si>
    <t>FFL209000</t>
  </si>
  <si>
    <t>VEGAROL 1218</t>
  </si>
  <si>
    <t/>
  </si>
  <si>
    <t>4500025321</t>
  </si>
  <si>
    <t>4510043554</t>
  </si>
  <si>
    <t>INDIAN SYNTHETIC RUBBER LIMITE</t>
  </si>
  <si>
    <t>TRIVENI INTERCHEM PVT. LTD.</t>
  </si>
  <si>
    <t>FFA125000</t>
  </si>
  <si>
    <t>DIST FACID F</t>
  </si>
  <si>
    <t>RELIANCE INDUSTRIES LTD. - HAZ</t>
  </si>
  <si>
    <t>MC4/240081298</t>
  </si>
  <si>
    <t>O33</t>
  </si>
  <si>
    <t>FFA112090</t>
  </si>
  <si>
    <t>STEARIC ACID 90</t>
  </si>
  <si>
    <t>LOREAL MFG MIDRAND (PTY) LTD</t>
  </si>
  <si>
    <t>PATEL  PETRO</t>
  </si>
  <si>
    <t>Card board paper scrap</t>
  </si>
  <si>
    <t>OZONE INTERNATIONAL</t>
  </si>
  <si>
    <t>GELNOVA LABORATORIES (INDIA)PV</t>
  </si>
  <si>
    <t>OOO Revada - Nauchniy prz</t>
  </si>
  <si>
    <t>Details of Packing Accepted</t>
  </si>
  <si>
    <t>25 KG PAPER BAGS LOOSE STUFFED</t>
  </si>
  <si>
    <t>25 KG PE BAGS LOOSE STUFFED</t>
  </si>
  <si>
    <t>25 KG PE BAGS PALLETISED</t>
  </si>
  <si>
    <t>25 KG PAPER BAGS EURO PALLET</t>
  </si>
  <si>
    <t>25 KG PAPER BAGS PALLETISED</t>
  </si>
  <si>
    <t>VEGAROL C18 90</t>
  </si>
  <si>
    <t>M.SANI &amp; CO.</t>
  </si>
  <si>
    <t>BASF INDIA LIMITED.-PANVEL</t>
  </si>
  <si>
    <t>FNP501501</t>
  </si>
  <si>
    <t>VEGOL AN</t>
  </si>
  <si>
    <t>LETTER</t>
  </si>
  <si>
    <t>SCRAP M.S</t>
  </si>
  <si>
    <t>METROPOLITAN EXIMCHEM PVT. LTD</t>
  </si>
  <si>
    <t>ABKUR ENTERPRISES</t>
  </si>
  <si>
    <t>O14</t>
  </si>
  <si>
    <t>GOODYEAR SOUTH-ASIA  TYRES PVT</t>
  </si>
  <si>
    <t>AAS Mohd Trading Co</t>
  </si>
  <si>
    <t>FFM000000</t>
  </si>
  <si>
    <t>FILTER MUD</t>
  </si>
  <si>
    <t>LOW GRADE MIXED FATTY ACID GRADE 2</t>
  </si>
  <si>
    <t>Verbal</t>
  </si>
  <si>
    <t>ZRE</t>
  </si>
  <si>
    <t>VVF Cr. For Returns</t>
  </si>
  <si>
    <t>50 LB PE BAGS PALLETISED, 25 BAGS PER PALLET</t>
  </si>
  <si>
    <t>NOS</t>
  </si>
  <si>
    <t>4500070897</t>
  </si>
  <si>
    <t>H.K. ENTERPRISE</t>
  </si>
  <si>
    <t>L'OREAL COSMETICS INDUSTRY</t>
  </si>
  <si>
    <t>BASF INDIA LIMITED</t>
  </si>
  <si>
    <t>MEYER ORGANICS P.LTD(H.O.) -TH</t>
  </si>
  <si>
    <t>EUMARK PHARMACEUTICALS PVT.LTD</t>
  </si>
  <si>
    <t>DAI-ICHI KARKARIA LTD.</t>
  </si>
  <si>
    <t>PANACHE ORGANICS</t>
  </si>
  <si>
    <t>SCRAP CORRUGATED BOXES KGS</t>
  </si>
  <si>
    <t>KHANNA &amp; KHANNA LIMITED.</t>
  </si>
  <si>
    <t>Tarmesh Europe S.R.L.</t>
  </si>
  <si>
    <t>Tarmesh Overseas Limited</t>
  </si>
  <si>
    <t>E-17028 (PFI 1723)</t>
  </si>
  <si>
    <t>SIYEZA FINECHEM (PTY) LTD</t>
  </si>
  <si>
    <t>CJP Chemicals (PTY) Ltd</t>
  </si>
  <si>
    <t>L'OREAL INDIA ( P) LTD.</t>
  </si>
  <si>
    <t>IN-1700468</t>
  </si>
  <si>
    <t>MAGNUS SOLUTIONS PVT. LTD.</t>
  </si>
  <si>
    <t>S1</t>
  </si>
  <si>
    <t>Cancel. Invoice (S1)</t>
  </si>
  <si>
    <t>L'OREAL INDIA PVT. LTD. - BADD</t>
  </si>
  <si>
    <t>VISWAAT  CHEMICALS  LTD.</t>
  </si>
  <si>
    <t>000849</t>
  </si>
  <si>
    <t>PO/2180/16-17/853</t>
  </si>
  <si>
    <t>BERG &amp; SCHMIDT GMBH &amp; CO. KG</t>
  </si>
  <si>
    <t>INDUSTRIAL OILS</t>
  </si>
  <si>
    <t>25 KG PE BAGS PALLETISED ( 20 BAGS PER PALLET)</t>
  </si>
  <si>
    <t>PO-003330</t>
  </si>
  <si>
    <t>39693</t>
  </si>
  <si>
    <t>25 KG PE BAGS PALLETISED (20 BAGS PER PALLET)</t>
  </si>
  <si>
    <t>PO-003331</t>
  </si>
  <si>
    <t>SMG/065/16-17</t>
  </si>
  <si>
    <t>SMG/066/16-17</t>
  </si>
  <si>
    <t>DEEPAK NITRITE LTD. - ROHA</t>
  </si>
  <si>
    <t>SMG/069/16-17</t>
  </si>
  <si>
    <t>DEEPAK NITRITE LIMITED - TALOJ</t>
  </si>
  <si>
    <t>CEAT LIMITED</t>
  </si>
  <si>
    <t>4500049483</t>
  </si>
  <si>
    <t>11 VVF/Feb 2016-17</t>
  </si>
  <si>
    <t>S I GROUP INDIA PVT. LTD.</t>
  </si>
  <si>
    <t>SMG/067/16-17</t>
  </si>
  <si>
    <t>AVI - OIL  INDIA  (P)  LTD.,</t>
  </si>
  <si>
    <t>PO-HO/1617/0289</t>
  </si>
  <si>
    <t>4500071530 (HUL)</t>
  </si>
  <si>
    <t>Ensign Laboratories Pty. Ltd.</t>
  </si>
  <si>
    <t>2030657</t>
  </si>
  <si>
    <t>9103750934</t>
  </si>
  <si>
    <t>TRICOM L.L.C</t>
  </si>
  <si>
    <t>11285</t>
  </si>
  <si>
    <t>94052</t>
  </si>
  <si>
    <t>SFC17826</t>
  </si>
  <si>
    <t>SOLVAY (BANGPOO) SPECIALTY CHE</t>
  </si>
  <si>
    <t>ISO TANK, (SHIPPING MARKS HAS TO BE COMPULSORILY PASTED ON THE ISO TANK.)</t>
  </si>
  <si>
    <t>60020196</t>
  </si>
  <si>
    <t>M+H, MICA A HARASTA S.R.O</t>
  </si>
  <si>
    <t>MH &amp; Gustav Heess Ukraine GmbH</t>
  </si>
  <si>
    <t>Specification 14</t>
  </si>
  <si>
    <t>L'oreal Pakistan Private Limit</t>
  </si>
  <si>
    <t>172200407</t>
  </si>
  <si>
    <t>PI 1710</t>
  </si>
  <si>
    <t>O15</t>
  </si>
  <si>
    <t>Seohyun Techchem Corporation</t>
  </si>
  <si>
    <t>STCPO17022001</t>
  </si>
  <si>
    <t>94110</t>
  </si>
  <si>
    <t>25 KG PAPER BAGS EURO PALLETS</t>
  </si>
  <si>
    <t>PI 1697</t>
  </si>
  <si>
    <t>Alliance Tire Company LTD</t>
  </si>
  <si>
    <t>808052</t>
  </si>
  <si>
    <t>17-VVF-01</t>
  </si>
  <si>
    <t>25 KG PE BAGS LOOST STUFFED</t>
  </si>
  <si>
    <t>L'OREAL CANAN KOZMETIK A.S</t>
  </si>
  <si>
    <t>S00100000002746</t>
  </si>
  <si>
    <t>250 LB DRUMS PALLETISED</t>
  </si>
  <si>
    <t>PO-003475</t>
  </si>
  <si>
    <t>PO-003473</t>
  </si>
  <si>
    <t>370089</t>
  </si>
  <si>
    <t>25 KG PE BAGS PALLETISED (20 BAGS PER PALLET ALONGWITH 1 JUMBO BAG)</t>
  </si>
  <si>
    <t>PO003311</t>
  </si>
  <si>
    <t>PBG</t>
  </si>
  <si>
    <t>JUMBOBAG 500KG(90"X90"X125"WITHOUT LINER</t>
  </si>
  <si>
    <t>9103707442</t>
  </si>
  <si>
    <t>9103707443</t>
  </si>
  <si>
    <t>9103707444</t>
  </si>
  <si>
    <t>9103707445</t>
  </si>
  <si>
    <t>4500071528 (HUL)</t>
  </si>
  <si>
    <t>9103707446</t>
  </si>
  <si>
    <t>9103707447</t>
  </si>
  <si>
    <t>9103707448</t>
  </si>
  <si>
    <t>9103707449</t>
  </si>
  <si>
    <t>9103707450</t>
  </si>
  <si>
    <t>Comm inv 9103707396</t>
  </si>
  <si>
    <t>9103707451</t>
  </si>
  <si>
    <t>9103707452</t>
  </si>
  <si>
    <t>9103707453</t>
  </si>
  <si>
    <t>4935166333</t>
  </si>
  <si>
    <t>9103707454</t>
  </si>
  <si>
    <t>EMPTY FLEXI BAG FOR SCRAP</t>
  </si>
  <si>
    <t>9103707455</t>
  </si>
  <si>
    <t>000882</t>
  </si>
  <si>
    <t>9103707456</t>
  </si>
  <si>
    <t>000888</t>
  </si>
  <si>
    <t>9103707457</t>
  </si>
  <si>
    <t>000886</t>
  </si>
  <si>
    <t>9103707458</t>
  </si>
  <si>
    <t>MH6R0683/885</t>
  </si>
  <si>
    <t>9103707459</t>
  </si>
  <si>
    <t>4500026017 (RHO)</t>
  </si>
  <si>
    <t>9103707460</t>
  </si>
  <si>
    <t>9103707461</t>
  </si>
  <si>
    <t>MH6R0683/884</t>
  </si>
  <si>
    <t>9103707462</t>
  </si>
  <si>
    <t>9103707463</t>
  </si>
  <si>
    <t>9103707464</t>
  </si>
  <si>
    <t>9103707465</t>
  </si>
  <si>
    <t>VERBAL/000794</t>
  </si>
  <si>
    <t>9103707466</t>
  </si>
  <si>
    <t>BD-1700255</t>
  </si>
  <si>
    <t>9103707467</t>
  </si>
  <si>
    <t>9103707468</t>
  </si>
  <si>
    <t>9103707469</t>
  </si>
  <si>
    <t>9103707470</t>
  </si>
  <si>
    <t>9103707471</t>
  </si>
  <si>
    <t>4800004691</t>
  </si>
  <si>
    <t>9103707472</t>
  </si>
  <si>
    <t>9103707473</t>
  </si>
  <si>
    <t>9103707474</t>
  </si>
  <si>
    <t>9103707475</t>
  </si>
  <si>
    <t>9103707476</t>
  </si>
  <si>
    <t>9103707477</t>
  </si>
  <si>
    <t>9103707478</t>
  </si>
  <si>
    <t>9103707479</t>
  </si>
  <si>
    <t>9103707480</t>
  </si>
  <si>
    <t>9103707481</t>
  </si>
  <si>
    <t>9103707482</t>
  </si>
  <si>
    <t>9103707483</t>
  </si>
  <si>
    <t>000889</t>
  </si>
  <si>
    <t>9103707484</t>
  </si>
  <si>
    <t>V. N. PHARMA</t>
  </si>
  <si>
    <t>16/21719/000890</t>
  </si>
  <si>
    <t>9103707485</t>
  </si>
  <si>
    <t>9103707486</t>
  </si>
  <si>
    <t>9103707487</t>
  </si>
  <si>
    <t>9103707488</t>
  </si>
  <si>
    <t>9103707489</t>
  </si>
  <si>
    <t>INDO  AMINES  LIMITED - BARODA</t>
  </si>
  <si>
    <t>RM-PO-BAR-1300000250</t>
  </si>
  <si>
    <t>9103707490</t>
  </si>
  <si>
    <t>9103707491</t>
  </si>
  <si>
    <t>ENCUBE ETHICALS PVT.LTD.</t>
  </si>
  <si>
    <t>328813/000876</t>
  </si>
  <si>
    <t>9103707492</t>
  </si>
  <si>
    <t>RUBCHEM INDIA PVT.LTD.</t>
  </si>
  <si>
    <t>9103707493</t>
  </si>
  <si>
    <t>9103707494</t>
  </si>
  <si>
    <t>9103707495</t>
  </si>
  <si>
    <t>9103707496</t>
  </si>
  <si>
    <t>9103707497</t>
  </si>
  <si>
    <t>9103707498</t>
  </si>
  <si>
    <t>9103707499</t>
  </si>
  <si>
    <t>PO-053/16-17</t>
  </si>
  <si>
    <t>9103707500</t>
  </si>
  <si>
    <t>9103707501</t>
  </si>
  <si>
    <t>9103707502</t>
  </si>
  <si>
    <t>9103707503</t>
  </si>
  <si>
    <t>MAHARANI INNOVATIVE PAINTS P L</t>
  </si>
  <si>
    <t>RP-001525</t>
  </si>
  <si>
    <t>9103707504</t>
  </si>
  <si>
    <t>000894</t>
  </si>
  <si>
    <t>9103707505</t>
  </si>
  <si>
    <t>000893</t>
  </si>
  <si>
    <t>9103707506</t>
  </si>
  <si>
    <t>P170267</t>
  </si>
  <si>
    <t>9103707507</t>
  </si>
  <si>
    <t>Tectyl Oil and Chemicals India</t>
  </si>
  <si>
    <t>430</t>
  </si>
  <si>
    <t>9103707508</t>
  </si>
  <si>
    <t>973</t>
  </si>
  <si>
    <t>9103707509</t>
  </si>
  <si>
    <t>00236</t>
  </si>
  <si>
    <t>9103707510</t>
  </si>
  <si>
    <t>EMAMI LTD. – DONGARI</t>
  </si>
  <si>
    <t>6500243933</t>
  </si>
  <si>
    <t>9103707511</t>
  </si>
  <si>
    <t>SANOFI SYNTHELABO (INDIA) PVT.</t>
  </si>
  <si>
    <t>LACTOSE INDIA LIMITED</t>
  </si>
  <si>
    <t>FGL301311</t>
  </si>
  <si>
    <t>Glycerine EP</t>
  </si>
  <si>
    <t>GLYCERIN EP (250 KG DRUM)</t>
  </si>
  <si>
    <t>4512162026</t>
  </si>
  <si>
    <t>9103707512</t>
  </si>
  <si>
    <t>9103707513</t>
  </si>
  <si>
    <t>9103707514</t>
  </si>
  <si>
    <t>9103707515</t>
  </si>
  <si>
    <t>9103707516</t>
  </si>
  <si>
    <t>9103707517</t>
  </si>
  <si>
    <t>9103707518</t>
  </si>
  <si>
    <t>4502967981</t>
  </si>
  <si>
    <t>9103707519</t>
  </si>
  <si>
    <t>9103707520</t>
  </si>
  <si>
    <t>4935340989</t>
  </si>
  <si>
    <t>9103707521</t>
  </si>
  <si>
    <t>9103707522</t>
  </si>
  <si>
    <t>9103707523</t>
  </si>
  <si>
    <t>9103707524</t>
  </si>
  <si>
    <t>FINE ORGANIC INDUSTRIES</t>
  </si>
  <si>
    <t>17001</t>
  </si>
  <si>
    <t>9103707525</t>
  </si>
  <si>
    <t>000897</t>
  </si>
  <si>
    <t>9103707526</t>
  </si>
  <si>
    <t>000896</t>
  </si>
  <si>
    <t>9103707527</t>
  </si>
  <si>
    <t>9103707528</t>
  </si>
  <si>
    <t>40603</t>
  </si>
  <si>
    <t>9103707529</t>
  </si>
  <si>
    <t>9103707530</t>
  </si>
  <si>
    <t>AB/405/16-17</t>
  </si>
  <si>
    <t>9103707531</t>
  </si>
  <si>
    <t>4502969060</t>
  </si>
  <si>
    <t>9103707532</t>
  </si>
  <si>
    <t>9103707533</t>
  </si>
  <si>
    <t>9103707534</t>
  </si>
  <si>
    <t>9103707535</t>
  </si>
  <si>
    <t>9103707536</t>
  </si>
  <si>
    <t>9103707537</t>
  </si>
  <si>
    <t>9103707538</t>
  </si>
  <si>
    <t>9103707539</t>
  </si>
  <si>
    <t>9103707540</t>
  </si>
  <si>
    <t>9103707541</t>
  </si>
  <si>
    <t>9103707542</t>
  </si>
  <si>
    <t>9103707543</t>
  </si>
  <si>
    <t>9103707544</t>
  </si>
  <si>
    <t>9103707545</t>
  </si>
  <si>
    <t>9103707546</t>
  </si>
  <si>
    <t>9103707547</t>
  </si>
  <si>
    <t>9103707548</t>
  </si>
  <si>
    <t>9103707549</t>
  </si>
  <si>
    <t>9103707550</t>
  </si>
  <si>
    <t>9103707551</t>
  </si>
  <si>
    <t>9103707552</t>
  </si>
  <si>
    <t>9103707553</t>
  </si>
  <si>
    <t>9103707554</t>
  </si>
  <si>
    <t>HKE/61</t>
  </si>
  <si>
    <t>9103707555</t>
  </si>
  <si>
    <t>16-17/1124/850</t>
  </si>
  <si>
    <t>9103707556</t>
  </si>
  <si>
    <t>PO/2179/16-17/852</t>
  </si>
  <si>
    <t>9103707557</t>
  </si>
  <si>
    <t>9103707558</t>
  </si>
  <si>
    <t>GLENMARK PHARMACEUTICALS LTD-</t>
  </si>
  <si>
    <t>4500151263/801</t>
  </si>
  <si>
    <t>9103707559</t>
  </si>
  <si>
    <t>9103707560</t>
  </si>
  <si>
    <t>LEP/1617/POS/RMP/00182</t>
  </si>
  <si>
    <t>9103707561</t>
  </si>
  <si>
    <t>9103707562</t>
  </si>
  <si>
    <t>9103707563</t>
  </si>
  <si>
    <t>9103707564</t>
  </si>
  <si>
    <t>9103707565</t>
  </si>
  <si>
    <t>9103707566</t>
  </si>
  <si>
    <t>9103707567</t>
  </si>
  <si>
    <t>9103750937</t>
  </si>
  <si>
    <t>9103750938</t>
  </si>
  <si>
    <t>9103750939</t>
  </si>
  <si>
    <t>9103750940</t>
  </si>
  <si>
    <t>9103750941</t>
  </si>
  <si>
    <t>9103750942</t>
  </si>
  <si>
    <t>9103750943</t>
  </si>
  <si>
    <t>9103750944</t>
  </si>
  <si>
    <t>9103750945</t>
  </si>
  <si>
    <t>9103750946</t>
  </si>
  <si>
    <t>9103750947</t>
  </si>
  <si>
    <t>9103750948</t>
  </si>
  <si>
    <t>9103750949</t>
  </si>
  <si>
    <t>9103750950</t>
  </si>
  <si>
    <t>9103750951</t>
  </si>
  <si>
    <t>9103750952</t>
  </si>
  <si>
    <t>9103750953</t>
  </si>
  <si>
    <t>9103750954</t>
  </si>
  <si>
    <t>9103750955</t>
  </si>
  <si>
    <t>O22</t>
  </si>
  <si>
    <t>WEGOCHEM MEXICANA S de RL de C</t>
  </si>
  <si>
    <t>103369</t>
  </si>
  <si>
    <t>50 LB PE BAGS PALLETISED (40 BAGS PER PALLET - TOTAL 20 PALLETS)</t>
  </si>
  <si>
    <t>PO-003325</t>
  </si>
  <si>
    <t>50 LB PE BAGS PALLETISED (20 BAGS PER PALLET)</t>
  </si>
  <si>
    <t>PO-003402</t>
  </si>
  <si>
    <t>9103707568</t>
  </si>
  <si>
    <t>9103707569</t>
  </si>
  <si>
    <t>THE HIMALAYA DRUG COMPANY- BAN</t>
  </si>
  <si>
    <t>4500108624</t>
  </si>
  <si>
    <t>9103707570</t>
  </si>
  <si>
    <t>ARCHEESH LABORATORIES</t>
  </si>
  <si>
    <t>4500108693</t>
  </si>
  <si>
    <t>9103707571</t>
  </si>
  <si>
    <t>ULTRA BEAUTY CARE PVT LTD.</t>
  </si>
  <si>
    <t>4500109006</t>
  </si>
  <si>
    <t>9103707572</t>
  </si>
  <si>
    <t>THERMAX LIMITED</t>
  </si>
  <si>
    <t>371582</t>
  </si>
  <si>
    <t>9103707573</t>
  </si>
  <si>
    <t>9103707574</t>
  </si>
  <si>
    <t>9103707575</t>
  </si>
  <si>
    <t>9103707576</t>
  </si>
  <si>
    <t>VIVA CORPORATION - AMBERNATH</t>
  </si>
  <si>
    <t>9103707577</t>
  </si>
  <si>
    <t>PARAGON  POLYMER  PRODUCTS PVT</t>
  </si>
  <si>
    <t>PARAGON POLYMER PRODUCTS (P)LT</t>
  </si>
  <si>
    <t>1001005895</t>
  </si>
  <si>
    <t>9103707578</t>
  </si>
  <si>
    <t>ESTEEM INDUSTRIES PVT. LTD. UN</t>
  </si>
  <si>
    <t>16-17/EIPL/W-1700 (RHO)</t>
  </si>
  <si>
    <t>9103707579</t>
  </si>
  <si>
    <t>PRAKASH CHEMICALS PVT.LTD</t>
  </si>
  <si>
    <t>POV-00373/1617</t>
  </si>
  <si>
    <t>9103707580</t>
  </si>
  <si>
    <t>POV-00396/1617</t>
  </si>
  <si>
    <t>9103707581</t>
  </si>
  <si>
    <t>POV-00397/1617</t>
  </si>
  <si>
    <t>9103707582</t>
  </si>
  <si>
    <t>9103707583</t>
  </si>
  <si>
    <t>9103707584</t>
  </si>
  <si>
    <t>GROUP PHARMACEUTICALS LTD.-MAL</t>
  </si>
  <si>
    <t>NRM/00651</t>
  </si>
  <si>
    <t>9103707585</t>
  </si>
  <si>
    <t>GOODYEAR INDIA LIMITED.</t>
  </si>
  <si>
    <t>31148754</t>
  </si>
  <si>
    <t>9103707586</t>
  </si>
  <si>
    <t>ARJUN BEES WAX INDUSTRIES</t>
  </si>
  <si>
    <t>POV-00278</t>
  </si>
  <si>
    <t>9103707587</t>
  </si>
  <si>
    <t>POV-00283/1617</t>
  </si>
  <si>
    <t>9103707588</t>
  </si>
  <si>
    <t>BASF INDIA LTD. - DAHEJ</t>
  </si>
  <si>
    <t>4934691778</t>
  </si>
  <si>
    <t>9103707589</t>
  </si>
  <si>
    <t>KREATION HANDICRAFTS</t>
  </si>
  <si>
    <t>KR/R/0372/16-17</t>
  </si>
  <si>
    <t>9103707590</t>
  </si>
  <si>
    <t>ABBOTT HEALTHCARE PRIVATE LIMI</t>
  </si>
  <si>
    <t>4500126195</t>
  </si>
  <si>
    <t>9103707591</t>
  </si>
  <si>
    <t>ORIFLAME INDIA PVT. LTD.</t>
  </si>
  <si>
    <t>RML-05655</t>
  </si>
  <si>
    <t>9103707592</t>
  </si>
  <si>
    <t>328813/000901</t>
  </si>
  <si>
    <t>9103707593</t>
  </si>
  <si>
    <t>000899</t>
  </si>
  <si>
    <t>9103707594</t>
  </si>
  <si>
    <t>HKE/66</t>
  </si>
  <si>
    <t>9103707595</t>
  </si>
  <si>
    <t>000909</t>
  </si>
  <si>
    <t>9103707596</t>
  </si>
  <si>
    <t>000908</t>
  </si>
  <si>
    <t>9103707597</t>
  </si>
  <si>
    <t>4502944934 (HUL)</t>
  </si>
  <si>
    <t>9103707598</t>
  </si>
  <si>
    <t>9103707599</t>
  </si>
  <si>
    <t>9103707600</t>
  </si>
  <si>
    <t>TECHNOVA IMAGING SYSTEMS (P) L</t>
  </si>
  <si>
    <t>16001457  OH 00001</t>
  </si>
  <si>
    <t>9103707601</t>
  </si>
  <si>
    <t>9103750894</t>
  </si>
  <si>
    <t>OLEON NATURAL CHEMISTRY</t>
  </si>
  <si>
    <t>ISO CONTAINER  -ISO TANK APPROVAL FROM CUSTOMER COMPULSORY. 21 DAYS FREE TIME.</t>
  </si>
  <si>
    <t>4600010016</t>
  </si>
  <si>
    <t>9103750935</t>
  </si>
  <si>
    <t>Richard Pieris Natural Foams L</t>
  </si>
  <si>
    <t>FFA118080</t>
  </si>
  <si>
    <t>VEGACID 1880 F</t>
  </si>
  <si>
    <t>180 KG HMHDPE DRUMS PALLETISED</t>
  </si>
  <si>
    <t>01/17</t>
  </si>
  <si>
    <t>9103750956</t>
  </si>
  <si>
    <t>9103750957</t>
  </si>
  <si>
    <t>9103750958</t>
  </si>
  <si>
    <t>9103750959</t>
  </si>
  <si>
    <t>114</t>
  </si>
  <si>
    <t>VVF INDIA LIMITED-BADDI</t>
  </si>
  <si>
    <t>9114706667</t>
  </si>
  <si>
    <t>RADHA OIL CO.</t>
  </si>
  <si>
    <t>PO-003476</t>
  </si>
  <si>
    <t>25 KG PAPER BAGS LOOSE STUFFED, TAKE PHOTOS OF LOADING AND LABELS</t>
  </si>
  <si>
    <t>103387</t>
  </si>
  <si>
    <t>370164</t>
  </si>
  <si>
    <t>50 LB PE BAGS PALLETISED - 40 BAGS PER PALLET - TOTAL TO PALLETS IN 1X40' FCL</t>
  </si>
  <si>
    <t>PO-003398</t>
  </si>
  <si>
    <t>O13</t>
  </si>
  <si>
    <t>VVF SINGAPORE PTE LTD</t>
  </si>
  <si>
    <t>FFA102099</t>
  </si>
  <si>
    <t>CAPRIC ACID F</t>
  </si>
  <si>
    <t>ISO TANK</t>
  </si>
  <si>
    <t>PO17498</t>
  </si>
  <si>
    <t>FFA109098</t>
  </si>
  <si>
    <t>PALMITIC ACID 98% (25 KG BAG)(BEADS)</t>
  </si>
  <si>
    <t>25 KG PAPER BAGS LOOSE STUFFED (16MT PER CONTAINER)</t>
  </si>
  <si>
    <t>370025</t>
  </si>
  <si>
    <t>50 LB PE BAGS PALLETISED (25 BAGS PER PALLET)</t>
  </si>
  <si>
    <t>PO-003471</t>
  </si>
  <si>
    <t>QUIMICOS INTEGRALES SAS NIT</t>
  </si>
  <si>
    <t>1.015</t>
  </si>
  <si>
    <t>FFL211204</t>
  </si>
  <si>
    <t>VEGAROL C1618 PS</t>
  </si>
  <si>
    <t>GLOBE CHEMICALS GmbH</t>
  </si>
  <si>
    <t>39968</t>
  </si>
  <si>
    <t>IXOM CHILE</t>
  </si>
  <si>
    <t>25 KG PAPER BAGS PALLETISED, 1*20FT + 1*40FT</t>
  </si>
  <si>
    <t>1011541</t>
  </si>
  <si>
    <t>25 KG PE BAGS PALLETISED, 25 BAGS PER PALLET</t>
  </si>
  <si>
    <t>PO-003469</t>
  </si>
  <si>
    <t>9103707602</t>
  </si>
  <si>
    <t>9103707603</t>
  </si>
  <si>
    <t>9103707604</t>
  </si>
  <si>
    <t>9103707605</t>
  </si>
  <si>
    <t>9103707606</t>
  </si>
  <si>
    <t>MAIL/000891</t>
  </si>
  <si>
    <t>9103707607</t>
  </si>
  <si>
    <t>9103707608</t>
  </si>
  <si>
    <t>CHEMETALL  INDIA PVT. LTD.</t>
  </si>
  <si>
    <t>OP16002032</t>
  </si>
  <si>
    <t>9103707609</t>
  </si>
  <si>
    <t>9103707610</t>
  </si>
  <si>
    <t>SHRI KRISHNA AGENCIES- BADDI</t>
  </si>
  <si>
    <t>SKA/2016-2017/109</t>
  </si>
  <si>
    <t>9103707611</t>
  </si>
  <si>
    <t>9103707612</t>
  </si>
  <si>
    <t>9103707613</t>
  </si>
  <si>
    <t>9103707614</t>
  </si>
  <si>
    <t>9103707615</t>
  </si>
  <si>
    <t>9103707616</t>
  </si>
  <si>
    <t>000898</t>
  </si>
  <si>
    <t>9103707617</t>
  </si>
  <si>
    <t>000912</t>
  </si>
  <si>
    <t>9103707618</t>
  </si>
  <si>
    <t>HKE/63</t>
  </si>
  <si>
    <t>9103707619</t>
  </si>
  <si>
    <t>AKZO NOBEL INDIA LTD.</t>
  </si>
  <si>
    <t>4506952594</t>
  </si>
  <si>
    <t>9103707620</t>
  </si>
  <si>
    <t>GODFREY PHILLIPS INDIA LTD.</t>
  </si>
  <si>
    <t>251602915</t>
  </si>
  <si>
    <t>9103707621</t>
  </si>
  <si>
    <t>9103707622</t>
  </si>
  <si>
    <t>9103707623</t>
  </si>
  <si>
    <t>9103707624</t>
  </si>
  <si>
    <t>GALAXY SURFACTANTS LTD-JHAGADI</t>
  </si>
  <si>
    <t>4500071761 (HUL)</t>
  </si>
  <si>
    <t>9103707625</t>
  </si>
  <si>
    <t>9103707626</t>
  </si>
  <si>
    <t>9103707627</t>
  </si>
  <si>
    <t>9103707628</t>
  </si>
  <si>
    <t>SMG/070/16-17</t>
  </si>
  <si>
    <t>9103707629</t>
  </si>
  <si>
    <t>MARICO LIMITED</t>
  </si>
  <si>
    <t>AMEYA PLASTICS A/C MARICO LTD.</t>
  </si>
  <si>
    <t>4502539049</t>
  </si>
  <si>
    <t>9103707630</t>
  </si>
  <si>
    <t>9103707631</t>
  </si>
  <si>
    <t>K/16-17/00647</t>
  </si>
  <si>
    <t>9103707632</t>
  </si>
  <si>
    <t>4500025538</t>
  </si>
  <si>
    <t>9103707633</t>
  </si>
  <si>
    <t>4935340985</t>
  </si>
  <si>
    <t>9103707634</t>
  </si>
  <si>
    <t>9103707635</t>
  </si>
  <si>
    <t>REMIK TRADING COMPANY PVT LTD</t>
  </si>
  <si>
    <t>CHAMPION COATINGS PVT LTD</t>
  </si>
  <si>
    <t>307241</t>
  </si>
  <si>
    <t>9103707636</t>
  </si>
  <si>
    <t>SANOFI INDIA LIMITED</t>
  </si>
  <si>
    <t>9103707637</t>
  </si>
  <si>
    <t>BIRLA TYRES - BALASORE</t>
  </si>
  <si>
    <t>3200005672</t>
  </si>
  <si>
    <t>9103707638</t>
  </si>
  <si>
    <t>9103707639</t>
  </si>
  <si>
    <t>9103707640</t>
  </si>
  <si>
    <t>9103707641</t>
  </si>
  <si>
    <t>9103750885</t>
  </si>
  <si>
    <t>Manuchar Internacional, SA de</t>
  </si>
  <si>
    <t>25 KG PE BAGS PALLETISED, 20 BAGS PER PALLET</t>
  </si>
  <si>
    <t>PO-003266</t>
  </si>
  <si>
    <t>9103750891</t>
  </si>
  <si>
    <t>9103750892</t>
  </si>
  <si>
    <t>9103750893</t>
  </si>
  <si>
    <t>O23</t>
  </si>
  <si>
    <t>9103750895</t>
  </si>
  <si>
    <t>MAIAN IMP. &amp; EXP. DE PROD. QUI</t>
  </si>
  <si>
    <t>25 KG PAPER BAG LOOSE STUFFED</t>
  </si>
  <si>
    <t>040</t>
  </si>
  <si>
    <t>9103750908</t>
  </si>
  <si>
    <t>ZIFRONI CHEMICALS SUPPLIERS LT</t>
  </si>
  <si>
    <t>06/2016</t>
  </si>
  <si>
    <t>9103750909</t>
  </si>
  <si>
    <t>25 KG PE BAGS EURO PALLETS</t>
  </si>
  <si>
    <t>PI 1696</t>
  </si>
  <si>
    <t>9103750914</t>
  </si>
  <si>
    <t>Sino-Japan Chemical Co. LTD</t>
  </si>
  <si>
    <t>170 KG NEW METAL DRUMS PALLETISED</t>
  </si>
  <si>
    <t>M171081 (EXP 1727)</t>
  </si>
  <si>
    <t>9103750916</t>
  </si>
  <si>
    <t>PMC Biogenix (Korea) Ltd.</t>
  </si>
  <si>
    <t>2197-0</t>
  </si>
  <si>
    <t>O12</t>
  </si>
  <si>
    <t>9103750917</t>
  </si>
  <si>
    <t>UPCITY INTERNATIONAL LIMITED</t>
  </si>
  <si>
    <t>FUJIAN ZHONGMIN CHEMICAL CO.LT</t>
  </si>
  <si>
    <t>FFA100050</t>
  </si>
  <si>
    <t>CAPROIC ACID F</t>
  </si>
  <si>
    <t>180 KG HMHDPE DRUMS LOOSE STUFFED -Z CARGO STICKERS TO BE PASTED.</t>
  </si>
  <si>
    <t>PFI 1718</t>
  </si>
  <si>
    <t>9103750921</t>
  </si>
  <si>
    <t>SFC17828</t>
  </si>
  <si>
    <t>9103750923</t>
  </si>
  <si>
    <t>SASOL GERMANY GMBH</t>
  </si>
  <si>
    <t>142-C1698-17</t>
  </si>
  <si>
    <t>9103750924</t>
  </si>
  <si>
    <t>9103750925</t>
  </si>
  <si>
    <t>9103750926</t>
  </si>
  <si>
    <t>9103750927</t>
  </si>
  <si>
    <t>250 LB HMHDP DRUMS PALLETISED (4 DRUMS PER PALLET)</t>
  </si>
  <si>
    <t>PO003292</t>
  </si>
  <si>
    <t>9103750929</t>
  </si>
  <si>
    <t>INDUSTRIAL QUIMICA LASEM SA</t>
  </si>
  <si>
    <t>ISO TANKS</t>
  </si>
  <si>
    <t>PC/16393</t>
  </si>
  <si>
    <t>9103750932</t>
  </si>
  <si>
    <t>SOLVAY (ZHANGJIAGANG) SPECIALT</t>
  </si>
  <si>
    <t>180 KG HM HDPE DRUMS PALLETISED</t>
  </si>
  <si>
    <t>4502951991</t>
  </si>
  <si>
    <t>9103750933</t>
  </si>
  <si>
    <t>4502951989</t>
  </si>
  <si>
    <t>9103750960</t>
  </si>
  <si>
    <t>9103750961</t>
  </si>
  <si>
    <t>9103750962</t>
  </si>
  <si>
    <t>9103750963</t>
  </si>
  <si>
    <t>9103750964</t>
  </si>
  <si>
    <t>9103750965</t>
  </si>
  <si>
    <t>9103750966</t>
  </si>
  <si>
    <t>9103750967</t>
  </si>
  <si>
    <t>9103750968</t>
  </si>
  <si>
    <t>9103750969</t>
  </si>
  <si>
    <t>9103750970</t>
  </si>
  <si>
    <t>9103750971</t>
  </si>
  <si>
    <t>9103750972</t>
  </si>
  <si>
    <t>PO-003468</t>
  </si>
  <si>
    <t>25 KG PAPER BAG EURO PALLET</t>
  </si>
  <si>
    <t>S00100000002747</t>
  </si>
  <si>
    <t>PO17504</t>
  </si>
  <si>
    <t>1011542</t>
  </si>
  <si>
    <t>25 KG PE BAGS PALLETISED (500KG PER PALLET)</t>
  </si>
  <si>
    <t>370092</t>
  </si>
  <si>
    <t>25 KG PE BAGS PALLETISED (650 KG PER PALLET)</t>
  </si>
  <si>
    <t>UNIVAR BRASIL LTDA.</t>
  </si>
  <si>
    <t>UNIVAR BRASIL LTDA</t>
  </si>
  <si>
    <t>8151</t>
  </si>
  <si>
    <t>9103707642</t>
  </si>
  <si>
    <t>9103707643</t>
  </si>
  <si>
    <t>9103707644</t>
  </si>
  <si>
    <t>9103707645</t>
  </si>
  <si>
    <t>9103707646</t>
  </si>
  <si>
    <t>9103707647</t>
  </si>
  <si>
    <t>9103707648</t>
  </si>
  <si>
    <t>KRISH IMPEX</t>
  </si>
  <si>
    <t>9103707649</t>
  </si>
  <si>
    <t>9103707650</t>
  </si>
  <si>
    <t>38274</t>
  </si>
  <si>
    <t>9103707651</t>
  </si>
  <si>
    <t>9103707652</t>
  </si>
  <si>
    <t>9103707653</t>
  </si>
  <si>
    <t>000892</t>
  </si>
  <si>
    <t>9103707654</t>
  </si>
  <si>
    <t>9103707655</t>
  </si>
  <si>
    <t>000922</t>
  </si>
  <si>
    <t>9103707656</t>
  </si>
  <si>
    <t>000917</t>
  </si>
  <si>
    <t>9103707657</t>
  </si>
  <si>
    <t>9103707658</t>
  </si>
  <si>
    <t>HARYANA LEATHER CHEMICALS LTD</t>
  </si>
  <si>
    <t>HLCL/PUR/838</t>
  </si>
  <si>
    <t>9103707659</t>
  </si>
  <si>
    <t>9103707660</t>
  </si>
  <si>
    <t>9103707661</t>
  </si>
  <si>
    <t>9103707662</t>
  </si>
  <si>
    <t>9103707663</t>
  </si>
  <si>
    <t>9103707664</t>
  </si>
  <si>
    <t>9103707665</t>
  </si>
  <si>
    <t>GIVAUDAN (INDIA)  PVT. LTD.</t>
  </si>
  <si>
    <t>4501285432</t>
  </si>
  <si>
    <t>9103707666</t>
  </si>
  <si>
    <t>4501289576</t>
  </si>
  <si>
    <t>9103707667</t>
  </si>
  <si>
    <t>Croda India Company Pvt Ltd</t>
  </si>
  <si>
    <t>PTH/4501117362</t>
  </si>
  <si>
    <t>9103707668</t>
  </si>
  <si>
    <t>9103707669</t>
  </si>
  <si>
    <t>9103707670</t>
  </si>
  <si>
    <t>9103707671</t>
  </si>
  <si>
    <t>ALPHA CHEMICALS P. LTD</t>
  </si>
  <si>
    <t>PHONE/000925</t>
  </si>
  <si>
    <t>9103707672</t>
  </si>
  <si>
    <t>GANDHAR OIL REFINERY INDIA LIM</t>
  </si>
  <si>
    <t>LPO-EXC-1200000581/914</t>
  </si>
  <si>
    <t>9103707673</t>
  </si>
  <si>
    <t>HUBERGROUP INDIA PVT. LTD.</t>
  </si>
  <si>
    <t>4500074278</t>
  </si>
  <si>
    <t>9103707674</t>
  </si>
  <si>
    <t>9103707675</t>
  </si>
  <si>
    <t>DIMPLE CHEMICALS &amp; SERVICES PV</t>
  </si>
  <si>
    <t>P/NY/2016-17/320 (RHO)</t>
  </si>
  <si>
    <t>9103707676</t>
  </si>
  <si>
    <t>WRIGLEY INDIA PVT.LTD.</t>
  </si>
  <si>
    <t>4502365583</t>
  </si>
  <si>
    <t>9103707677</t>
  </si>
  <si>
    <t>MARICO LTD.- PAONTA SAHIB</t>
  </si>
  <si>
    <t>4502539797</t>
  </si>
  <si>
    <t>9103707678</t>
  </si>
  <si>
    <t>National Traders</t>
  </si>
  <si>
    <t>SCRAP FIRE WOOD </t>
  </si>
  <si>
    <t>9103707679</t>
  </si>
  <si>
    <t>000928</t>
  </si>
  <si>
    <t>9103707680</t>
  </si>
  <si>
    <t>9103707681</t>
  </si>
  <si>
    <t>UNITED PESTICHEM &amp; NONIONICS P</t>
  </si>
  <si>
    <t>PHONE/000926</t>
  </si>
  <si>
    <t>9103707682</t>
  </si>
  <si>
    <t>INDUSTRIAL GENERAL PROD. PVT.</t>
  </si>
  <si>
    <t>PHONE/000927</t>
  </si>
  <si>
    <t>9103707683</t>
  </si>
  <si>
    <t>9103707684</t>
  </si>
  <si>
    <t>ENCUBE  ETHICALS PVT. LTD.</t>
  </si>
  <si>
    <t>4512162753/000916</t>
  </si>
  <si>
    <t>9103707685</t>
  </si>
  <si>
    <t>9103707686</t>
  </si>
  <si>
    <t>9103707687</t>
  </si>
  <si>
    <t>4935841941</t>
  </si>
  <si>
    <t>9103707688</t>
  </si>
  <si>
    <t>9103707689</t>
  </si>
  <si>
    <t>9103707690</t>
  </si>
  <si>
    <t>9103707691</t>
  </si>
  <si>
    <t>9103707692</t>
  </si>
  <si>
    <t>9103707693</t>
  </si>
  <si>
    <t>9103707694</t>
  </si>
  <si>
    <t>9103707695</t>
  </si>
  <si>
    <t>9103707696</t>
  </si>
  <si>
    <t>9103707697</t>
  </si>
  <si>
    <t>ALKYL AMINES CHEMICALS LTD.-PA</t>
  </si>
  <si>
    <t>9103707698</t>
  </si>
  <si>
    <t>9103707699</t>
  </si>
  <si>
    <t>9103707700</t>
  </si>
  <si>
    <t>9103707701</t>
  </si>
  <si>
    <t>9103750973</t>
  </si>
  <si>
    <t>9103750974</t>
  </si>
  <si>
    <t>9103750975</t>
  </si>
  <si>
    <t>9103750976</t>
  </si>
  <si>
    <t>9103750977</t>
  </si>
  <si>
    <t>9103750978</t>
  </si>
  <si>
    <t>9103750979</t>
  </si>
  <si>
    <t>PO-003479</t>
  </si>
  <si>
    <t>17-VVF-04</t>
  </si>
  <si>
    <t>FLEXI TANK BLBD SINGLE HEATER PAD</t>
  </si>
  <si>
    <t>E-17043 (PFI 1738)</t>
  </si>
  <si>
    <t>Interbeauty Cosmetics Ltd.</t>
  </si>
  <si>
    <t>25 KG PE BAGS EURO PALLET</t>
  </si>
  <si>
    <t>17800119</t>
  </si>
  <si>
    <t>E-17039A (PFI 1729)</t>
  </si>
  <si>
    <t>AARTI INDUSTRIES LIMITED</t>
  </si>
  <si>
    <t>9103707702</t>
  </si>
  <si>
    <t>9103707703</t>
  </si>
  <si>
    <t>9103707704</t>
  </si>
  <si>
    <t>25 KG PAPER BAGS LOOSE STUUFED</t>
  </si>
  <si>
    <t>PO-051/16-17</t>
  </si>
  <si>
    <t>9103707705</t>
  </si>
  <si>
    <t>9103707706</t>
  </si>
  <si>
    <t>25 KG PAPER BAGS LOOSE STUFFEC</t>
  </si>
  <si>
    <t>9103707707</t>
  </si>
  <si>
    <t>Comm inv 9103707565</t>
  </si>
  <si>
    <t>9103707708</t>
  </si>
  <si>
    <t>Sun Enterprises</t>
  </si>
  <si>
    <t>GARBAGE</t>
  </si>
  <si>
    <t>9103707709</t>
  </si>
  <si>
    <t>UNISYNTH CHEMICALS</t>
  </si>
  <si>
    <t>UC/MLD/270</t>
  </si>
  <si>
    <t>9103707710</t>
  </si>
  <si>
    <t>9103707711</t>
  </si>
  <si>
    <t>BUYER STEEL</t>
  </si>
  <si>
    <t>CABLE SCRAP ( BELOW 5 MTR )</t>
  </si>
  <si>
    <t>9103707712</t>
  </si>
  <si>
    <t>9103707713</t>
  </si>
  <si>
    <t>SCRAP S.S</t>
  </si>
  <si>
    <t>9103707714</t>
  </si>
  <si>
    <t>SCRAP ALUMINIUM</t>
  </si>
  <si>
    <t>9103707715</t>
  </si>
  <si>
    <t>SCRAP PAPER  / CEMENT BAGS</t>
  </si>
  <si>
    <t>9103707716</t>
  </si>
  <si>
    <t>WASTE HARD PLASTIC ( BROKEN PIECES )</t>
  </si>
  <si>
    <t>9103707717</t>
  </si>
  <si>
    <t>9103707718</t>
  </si>
  <si>
    <t>4934695304</t>
  </si>
  <si>
    <t>9103707719</t>
  </si>
  <si>
    <t>MH6R0023/29</t>
  </si>
  <si>
    <t>9103707720</t>
  </si>
  <si>
    <t>9103750980</t>
  </si>
  <si>
    <t>9103750981</t>
  </si>
  <si>
    <t>9103750982</t>
  </si>
  <si>
    <t>9103750983</t>
  </si>
  <si>
    <t>9103750984</t>
  </si>
  <si>
    <t>9103750985</t>
  </si>
  <si>
    <t>9103750986</t>
  </si>
  <si>
    <t>9103750987</t>
  </si>
  <si>
    <t>ZG2</t>
  </si>
  <si>
    <t>VVF Credit Memo</t>
  </si>
  <si>
    <t>9103770102</t>
  </si>
  <si>
    <t>NATIONAL GAS AGENCIES,</t>
  </si>
  <si>
    <t>ZSER001</t>
  </si>
  <si>
    <t>SERVICES</t>
  </si>
  <si>
    <t>Disc/rebate</t>
  </si>
  <si>
    <t>9103770103</t>
  </si>
  <si>
    <t>9103770104</t>
  </si>
  <si>
    <t>9103770105</t>
  </si>
  <si>
    <t>9103770106</t>
  </si>
  <si>
    <t>9103770107</t>
  </si>
  <si>
    <t>SUPER INDUSTRIAL GASES</t>
  </si>
  <si>
    <t>9103770108</t>
  </si>
  <si>
    <t>UNITED GAS COMPANY</t>
  </si>
  <si>
    <t>9103770109</t>
  </si>
  <si>
    <t>9103770110</t>
  </si>
  <si>
    <t>17-VVF-03</t>
  </si>
  <si>
    <t>VIKUDHA LIMITED</t>
  </si>
  <si>
    <t>VIN20170064VG-P1</t>
  </si>
  <si>
    <t>DISTRIBUIDORA Y CONVERTIDORA I</t>
  </si>
  <si>
    <t>DICO08209</t>
  </si>
  <si>
    <t>AFRICAN CONSUMER CARE LIMITED</t>
  </si>
  <si>
    <t>4501462466</t>
  </si>
  <si>
    <t>PO-003397</t>
  </si>
  <si>
    <t>FFL216000</t>
  </si>
  <si>
    <t>VEGAROL 1822</t>
  </si>
  <si>
    <t>PO-003477</t>
  </si>
  <si>
    <t>9103707721</t>
  </si>
  <si>
    <t>9103707722</t>
  </si>
  <si>
    <t>9103707723</t>
  </si>
  <si>
    <t>4510044953 (HUL)</t>
  </si>
  <si>
    <t>9103707724</t>
  </si>
  <si>
    <t>acpl/1/281/16-17</t>
  </si>
  <si>
    <t>9103707725</t>
  </si>
  <si>
    <t>MH6R0714/919</t>
  </si>
  <si>
    <t>9103707726</t>
  </si>
  <si>
    <t>9103707727</t>
  </si>
  <si>
    <t>9103707728</t>
  </si>
  <si>
    <t>4500071588</t>
  </si>
  <si>
    <t>9103707729</t>
  </si>
  <si>
    <t>9103707730</t>
  </si>
  <si>
    <t>9103707731</t>
  </si>
  <si>
    <t>9103707732</t>
  </si>
  <si>
    <t>9103707733</t>
  </si>
  <si>
    <t>000911</t>
  </si>
  <si>
    <t>9103707734</t>
  </si>
  <si>
    <t>PATEL REMEDIES PVT.LTD.</t>
  </si>
  <si>
    <t>PRPL/16-17/044</t>
  </si>
  <si>
    <t>9103707735</t>
  </si>
  <si>
    <t>9103707736</t>
  </si>
  <si>
    <t>ORGANIC ESSENTIALS</t>
  </si>
  <si>
    <t>0261/MAR/16-17</t>
  </si>
  <si>
    <t>9103707737</t>
  </si>
  <si>
    <t>ORCHID CHEMICALS</t>
  </si>
  <si>
    <t>0260/MAR/16-17</t>
  </si>
  <si>
    <t>9103707738</t>
  </si>
  <si>
    <t>Balaji Fly ash Bricks Pvt ltd</t>
  </si>
  <si>
    <t>9103707739</t>
  </si>
  <si>
    <t>9103707740</t>
  </si>
  <si>
    <t>MC8/290501621</t>
  </si>
  <si>
    <t>9103707741</t>
  </si>
  <si>
    <t>39054</t>
  </si>
  <si>
    <t>9103707742</t>
  </si>
  <si>
    <t>9103707743</t>
  </si>
  <si>
    <t>9103707744</t>
  </si>
  <si>
    <t>9103707745</t>
  </si>
  <si>
    <t>9103707746</t>
  </si>
  <si>
    <t>CRODA INDIA COMPANY PVT. LTD.</t>
  </si>
  <si>
    <t>PTH/4501122653</t>
  </si>
  <si>
    <t>9103707747</t>
  </si>
  <si>
    <t>9103707748</t>
  </si>
  <si>
    <t>MH6R0719/936</t>
  </si>
  <si>
    <t>9103707749</t>
  </si>
  <si>
    <t>ABBOTT  INDIA LTD.</t>
  </si>
  <si>
    <t>4500126711</t>
  </si>
  <si>
    <t>9103707750</t>
  </si>
  <si>
    <t>DOEHLER INDIA PVT. LTD.</t>
  </si>
  <si>
    <t>161701003</t>
  </si>
  <si>
    <t>9103707751</t>
  </si>
  <si>
    <t>PHAARMASIA LIMITED</t>
  </si>
  <si>
    <t>4500109187</t>
  </si>
  <si>
    <t>9103707752</t>
  </si>
  <si>
    <t>9103707753</t>
  </si>
  <si>
    <t>KAMSON HEALTHCARE PVT. LTD.</t>
  </si>
  <si>
    <t>9103707754</t>
  </si>
  <si>
    <t>MOHINI  ORGANICS  PVT. LTD, UN</t>
  </si>
  <si>
    <t>RM/711/000930</t>
  </si>
  <si>
    <t>9103707755</t>
  </si>
  <si>
    <t>RM/711/000931</t>
  </si>
  <si>
    <t>9103707756</t>
  </si>
  <si>
    <t>RM/711/000932</t>
  </si>
  <si>
    <t>9103707757</t>
  </si>
  <si>
    <t>9103750988</t>
  </si>
  <si>
    <t>9103750989</t>
  </si>
  <si>
    <t>9103750990</t>
  </si>
  <si>
    <t>9103750991</t>
  </si>
  <si>
    <t>9103750992</t>
  </si>
  <si>
    <t>9103750993</t>
  </si>
  <si>
    <t>9103750994</t>
  </si>
  <si>
    <t>UniOleon Sdn. Bhd</t>
  </si>
  <si>
    <t>FGL301305</t>
  </si>
  <si>
    <t>ISO TANK CONTAINER</t>
  </si>
  <si>
    <t>4600010109</t>
  </si>
  <si>
    <t>VEGAROL C1618 TA (25 KG BAG) (MB)</t>
  </si>
  <si>
    <t>25 KG PE BAGS PALLETISED ( 25 BAGS PER PALLET)</t>
  </si>
  <si>
    <t>PO-003310</t>
  </si>
  <si>
    <t>370142</t>
  </si>
  <si>
    <t>17-VVF-02</t>
  </si>
  <si>
    <t>PO-003470</t>
  </si>
  <si>
    <t>CABB AG</t>
  </si>
  <si>
    <t>4500069379</t>
  </si>
  <si>
    <t>9103707758</t>
  </si>
  <si>
    <t>SHREE VALLABH CHEMICALS</t>
  </si>
  <si>
    <t>POV-00400/1617</t>
  </si>
  <si>
    <t>9103707759</t>
  </si>
  <si>
    <t>9103707760</t>
  </si>
  <si>
    <t>9103707761</t>
  </si>
  <si>
    <t>UNITOP CHEMICALS PVT. LTD.- DA</t>
  </si>
  <si>
    <t>UD/RM/1623/905</t>
  </si>
  <si>
    <t>9103707762</t>
  </si>
  <si>
    <t>9103707763</t>
  </si>
  <si>
    <t>4500026443</t>
  </si>
  <si>
    <t>9103707764</t>
  </si>
  <si>
    <t>9103707765</t>
  </si>
  <si>
    <t>9103707766</t>
  </si>
  <si>
    <t>9103707767</t>
  </si>
  <si>
    <t>9103707768</t>
  </si>
  <si>
    <t>LOTE/16-17/DOM/0197</t>
  </si>
  <si>
    <t>9103707769</t>
  </si>
  <si>
    <t>9103707770</t>
  </si>
  <si>
    <t>9103707771</t>
  </si>
  <si>
    <t>9103707772</t>
  </si>
  <si>
    <t>JEETCHEM  ORGANCIS  PVT. LTD.</t>
  </si>
  <si>
    <t>JOPL/411/2016-17</t>
  </si>
  <si>
    <t>9103707773</t>
  </si>
  <si>
    <t>9103707774</t>
  </si>
  <si>
    <t>000938</t>
  </si>
  <si>
    <t>9103707775</t>
  </si>
  <si>
    <t>000934</t>
  </si>
  <si>
    <t>9103707776</t>
  </si>
  <si>
    <t>JINDAL ALUMINIUM LTD.</t>
  </si>
  <si>
    <t>PO170303173</t>
  </si>
  <si>
    <t>9103707777</t>
  </si>
  <si>
    <t>MRM/00691</t>
  </si>
  <si>
    <t>9103707778</t>
  </si>
  <si>
    <t>4500126196</t>
  </si>
  <si>
    <t>9103707779</t>
  </si>
  <si>
    <t>ASIAN PAINTS LTD.</t>
  </si>
  <si>
    <t>FFA118090</t>
  </si>
  <si>
    <t>VEGACID 1890 F</t>
  </si>
  <si>
    <t>10469964</t>
  </si>
  <si>
    <t>9103707780</t>
  </si>
  <si>
    <t>APOLLO TYRE LTD.- CHENNAI</t>
  </si>
  <si>
    <t>2100385588</t>
  </si>
  <si>
    <t>9103707781</t>
  </si>
  <si>
    <t>9103707782</t>
  </si>
  <si>
    <t>9103707783</t>
  </si>
  <si>
    <t>HLCL/PUR/860</t>
  </si>
  <si>
    <t>9103707784</t>
  </si>
  <si>
    <t>9103707785</t>
  </si>
  <si>
    <t>9103707786</t>
  </si>
  <si>
    <t>9103707787</t>
  </si>
  <si>
    <t>9103707788</t>
  </si>
  <si>
    <t>9103707789</t>
  </si>
  <si>
    <t>NOCIL LIMITED</t>
  </si>
  <si>
    <t>9103707790</t>
  </si>
  <si>
    <t>9103750884</t>
  </si>
  <si>
    <t>103347</t>
  </si>
  <si>
    <t>9103750918</t>
  </si>
  <si>
    <t>AMKA PRODUCTS (PTY) LTD.</t>
  </si>
  <si>
    <t>4500366638</t>
  </si>
  <si>
    <t>9103750919</t>
  </si>
  <si>
    <t>9103750920</t>
  </si>
  <si>
    <t>PO-003329</t>
  </si>
  <si>
    <t>50 LG PE BAGS PALLETISED ( 25 BAGS PER PALLET)</t>
  </si>
  <si>
    <t>9103750922</t>
  </si>
  <si>
    <t>9103750928</t>
  </si>
  <si>
    <t>CRODA SINGAPORE PTE LIMITED</t>
  </si>
  <si>
    <t>ISO TANK (ISO TANK NEED TO BE KOSHER APPROVED)</t>
  </si>
  <si>
    <t>4501106420</t>
  </si>
  <si>
    <t>9103750930</t>
  </si>
  <si>
    <t>9103750931</t>
  </si>
  <si>
    <t>9103750936</t>
  </si>
  <si>
    <t>BASF ESPANOLA S.L(ESPANA)</t>
  </si>
  <si>
    <t>4933783379</t>
  </si>
  <si>
    <t>9103750995</t>
  </si>
  <si>
    <t>9103750996</t>
  </si>
  <si>
    <t>9103750997</t>
  </si>
  <si>
    <t>9103750998</t>
  </si>
  <si>
    <t>9103750999</t>
  </si>
  <si>
    <t>9103751000</t>
  </si>
  <si>
    <t>ZFF8</t>
  </si>
  <si>
    <t>VVF Proforma</t>
  </si>
  <si>
    <t>A. &amp; A. F.LLI PARODI SRL</t>
  </si>
  <si>
    <t>PO17491</t>
  </si>
  <si>
    <t>VIN20170065VG-P1</t>
  </si>
  <si>
    <t>PO-003401</t>
  </si>
  <si>
    <t>SAUDI BASIC INDUSTRIES CORPORA</t>
  </si>
  <si>
    <t>4801268400</t>
  </si>
  <si>
    <t>CAPITAL TRADE IMPORTACAO EXPOR</t>
  </si>
  <si>
    <t>8149</t>
  </si>
  <si>
    <t>VEGAROL C16 98 250 LB DRUM (MB)</t>
  </si>
  <si>
    <t>PO-003483</t>
  </si>
  <si>
    <t>S00100000002748</t>
  </si>
  <si>
    <t>ARU INDUSTRIES LTD</t>
  </si>
  <si>
    <t>PO16465.2</t>
  </si>
  <si>
    <t>94111</t>
  </si>
  <si>
    <t>BIONOVA GLOBAL LIMITED</t>
  </si>
  <si>
    <t>Reitzer Pharmaceuticals (Pty)</t>
  </si>
  <si>
    <t>P241703</t>
  </si>
  <si>
    <t>PC/16333</t>
  </si>
  <si>
    <t>Billing Document Canceled</t>
  </si>
  <si>
    <t>7114700223</t>
  </si>
  <si>
    <t>SHREE BALAJI TRADING CO. - GTB</t>
  </si>
  <si>
    <t>9103707791</t>
  </si>
  <si>
    <t>9103707792</t>
  </si>
  <si>
    <t>AVON BEAUTY PRODUCTS (I) PVT.</t>
  </si>
  <si>
    <t>P015527</t>
  </si>
  <si>
    <t>9103707793</t>
  </si>
  <si>
    <t>9103707794</t>
  </si>
  <si>
    <t>9103707795</t>
  </si>
  <si>
    <t>9103707796</t>
  </si>
  <si>
    <t>9103707797</t>
  </si>
  <si>
    <t>SKA/2016-2017/117</t>
  </si>
  <si>
    <t>9103707798</t>
  </si>
  <si>
    <t>9103707799</t>
  </si>
  <si>
    <t>9103707800</t>
  </si>
  <si>
    <t>MRF LTD-PONDA-GOA</t>
  </si>
  <si>
    <t>1600251689</t>
  </si>
  <si>
    <t>9103707801</t>
  </si>
  <si>
    <t>9103707802</t>
  </si>
  <si>
    <t>PTH/4501121328</t>
  </si>
  <si>
    <t>9103707803</t>
  </si>
  <si>
    <t>9103707804</t>
  </si>
  <si>
    <t>9103707805</t>
  </si>
  <si>
    <t>9103707806</t>
  </si>
  <si>
    <t>9103707807</t>
  </si>
  <si>
    <t>PIYANSHU CHEMICALS PVT.LTD.</t>
  </si>
  <si>
    <t>PCPL/HO/688 (AKZO)</t>
  </si>
  <si>
    <t>9103707808</t>
  </si>
  <si>
    <t>9103707809</t>
  </si>
  <si>
    <t>9103707810</t>
  </si>
  <si>
    <t>9103707811</t>
  </si>
  <si>
    <t>9103707812</t>
  </si>
  <si>
    <t>9103707813</t>
  </si>
  <si>
    <t>9103707814</t>
  </si>
  <si>
    <t>UGC/2016-17/01-001</t>
  </si>
  <si>
    <t>9103707815</t>
  </si>
  <si>
    <t>9103707816</t>
  </si>
  <si>
    <t>9103707817</t>
  </si>
  <si>
    <t>9103707818</t>
  </si>
  <si>
    <t>9103707819</t>
  </si>
  <si>
    <t>BEE PEE COATINGS LTD.</t>
  </si>
  <si>
    <t>131708</t>
  </si>
  <si>
    <t>9103707820</t>
  </si>
  <si>
    <t>9103707821</t>
  </si>
  <si>
    <t>9103707822</t>
  </si>
  <si>
    <t>9103707823</t>
  </si>
  <si>
    <t>9103707824</t>
  </si>
  <si>
    <t>9103707825</t>
  </si>
  <si>
    <t>9103707826</t>
  </si>
  <si>
    <t>9103707827</t>
  </si>
  <si>
    <t>9103707828</t>
  </si>
  <si>
    <t>4500072092 (HUL)</t>
  </si>
  <si>
    <t>9103707829</t>
  </si>
  <si>
    <t>9103707830</t>
  </si>
  <si>
    <t>9103707831</t>
  </si>
  <si>
    <t>9103707832</t>
  </si>
  <si>
    <t>PIYANSHU CHEMICALS  PVT LTD</t>
  </si>
  <si>
    <t>PCPL/HO/684</t>
  </si>
  <si>
    <t>9103707833</t>
  </si>
  <si>
    <t>9103707834</t>
  </si>
  <si>
    <t>9103707835</t>
  </si>
  <si>
    <t>9103707836</t>
  </si>
  <si>
    <t>9103707837</t>
  </si>
  <si>
    <t>9103707838</t>
  </si>
  <si>
    <t>9103707839</t>
  </si>
  <si>
    <t>9103707840</t>
  </si>
  <si>
    <t>4934691777</t>
  </si>
  <si>
    <t>9103707841</t>
  </si>
  <si>
    <t>9103707842</t>
  </si>
  <si>
    <t>9103707843</t>
  </si>
  <si>
    <t>9103707844</t>
  </si>
  <si>
    <t>9103707845</t>
  </si>
  <si>
    <t>9103707846</t>
  </si>
  <si>
    <t>9103707847</t>
  </si>
  <si>
    <t>16001732 OH 00001</t>
  </si>
  <si>
    <t>9103707848</t>
  </si>
  <si>
    <t>9103707849</t>
  </si>
  <si>
    <t>9103707850</t>
  </si>
  <si>
    <t>000921</t>
  </si>
  <si>
    <t>9103707851</t>
  </si>
  <si>
    <t>9103707852</t>
  </si>
  <si>
    <t>OP 16002121</t>
  </si>
  <si>
    <t>9103707853</t>
  </si>
  <si>
    <t>9103707854</t>
  </si>
  <si>
    <t>9103707855</t>
  </si>
  <si>
    <t>9103707856</t>
  </si>
  <si>
    <t>RECKITT BENCKISER HEALTHCARE I</t>
  </si>
  <si>
    <t>4500327174</t>
  </si>
  <si>
    <t>9103707857</t>
  </si>
  <si>
    <t>9103707858</t>
  </si>
  <si>
    <t>9103707859</t>
  </si>
  <si>
    <t>000944</t>
  </si>
  <si>
    <t>9103707860</t>
  </si>
  <si>
    <t>9103707861</t>
  </si>
  <si>
    <t>000953</t>
  </si>
  <si>
    <t>9103707862</t>
  </si>
  <si>
    <t>9103707863</t>
  </si>
  <si>
    <t>HKE/67</t>
  </si>
  <si>
    <t>9103707864</t>
  </si>
  <si>
    <t>HKE/68</t>
  </si>
  <si>
    <t>9103751001</t>
  </si>
  <si>
    <t>9103751002</t>
  </si>
  <si>
    <t>9103751003</t>
  </si>
  <si>
    <t>9103751004</t>
  </si>
  <si>
    <t>9103751005</t>
  </si>
  <si>
    <t>9103751006</t>
  </si>
  <si>
    <t>9103751007</t>
  </si>
  <si>
    <t>9103751008</t>
  </si>
  <si>
    <t>9103751009</t>
  </si>
  <si>
    <t>9103751010</t>
  </si>
  <si>
    <t>9103751011</t>
  </si>
  <si>
    <t>9103751012</t>
  </si>
  <si>
    <t>9103751013</t>
  </si>
  <si>
    <t>9103751014</t>
  </si>
  <si>
    <t>9103751015</t>
  </si>
  <si>
    <t>9103751016</t>
  </si>
  <si>
    <t>9103751017</t>
  </si>
  <si>
    <t>9103751018</t>
  </si>
  <si>
    <t>9114706845</t>
  </si>
  <si>
    <t>9114706850</t>
  </si>
  <si>
    <t>041</t>
  </si>
  <si>
    <t>PC/16334</t>
  </si>
  <si>
    <t>ASSOCIATED MOTORWAYS</t>
  </si>
  <si>
    <t>4500004695 (PFI 1747)</t>
  </si>
  <si>
    <t>500 KG JUMBO BAGS PALLETISED</t>
  </si>
  <si>
    <t>PO-003533</t>
  </si>
  <si>
    <t>9103707865</t>
  </si>
  <si>
    <t>9103707866</t>
  </si>
  <si>
    <t>9103707867</t>
  </si>
  <si>
    <t>9103707868</t>
  </si>
  <si>
    <t>9103707869</t>
  </si>
  <si>
    <t>9103707870</t>
  </si>
  <si>
    <t>9103707871</t>
  </si>
  <si>
    <t>9103707872</t>
  </si>
  <si>
    <t>CLASSIC  AUTO  TUBES LTD</t>
  </si>
  <si>
    <t>2100385582</t>
  </si>
  <si>
    <t>9103707873</t>
  </si>
  <si>
    <t>9103707874</t>
  </si>
  <si>
    <t>SCRAP PLASTIC (IN KG)</t>
  </si>
  <si>
    <t>9103707875</t>
  </si>
  <si>
    <t>9103707876</t>
  </si>
  <si>
    <t>9103707877</t>
  </si>
  <si>
    <t>9103707878</t>
  </si>
  <si>
    <t>4500072093 (HUL)</t>
  </si>
  <si>
    <t>9103707879</t>
  </si>
  <si>
    <t>9103707880</t>
  </si>
  <si>
    <t>9103707881</t>
  </si>
  <si>
    <t>SHIVA  COMMODITIES</t>
  </si>
  <si>
    <t>9103707882</t>
  </si>
  <si>
    <t>SAURADIP CHEMICAL IND.PVT.LTD.</t>
  </si>
  <si>
    <t>SAU112/16-17/848</t>
  </si>
  <si>
    <t>9103707883</t>
  </si>
  <si>
    <t>9103707884</t>
  </si>
  <si>
    <t>9103707885</t>
  </si>
  <si>
    <t>POV-00414/1617</t>
  </si>
  <si>
    <t>9103707886</t>
  </si>
  <si>
    <t>POV-00415/1617</t>
  </si>
  <si>
    <t>9103707887</t>
  </si>
  <si>
    <t>PHONE/000951</t>
  </si>
  <si>
    <t>9103707888</t>
  </si>
  <si>
    <t>9103707889</t>
  </si>
  <si>
    <t>FGL301310</t>
  </si>
  <si>
    <t>GLY POLY F</t>
  </si>
  <si>
    <t>email</t>
  </si>
  <si>
    <t>9103707890</t>
  </si>
  <si>
    <t>9103707891</t>
  </si>
  <si>
    <t>000958</t>
  </si>
  <si>
    <t>9103707892</t>
  </si>
  <si>
    <t>9103707893</t>
  </si>
  <si>
    <t>ACID INDIA LIMITED</t>
  </si>
  <si>
    <t>VVF 032</t>
  </si>
  <si>
    <t>9103707894</t>
  </si>
  <si>
    <t>ACID INDIA - CHENNAI</t>
  </si>
  <si>
    <t>VVF 033</t>
  </si>
  <si>
    <t>9103707895</t>
  </si>
  <si>
    <t>UTPAN CHEMPRO</t>
  </si>
  <si>
    <t>0348</t>
  </si>
  <si>
    <t>9103707896</t>
  </si>
  <si>
    <t>PFIZER LTD</t>
  </si>
  <si>
    <t>ELEGANT CHEMICAL ENTERPRISES P</t>
  </si>
  <si>
    <t>OP 17640038</t>
  </si>
  <si>
    <t>9103707897</t>
  </si>
  <si>
    <t>10471655</t>
  </si>
  <si>
    <t>9103751020</t>
  </si>
  <si>
    <t>9103751021</t>
  </si>
  <si>
    <t>9103751022</t>
  </si>
  <si>
    <t>FFA120090</t>
  </si>
  <si>
    <t>BEHENIC ACID F</t>
  </si>
  <si>
    <t>25 KG PAPER BAGS PALLETISED ( 25 BAGS PER PALLET)</t>
  </si>
  <si>
    <t>PO-003399</t>
  </si>
  <si>
    <t>11293</t>
  </si>
  <si>
    <t>PO-003474</t>
  </si>
  <si>
    <t>COMPANIA HULERA TORNEL,S.A. DE</t>
  </si>
  <si>
    <t>27632</t>
  </si>
  <si>
    <t>4502967035</t>
  </si>
  <si>
    <t>25 KG PE BAGS PALLETISED (25 BAGS PER PALLET)</t>
  </si>
  <si>
    <t>PO-003390</t>
  </si>
  <si>
    <t>Levaco Chemicals GmbH</t>
  </si>
  <si>
    <t>4500085865</t>
  </si>
  <si>
    <t>PI 1756</t>
  </si>
  <si>
    <t>Sara (Hongkong) LTD</t>
  </si>
  <si>
    <t>PI 1713</t>
  </si>
  <si>
    <t>9103707898</t>
  </si>
  <si>
    <t>9103707899</t>
  </si>
  <si>
    <t>OP 17640039</t>
  </si>
  <si>
    <t>9103707900</t>
  </si>
  <si>
    <t>SHREE JI MARBLE &amp; GRANITES</t>
  </si>
  <si>
    <t>Email</t>
  </si>
  <si>
    <t>9103707901</t>
  </si>
  <si>
    <t>SATOL CHEMICALS UNIT II</t>
  </si>
  <si>
    <t>277</t>
  </si>
  <si>
    <t>9103707902</t>
  </si>
  <si>
    <t>DABUR INDIA LTD. - UNIT -I</t>
  </si>
  <si>
    <t>4501499369</t>
  </si>
  <si>
    <t>9103707903</t>
  </si>
  <si>
    <t>9103707904</t>
  </si>
  <si>
    <t>9103707905</t>
  </si>
  <si>
    <t>9103707906</t>
  </si>
  <si>
    <t>BD-1700335</t>
  </si>
  <si>
    <t>9103707907</t>
  </si>
  <si>
    <t>9103707908</t>
  </si>
  <si>
    <t>9103707909</t>
  </si>
  <si>
    <t>9103707910</t>
  </si>
  <si>
    <t>000941</t>
  </si>
  <si>
    <t>9103707911</t>
  </si>
  <si>
    <t>000952</t>
  </si>
  <si>
    <t>9103707912</t>
  </si>
  <si>
    <t>000947</t>
  </si>
  <si>
    <t>9103707913</t>
  </si>
  <si>
    <t>9103707914</t>
  </si>
  <si>
    <t>9103707915</t>
  </si>
  <si>
    <t>9103707916</t>
  </si>
  <si>
    <t>9103707917</t>
  </si>
  <si>
    <t>9103707918</t>
  </si>
  <si>
    <t>000949</t>
  </si>
  <si>
    <t>9103707919</t>
  </si>
  <si>
    <t>000950</t>
  </si>
  <si>
    <t>9103707920</t>
  </si>
  <si>
    <t>4935340986</t>
  </si>
  <si>
    <t>9103707921</t>
  </si>
  <si>
    <t>9103707922</t>
  </si>
  <si>
    <t>9103707923</t>
  </si>
  <si>
    <t>9103707924</t>
  </si>
  <si>
    <t>9103707925</t>
  </si>
  <si>
    <t>ION EXCHANGE (INDIA) LTD.</t>
  </si>
  <si>
    <t>PO/H/005201602180</t>
  </si>
  <si>
    <t>9103707926</t>
  </si>
  <si>
    <t>9103707927</t>
  </si>
  <si>
    <t>9103707928</t>
  </si>
  <si>
    <t>HEG LIMITED</t>
  </si>
  <si>
    <t>826/050001669</t>
  </si>
  <si>
    <t>9103707929</t>
  </si>
  <si>
    <t>000915</t>
  </si>
  <si>
    <t>9103707930</t>
  </si>
  <si>
    <t>9103707931</t>
  </si>
  <si>
    <t>9103707932</t>
  </si>
  <si>
    <t>4935849848</t>
  </si>
  <si>
    <t>9103707933</t>
  </si>
  <si>
    <t>9103707934</t>
  </si>
  <si>
    <t>9103707935</t>
  </si>
  <si>
    <t>PHONE/000863</t>
  </si>
  <si>
    <t>9103707936</t>
  </si>
  <si>
    <t>9103707937</t>
  </si>
  <si>
    <t>9103707938</t>
  </si>
  <si>
    <t>9103707939</t>
  </si>
  <si>
    <t>9103707940</t>
  </si>
  <si>
    <t>9103707941</t>
  </si>
  <si>
    <t>9103707942</t>
  </si>
  <si>
    <t>9103707943</t>
  </si>
  <si>
    <t>9103707944</t>
  </si>
  <si>
    <t>9103707945</t>
  </si>
  <si>
    <t>9103707946</t>
  </si>
  <si>
    <t>9103707947</t>
  </si>
  <si>
    <t>9103707948</t>
  </si>
  <si>
    <t>9103707949</t>
  </si>
  <si>
    <t>9103707950</t>
  </si>
  <si>
    <t>Comm inv 9103707720</t>
  </si>
  <si>
    <t>9103707951</t>
  </si>
  <si>
    <t>9103707952</t>
  </si>
  <si>
    <t>IN-1700687</t>
  </si>
  <si>
    <t>9103707953</t>
  </si>
  <si>
    <t>9103707954</t>
  </si>
  <si>
    <t>9103707955</t>
  </si>
  <si>
    <t>000933</t>
  </si>
  <si>
    <t>9103707956</t>
  </si>
  <si>
    <t>ROHAN ORGANICS PVT LTD</t>
  </si>
  <si>
    <t>1502</t>
  </si>
  <si>
    <t>9103707957</t>
  </si>
  <si>
    <t>ARKEMA CHEMICALS INDIA PVT. LT</t>
  </si>
  <si>
    <t>8500070679</t>
  </si>
  <si>
    <t>9103707958</t>
  </si>
  <si>
    <t>OCAP (INDIA) PRIVATE LIMITED</t>
  </si>
  <si>
    <t>9103707959</t>
  </si>
  <si>
    <t>OLEOCHEMICALS &amp; ALLIED PRODUCT</t>
  </si>
  <si>
    <t>9103707960</t>
  </si>
  <si>
    <t>9103707961</t>
  </si>
  <si>
    <t>HKE/70</t>
  </si>
  <si>
    <t>9103707962</t>
  </si>
  <si>
    <t>SAIVISION CHEM INDIA PVT LTD</t>
  </si>
  <si>
    <t>POV-00238/1617</t>
  </si>
  <si>
    <t>9103707963</t>
  </si>
  <si>
    <t>POV-00291/1617</t>
  </si>
  <si>
    <t>9103707964</t>
  </si>
  <si>
    <t>POV-00419/1617</t>
  </si>
  <si>
    <t>9103707965</t>
  </si>
  <si>
    <t>9103707966</t>
  </si>
  <si>
    <t>9103707967</t>
  </si>
  <si>
    <t>9103707968</t>
  </si>
  <si>
    <t>9103707969</t>
  </si>
  <si>
    <t>9103707970</t>
  </si>
  <si>
    <t>POV-00392/1617</t>
  </si>
  <si>
    <t>9103707971</t>
  </si>
  <si>
    <t>9103707972</t>
  </si>
  <si>
    <t>9103707973</t>
  </si>
  <si>
    <t>MAKWELL ORGANICS PVT. LTD.</t>
  </si>
  <si>
    <t>333/16-17</t>
  </si>
  <si>
    <t>9103707974</t>
  </si>
  <si>
    <t>000962</t>
  </si>
  <si>
    <t>9103707975</t>
  </si>
  <si>
    <t>9103707976</t>
  </si>
  <si>
    <t>9103707977</t>
  </si>
  <si>
    <t>982</t>
  </si>
  <si>
    <t>9103707978</t>
  </si>
  <si>
    <t>9103707979</t>
  </si>
  <si>
    <t>9103707980</t>
  </si>
  <si>
    <t>9103707981</t>
  </si>
  <si>
    <t>APOLLO TYRES LIMITED  KALAMASS</t>
  </si>
  <si>
    <t>2100385581</t>
  </si>
  <si>
    <t>9103707982</t>
  </si>
  <si>
    <t>9103707983</t>
  </si>
  <si>
    <t>9103707984</t>
  </si>
  <si>
    <t>4500072095 (HUL)</t>
  </si>
  <si>
    <t>9103707985</t>
  </si>
  <si>
    <t>9103707986</t>
  </si>
  <si>
    <t>9103707987</t>
  </si>
  <si>
    <t>9103707988</t>
  </si>
  <si>
    <t>9103707989</t>
  </si>
  <si>
    <t>39694</t>
  </si>
  <si>
    <t>9103707990</t>
  </si>
  <si>
    <t>9103707991</t>
  </si>
  <si>
    <t>9103707992</t>
  </si>
  <si>
    <t>9103707993</t>
  </si>
  <si>
    <t>9103707994</t>
  </si>
  <si>
    <t>9103707995</t>
  </si>
  <si>
    <t>9103707996</t>
  </si>
  <si>
    <t>9103707997</t>
  </si>
  <si>
    <t>9103707998</t>
  </si>
  <si>
    <t>9103707999</t>
  </si>
  <si>
    <t>9103708000</t>
  </si>
  <si>
    <t>9103708001</t>
  </si>
  <si>
    <t>9103708002</t>
  </si>
  <si>
    <t>9103708003</t>
  </si>
  <si>
    <t>4935166337</t>
  </si>
  <si>
    <t>9103708004</t>
  </si>
  <si>
    <t>9103708005</t>
  </si>
  <si>
    <t>9103708006</t>
  </si>
  <si>
    <t>9103708007</t>
  </si>
  <si>
    <t>9103708008</t>
  </si>
  <si>
    <t>9103708009</t>
  </si>
  <si>
    <t>9103708010</t>
  </si>
  <si>
    <t>9103708011</t>
  </si>
  <si>
    <t>9103708012</t>
  </si>
  <si>
    <t>9103708013</t>
  </si>
  <si>
    <t>9103708014</t>
  </si>
  <si>
    <t>9103708015</t>
  </si>
  <si>
    <t>9103708016</t>
  </si>
  <si>
    <t>9103708017</t>
  </si>
  <si>
    <t>9103708018</t>
  </si>
  <si>
    <t>9103708019</t>
  </si>
  <si>
    <t>9103708020</t>
  </si>
  <si>
    <t>9103708021</t>
  </si>
  <si>
    <t>9103708022</t>
  </si>
  <si>
    <t>9103708023</t>
  </si>
  <si>
    <t>9103708024</t>
  </si>
  <si>
    <t>9103708025</t>
  </si>
  <si>
    <t>MS SQUARE BAR SIZE 2"X2"X 2.4M USED</t>
  </si>
  <si>
    <t>9103708026</t>
  </si>
  <si>
    <t>9103708027</t>
  </si>
  <si>
    <t>4935934162</t>
  </si>
  <si>
    <t>9103708028</t>
  </si>
  <si>
    <t>9103708029</t>
  </si>
  <si>
    <t>9103708030</t>
  </si>
  <si>
    <t>000935</t>
  </si>
  <si>
    <t>9103708031</t>
  </si>
  <si>
    <t>MRM/00695</t>
  </si>
  <si>
    <t>9103708032</t>
  </si>
  <si>
    <t>9103708033</t>
  </si>
  <si>
    <t>9103708034</t>
  </si>
  <si>
    <t>9103708035</t>
  </si>
  <si>
    <t>9103708036</t>
  </si>
  <si>
    <t>9103708037</t>
  </si>
  <si>
    <t>9103708038</t>
  </si>
  <si>
    <t>9103708039</t>
  </si>
  <si>
    <t>9103708040</t>
  </si>
  <si>
    <t>9103708041</t>
  </si>
  <si>
    <t>9103751023</t>
  </si>
  <si>
    <t>9103751024</t>
  </si>
  <si>
    <t>9103751025</t>
  </si>
  <si>
    <t>9103751026</t>
  </si>
  <si>
    <t>9103751027</t>
  </si>
  <si>
    <t>9103751028</t>
  </si>
  <si>
    <t>9103751029</t>
  </si>
  <si>
    <t>9103751030</t>
  </si>
  <si>
    <t>9103751031</t>
  </si>
  <si>
    <t>9103751032</t>
  </si>
  <si>
    <t>9103751034</t>
  </si>
  <si>
    <t>9103751035</t>
  </si>
  <si>
    <t>9103751036</t>
  </si>
  <si>
    <t>9103751038</t>
  </si>
  <si>
    <t>9103751039</t>
  </si>
  <si>
    <t>9114707024</t>
  </si>
  <si>
    <t>9103708042</t>
  </si>
  <si>
    <t>9103708043</t>
  </si>
  <si>
    <t>9103708044</t>
  </si>
  <si>
    <t>9103708045</t>
  </si>
  <si>
    <t>9103708046</t>
  </si>
  <si>
    <t>9103708047</t>
  </si>
  <si>
    <t>4500109188</t>
  </si>
  <si>
    <t>9103708048</t>
  </si>
  <si>
    <t>4500109223</t>
  </si>
  <si>
    <t>9103708049</t>
  </si>
  <si>
    <t>NAXPAR PHARMA P.LTD.</t>
  </si>
  <si>
    <t>9103708050</t>
  </si>
  <si>
    <t>PRITAM INTERNATIONAL PVT LTD.</t>
  </si>
  <si>
    <t>4500109453</t>
  </si>
  <si>
    <t>9103708051</t>
  </si>
  <si>
    <t>4500109975</t>
  </si>
  <si>
    <t>9103708052</t>
  </si>
  <si>
    <t>9103708053</t>
  </si>
  <si>
    <t>4500110370</t>
  </si>
  <si>
    <t>9103708054</t>
  </si>
  <si>
    <t>4500110671</t>
  </si>
  <si>
    <t>9103708055</t>
  </si>
  <si>
    <t>4500110486</t>
  </si>
  <si>
    <t>9103708056</t>
  </si>
  <si>
    <t>9103708057</t>
  </si>
  <si>
    <t>9103708058</t>
  </si>
  <si>
    <t>9103708059</t>
  </si>
  <si>
    <t>9103708060</t>
  </si>
  <si>
    <t>9103708061</t>
  </si>
  <si>
    <t>AMWAY INDIA ENTERPRISES PVT. L</t>
  </si>
  <si>
    <t>AMWAY INDIA ENTERPRISES P. LTD</t>
  </si>
  <si>
    <t>16001923 OP 00176</t>
  </si>
  <si>
    <t>9103708062</t>
  </si>
  <si>
    <t>HKE/64</t>
  </si>
  <si>
    <t>9103708063</t>
  </si>
  <si>
    <t>REMIK TRADING COMPANY PVT.LTD.</t>
  </si>
  <si>
    <t>308120</t>
  </si>
  <si>
    <t>9103708064</t>
  </si>
  <si>
    <t>4512163219/965</t>
  </si>
  <si>
    <t>9103708065</t>
  </si>
  <si>
    <t>00257</t>
  </si>
  <si>
    <t>9103708066</t>
  </si>
  <si>
    <t>9103708067</t>
  </si>
  <si>
    <t>GALAXY  SURFACTANTS LTD. M-3</t>
  </si>
  <si>
    <t>FFL215080</t>
  </si>
  <si>
    <t>VEGAROL 2280</t>
  </si>
  <si>
    <t>4500072288</t>
  </si>
  <si>
    <t>9103708068</t>
  </si>
  <si>
    <t>9103708069</t>
  </si>
  <si>
    <t>PTH/4501102445</t>
  </si>
  <si>
    <t>9103708070</t>
  </si>
  <si>
    <t>9103708071</t>
  </si>
  <si>
    <t>9103708072</t>
  </si>
  <si>
    <t>9103708073</t>
  </si>
  <si>
    <t>KUSA CHEMICALS PVT. LTD</t>
  </si>
  <si>
    <t>KCPL/16-17/317</t>
  </si>
  <si>
    <t>9103708074</t>
  </si>
  <si>
    <t>9103708075</t>
  </si>
  <si>
    <t>9103708076</t>
  </si>
  <si>
    <t>9103708077</t>
  </si>
  <si>
    <t>9103708078</t>
  </si>
  <si>
    <t>ELYSIUM PHARMACEUTICALS LIMITE</t>
  </si>
  <si>
    <t>4542026501</t>
  </si>
  <si>
    <t>9103708079</t>
  </si>
  <si>
    <t>9103708080</t>
  </si>
  <si>
    <t>4501298609</t>
  </si>
  <si>
    <t>9103708081</t>
  </si>
  <si>
    <t>1053</t>
  </si>
  <si>
    <t>9103708082</t>
  </si>
  <si>
    <t>9103708083</t>
  </si>
  <si>
    <t>9103708084</t>
  </si>
  <si>
    <t>9103708085</t>
  </si>
  <si>
    <t>9103708086</t>
  </si>
  <si>
    <t>9103708087</t>
  </si>
  <si>
    <t>9103708088</t>
  </si>
  <si>
    <t>000966</t>
  </si>
  <si>
    <t>9103708089</t>
  </si>
  <si>
    <t>000968</t>
  </si>
  <si>
    <t>9103708090</t>
  </si>
  <si>
    <t>9103708091</t>
  </si>
  <si>
    <t>9103708092</t>
  </si>
  <si>
    <t>9103708093</t>
  </si>
  <si>
    <t>9103708094</t>
  </si>
  <si>
    <t>4936143217</t>
  </si>
  <si>
    <t>9103708095</t>
  </si>
  <si>
    <t>9103708096</t>
  </si>
  <si>
    <t>9103708097</t>
  </si>
  <si>
    <t>9103708098</t>
  </si>
  <si>
    <t>9103708099</t>
  </si>
  <si>
    <t>ARIHANT LUBRICANTS PVT. LTD.</t>
  </si>
  <si>
    <t>513/16-17</t>
  </si>
  <si>
    <t>9103708100</t>
  </si>
  <si>
    <t>PIYANSHU CHEMICALS PVT. LTD.-U</t>
  </si>
  <si>
    <t>(Multiple Items)</t>
  </si>
  <si>
    <t>Domestic</t>
  </si>
  <si>
    <t>Latin america</t>
  </si>
  <si>
    <t>Europe</t>
  </si>
  <si>
    <t>Rest of the world</t>
  </si>
  <si>
    <t>Asia-pacific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</si>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</sst>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#,##0.000"/>
  </numFmts>
  <fonts count="17">
    <font>
      <sz val="10"/>
      <name val="Arial"/>
    </font>
    <font>
      <sz val="9"/>
      <color rgb="FFFFFFFF"/>
      <name val="Arial"/>
      <family val="2"/>
    </font>
    <font>
      <b/>
      <sz val="11"/>
      <name val="Calibri"/>
      <family val="2"/>
    </font>
    <font>
      <b/>
      <sz val="9"/>
      <name val="Arial"/>
      <family val="2"/>
    </font>
    <font>
      <b/>
      <sz val="9"/>
      <name val="Rupee Foradian"/>
      <family val="2"/>
    </font>
    <font>
      <sz val="9"/>
      <name val="Arial"/>
      <family val="2"/>
    </font>
    <font>
      <b/>
      <vertAlign val="superscript"/>
      <sz val="9"/>
      <name val="Arial"/>
      <family val="2"/>
    </font>
    <font>
      <sz val="8"/>
      <name val="Arial"/>
      <family val="2"/>
    </font>
    <font>
      <b/>
      <sz val="10"/>
      <color rgb="FFFFFF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CC"/>
      <name val="Calibri"/>
      <family val="2"/>
      <scheme val="minor"/>
    </font>
    <font>
      <sz val="10"/>
      <name val="Arial"/>
      <family val="2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DFD8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064A2"/>
      </left>
      <right style="medium">
        <color rgb="FF8064A2"/>
      </right>
      <top style="medium">
        <color rgb="FF8064A2"/>
      </top>
      <bottom style="medium">
        <color rgb="FF8064A2"/>
      </bottom>
      <diagonal/>
    </border>
    <border>
      <left/>
      <right style="medium">
        <color rgb="FF8064A2"/>
      </right>
      <top style="medium">
        <color rgb="FF8064A2"/>
      </top>
      <bottom style="medium">
        <color rgb="FF8064A2"/>
      </bottom>
      <diagonal/>
    </border>
    <border>
      <left/>
      <right/>
      <top style="medium">
        <color rgb="FF8064A2"/>
      </top>
      <bottom style="medium">
        <color rgb="FF8064A2"/>
      </bottom>
      <diagonal/>
    </border>
    <border>
      <left style="medium">
        <color rgb="FF8064A2"/>
      </left>
      <right style="medium">
        <color rgb="FF8064A2"/>
      </right>
      <top/>
      <bottom style="medium">
        <color rgb="FF8064A2"/>
      </bottom>
      <diagonal/>
    </border>
    <border>
      <left/>
      <right style="medium">
        <color rgb="FF8064A2"/>
      </right>
      <top/>
      <bottom style="medium">
        <color rgb="FF8064A2"/>
      </bottom>
      <diagonal/>
    </border>
    <border>
      <left style="medium">
        <color rgb="FF8064A2"/>
      </left>
      <right/>
      <top style="medium">
        <color rgb="FF8064A2"/>
      </top>
      <bottom style="medium">
        <color rgb="FF8064A2"/>
      </bottom>
      <diagonal/>
    </border>
    <border>
      <left style="medium">
        <color rgb="FF8064A2"/>
      </left>
      <right style="medium">
        <color rgb="FF8064A2"/>
      </right>
      <top style="medium">
        <color rgb="FF8064A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81">
    <xf numFmtId="0" fontId="0" fillId="0" borderId="0" xfId="0" applyAlignment="1">
      <alignment vertical="top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165" fontId="5" fillId="3" borderId="6" xfId="0" applyNumberFormat="1" applyFont="1" applyFill="1" applyBorder="1" applyAlignment="1">
      <alignment horizontal="center" vertical="center"/>
    </xf>
    <xf numFmtId="165" fontId="3" fillId="3" borderId="6" xfId="0" applyNumberFormat="1" applyFont="1" applyFill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5" fillId="3" borderId="6" xfId="0" applyNumberFormat="1" applyFont="1" applyFill="1" applyBorder="1" applyAlignment="1">
      <alignment horizontal="center" vertical="center" wrapText="1"/>
    </xf>
    <xf numFmtId="164" fontId="5" fillId="4" borderId="6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top"/>
    </xf>
    <xf numFmtId="0" fontId="7" fillId="0" borderId="0" xfId="0" applyFont="1" applyAlignment="1">
      <alignment vertical="top"/>
    </xf>
    <xf numFmtId="0" fontId="9" fillId="0" borderId="0" xfId="0" applyFont="1" applyFill="1" applyBorder="1"/>
    <xf numFmtId="0" fontId="14" fillId="0" borderId="0" xfId="0" applyFont="1"/>
    <xf numFmtId="9" fontId="14" fillId="0" borderId="0" xfId="0" applyNumberFormat="1" applyFont="1"/>
    <xf numFmtId="0" fontId="9" fillId="0" borderId="0" xfId="0" applyFont="1"/>
    <xf numFmtId="0" fontId="0" fillId="0" borderId="0" xfId="0" pivotButton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11" fillId="7" borderId="9" xfId="0" applyFont="1" applyFill="1" applyBorder="1" applyAlignment="1">
      <alignment vertical="center"/>
    </xf>
    <xf numFmtId="0" fontId="9" fillId="0" borderId="9" xfId="0" applyFont="1" applyFill="1" applyBorder="1"/>
    <xf numFmtId="0" fontId="12" fillId="0" borderId="9" xfId="0" applyFont="1" applyFill="1" applyBorder="1"/>
    <xf numFmtId="0" fontId="10" fillId="6" borderId="9" xfId="0" applyFont="1" applyFill="1" applyBorder="1" applyAlignment="1">
      <alignment vertical="center"/>
    </xf>
    <xf numFmtId="0" fontId="13" fillId="6" borderId="9" xfId="0" applyFont="1" applyFill="1" applyBorder="1"/>
    <xf numFmtId="0" fontId="10" fillId="8" borderId="9" xfId="0" applyFont="1" applyFill="1" applyBorder="1" applyAlignment="1">
      <alignment horizontal="center" vertical="center"/>
    </xf>
    <xf numFmtId="2" fontId="9" fillId="0" borderId="9" xfId="0" applyNumberFormat="1" applyFont="1" applyFill="1" applyBorder="1"/>
    <xf numFmtId="2" fontId="13" fillId="6" borderId="9" xfId="0" applyNumberFormat="1" applyFont="1" applyFill="1" applyBorder="1"/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15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11" fillId="7" borderId="9" xfId="0" applyFont="1" applyFill="1" applyBorder="1" applyAlignment="1">
      <alignment horizontal="left" vertical="center"/>
    </xf>
    <xf numFmtId="0" fontId="12" fillId="7" borderId="9" xfId="0" quotePrefix="1" applyFont="1" applyFill="1" applyBorder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6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5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16" fillId="0" borderId="0" xfId="0" pivotButton="1" applyFont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 vertical="top"/>
    </xf>
    <xf numFmtId="1" fontId="16" fillId="0" borderId="0" xfId="0" applyNumberFormat="1" applyFont="1" applyAlignment="1">
      <alignment horizontal="center" vertical="top"/>
    </xf>
    <xf numFmtId="0" fontId="8" fillId="5" borderId="10" xfId="0" applyFont="1" applyFill="1" applyBorder="1" applyAlignment="1">
      <alignment horizontal="left" vertical="center"/>
    </xf>
    <xf numFmtId="0" fontId="10" fillId="8" borderId="9" xfId="0" applyFont="1" applyFill="1" applyBorder="1" applyAlignment="1">
      <alignment horizontal="left" vertical="center"/>
    </xf>
    <xf numFmtId="0" fontId="10" fillId="8" borderId="9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16" fillId="0" borderId="0" xfId="0" applyFont="1" applyAlignment="1">
      <alignment horizontal="left" vertical="top" indent="1"/>
    </xf>
    <xf numFmtId="0" fontId="16" fillId="0" borderId="0" xfId="0" applyFont="1" applyAlignment="1">
      <alignment horizontal="left" vertical="top" indent="2"/>
    </xf>
    <xf numFmtId="0" fontId="16" fillId="0" borderId="0" xfId="0" applyFont="1" applyAlignment="1">
      <alignment horizontal="left" vertical="top" indent="3"/>
    </xf>
    <xf numFmtId="0" fontId="16" fillId="9" borderId="0" xfId="0" applyFont="1" applyFill="1" applyAlignment="1">
      <alignment horizontal="left" vertical="top" indent="3"/>
    </xf>
    <xf numFmtId="1" fontId="16" fillId="9" borderId="0" xfId="0" applyNumberFormat="1" applyFont="1" applyFill="1" applyAlignment="1">
      <alignment horizontal="center" vertical="top"/>
    </xf>
    <xf numFmtId="0" fontId="16" fillId="9" borderId="0" xfId="0" applyFont="1" applyFill="1" applyAlignment="1">
      <alignment horizontal="left" vertical="top" indent="4"/>
    </xf>
    <xf numFmtId="0" fontId="16" fillId="9" borderId="0" xfId="0" applyFont="1" applyFill="1" applyAlignment="1">
      <alignment horizontal="left" vertical="top" indent="5"/>
    </xf>
  </cellXfs>
  <cellStyles count="1">
    <cellStyle name="Normal" xfId="0" builtinId="0"/>
  </cellStyles>
  <dxfs count="1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</font>
    </dxf>
    <dxf>
      <font>
        <sz val="8"/>
      </font>
    </dxf>
    <dxf>
      <numFmt numFmtId="1" formatCode="0"/>
    </dxf>
    <dxf>
      <alignment horizontal="center" readingOrder="0"/>
    </dxf>
    <dxf>
      <numFmt numFmtId="2" formatCode="0.00"/>
    </dxf>
    <dxf>
      <numFmt numFmtId="1" formatCode="0"/>
    </dxf>
    <dxf>
      <numFmt numFmtId="164" formatCode="0.0"/>
    </dxf>
    <dxf>
      <font>
        <b val="0"/>
      </font>
    </dxf>
    <dxf>
      <font>
        <sz val="8"/>
      </font>
    </dxf>
    <dxf>
      <numFmt numFmtId="1" formatCode="0"/>
    </dxf>
    <dxf>
      <alignment horizontal="center" readingOrder="0"/>
    </dxf>
    <dxf>
      <numFmt numFmtId="2" formatCode="0.00"/>
    </dxf>
    <dxf>
      <numFmt numFmtId="1" formatCode="0"/>
    </dxf>
    <dxf>
      <numFmt numFmtId="164" formatCode="0.0"/>
    </dxf>
    <dxf>
      <font>
        <b val="0"/>
      </font>
    </dxf>
    <dxf>
      <font>
        <sz val="8"/>
      </font>
    </dxf>
    <dxf>
      <numFmt numFmtId="1" formatCode="0"/>
    </dxf>
    <dxf>
      <alignment horizontal="center" readingOrder="0"/>
    </dxf>
    <dxf>
      <numFmt numFmtId="2" formatCode="0.00"/>
    </dxf>
    <dxf>
      <numFmt numFmtId="1" formatCode="0"/>
    </dxf>
    <dxf>
      <numFmt numFmtId="164" formatCode="0.0"/>
    </dxf>
    <dxf>
      <font>
        <b val="0"/>
      </font>
    </dxf>
    <dxf>
      <font>
        <sz val="8"/>
      </font>
    </dxf>
    <dxf>
      <numFmt numFmtId="1" formatCode="0"/>
    </dxf>
    <dxf>
      <alignment horizontal="center" readingOrder="0"/>
    </dxf>
    <dxf>
      <numFmt numFmtId="2" formatCode="0.00"/>
    </dxf>
    <dxf>
      <numFmt numFmtId="1" formatCode="0"/>
    </dxf>
    <dxf>
      <numFmt numFmtId="164" formatCode="0.0"/>
    </dxf>
    <dxf>
      <font>
        <b val="0"/>
      </font>
    </dxf>
    <dxf>
      <font>
        <sz val="8"/>
      </font>
    </dxf>
    <dxf>
      <numFmt numFmtId="1" formatCode="0"/>
    </dxf>
    <dxf>
      <alignment horizontal="center" readingOrder="0"/>
    </dxf>
    <dxf>
      <numFmt numFmtId="2" formatCode="0.00"/>
    </dxf>
    <dxf>
      <numFmt numFmtId="1" formatCode="0"/>
    </dxf>
    <dxf>
      <numFmt numFmtId="164" formatCode="0.0"/>
    </dxf>
    <dxf>
      <font>
        <b val="0"/>
      </font>
    </dxf>
    <dxf>
      <font>
        <sz val="8"/>
      </font>
    </dxf>
    <dxf>
      <numFmt numFmtId="1" formatCode="0"/>
    </dxf>
    <dxf>
      <alignment horizontal="center" readingOrder="0"/>
    </dxf>
    <dxf>
      <numFmt numFmtId="2" formatCode="0.00"/>
    </dxf>
    <dxf>
      <numFmt numFmtId="1" formatCode="0"/>
    </dxf>
    <dxf>
      <numFmt numFmtId="164" formatCode="0.0"/>
    </dxf>
    <dxf>
      <font>
        <b val="0"/>
      </font>
    </dxf>
    <dxf>
      <font>
        <sz val="8"/>
      </font>
    </dxf>
    <dxf>
      <numFmt numFmtId="1" formatCode="0"/>
    </dxf>
    <dxf>
      <alignment horizontal="center" readingOrder="0"/>
    </dxf>
    <dxf>
      <numFmt numFmtId="2" formatCode="0.00"/>
    </dxf>
    <dxf>
      <numFmt numFmtId="1" formatCode="0"/>
    </dxf>
    <dxf>
      <numFmt numFmtId="164" formatCode="0.0"/>
    </dxf>
    <dxf>
      <font>
        <b val="0"/>
      </font>
    </dxf>
    <dxf>
      <font>
        <sz val="8"/>
      </font>
    </dxf>
    <dxf>
      <numFmt numFmtId="1" formatCode="0"/>
    </dxf>
    <dxf>
      <alignment horizontal="center" readingOrder="0"/>
    </dxf>
    <dxf>
      <numFmt numFmtId="2" formatCode="0.00"/>
    </dxf>
    <dxf>
      <numFmt numFmtId="1" formatCode="0"/>
    </dxf>
    <dxf>
      <numFmt numFmtId="164" formatCode="0.0"/>
    </dxf>
    <dxf>
      <font>
        <b val="0"/>
      </font>
    </dxf>
    <dxf>
      <font>
        <sz val="8"/>
      </font>
    </dxf>
    <dxf>
      <numFmt numFmtId="1" formatCode="0"/>
    </dxf>
    <dxf>
      <alignment horizontal="center" readingOrder="0"/>
    </dxf>
    <dxf>
      <numFmt numFmtId="2" formatCode="0.00"/>
    </dxf>
    <dxf>
      <numFmt numFmtId="1" formatCode="0"/>
    </dxf>
    <dxf>
      <numFmt numFmtId="164" formatCode="0.0"/>
    </dxf>
    <dxf>
      <font>
        <b val="0"/>
      </font>
    </dxf>
    <dxf>
      <font>
        <sz val="8"/>
      </font>
    </dxf>
    <dxf>
      <numFmt numFmtId="1" formatCode="0"/>
    </dxf>
    <dxf>
      <alignment horizontal="center" readingOrder="0"/>
    </dxf>
    <dxf>
      <numFmt numFmtId="2" formatCode="0.00"/>
    </dxf>
    <dxf>
      <numFmt numFmtId="1" formatCode="0"/>
    </dxf>
    <dxf>
      <numFmt numFmtId="164" formatCode="0.0"/>
    </dxf>
    <dxf>
      <font>
        <b val="0"/>
      </font>
    </dxf>
    <dxf>
      <font>
        <sz val="8"/>
      </font>
    </dxf>
    <dxf>
      <numFmt numFmtId="1" formatCode="0"/>
    </dxf>
    <dxf>
      <alignment horizontal="center" readingOrder="0"/>
    </dxf>
    <dxf>
      <numFmt numFmtId="2" formatCode="0.00"/>
    </dxf>
    <dxf>
      <numFmt numFmtId="1" formatCode="0"/>
    </dxf>
    <dxf>
      <numFmt numFmtId="164" formatCode="0.0"/>
    </dxf>
    <dxf>
      <font>
        <b val="0"/>
      </font>
    </dxf>
    <dxf>
      <font>
        <sz val="8"/>
      </font>
    </dxf>
    <dxf>
      <numFmt numFmtId="1" formatCode="0"/>
    </dxf>
    <dxf>
      <alignment horizontal="center" readingOrder="0"/>
    </dxf>
    <dxf>
      <numFmt numFmtId="2" formatCode="0.00"/>
    </dxf>
    <dxf>
      <numFmt numFmtId="1" formatCode="0"/>
    </dxf>
    <dxf>
      <numFmt numFmtId="164" formatCode="0.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0.0"/>
    </dxf>
    <dxf>
      <numFmt numFmtId="164" formatCode="0.0"/>
    </dxf>
    <dxf>
      <numFmt numFmtId="1" formatCode="0"/>
    </dxf>
    <dxf>
      <numFmt numFmtId="2" formatCode="0.00"/>
    </dxf>
    <dxf>
      <alignment horizontal="center" readingOrder="0"/>
    </dxf>
    <dxf>
      <numFmt numFmtId="1" formatCode="0"/>
    </dxf>
    <dxf>
      <font>
        <sz val="8"/>
      </font>
    </dxf>
    <dxf>
      <font>
        <b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vind k" refreshedDate="42193.407685532409" createdVersion="4" refreshedVersion="4" minRefreshableVersion="3" recordCount="1565">
  <cacheSource type="worksheet">
    <worksheetSource ref="A1:AC1048576" sheet="Dump"/>
  </cacheSource>
  <cacheFields count="31">
    <cacheField name="Plant" numFmtId="0">
      <sharedItems containsBlank="1" count="6">
        <s v="103"/>
        <m/>
        <s v="" u="1"/>
        <s v="101" u="1"/>
        <s v="106" u="1"/>
        <s v="114" u="1"/>
      </sharedItems>
    </cacheField>
    <cacheField name="Name 1" numFmtId="0">
      <sharedItems containsBlank="1"/>
    </cacheField>
    <cacheField name="Billing Type" numFmtId="0">
      <sharedItems containsBlank="1"/>
    </cacheField>
    <cacheField name="SD document categ." numFmtId="0">
      <sharedItems containsBlank="1"/>
    </cacheField>
    <cacheField name="Distribution Channel" numFmtId="0">
      <sharedItems containsBlank="1" count="6">
        <s v="20"/>
        <s v="10"/>
        <s v="30"/>
        <m/>
        <s v="" u="1"/>
        <s v="40" u="1"/>
      </sharedItems>
    </cacheField>
    <cacheField name="Division" numFmtId="0">
      <sharedItems containsBlank="1"/>
    </cacheField>
    <cacheField name="Billing Tye Desc" numFmtId="0">
      <sharedItems containsBlank="1"/>
    </cacheField>
    <cacheField name="Billing Date" numFmtId="0">
      <sharedItems containsNonDate="0" containsDate="1" containsString="0" containsBlank="1" minDate="2014-03-01T00:00:00" maxDate="2015-07-08T00:00:00" count="486">
        <d v="2015-07-01T00:00:00"/>
        <d v="2015-07-02T00:00:00"/>
        <d v="2015-07-03T00:00:00"/>
        <d v="2015-07-06T00:00:00"/>
        <d v="2015-07-04T00:00:00"/>
        <d v="2015-07-05T00:00:00"/>
        <d v="2015-07-07T00:00:00"/>
        <m/>
        <d v="2014-04-19T00:00:00" u="1"/>
        <d v="2014-06-10T00:00:00" u="1"/>
        <d v="2014-08-01T00:00:00" u="1"/>
        <d v="2014-11-23T00:00:00" u="1"/>
        <d v="2015-01-23T00:00:00" u="1"/>
        <d v="2015-03-14T00:00:00" u="1"/>
        <d v="2015-05-05T00:00:00" u="1"/>
        <d v="2014-05-24T00:00:00" u="1"/>
        <d v="2014-07-15T00:00:00" u="1"/>
        <d v="2014-09-06T00:00:00" u="1"/>
        <d v="2014-12-28T00:00:00" u="1"/>
        <d v="2015-02-28T00:00:00" u="1"/>
        <d v="2015-04-19T00:00:00" u="1"/>
        <d v="2015-06-10T00:00:00" u="1"/>
        <d v="2014-03-07T00:00:00" u="1"/>
        <d v="2014-06-29T00:00:00" u="1"/>
        <d v="2014-08-20T00:00:00" u="1"/>
        <d v="2014-10-11T00:00:00" u="1"/>
        <d v="2014-12-02T00:00:00" u="1"/>
        <d v="2015-02-02T00:00:00" u="1"/>
        <d v="2015-05-24T00:00:00" u="1"/>
        <d v="2014-04-12T00:00:00" u="1"/>
        <d v="2014-06-03T00:00:00" u="1"/>
        <d v="2014-09-25T00:00:00" u="1"/>
        <d v="2014-11-16T00:00:00" u="1"/>
        <d v="2015-01-16T00:00:00" u="1"/>
        <d v="2015-03-07T00:00:00" u="1"/>
        <d v="2015-06-29T00:00:00" u="1"/>
        <d v="2014-03-26T00:00:00" u="1"/>
        <d v="2014-05-17T00:00:00" u="1"/>
        <d v="2014-07-08T00:00:00" u="1"/>
        <d v="2014-10-30T00:00:00" u="1"/>
        <d v="2014-12-21T00:00:00" u="1"/>
        <d v="2015-02-21T00:00:00" u="1"/>
        <d v="2015-04-12T00:00:00" u="1"/>
        <d v="2015-06-03T00:00:00" u="1"/>
        <d v="2014-06-22T00:00:00" u="1"/>
        <d v="2014-08-13T00:00:00" u="1"/>
        <d v="2014-10-04T00:00:00" u="1"/>
        <d v="2015-03-26T00:00:00" u="1"/>
        <d v="2015-05-17T00:00:00" u="1"/>
        <d v="2014-04-05T00:00:00" u="1"/>
        <d v="2014-07-27T00:00:00" u="1"/>
        <d v="2014-09-18T00:00:00" u="1"/>
        <d v="2014-11-09T00:00:00" u="1"/>
        <d v="2015-01-09T00:00:00" u="1"/>
        <d v="2015-06-22T00:00:00" u="1"/>
        <d v="2014-03-19T00:00:00" u="1"/>
        <d v="2014-05-10T00:00:00" u="1"/>
        <d v="2014-07-01T00:00:00" u="1"/>
        <d v="2014-10-23T00:00:00" u="1"/>
        <d v="2014-12-14T00:00:00" u="1"/>
        <d v="2015-02-14T00:00:00" u="1"/>
        <d v="2015-04-05T00:00:00" u="1"/>
        <d v="2014-04-24T00:00:00" u="1"/>
        <d v="2014-06-15T00:00:00" u="1"/>
        <d v="2014-08-06T00:00:00" u="1"/>
        <d v="2014-11-28T00:00:00" u="1"/>
        <d v="2015-01-28T00:00:00" u="1"/>
        <d v="2015-03-19T00:00:00" u="1"/>
        <d v="2015-05-10T00:00:00" u="1"/>
        <d v="2014-07-20T00:00:00" u="1"/>
        <d v="2014-09-11T00:00:00" u="1"/>
        <d v="2014-11-02T00:00:00" u="1"/>
        <d v="2015-01-02T00:00:00" u="1"/>
        <d v="2015-04-24T00:00:00" u="1"/>
        <d v="2015-06-15T00:00:00" u="1"/>
        <d v="2014-03-12T00:00:00" u="1"/>
        <d v="2014-05-03T00:00:00" u="1"/>
        <d v="2014-08-25T00:00:00" u="1"/>
        <d v="2014-10-16T00:00:00" u="1"/>
        <d v="2014-12-07T00:00:00" u="1"/>
        <d v="2015-02-07T00:00:00" u="1"/>
        <d v="2015-05-29T00:00:00" u="1"/>
        <d v="2014-04-17T00:00:00" u="1"/>
        <d v="2014-06-08T00:00:00" u="1"/>
        <d v="2014-09-30T00:00:00" u="1"/>
        <d v="2014-11-21T00:00:00" u="1"/>
        <d v="2015-01-21T00:00:00" u="1"/>
        <d v="2015-03-12T00:00:00" u="1"/>
        <d v="2015-05-03T00:00:00" u="1"/>
        <d v="2014-03-31T00:00:00" u="1"/>
        <d v="2014-05-22T00:00:00" u="1"/>
        <d v="2014-07-13T00:00:00" u="1"/>
        <d v="2014-09-04T00:00:00" u="1"/>
        <d v="2014-12-26T00:00:00" u="1"/>
        <d v="2015-02-26T00:00:00" u="1"/>
        <d v="2015-04-17T00:00:00" u="1"/>
        <d v="2015-06-08T00:00:00" u="1"/>
        <d v="2014-03-05T00:00:00" u="1"/>
        <d v="2014-06-27T00:00:00" u="1"/>
        <d v="2014-08-18T00:00:00" u="1"/>
        <d v="2014-10-09T00:00:00" u="1"/>
        <d v="2015-03-31T00:00:00" u="1"/>
        <d v="2015-05-22T00:00:00" u="1"/>
        <d v="2014-04-10T00:00:00" u="1"/>
        <d v="2014-06-01T00:00:00" u="1"/>
        <d v="2014-09-23T00:00:00" u="1"/>
        <d v="2014-11-14T00:00:00" u="1"/>
        <d v="2015-01-14T00:00:00" u="1"/>
        <d v="2015-03-05T00:00:00" u="1"/>
        <d v="2015-06-27T00:00:00" u="1"/>
        <d v="2014-03-24T00:00:00" u="1"/>
        <d v="2014-05-15T00:00:00" u="1"/>
        <d v="2014-07-06T00:00:00" u="1"/>
        <d v="2014-10-28T00:00:00" u="1"/>
        <d v="2014-12-19T00:00:00" u="1"/>
        <d v="2015-02-19T00:00:00" u="1"/>
        <d v="2015-04-10T00:00:00" u="1"/>
        <d v="2015-06-01T00:00:00" u="1"/>
        <d v="2014-04-29T00:00:00" u="1"/>
        <d v="2014-06-20T00:00:00" u="1"/>
        <d v="2014-08-11T00:00:00" u="1"/>
        <d v="2014-10-02T00:00:00" u="1"/>
        <d v="2015-03-24T00:00:00" u="1"/>
        <d v="2015-05-15T00:00:00" u="1"/>
        <d v="2014-04-03T00:00:00" u="1"/>
        <d v="2014-07-25T00:00:00" u="1"/>
        <d v="2014-09-16T00:00:00" u="1"/>
        <d v="2014-11-07T00:00:00" u="1"/>
        <d v="2015-01-07T00:00:00" u="1"/>
        <d v="2015-04-29T00:00:00" u="1"/>
        <d v="2015-06-20T00:00:00" u="1"/>
        <d v="2014-03-17T00:00:00" u="1"/>
        <d v="2014-05-08T00:00:00" u="1"/>
        <d v="2014-08-30T00:00:00" u="1"/>
        <d v="2014-10-21T00:00:00" u="1"/>
        <d v="2014-12-12T00:00:00" u="1"/>
        <d v="2015-02-12T00:00:00" u="1"/>
        <d v="2015-04-03T00:00:00" u="1"/>
        <d v="2014-04-22T00:00:00" u="1"/>
        <d v="2014-06-13T00:00:00" u="1"/>
        <d v="2014-08-04T00:00:00" u="1"/>
        <d v="2014-11-26T00:00:00" u="1"/>
        <d v="2015-01-26T00:00:00" u="1"/>
        <d v="2015-03-17T00:00:00" u="1"/>
        <d v="2015-05-08T00:00:00" u="1"/>
        <d v="2014-07-18T00:00:00" u="1"/>
        <d v="2014-09-09T00:00:00" u="1"/>
        <d v="2014-12-31T00:00:00" u="1"/>
        <d v="2015-04-22T00:00:00" u="1"/>
        <d v="2015-06-13T00:00:00" u="1"/>
        <d v="2014-03-10T00:00:00" u="1"/>
        <d v="2014-05-01T00:00:00" u="1"/>
        <d v="2014-08-23T00:00:00" u="1"/>
        <d v="2014-10-14T00:00:00" u="1"/>
        <d v="2014-12-05T00:00:00" u="1"/>
        <d v="2015-02-05T00:00:00" u="1"/>
        <d v="2015-05-27T00:00:00" u="1"/>
        <d v="2014-04-15T00:00:00" u="1"/>
        <d v="2014-06-06T00:00:00" u="1"/>
        <d v="2014-09-28T00:00:00" u="1"/>
        <d v="2014-11-19T00:00:00" u="1"/>
        <d v="2015-01-19T00:00:00" u="1"/>
        <d v="2015-03-10T00:00:00" u="1"/>
        <d v="2015-05-01T00:00:00" u="1"/>
        <d v="2014-03-29T00:00:00" u="1"/>
        <d v="2014-05-20T00:00:00" u="1"/>
        <d v="2014-07-11T00:00:00" u="1"/>
        <d v="2014-09-02T00:00:00" u="1"/>
        <d v="2014-12-24T00:00:00" u="1"/>
        <d v="2015-02-24T00:00:00" u="1"/>
        <d v="2015-04-15T00:00:00" u="1"/>
        <d v="2015-06-06T00:00:00" u="1"/>
        <d v="2014-03-03T00:00:00" u="1"/>
        <d v="2014-06-25T00:00:00" u="1"/>
        <d v="2014-08-16T00:00:00" u="1"/>
        <d v="2014-10-07T00:00:00" u="1"/>
        <d v="2015-03-29T00:00:00" u="1"/>
        <d v="2015-05-20T00:00:00" u="1"/>
        <d v="2014-04-08T00:00:00" u="1"/>
        <d v="2014-09-21T00:00:00" u="1"/>
        <d v="2014-11-12T00:00:00" u="1"/>
        <d v="2015-01-12T00:00:00" u="1"/>
        <d v="2015-03-03T00:00:00" u="1"/>
        <d v="2015-06-25T00:00:00" u="1"/>
        <d v="2014-03-22T00:00:00" u="1"/>
        <d v="2014-05-13T00:00:00" u="1"/>
        <d v="2014-07-04T00:00:00" u="1"/>
        <d v="2014-10-26T00:00:00" u="1"/>
        <d v="2014-12-17T00:00:00" u="1"/>
        <d v="2015-02-17T00:00:00" u="1"/>
        <d v="2015-04-08T00:00:00" u="1"/>
        <d v="2014-04-27T00:00:00" u="1"/>
        <d v="2014-06-18T00:00:00" u="1"/>
        <d v="2014-08-09T00:00:00" u="1"/>
        <d v="2015-01-31T00:00:00" u="1"/>
        <d v="2015-03-22T00:00:00" u="1"/>
        <d v="2015-05-13T00:00:00" u="1"/>
        <d v="2014-04-01T00:00:00" u="1"/>
        <d v="2014-07-23T00:00:00" u="1"/>
        <d v="2014-09-14T00:00:00" u="1"/>
        <d v="2014-11-05T00:00:00" u="1"/>
        <d v="2015-01-05T00:00:00" u="1"/>
        <d v="2015-04-27T00:00:00" u="1"/>
        <d v="2015-06-18T00:00:00" u="1"/>
        <d v="2014-03-15T00:00:00" u="1"/>
        <d v="2014-05-06T00:00:00" u="1"/>
        <d v="2014-08-28T00:00:00" u="1"/>
        <d v="2014-10-19T00:00:00" u="1"/>
        <d v="2014-12-10T00:00:00" u="1"/>
        <d v="2015-02-10T00:00:00" u="1"/>
        <d v="2015-04-01T00:00:00" u="1"/>
        <d v="2014-04-20T00:00:00" u="1"/>
        <d v="2014-06-11T00:00:00" u="1"/>
        <d v="2014-08-02T00:00:00" u="1"/>
        <d v="2014-11-24T00:00:00" u="1"/>
        <d v="2015-01-24T00:00:00" u="1"/>
        <d v="2015-03-15T00:00:00" u="1"/>
        <d v="2015-05-06T00:00:00" u="1"/>
        <d v="2014-05-25T00:00:00" u="1"/>
        <d v="2014-07-16T00:00:00" u="1"/>
        <d v="2014-09-07T00:00:00" u="1"/>
        <d v="2014-12-29T00:00:00" u="1"/>
        <d v="2015-04-20T00:00:00" u="1"/>
        <d v="2015-06-11T00:00:00" u="1"/>
        <d v="2014-03-08T00:00:00" u="1"/>
        <d v="2014-06-30T00:00:00" u="1"/>
        <d v="2014-08-21T00:00:00" u="1"/>
        <d v="2014-10-12T00:00:00" u="1"/>
        <d v="2014-12-03T00:00:00" u="1"/>
        <d v="2015-02-03T00:00:00" u="1"/>
        <d v="2015-05-25T00:00:00" u="1"/>
        <d v="2014-04-13T00:00:00" u="1"/>
        <d v="2014-06-04T00:00:00" u="1"/>
        <d v="2014-09-26T00:00:00" u="1"/>
        <d v="2014-11-17T00:00:00" u="1"/>
        <d v="2015-01-17T00:00:00" u="1"/>
        <d v="2015-03-08T00:00:00" u="1"/>
        <d v="2015-06-30T00:00:00" u="1"/>
        <d v="2014-03-27T00:00:00" u="1"/>
        <d v="2014-05-18T00:00:00" u="1"/>
        <d v="2014-07-09T00:00:00" u="1"/>
        <d v="2014-12-22T00:00:00" u="1"/>
        <d v="2015-02-22T00:00:00" u="1"/>
        <d v="2015-04-13T00:00:00" u="1"/>
        <d v="2015-06-04T00:00:00" u="1"/>
        <d v="2014-03-01T00:00:00" u="1"/>
        <d v="2014-06-23T00:00:00" u="1"/>
        <d v="2014-08-14T00:00:00" u="1"/>
        <d v="2014-10-05T00:00:00" u="1"/>
        <d v="2015-03-27T00:00:00" u="1"/>
        <d v="2015-05-18T00:00:00" u="1"/>
        <d v="2014-04-06T00:00:00" u="1"/>
        <d v="2014-07-28T00:00:00" u="1"/>
        <d v="2014-09-19T00:00:00" u="1"/>
        <d v="2014-11-10T00:00:00" u="1"/>
        <d v="2015-01-10T00:00:00" u="1"/>
        <d v="2015-03-01T00:00:00" u="1"/>
        <d v="2015-06-23T00:00:00" u="1"/>
        <d v="2014-03-20T00:00:00" u="1"/>
        <d v="2014-05-11T00:00:00" u="1"/>
        <d v="2014-07-02T00:00:00" u="1"/>
        <d v="2014-10-24T00:00:00" u="1"/>
        <d v="2014-12-15T00:00:00" u="1"/>
        <d v="2015-02-15T00:00:00" u="1"/>
        <d v="2015-04-06T00:00:00" u="1"/>
        <d v="2014-04-25T00:00:00" u="1"/>
        <d v="2014-06-16T00:00:00" u="1"/>
        <d v="2014-08-07T00:00:00" u="1"/>
        <d v="2014-11-29T00:00:00" u="1"/>
        <d v="2015-01-29T00:00:00" u="1"/>
        <d v="2015-03-20T00:00:00" u="1"/>
        <d v="2015-05-11T00:00:00" u="1"/>
        <d v="2014-07-21T00:00:00" u="1"/>
        <d v="2014-09-12T00:00:00" u="1"/>
        <d v="2014-11-03T00:00:00" u="1"/>
        <d v="2015-01-03T00:00:00" u="1"/>
        <d v="2015-04-25T00:00:00" u="1"/>
        <d v="2015-06-16T00:00:00" u="1"/>
        <d v="2014-03-13T00:00:00" u="1"/>
        <d v="2014-05-04T00:00:00" u="1"/>
        <d v="2014-08-26T00:00:00" u="1"/>
        <d v="2014-10-17T00:00:00" u="1"/>
        <d v="2014-12-08T00:00:00" u="1"/>
        <d v="2015-02-08T00:00:00" u="1"/>
        <d v="2015-05-30T00:00:00" u="1"/>
        <d v="2014-04-18T00:00:00" u="1"/>
        <d v="2014-06-09T00:00:00" u="1"/>
        <d v="2014-11-22T00:00:00" u="1"/>
        <d v="2015-01-22T00:00:00" u="1"/>
        <d v="2015-03-13T00:00:00" u="1"/>
        <d v="2015-05-04T00:00:00" u="1"/>
        <d v="2014-05-23T00:00:00" u="1"/>
        <d v="2014-07-14T00:00:00" u="1"/>
        <d v="2014-09-05T00:00:00" u="1"/>
        <d v="2014-12-27T00:00:00" u="1"/>
        <d v="2015-02-27T00:00:00" u="1"/>
        <d v="2015-04-18T00:00:00" u="1"/>
        <d v="2015-06-09T00:00:00" u="1"/>
        <d v="2014-03-06T00:00:00" u="1"/>
        <d v="2014-06-28T00:00:00" u="1"/>
        <d v="2014-08-19T00:00:00" u="1"/>
        <d v="2014-10-10T00:00:00" u="1"/>
        <d v="2014-12-01T00:00:00" u="1"/>
        <d v="2015-02-01T00:00:00" u="1"/>
        <d v="2015-05-23T00:00:00" u="1"/>
        <d v="2014-04-11T00:00:00" u="1"/>
        <d v="2014-06-02T00:00:00" u="1"/>
        <d v="2014-09-24T00:00:00" u="1"/>
        <d v="2014-11-15T00:00:00" u="1"/>
        <d v="2015-01-15T00:00:00" u="1"/>
        <d v="2015-03-06T00:00:00" u="1"/>
        <d v="2015-06-28T00:00:00" u="1"/>
        <d v="2014-03-25T00:00:00" u="1"/>
        <d v="2014-05-16T00:00:00" u="1"/>
        <d v="2014-07-07T00:00:00" u="1"/>
        <d v="2014-10-29T00:00:00" u="1"/>
        <d v="2014-12-20T00:00:00" u="1"/>
        <d v="2015-02-20T00:00:00" u="1"/>
        <d v="2015-04-11T00:00:00" u="1"/>
        <d v="2015-06-02T00:00:00" u="1"/>
        <d v="2014-04-30T00:00:00" u="1"/>
        <d v="2014-06-21T00:00:00" u="1"/>
        <d v="2014-08-12T00:00:00" u="1"/>
        <d v="2014-10-03T00:00:00" u="1"/>
        <d v="2015-03-25T00:00:00" u="1"/>
        <d v="2015-05-16T00:00:00" u="1"/>
        <d v="2014-04-04T00:00:00" u="1"/>
        <d v="2014-07-26T00:00:00" u="1"/>
        <d v="2014-09-17T00:00:00" u="1"/>
        <d v="2014-11-08T00:00:00" u="1"/>
        <d v="2015-01-08T00:00:00" u="1"/>
        <d v="2015-04-30T00:00:00" u="1"/>
        <d v="2015-06-21T00:00:00" u="1"/>
        <d v="2014-03-18T00:00:00" u="1"/>
        <d v="2014-05-09T00:00:00" u="1"/>
        <d v="2014-08-31T00:00:00" u="1"/>
        <d v="2014-10-22T00:00:00" u="1"/>
        <d v="2014-12-13T00:00:00" u="1"/>
        <d v="2015-02-13T00:00:00" u="1"/>
        <d v="2015-04-04T00:00:00" u="1"/>
        <d v="2014-04-23T00:00:00" u="1"/>
        <d v="2014-06-14T00:00:00" u="1"/>
        <d v="2014-08-05T00:00:00" u="1"/>
        <d v="2014-11-27T00:00:00" u="1"/>
        <d v="2015-01-27T00:00:00" u="1"/>
        <d v="2015-03-18T00:00:00" u="1"/>
        <d v="2015-05-09T00:00:00" u="1"/>
        <d v="2014-07-19T00:00:00" u="1"/>
        <d v="2014-09-10T00:00:00" u="1"/>
        <d v="2014-11-01T00:00:00" u="1"/>
        <d v="2015-01-01T00:00:00" u="1"/>
        <d v="2015-04-23T00:00:00" u="1"/>
        <d v="2015-06-14T00:00:00" u="1"/>
        <d v="2014-03-11T00:00:00" u="1"/>
        <d v="2014-05-02T00:00:00" u="1"/>
        <d v="2014-08-24T00:00:00" u="1"/>
        <d v="2014-10-15T00:00:00" u="1"/>
        <d v="2014-12-06T00:00:00" u="1"/>
        <d v="2015-02-06T00:00:00" u="1"/>
        <d v="2015-05-28T00:00:00" u="1"/>
        <d v="2014-04-16T00:00:00" u="1"/>
        <d v="2014-06-07T00:00:00" u="1"/>
        <d v="2014-09-29T00:00:00" u="1"/>
        <d v="2014-11-20T00:00:00" u="1"/>
        <d v="2015-01-20T00:00:00" u="1"/>
        <d v="2015-03-11T00:00:00" u="1"/>
        <d v="2015-05-02T00:00:00" u="1"/>
        <d v="2014-03-30T00:00:00" u="1"/>
        <d v="2014-05-21T00:00:00" u="1"/>
        <d v="2014-07-12T00:00:00" u="1"/>
        <d v="2014-09-03T00:00:00" u="1"/>
        <d v="2014-12-25T00:00:00" u="1"/>
        <d v="2015-02-25T00:00:00" u="1"/>
        <d v="2015-04-16T00:00:00" u="1"/>
        <d v="2015-06-07T00:00:00" u="1"/>
        <d v="2014-03-04T00:00:00" u="1"/>
        <d v="2014-06-26T00:00:00" u="1"/>
        <d v="2014-08-17T00:00:00" u="1"/>
        <d v="2014-10-08T00:00:00" u="1"/>
        <d v="2015-03-30T00:00:00" u="1"/>
        <d v="2015-05-21T00:00:00" u="1"/>
        <d v="2014-04-09T00:00:00" u="1"/>
        <d v="2014-09-22T00:00:00" u="1"/>
        <d v="2014-11-13T00:00:00" u="1"/>
        <d v="2015-01-13T00:00:00" u="1"/>
        <d v="2015-03-04T00:00:00" u="1"/>
        <d v="2015-06-26T00:00:00" u="1"/>
        <d v="2014-03-23T00:00:00" u="1"/>
        <d v="2014-05-14T00:00:00" u="1"/>
        <d v="2014-07-05T00:00:00" u="1"/>
        <d v="2014-10-27T00:00:00" u="1"/>
        <d v="2014-12-18T00:00:00" u="1"/>
        <d v="2015-02-18T00:00:00" u="1"/>
        <d v="2015-04-09T00:00:00" u="1"/>
        <d v="2014-04-28T00:00:00" u="1"/>
        <d v="2014-06-19T00:00:00" u="1"/>
        <d v="2014-08-10T00:00:00" u="1"/>
        <d v="2014-10-01T00:00:00" u="1"/>
        <d v="2015-03-23T00:00:00" u="1"/>
        <d v="2015-05-14T00:00:00" u="1"/>
        <d v="2014-04-02T00:00:00" u="1"/>
        <d v="2014-07-24T00:00:00" u="1"/>
        <d v="2014-09-15T00:00:00" u="1"/>
        <d v="2014-11-06T00:00:00" u="1"/>
        <d v="2015-01-06T00:00:00" u="1"/>
        <d v="2015-04-28T00:00:00" u="1"/>
        <d v="2015-06-19T00:00:00" u="1"/>
        <d v="2014-03-16T00:00:00" u="1"/>
        <d v="2014-05-07T00:00:00" u="1"/>
        <d v="2014-08-29T00:00:00" u="1"/>
        <d v="2014-10-20T00:00:00" u="1"/>
        <d v="2014-12-11T00:00:00" u="1"/>
        <d v="2015-02-11T00:00:00" u="1"/>
        <d v="2015-04-02T00:00:00" u="1"/>
        <d v="2014-04-21T00:00:00" u="1"/>
        <d v="2014-06-12T00:00:00" u="1"/>
        <d v="2014-08-03T00:00:00" u="1"/>
        <d v="2014-11-25T00:00:00" u="1"/>
        <d v="2015-01-25T00:00:00" u="1"/>
        <d v="2015-03-16T00:00:00" u="1"/>
        <d v="2015-05-07T00:00:00" u="1"/>
        <d v="2014-07-17T00:00:00" u="1"/>
        <d v="2014-09-08T00:00:00" u="1"/>
        <d v="2014-12-30T00:00:00" u="1"/>
        <d v="2015-04-21T00:00:00" u="1"/>
        <d v="2015-06-12T00:00:00" u="1"/>
        <d v="2014-03-09T00:00:00" u="1"/>
        <d v="2014-08-22T00:00:00" u="1"/>
        <d v="2014-10-13T00:00:00" u="1"/>
        <d v="2014-12-04T00:00:00" u="1"/>
        <d v="2015-02-04T00:00:00" u="1"/>
        <d v="2015-05-26T00:00:00" u="1"/>
        <d v="2014-04-14T00:00:00" u="1"/>
        <d v="2014-06-05T00:00:00" u="1"/>
        <d v="2014-09-27T00:00:00" u="1"/>
        <d v="2014-11-18T00:00:00" u="1"/>
        <d v="2015-01-18T00:00:00" u="1"/>
        <d v="2015-03-09T00:00:00" u="1"/>
        <d v="2014-03-28T00:00:00" u="1"/>
        <d v="2014-05-19T00:00:00" u="1"/>
        <d v="2014-07-10T00:00:00" u="1"/>
        <d v="2014-09-01T00:00:00" u="1"/>
        <d v="2014-12-23T00:00:00" u="1"/>
        <d v="2015-02-23T00:00:00" u="1"/>
        <d v="2015-04-14T00:00:00" u="1"/>
        <d v="2015-06-05T00:00:00" u="1"/>
        <d v="2014-03-02T00:00:00" u="1"/>
        <d v="2014-06-24T00:00:00" u="1"/>
        <d v="2014-08-15T00:00:00" u="1"/>
        <d v="2014-10-06T00:00:00" u="1"/>
        <d v="2015-03-28T00:00:00" u="1"/>
        <d v="2015-05-19T00:00:00" u="1"/>
        <d v="2014-04-07T00:00:00" u="1"/>
        <d v="2014-07-29T00:00:00" u="1"/>
        <d v="2014-09-20T00:00:00" u="1"/>
        <d v="2014-11-11T00:00:00" u="1"/>
        <d v="2015-01-11T00:00:00" u="1"/>
        <d v="2015-03-02T00:00:00" u="1"/>
        <d v="2015-06-24T00:00:00" u="1"/>
        <d v="2014-03-21T00:00:00" u="1"/>
        <d v="2014-05-12T00:00:00" u="1"/>
        <d v="2014-07-03T00:00:00" u="1"/>
        <d v="2014-10-25T00:00:00" u="1"/>
        <d v="2014-12-16T00:00:00" u="1"/>
        <d v="2015-02-16T00:00:00" u="1"/>
        <d v="2015-04-07T00:00:00" u="1"/>
        <d v="2014-04-26T00:00:00" u="1"/>
        <d v="2014-06-17T00:00:00" u="1"/>
        <d v="2014-08-08T00:00:00" u="1"/>
        <d v="2014-11-30T00:00:00" u="1"/>
        <d v="2015-01-30T00:00:00" u="1"/>
        <d v="2015-03-21T00:00:00" u="1"/>
        <d v="2015-05-12T00:00:00" u="1"/>
        <d v="2014-07-22T00:00:00" u="1"/>
        <d v="2014-09-13T00:00:00" u="1"/>
        <d v="2014-11-04T00:00:00" u="1"/>
        <d v="2015-01-04T00:00:00" u="1"/>
        <d v="2015-04-26T00:00:00" u="1"/>
        <d v="2015-06-17T00:00:00" u="1"/>
        <d v="2014-03-14T00:00:00" u="1"/>
        <d v="2014-05-05T00:00:00" u="1"/>
        <d v="2014-08-27T00:00:00" u="1"/>
        <d v="2014-10-18T00:00:00" u="1"/>
        <d v="2014-12-09T00:00:00" u="1"/>
        <d v="2015-02-09T00:00:00" u="1"/>
        <d v="2015-05-31T00:00:00" u="1"/>
      </sharedItems>
    </cacheField>
    <cacheField name="Posting Status" numFmtId="0">
      <sharedItems containsBlank="1"/>
    </cacheField>
    <cacheField name="Billing Document Status" numFmtId="0">
      <sharedItems containsBlank="1" count="8">
        <s v="Billing document is not relevant for accounting"/>
        <s v="Posting document has been created"/>
        <s v="Billing document blocked for forwarding to FI"/>
        <m/>
        <s v="" u="1"/>
        <s v="Billing Document Canceled" u="1"/>
        <s v="Posting document not created (account determ.error" u="1"/>
        <s v="Error in Accounting Interface" u="1"/>
      </sharedItems>
    </cacheField>
    <cacheField name="Billing Document" numFmtId="0">
      <sharedItems containsBlank="1"/>
    </cacheField>
    <cacheField name="Posting Date" numFmtId="0">
      <sharedItems containsNonDate="0" containsDate="1" containsString="0" containsBlank="1" minDate="2015-07-01T00:00:00" maxDate="2015-07-08T00:00:00"/>
    </cacheField>
    <cacheField name="Sold To Party Desc" numFmtId="0">
      <sharedItems containsBlank="1" count="559">
        <s v="YUCHANG F.C. CORPORATION"/>
        <s v="TARMESH INTERNATIONAL"/>
        <s v="ALLCHEM LIMITED"/>
        <s v="VVF LLC"/>
        <s v="GULF CENTRE FOR SOAP AND CHEMI"/>
        <s v="BERG &amp; SCHMIDT ASIA PTE LTD"/>
        <s v="OOO Revada - Nauchniy prz"/>
        <s v="POLYRHEO INC."/>
        <s v="INDO AMINES LTD. - DHULE"/>
        <s v="SMG GASES &amp; CHEMICALS PVT.LTD."/>
        <s v="GODREJ INDUSTRIES LTD - VALIA"/>
        <s v="BASF INDIA LTD. - DAHEJ"/>
        <s v="SUPER INDUSTRIAL GASES"/>
        <s v="KHONA DRUG AGENCIES"/>
        <s v="H.K. ENTERPRISE"/>
        <s v="SATOL CHEMICALS"/>
        <s v="UTPAN CHEMPRO"/>
        <s v="REMIK TRADING COMPANY PVT LTD"/>
        <s v="FINE ORGANIC INDUSTRIES PVT. L"/>
        <s v="GALAXY SURFACTANTS  LTD.-LOCAL"/>
        <s v="HINDUSTAN UNILEVER LTD - HARID"/>
        <s v="LIQUID AIR"/>
        <s v="TECHNOVA IMAGING SYSTEMS (P) L"/>
        <s v="GOODYEAR INDIA LIMITED."/>
        <s v="SUNSHINE ORGANICS PVT. LTD"/>
        <s v="GROUP PHARMACEUTICALS LTD.-MAL"/>
        <s v="SULMA  ENTERPRISES"/>
        <s v="KRISH IMPEX"/>
        <s v="ABDOS OILS PVT LTD."/>
        <s v="NOVOZYMES SOUTH ASIA PVT.LTD."/>
        <s v="SANREL RASAYANS (JODHPUR)"/>
        <s v="FINE SPECIALITY SURFACTANTS  P"/>
        <s v="MANGAL SOAP"/>
        <s v="OLEOCHEMICALS &amp; ALLIED PRODUCT"/>
        <s v="OMTECH CHEMICALS INDUSTRIES PV"/>
        <s v="DORF KETAL SPECIALITY CATALYST"/>
        <s v="ACID INDIA - CHENNAI"/>
        <s v="J.K.TYRE &amp; INDUSTRIES LTD. - V"/>
        <s v="SHROFF ENTERPRISES"/>
        <s v="DABUR INDIA LIMITED - HAJMOLA"/>
        <s v="CRODA  INDIA COMPANY PVT. LTD."/>
        <s v="GANDOUR INDIA FOOD PROCESSING"/>
        <s v="DABUR INDIA LIMITED-TOOTH PAST"/>
        <s v="ALLINACE INDIA LIMITED (URQ)"/>
        <s v="PURE SOLVI CHEM INDIA"/>
        <s v="VENUS ENTERPRISES"/>
        <s v="RELIANCE INDUSTRIES LTD. - HAZ"/>
        <s v="PIYANSHU CHEMICALS PVT.LTD."/>
        <s v="GODREJ INDUSTRIES LTD. – AMBER"/>
        <s v="SHREENATH TRADING CORPORATION"/>
        <s v="MARK SPECIALITY INDIA P. LTD."/>
        <s v="LAXMINARAIN VISAMBHARNATH (UNI"/>
        <s v="KUSA CHEMICALS PVT. LTD"/>
        <s v="ALEMBIC LIMITED"/>
        <s v="REMIK TRADING CORPORATION (IND"/>
        <s v="ABKUR ENTERPRISES"/>
        <s v="VIVA  CORPORATION - PANVEL"/>
        <s v="MRF LTD-PONDA-GOA"/>
        <s v="ITC LIMITED (NBDC)"/>
        <s v="SHIVA  COMMODITIES"/>
        <m/>
        <s v="" u="1"/>
        <s v="Kothari Chemicals, Trading Div" u="1"/>
        <s v="MANALI PETROCHEMICALS LTD. PLA" u="1"/>
        <s v="OLVA Denmark K/S" u="1"/>
        <s v="VIC INDUSTRIES" u="1"/>
        <s v="WITMANS INDUSTRIES PVT.LTD." u="1"/>
        <s v="J. C. ENTERPRISES" u="1"/>
        <s v="Hindustan Uniliver Ltd" u="1"/>
        <s v="PT Cahaya Bumi Cemerlang" u="1"/>
        <s v="SHREE SHYAM CHEMICALS" u="1"/>
        <s v="PPG ASIAN PAINTS PVT. LTD." u="1"/>
        <s v="FUJIAN ZHONGMIN CHEMICAL CO.,L" u="1"/>
        <s v="PATEL  PETRO" u="1"/>
        <s v="SHANGHAI HAIYI ENVIRONMENTAL" u="1"/>
        <s v="OBETECH PACIFIC SDN.BHD" u="1"/>
        <s v="CLARIANT  CHEMICALS  (INDIA)" u="1"/>
        <s v="INDAG RUBBER LIMITED" u="1"/>
        <s v="ALPHA CHEMICALS P. LTD" u="1"/>
        <s v="HINDUSTAN UNILEVER LTD. (H O)" u="1"/>
        <s v="TANDY INNOVATIVE CHEMICALS PVT" u="1"/>
        <s v="BRENNTAG HUNGARIA KFT" u="1"/>
        <s v="BASF INDIA LIMITED.-Panvel" u="1"/>
        <s v="SAI OM PETRO SPECIALITIES LTD." u="1"/>
        <s v="KUKREJA AGENCIES" u="1"/>
        <s v="ALFA ENTERPRISES" u="1"/>
        <s v="JAIKARAN HERBALS" u="1"/>
        <s v="JIANGSU HOLLY INTERNATIONAL LO" u="1"/>
        <s v="NISHANT POWER SOLUTIONS PVT LT" u="1"/>
        <s v="OLEOCOMM INTERNATIONAL LIMITED" u="1"/>
        <s v="WRIGLEY INDIA PVT.LTD." u="1"/>
        <s v="HINDUSTAN UNILEVER LTD.-SARAL-" u="1"/>
        <s v="SOLVAY (ZHANGJIAGANG) SPECIALT" u="1"/>
        <s v="CARESS BEAUTY CARE PRODUCTS P." u="1"/>
        <s v="SHAGUFA (REGD)" u="1"/>
        <s v="SHREE FLAVOURS LLP" u="1"/>
        <s v="SNS CORPORATION" u="1"/>
        <s v="SBK LTD" u="1"/>
        <s v="YILMAZ KIMYA INSAAT SANAYI VE" u="1"/>
        <s v="GLOBE CHEMICALS GmbH" u="1"/>
        <s v="S.K.AGRO" u="1"/>
        <s v="BIOCON LIMITED" u="1"/>
        <s v="ACID INDIA (BANGLORE)" u="1"/>
        <s v="KOKUYO CAMLIN LIMITED (UNIT-I)" u="1"/>
        <s v="CHEMETALL INDIA PVT. LTD." u="1"/>
        <s v="MITSUI &amp; CO. KOREA LTD" u="1"/>
        <s v="TROPICAL DEGIL COSMETIC INDUST" u="1"/>
        <s v="MN GLOBEX PVT. LTD." u="1"/>
        <s v="AARTI  INDUSTRIES LIMITED - AD" u="1"/>
        <s v="Kuwarika Stationery &amp; xerox" u="1"/>
        <s v="GODFREY PHILLIPS INDIA LTD." u="1"/>
        <s v="SHANTOU FORTUNE ECONOMIC TRADI" u="1"/>
        <s v="AARTI  INDUSTRIES LIMITED -" u="1"/>
        <s v="CLASSIC  AUTO  TUBES LTD" u="1"/>
        <s v="PRAKASH CHEMICALS PVT LTD." u="1"/>
        <s v="SPARKLE CHEM" u="1"/>
        <s v="MRF LTD-VADAVATHOOR." u="1"/>
        <s v="HPL ADDITIVES LIMITED - UNIT -" u="1"/>
        <s v="BASF ESPANOLA S.L" u="1"/>
        <s v="ORIFLAME INDIA PVT. LTD." u="1"/>
        <s v="AURA PERSONAL PRODUCTS PVT LTD" u="1"/>
        <s v="SIYEZA FINECHEM (PTY) LTD" u="1"/>
        <s v="ION EXCHANGE (INDIA) LTD." u="1"/>
        <s v="FRP SERVICES &amp; COMPANY" u="1"/>
        <s v="RUBCHEM INDIA PVT.LTD." u="1"/>
        <s v="LOREAL MFG MIDRAND (PTY) LTD" u="1"/>
        <s v="PETROLEUM PRODUCTS MANUFACTURI" u="1"/>
        <s v="MEYER ORGANICS P.LTD(H.O.) -TH" u="1"/>
        <s v="VVF SINGAPORE PTE LTD" u="1"/>
        <s v="SARBI PETROLEUM &amp; CHEMICALS PV" u="1"/>
        <s v="NEHA PETRO CHEMICALS" u="1"/>
        <s v="COPOLEO SAS" u="1"/>
        <s v="CJP Chemicals (PTY) Ltd" u="1"/>
        <s v="DELTA  FOODS P.LTD." u="1"/>
        <s v="HINDUSTAN UNILEVER LTD. (UTH)" u="1"/>
        <s v="SEJINCOSTEC CO LTD" u="1"/>
        <s v="MEDISYNTH CHEMICALS PVT. LTD." u="1"/>
        <s v="INDO  AMINES  LIMITED - BARODA" u="1"/>
        <s v="AERO PHARMA PVT. LTD." u="1"/>
        <s v="HPL ADDITIVES LTD" u="1"/>
        <s v="MANSI CHEMICALS INTERNATIONAL" u="1"/>
        <s v="RAPTAKOS  BRETT &amp; CO. LTD.-THA" u="1"/>
        <s v="APOLLO TYRES LIMITED BARODA" u="1"/>
        <s v="MAHARASHTRA SOAP WORKS PVT.LTD" u="1"/>
        <s v="MARVEL BIO-CHEM ENERGY" u="1"/>
        <s v="RAJ SHAKTI PETROCHEMICALS P. L" u="1"/>
        <s v="M.SANI &amp; CO." u="1"/>
        <s v="AVNI PHARMA" u="1"/>
        <s v="VIVA  CORPORATION" u="1"/>
        <s v="RAPTAKOS BRETT &amp; CO. LTD - CHE" u="1"/>
        <s v="OSCAR CHEMICALS" u="1"/>
        <s v="OIL &amp; OILS CORPORATION" u="1"/>
        <s v="IHR ASSOCIATES" u="1"/>
        <s v="HINDUSTAN UNILEVER LTD. - KHAM" u="1"/>
        <s v="BIOCON LIMITED - BSEZ UNIT" u="1"/>
        <s v="Surchem Chemical Pvt Ltd" u="1"/>
        <s v="INDIAN BIOCARE (AYURVEDIC)" u="1"/>
        <s v="HEG LIMITED" u="1"/>
        <s v="OCAP INDIA PVT. LTD." u="1"/>
        <s v="ESTEEM  INDUSTRIES  PVT  LTD" u="1"/>
        <s v="ORCHID CHEMICALS" u="1"/>
        <s v="MARICO LIMITED" u="1"/>
        <s v="NATURELLE LLC" u="1"/>
        <s v="ATOZ CHEMICALS" u="1"/>
        <s v="VISION  PRODUCTS  PVT. LTD." u="1"/>
        <s v="ARKEMA CHEMICALS INDIA PVT. LT" u="1"/>
        <s v="UCHUMI CHEMICALS LTD." u="1"/>
        <s v="NATIONAL GAS AGENCIES," u="1"/>
        <s v="OCAP (INDIA) PRIVATE LIMITED" u="1"/>
        <s v="AKSHAYA RESIN AND CHEMICALS" u="1"/>
        <s v="KRISHNA ANTIOXIDANTS PVT. LTD." u="1"/>
        <s v="AKROSS SYNTHETICS PVT. LTD." u="1"/>
        <s v="ESTEEM INDUSTRIES PVT. LTD. UN" u="1"/>
        <s v="Hwasung Industry Co., Ltd" u="1"/>
        <s v="ATLAS PETROCHEMICALS" u="1"/>
        <s v="ITC LIMITED - MANPURA" u="1"/>
        <s v="PRAKASH CHEMICALS PVT.LTD" u="1"/>
        <s v="RECKITT BENCKISER INDIA LIMITE" u="1"/>
        <s v="LOTUS BEAUTY CARE PRODUCTS P." u="1"/>
        <s v="AIR LIQUIDE Forschung und Entw" u="1"/>
        <s v="HINDRASAYAN" u="1"/>
        <s v="JAMES COOK UNIVERSITY" u="1"/>
        <s v="AGGARWAL TRADERS" u="1"/>
        <s v="PARAGON POLYMER PRODUCTS PVT.L" u="1"/>
        <s v="SONIC CHEMICALS" u="1"/>
        <s v="MALHOTRA  RUBBERS  LIMITED" u="1"/>
        <s v="MAGNUS SOLUTIONS PVT. LTD." u="1"/>
        <s v="DABUR INDIA LTD - UNIT-II" u="1"/>
        <s v="CHEMIPAMS" u="1"/>
        <s v="CHINAR FORGE LIMITED" u="1"/>
        <s v="AMCURE CHEMICALS" u="1"/>
        <s v="OLEON N.V." u="1"/>
        <s v="KOKUYO CAMLIN LTD. - UNIT - II" u="1"/>
        <s v="GALAXY SURFACTANTS  LTD.-ADV." u="1"/>
        <s v="TFL QUINN INDIA PVT.LTD." u="1"/>
        <s v="PCP CHEMICALS PVT. LTD." u="1"/>
        <s v="M+H, MICA A HARASTA S.R.O" u="1"/>
        <s v="MAJA HEALTH CARE DIVISION  -" u="1"/>
        <s v="YASHDEEP CHEMICALS (I) PVT. LT" u="1"/>
        <s v="Alliance Tire Company LTD" u="1"/>
        <s v="AMKA PRODUCTS (PTY) LTD." u="1"/>
        <s v="SASOL GERMANY GMBH" u="1"/>
        <s v="MONARCH CATALYST PVT. LTD." u="1"/>
        <s v="S.F.C Co., Ltd" u="1"/>
        <s v="ALFA PACKAGING" u="1"/>
        <s v="DORF KETAL CHEMICALS INDIA PVT" u="1"/>
        <s v="MAXIMA INTERNATIONAL TRADERS P" u="1"/>
        <s v="CHEMEX ENTERPRISE" u="1"/>
        <s v="AURA OIL INDUSTRIES" u="1"/>
        <s v="SUPER SPARES &amp; SERVICES (P.V.)" u="1"/>
        <s v="LANOLIN PHARMA &amp; CHEMICALS PVT" u="1"/>
        <s v="PARMESHWAR SOAP MILLS" u="1"/>
        <s v="INOVE HERBACEUTICALS PVT. LTD." u="1"/>
        <s v="PETROWAX &amp; OIL INDUSTRIES" u="1"/>
        <s v="ABBOTT  INDIA LTD." u="1"/>
        <s v="Albion group MSC Ltd." u="1"/>
        <s v="HINDUSTAN UNILEVER LIMITED-ASS" u="1"/>
        <s v="AGARWAL &amp; ASSOCIATES TRADING P" u="1"/>
        <s v="TARMESH INTERNATIONAL PRIVATE" u="1"/>
        <s v="GIVAUDAN (INDIA)  PVT. LTD." u="1"/>
        <s v="APOLLO TYRES LIMITED PERAMBRA" u="1"/>
        <s v="AKZO NOBEL SURFACE CHEMISTRY A" u="1"/>
        <s v="AMAR PRODUCTS" u="1"/>
        <s v="ABBOTT HEALTHCARE PRIVATE LIMI" u="1"/>
        <s v="AMAN CHEMICAL INDUSTRIES" u="1"/>
        <s v="ITC  LIMITED - PUNE" u="1"/>
        <s v="MODERN CHEMICALS" u="1"/>
        <s v="HITECH INDUSTRIES FZE" u="1"/>
        <s v="HUBERGROUP INDIA PVT. LTD." u="1"/>
        <s v="INDIAN SYNTHETIC RUBBER LIMITE" u="1"/>
        <s v="ADVANCE ENZYMES TECHNOLOGIES L" u="1"/>
        <s v="M G ASSOCIATES" u="1"/>
        <s v="SOLVAY (BANGPOO) SPECIALTY CHE" u="1"/>
        <s v="VENUS  ETHOXYETHERS  PVT. LTD" u="1"/>
        <s v="SUNIL TRADING COMPANY" u="1"/>
        <s v="JAYSYNTH DYESTUFF (INDIA) LTD." u="1"/>
        <s v="PRAKASH CHEMICALS PVT LTD.  -" u="1"/>
        <s v="Miwon Commercial Co., Ltd." u="1"/>
        <s v="EUROPEAN COSMETICS MANUFACTURI" u="1"/>
        <s v="SAGAR ENTERPRISES- (OLEO)" u="1"/>
        <s v="ZIFRONI CHEMICALS SUPPLIERS LT" u="1"/>
        <s v="VVF FZCO" u="1"/>
        <s v="SHUBHAM PHARMACHEM PVT.LTD." u="1"/>
        <s v="Piyush enterprises pvt ltd" u="1"/>
        <s v="Castor International" u="1"/>
        <s v="RADIANT LUBES PVT.LTD." u="1"/>
        <s v="SHREE BALAJI TRADING CO" u="1"/>
        <s v="DR.REDDY'S LABORATORIES LTD." u="1"/>
        <s v="CREMER OLEO GMBH &amp; CO.KG" u="1"/>
        <s v="QUIMIDROGA" u="1"/>
        <s v="GOODYEAR SOUTH-ASIA  TYRES PVT" u="1"/>
        <s v="ALLIANCE FORMULATIONS UNIT-II" u="1"/>
        <s v="DIMPLE CHEMICALS &amp; SERVICES PV" u="1"/>
        <s v="MAGNA-KRON ASIA PACIFIC PTE. L" u="1"/>
        <s v="UNIVAR BRASIL LTDA." u="1"/>
        <s v="Sun Enterprises" u="1"/>
        <s v="BERG &amp; SCHMIDT GMBH &amp; CO. KG" u="1"/>
        <s v="Interbeauty Cosmetics Ltd." u="1"/>
        <s v="CRODA EUROPE LIMITED" u="1"/>
        <s v="FABKEM INDIA" u="1"/>
        <s v="BASF PERSONAL CARE AND NUTRITI" u="1"/>
        <s v="NEW AWA COMPANY FOR CHEMICAL R" u="1"/>
        <s v="L'OREAL INDIA PVT. LTD. - BADD" u="1"/>
        <s v="RADHA OIL CO." u="1"/>
        <s v="BANKE BIHARI ROLLER FLOUR MILL" u="1"/>
        <s v="ATUL  LTD - COLOURS DIVISION" u="1"/>
        <s v="VVF (India) Limited - Daman" u="1"/>
        <s v="L'OREAL INDIA ( P) LTD." u="1"/>
        <s v="TRIPOOT INDIA PVT. LTD.B24" u="1"/>
        <s v="ACTIONDO INTERNATIONAL ENT" u="1"/>
        <s v="HARDCASTLE PETROFER PVT.LTD." u="1"/>
        <s v="PARAGON  POLYMER  PRODUCTS PVT" u="1"/>
        <s v="MODULUS COSMETICS" u="1"/>
        <s v="DABUR INDIA LTD. - HONITUS" u="1"/>
        <s v="AURANGABAD CARBON PRODUCTS (P)" u="1"/>
        <s v="INEOS NV" u="1"/>
        <s v="AFTON CHMICAL HYDERABAD PVT LT" u="1"/>
        <s v="ASIAN PAINTS LTD." u="1"/>
        <s v="TUSHAR TRADERS" u="1"/>
        <s v="Chemstralia Chemicals Peru S.A" u="1"/>
        <s v="SHIVAM AGENCIES" u="1"/>
        <s v="MAS ALBION" u="1"/>
        <s v="TRANSMACRO INC." u="1"/>
        <s v="VVF (India)  Limited - Taloja" u="1"/>
        <s v="EXIDE INDUSTRIES LIMITED" u="1"/>
        <s v="CV. GADING MAS" u="1"/>
        <s v="L'OREAL CANAN KOZMETIK A.S" u="1"/>
        <s v="VESER KIMYEVI MADDELER A.S" u="1"/>
        <s v="Miwon Specialty Chemical Co.," u="1"/>
        <s v="ROHAN ORGANICS PVT LTD" u="1"/>
        <s v="SYNGENE INTERNATIONAL LTD" u="1"/>
        <s v="AUCHTEL PRODUCTS LTD" u="1"/>
        <s v="KAMANI OIL INDUSTRIES" u="1"/>
        <s v="YAMUNA BIO ENERGY PRIVATE LIMI" u="1"/>
        <s v="FRP SERVICES &amp; CO.INDIA PRIVAT" u="1"/>
        <s v="LOTUS BEAUTY CARE PRODUCTS PVT" u="1"/>
        <s v="SMOOTHLINE WRITING INSTRU. P." u="1"/>
        <s v="UNIMERS S.A" u="1"/>
        <s v="DIVERSEY INDIA P.LTD ( UNIT -I" u="1"/>
        <s v="VISWAAT  CHEMICALS  LTD. - ADV" u="1"/>
        <s v="COLGATE-PALMOLIVE INDUSTRIAL L" u="1"/>
        <s v="PFIZER LTD" u="1"/>
        <s v="BLACKBURN CHEMICALS LTD" u="1"/>
        <s v="LAKELAND CHEMICALS (INDIA) LTD" u="1"/>
        <s v="DYNA  GLYCOLS  PVT. LTD.-  SEZ" u="1"/>
        <s v="MRF LIMITED-TIRUVOTTIYUR" u="1"/>
        <s v="MICRO INKS LIMITED" u="1"/>
        <s v="PUSHPSONS FIBROL PVT. LTD." u="1"/>
        <s v="TRISTAR INTERMEDIATES PVT.LTD" u="1"/>
        <s v="Synergiaa Enterprise" u="1"/>
        <s v="RIDDHI ENTERPRISES" u="1"/>
        <s v="ARPIT ENTERPRISES" u="1"/>
        <s v="JINDAL ALUMINIUM LTD." u="1"/>
        <s v="DABUR INDIA LIMITED - BADDI SH" u="1"/>
        <s v="BAM S.A." u="1"/>
        <s v="SAMRAT UDYOG" u="1"/>
        <s v="COLGATE-PALMOLIVE VIETNAM LTD" u="1"/>
        <s v="DABUR EGYPT LIMITED" u="1"/>
        <s v="CONCEPT FLAVOURS &amp; FRAGRANCES" u="1"/>
        <s v="SHREYA LIFE SCIENCES PVT.LTD." u="1"/>
        <s v="DABUR INDIA LTD. - SKIN CARE U" u="1"/>
        <s v="THERMAX LIMITED" u="1"/>
        <s v="PRATHMESH DYE CHEM PVT LTD" u="1"/>
        <s v="Tricon Dry Chemicals LLC" u="1"/>
        <s v="INDUS CHEMICALS" u="1"/>
        <s v="BAYER MATERIAL SCIENCE PVT. LT" u="1"/>
        <s v="BRITANNIA INDUSTRIES LTD. (U.A" u="1"/>
        <s v="MICRO INKS PRIVATE LIMITED" u="1"/>
        <s v="VINATI ORGANICS LTD." u="1"/>
        <s v="PATEL REMEDIES PVT.LTD." u="1"/>
        <s v="HINDUSTAN UNILEVER LIMITED - (" u="1"/>
        <s v="INDIA  GLYCOLS  LIMITED" u="1"/>
        <s v="AARTI INDUSTRIES LTD. (SSL DIV" u="1"/>
        <s v="SUNSHIELD  CHEMICALS LTD" u="1"/>
        <s v="GEO-FRESH ORGANIC" u="1"/>
        <s v="SAIBABA  SURFACTANT  PVT. LTD." u="1"/>
        <s v="HINDUSTAN UNILEVER LIMITED (U0" u="1"/>
        <s v="OLEON NATURAL CHEMISTRY" u="1"/>
        <s v="MACWORLD INDUSTRIES LIMITED" u="1"/>
        <s v="COLGATE PALMOLIVE TEMIZLIK URU" u="1"/>
        <s v="SAVANNAH  SURFACTANTS LTD.-EOU" u="1"/>
        <s v="CHEMICALS CHILE S.A" u="1"/>
        <s v="BEE CHEMS" u="1"/>
        <s v="INDUSTRIAL QUIMICA LASEM SA" u="1"/>
        <s v="Sun Exports Private Limited" u="1"/>
        <s v="VVF ILLINOIS SERVICES LLC" u="1"/>
        <s v="HINDUSTAN UNILEVER LTD. (GOA)" u="1"/>
        <s v="CHEMSYNTH CORPORATION" u="1"/>
        <s v="PREMIER PETROCHEM" u="1"/>
        <s v="PUNJAB OIL AND MACHINERY STORE" u="1"/>
        <s v="RHODIA SPECIALTY CHEMICALS IND" u="1"/>
        <s v="SHALINA LABORATORIES PVT. LTD." u="1"/>
        <s v="ULTRAMARINE &amp; PIGMENTS  LTD," u="1"/>
        <s v="YODEVA PLASTICS PVT. LTD., (UY" u="1"/>
        <s v="VVF(India)LIMITED-BADDI-PLANT" u="1"/>
        <s v="KOWA COMPANY, LTD" u="1"/>
        <s v="QUALITY  CHEMICAL  INDUSTRIES" u="1"/>
        <s v="ORICA PERU S.A." u="1"/>
        <s v="SPECTRA SPECIALITIES" u="1"/>
        <s v="ASSOCIATED MOTORWAYS" u="1"/>
        <s v="MIWON CHEMICALS CO. LTD" u="1"/>
        <s v="HINDALCO INDUSTRIES LTD.-BELUR" u="1"/>
        <s v="JAGDAMBA PETROLEUM (INDIA) PVT" u="1"/>
        <s v="UNIVAR BRASIL LTDA" u="1"/>
        <s v="RAPHELITE INDUSTRIES" u="1"/>
        <s v="OPTIMUS DRUGS PVT LTD" u="1"/>
        <s v="OOO CORPORATION SBK" u="1"/>
        <s v="Nanjing Oriental Pearl Industr" u="1"/>
        <s v="GLOBAL ENTERPRISES" u="1"/>
        <s v="CORE CHEMICALS (MUMBAI) PVT. L" u="1"/>
        <s v="D.R. COATS INK &amp; RESINS PVT. L" u="1"/>
        <s v="HUNTSMAN INTERNATIONAL (INDIA)" u="1"/>
        <s v="COMPANIA HULERA TORNEL,S.A. DE" u="1"/>
        <s v="KANEDA CO., LTD." u="1"/>
        <s v="WELL ART INTERNATIONAL (H.K) L" u="1"/>
        <s v="CANDID LIMITED" u="1"/>
        <s v="KOWA INDIA PVT. LTD." u="1"/>
        <s v="AKZO NOBEL ( INDIA ) LTD." u="1"/>
        <s v="IMCD SOUTH AFRICA (PTY) LTD." u="1"/>
        <s v="ESTER LUB TECHNOLOGIES" u="1"/>
        <s v="R. M. CHEMICALS PVT. LTD. - UN" u="1"/>
        <s v="ITC LIMITED. KOLKATA" u="1"/>
        <s v="NANDINI INDUSTRIES" u="1"/>
        <s v="DABUR INDIA LTD. -GREENFIELD U" u="1"/>
        <s v="i-CHESS CHEMICALS PVT. LTD." u="1"/>
        <s v="ESPI INDUSTRIES &amp; CHEMICALS PV" u="1"/>
        <s v="HINDUSTAN UNILEVER LTD.-PondDe" u="1"/>
        <s v="MANUCHAR NV" u="1"/>
        <s v="FULL MOON ENTERPRISES" u="1"/>
        <s v="INDIA  GLYCOLS  LIMITED (DEEME" u="1"/>
        <s v="SRS ENTERPRISES" u="1"/>
        <s v="UNICHEM IMPEX PVT. LTD.-" u="1"/>
        <s v="Nex Global Corporation" u="1"/>
        <s v="ILMOR KIMYA TEKSTIL SANAYI" u="1"/>
        <s v="ARK CHEMICALS PVT LTD" u="1"/>
        <s v="HINDUSTAN UNILEVER LITD.-PUDDU" u="1"/>
        <s v="VAISHNAVI CHEMICALS PVT LTD" u="1"/>
        <s v="STARSEA CHEMICALS" u="1"/>
        <s v="SOHUM TRADE LINKS" u="1"/>
        <s v="MICRO INKS PRIVATE LIMITED - U" u="1"/>
        <s v="KHANNA &amp; KHANNA LIMITED." u="1"/>
        <s v="SHUBH PHARMA PVT. LTD." u="1"/>
        <s v="HINDUSTAN UNILEVER LIMITED (UT" u="1"/>
        <s v="ITC LIMITED - SAHARANPUR" u="1"/>
        <s v="TRANSPEK INDUSTRY LIMITED - AD" u="1"/>
        <s v="VVF (India) Limited - Tiljala" u="1"/>
        <s v="BESI DRUGS PRIVATE LIMITED" u="1"/>
        <s v="DABUR INDIA LTD.- ALWAR" u="1"/>
        <s v="AKDENIZ KIMYA" u="1"/>
        <s v="PINEWOOD HEALTHCARE LTD" u="1"/>
        <s v="MERCK LTD" u="1"/>
        <s v="HCI Chemicals Nederland B.V" u="1"/>
        <s v="CHAOUCHI ABDELKADER" u="1"/>
        <s v="BALKRISHNA  INDUSTRIES  LTD" u="1"/>
        <s v="VISWAAT  CHEMICALS  LTD." u="1"/>
        <s v="TYTAN ORGANICS PVT. LTD.- PAWA" u="1"/>
        <s v="PERFECT POLYMERS FZ-LLC" u="1"/>
        <s v="SHALINA LABORATORIES PVT LTD" u="1"/>
        <s v="LASERTECH SERVICES" u="1"/>
        <s v="AVON BEAUTY PRODUCTS (I) PVT." u="1"/>
        <s v="KOKUYO CAMLIN LIMITED" u="1"/>
        <s v="ACID INDIA" u="1"/>
        <s v="FINE ORGANIC INDUSTRIES" u="1"/>
        <s v="ALSERAJ ALWAHHAJ FOR STORAGE A" u="1"/>
        <s v="SUZHOU WOOJIN CHEMICAL CO. LTD" u="1"/>
        <s v="Depotchem (1989) Ltd." u="1"/>
        <s v="GLOBAL  INDUSTRIES" u="1"/>
        <s v="UNISYNTH CHEMICALS" u="1"/>
        <s v="INDUSTRIAL QUIMICA DEL CENTRO" u="1"/>
        <s v="PIRAMAL ENTERPRISES LTD - EOU" u="1"/>
        <s v="WRIGLEY INDIA PVT. LTD." u="1"/>
        <s v="APOLLO TYRE LTD.- CHENNAI" u="1"/>
        <s v="RAPTAKOS BRETT &amp; CO. LTD. - MU" u="1"/>
        <s v="Tega Industries (SEZ) Ltd" u="1"/>
        <s v="TRANSOL ARISAN KIMYA SANAYI" u="1"/>
        <s v="ANIL ROOP CHEMICAL CO." u="1"/>
        <s v="BIRLA TYRES - LAKSAR" u="1"/>
        <s v="KIRPA RAM RAMJI DASS" u="1"/>
        <s v="DIVERSEY INDIA P.LTD.(UNIT-1)" u="1"/>
        <s v="ZAVOD SINTANOLOV LLC (NORCHEM" u="1"/>
        <s v="ALLIANCE INDIA LIMITED (URQ)" u="1"/>
        <s v="COLGATE PALMOLIVE (THAILAND) C" u="1"/>
        <s v="HINDALCO INDUSTRIES LTD." u="1"/>
        <s v="BASF ESPANOLA S.L(ESPANA)" u="1"/>
        <s v="M.G. SHAHANI &amp; CO. (DELHI) LTD" u="1"/>
        <s v="GLOBAL AMINES Com.Prods.Químic" u="1"/>
        <s v="BIRLA TYRES UNIT III" u="1"/>
        <s v="COLGATE PALMOLIVE (CHINA) CO.L" u="1"/>
        <s v="UPCITY INTERNATIONAL LIMITED" u="1"/>
        <s v="HERBAL CONCEPTS HEALTHCARE PVT" u="1"/>
        <s v="MONIL GLOBAL SDN BHD" u="1"/>
        <s v="MARICO SOUTH AFRICA PTYL LTD." u="1"/>
        <s v="VIVIMED LABS LIMITED" u="1"/>
        <s v="WOOJIN INDUSTRIAL CO. LTD." u="1"/>
        <s v="ORICA CHEMICALS CHILE S.A" u="1"/>
        <s v="SANOFI SYNTHELABO (INDIA) LTD." u="1"/>
        <s v="AERO PHARMA (SILVASSA)" u="1"/>
        <s v="TRIVENI INTERCHEM PVT. LTD." u="1"/>
        <s v="SHREE CHEM EXPORTS  PVT. LTD" u="1"/>
        <s v="JIANGMEN JIANGDE CHEMICAL CO.," u="1"/>
        <s v="GOLD MING (HK) INTERNATIONAL L" u="1"/>
        <s v="JONSON MANUFACTURING CO., INC." u="1"/>
        <s v="BHARAT MERCANTILE CORPORATION" u="1"/>
        <s v="NAVDEEP CHEMICALS PVT LTD" u="1"/>
        <s v="JAYCO CHEMICAL INDUSTRIES" u="1"/>
        <s v="VVF (INDIA) LIMITED – SION COR" u="1"/>
        <s v="WUJIANG KAIDA CHEMICALS CO., L" u="1"/>
        <s v="AKZO NOBEL INDIA LTD." u="1"/>
        <s v="JIANGSU SAINTY MACHINERY I/E C" u="1"/>
        <s v="TRICOM L.L.C" u="1"/>
        <s v="ABITEC CORPORATION" u="1"/>
        <s v="COLGATE PALMOLIVE (I) LTD." u="1"/>
        <s v="DIAMOND PRODUCTS" u="1"/>
        <s v="BIOCON LIMITED - DTA MFG." u="1"/>
        <s v="GALIL CHEMICALS" u="1"/>
        <s v="Croda India Company Pvt Ltd" u="1"/>
        <s v="VAISHNAVI KOSMETICOS INDUS. PV" u="1"/>
        <s v="COLGATE PALMOLIVE MOROCCO" u="1"/>
        <s v="WESTERN INDIA PETROCHEM INDUST" u="1"/>
        <s v="PRATAP TEX-CHEM PVT. LTD" u="1"/>
        <s v="DONGNAM CHEMICAL CO., LTD" u="1"/>
        <s v="COLGATE PALMOLIVE (INDIA) LTD." u="1"/>
        <s v="MITSUI &amp; CO. LTD." u="1"/>
        <s v="MAGMA PETROCHEM ENERGY" u="1"/>
        <s v="DOLFIN  RUBBERS  LIMITED" u="1"/>
        <s v="CHEMETALL  INDIA PVT. LTD." u="1"/>
        <s v="L'OREAL COSMETICS INDUSTRY" u="1"/>
        <s v="JAYANT AGRO-ORGANICS LTD. (ISC" u="1"/>
        <s v="HARYANA LEATHER CHEMICALS LTD" u="1"/>
        <s v="STAR TRADING CO." u="1"/>
        <s v="DABUR INDIA LIMITED -HONITUS U" u="1"/>
        <s v="RESWIC AG" u="1"/>
        <s v="STERLING AUXILIARIES PVT.LTD." u="1"/>
        <s v="GANPATI CHEMICALS" u="1"/>
        <s v="J.K.TYRE &amp; INDUSTRIES LTD.  BA" u="1"/>
        <s v="ATC TIRES PRIVATE LTD." u="1"/>
        <s v="Y.S.ASHKENAZI AGENCIES LTD" u="1"/>
        <s v="NOVOZYMES SOUTH ASIA PVT. LTD." u="1"/>
        <s v="HEALTH SECURE (I) PVT.LTD." u="1"/>
        <s v="SYNERGY ADDITIVES" u="1"/>
        <s v="Welwin Europe Limited" u="1"/>
        <s v="BASF INDIA LIMITED" u="1"/>
        <s v="DABUR INDIA LTD. - UNIT 2" u="1"/>
        <s v="SAH PETROLEUMS LIMITED" u="1"/>
        <s v="AREBEE CHEMICALS" u="1"/>
        <s v="SRISHTI SPECIALITY CHEMICALS P" u="1"/>
        <s v="KEMCARE LIMITED" u="1"/>
        <s v="MESO PRIVATE LTD. - SEZ UNIT" u="1"/>
        <s v="KRISHNA ANTIOXIDANTS PVT. LTD" u="1"/>
        <s v="KENKO CORPORATION" u="1"/>
        <s v="ITC  LIMITED - MUNGER" u="1"/>
        <s v="ZOHAR DALIA" u="1"/>
        <s v="DOVE CHEMICALS LIMITED" u="1"/>
        <s v="M.G.SHAHANI &amp; CO. (DELHI) LTD" u="1"/>
        <s v="THERMAX LIMITED- ADV." u="1"/>
        <s v="PRAKASH TRADING COMPANY" u="1"/>
        <s v="H.K.CHEMICAL" u="1"/>
        <s v="Asian Paints Ltd" u="1"/>
        <s v="BRENNTAG S.R.L" u="1"/>
        <s v="L A METALS" u="1"/>
        <s v="KALE KIMYA KIMYEVI MADDELER" u="1"/>
        <s v="RAMLUBHAYA VIJAYKUMAR" u="1"/>
        <s v="ITALMATCH CHEMICALS SPA" u="1"/>
        <s v="GREEN CHEMICALS" u="1"/>
        <s v="GOLDWARD FINE CHEMICALS LTD" u="1"/>
        <s v="BASF INDIA LIMITED. - PANVEL" u="1"/>
        <s v="CHEMCOAT INDIA ENTERPRISE Pvt" u="1"/>
        <s v="TEGA INDUSTRIES (SEZ) LTD." u="1"/>
        <s v="NALCO WATER INDIA LTD." u="1"/>
        <s v="AKULU MARCHON (PTY) LIMITED" u="1"/>
        <s v="EASTERN  PETROLEUM PVT. LTD" u="1"/>
        <s v="SAUDI BASIC INDUSTRIES CORPORA" u="1"/>
        <s v="PRAKRITI INTERNATIONAL" u="1"/>
        <s v="SURYA PUTRAM ASSOCIATES" u="1"/>
        <s v="DADIA CHEMICAL INDUSTRIES" u="1"/>
        <s v="THOSCO" u="1"/>
        <s v="Polyrheo (Canada) Inc" u="1"/>
        <s v="APOLLO TYRES LIMITED  KALAMASS" u="1"/>
        <s v="DIAM ORGANIC CHEMICAL INDUSTRI" u="1"/>
        <s v="EUROCHEM SARL" u="1"/>
        <s v="EVYAP SABUN YAG GLISERIN SAN.V" u="1"/>
        <s v="GALAXY SURFACTANTS  LTD.  - EO" u="1"/>
        <s v="THE HIMALAYA DRUG COMPANY- BAN" u="1"/>
        <s v="ITC LIMITED - BANGLORE" u="1"/>
        <s v="LATRECHE SID-ALI" u="1"/>
        <s v="COLGATE PALMOLIVE INDIA LIMITE" u="1"/>
        <s v="INDUSTRIAL OILS" u="1"/>
        <s v="Valia Associates" u="1"/>
        <s v="MRF LIMITED - PUDUCHERRY" u="1"/>
        <s v="ALEMBIC PHARMACEUTICALS LIMITE" u="1"/>
        <s v="OM-BALAJI INORGO METAL PVT. LT" u="1"/>
        <s v="BIRLA TYRES - BALASORE" u="1"/>
        <s v="JEETCHEM  ORGANCIS  PVT. LTD." u="1"/>
        <s v="TOYOTA TSUSHO (TAIWAN) CO. LTD" u="1"/>
        <s v="JEEVAN CHEMICALS PVT. LTD." u="1"/>
        <s v="JEEVIKA SPAKCHEM PVT. LTD." u="1"/>
        <s v="Peter Cremer (S) GmbH" u="1"/>
        <s v="PHARM CHEM EXIM" u="1"/>
        <s v="ADANI WILMAR LTD. (OLEO CHEM U" u="1"/>
      </sharedItems>
    </cacheField>
    <cacheField name="Ship to Party Desc" numFmtId="0">
      <sharedItems containsBlank="1"/>
    </cacheField>
    <cacheField name="Material" numFmtId="0">
      <sharedItems containsString="0" containsBlank="1" containsNumber="1" containsInteger="1" minValue="1600120" maxValue="1700106"/>
    </cacheField>
    <cacheField name="Material Group" numFmtId="0">
      <sharedItems containsBlank="1"/>
    </cacheField>
    <cacheField name="Material Group Desc." numFmtId="0">
      <sharedItems containsBlank="1"/>
    </cacheField>
    <cacheField name="Material grp desc. 2" numFmtId="0">
      <sharedItems containsBlank="1"/>
    </cacheField>
    <cacheField name="Material Description" numFmtId="0">
      <sharedItems containsBlank="1" count="230">
        <s v="VEGAROL C22 (25 KG BAG)"/>
        <s v="VEGAROL C1618 TA (25 KG BAG)"/>
        <s v="VEGAROL C1214"/>
        <s v="VEGAROL C1618 50:50 (50 LB BAG)"/>
        <s v="DISTILLED STEARIC ACID P 12 (50 KG BAG)"/>
        <s v="VEGAROL C1618 50:50 (25 KG BAG)"/>
        <s v="VEGAROL C16 98 (25 KG BAG)"/>
        <s v="VEGAROL C16 98 (250 LB  DRUM)"/>
        <s v="VEGACID 1880/COLFAT 18 - BULK"/>
        <s v="VEGACID C18 80"/>
        <s v="HYDROGEN GAS"/>
        <s v="VEGAROL C1216"/>
        <s v="VEGACID C18 80 (180 KG DRUM)"/>
        <s v="CAPRYLIC ACID 99% (180 KG DRUM)"/>
        <s v="GLYCERIN CP (250 KG DRUM)"/>
        <s v="STEARIC ACID UTSR (25 KG BAG)"/>
        <s v="ERUCIC ACID 90%"/>
        <s v="GLYCERIN CP"/>
        <s v="STEARIC ACID 90 (25 KG BAG)"/>
        <s v="LAURIC ACID 99% (25 KG BAG)"/>
        <s v="GLYCERIN USP (250 KG DRUM)"/>
        <s v="VEGAROL C18 98 (25 KG BAG)"/>
        <s v="DISTILLED STEARIC ACID DTP 7 (50 KG BAG)"/>
        <s v="GLYCERIN IP (250 KG DRUM)"/>
        <s v="SCRAP CORRUGATED BOXES KGS"/>
        <s v="SCRAP M.S"/>
        <s v="SCRAP PLASTIC (IN KG)"/>
        <s v="POLYMERISED FATTY ACID"/>
        <s v="LOW GRADE MIXED FATTY ACID GRADE 2"/>
        <s v="DISTILLED FATTY ACID (180 KG DRUM)"/>
        <s v="VEGACID SUPERFLEX"/>
        <s v="LOW GRADE MIXED FATTY ACID"/>
        <s v="ERUCIC ACID 90% (180 KG DRUM)"/>
        <s v="VEGAROL C1214 (170 KG DRUM)"/>
        <m/>
        <s v="" u="1"/>
        <s v="SCRAP LUBE OIL" u="1"/>
        <s v="BEARING HSG WITH SHAFTOF PUMP CCR-32-250" u="1"/>
        <s v="OLEIC ACID 60" u="1"/>
        <s v="VEGAROL 68 (25 KG BAG)" u="1"/>
        <s v="STEARIC ACID UTSR (50 KG BAG)" u="1"/>
        <s v="PIPE SS316 1&quot; SMLS SCH10" u="1"/>
        <s v="PIPE SS316 2&quot; SMLS SCH10" u="1"/>
        <s v="LOW GRADE FATTY ALCOHOL" u="1"/>
        <s v="VEGAROL C1618 50:50 (500 KG BAG)" u="1"/>
        <s v="AC DRIVE 90KW 3PH AMTECH AXPERT VT240S" u="1"/>
        <s v="Fatty Alcohol Ethoxylate(2)" u="1"/>
        <s v="PIPE ASTMA312TP316L 6&quot; SMLS SCH40" u="1"/>
        <s v="PIPE ASTMA312TP304 1.1/2&quot; SMLS SCH10" u="1"/>
        <s v="CAPROIC ACID 50% (180 KG DRUM)" u="1"/>
        <s v="CAPROIC ACID 98% (180 KG DRUM)" u="1"/>
        <s v="CAPROIC ACID 99% (180 KG DRUM)" u="1"/>
        <s v="PIPE SS316 1/2&quot; SMLS SCH10" u="1"/>
        <s v="BEARING HOUSNG WITH SHAFT OF CCR-32-160" u="1"/>
        <s v="Hydrogen Holders" u="1"/>
        <s v="UPS and Batteries Scrap" u="1"/>
        <s v="LOW GRADE MIXED FATTY ALCOHOL" u="1"/>
        <s v="PRESSURE TRANSMITTER 0-100 BAR-G" u="1"/>
        <s v="OLD BOOSTER" u="1"/>
        <s v="SCRAP THERMACOL" u="1"/>
        <s v="VEGAROL C1618 TA (20 KG BAG)" u="1"/>
        <s v="VEGAROL C22 (500 KG BAG)" u="1"/>
        <s v="VEGACID C18 90" u="1"/>
        <s v="CAPRIC ACID 99%" u="1"/>
        <s v="SCRAP PAPER  / CEMENT BAGS" u="1"/>
        <s v="BACK PULL OUT ASMLY OF CHEMFLOW-1.5X1-6" u="1"/>
        <s v="Scrap Battery Type 2" u="1"/>
        <s v="RACKS" u="1"/>
        <s v="CAPRYLIC ACID 99%" u="1"/>
        <s v="PRESSURE TRANSMITTER" u="1"/>
        <s v="OLEIC-20 (180 KGS DRUM)" u="1"/>
        <s v="VALVE GATE SS316L 2&quot; 150#" u="1"/>
        <s v="GLYCERINE 8590(250KG DRUM)" u="1"/>
        <s v="OLEIC ACID K (180 KG DRUM)" u="1"/>
        <s v="ERUCIC ACID 90% (200 KG DRUM)" u="1"/>
        <s v="VALVE BALL SS316 FE 6&quot; 150#" u="1"/>
        <s v="PALMITIC ACID 98% (25KG BAG)" u="1"/>
        <s v="HYDROGENATED DFA C8-18 (180 KG DRUM)" u="1"/>
        <s v="OLEIC ACID IG" u="1"/>
        <s v="BEHENIC 90% (25 KG BAG)" u="1"/>
        <s v="PIPE SS ASTMA312TP304 2&quot;" u="1"/>
        <s v="VEGOL EWAX NI (25 KG BAG)" u="1"/>
        <s v="CODEX POWDER HIL" u="1"/>
        <s v="VEGAROL C1618 TA" u="1"/>
        <s v="Lauric Myristic Acid (C1214 FA)" u="1"/>
        <s v="PLASTIC DRUM 100 KG  QUALITY 2   " u="1"/>
        <s v="VEGAROL C10 (170 KG DRUM)" u="1"/>
        <s v="BEHENIC ACID 7580 (25 KG BAG)" u="1"/>
        <s v="BEHENIC 90% (500 KG BAG)" u="1"/>
        <s v="MS DRUM 200 LTR QUALITY 2" u="1"/>
        <s v="POLY GLYCEROL" u="1"/>
        <s v="CAPRIC ACID 99% 180 KG DRUM" u="1"/>
        <s v="Fatty Alcohol Ethoxylate(7)" u="1"/>
        <s v="BEARING HSG WITH SHAFT OF MEGACHEM80-200" u="1"/>
        <s v="STEAM FLOW OF HARD OIL" u="1"/>
        <s v="HP BULLET AND ACCESSORIES" u="1"/>
        <s v="DISTILLED FATTY ACID C1618" u="1"/>
        <s v="DISTILLED FATTY ACID (90KG DRUM)" u="1"/>
        <s v="BACK PULL OUT ASMLY OF MEGACHEM-32-160" u="1"/>
        <s v="PLASTIC DRUM 200 KG QUALITY 1" u="1"/>
        <s v="DISTILLED STEARIC ACID DTP CT (50 KG BAG" u="1"/>
        <s v="PIPE A312TP316L 1/2&quot; SMLS SCH10S" u="1"/>
        <s v="BUTTERFLY VALVE 24&quot;" u="1"/>
        <s v="SAFETY VALVE 40NB MOC: SS3316L" u="1"/>
        <s v="VEGACID S (180 KG DRUM)" u="1"/>
        <s v="ACTIVATED CARBON NORIT 1240 PLUS" u="1"/>
        <s v="Disc/rebate" u="1"/>
        <s v="GLYCERINE - IP (BULK)" u="1"/>
        <s v="CAPRYLIC CAPRIC ACID (180 KG DRUM)" u="1"/>
        <s v="PIPE ASTMA312 TP316L 1.1/2&quot; SMLS SCH10" u="1"/>
        <s v="KI Reboiler Ground floor" u="1"/>
        <s v="OLEIC ACID K" u="1"/>
        <s v="CAPRYLIC CAPRIC ACID" u="1"/>
        <s v="PAPER BAG HDPE POLYLINER" u="1"/>
        <s v="Vegarol EW 100 25 KG BAG" u="1"/>
        <s v="Vegarol EW 200 25 KG BAG" u="1"/>
        <s v="Vegarol EW 300 25 KG BAG" u="1"/>
        <s v="DRUM  EPOXY LINED 200 LTR" u="1"/>
        <s v="DISTILLED STEARIC ACID P 12" u="1"/>
        <s v="LEVEL TRANSMETER" u="1"/>
        <s v="PIPE SS304 1/2&quot; ERW SCH10" u="1"/>
        <s v="VEGAROL C16 98 (50 LB BAG)" u="1"/>
        <s v="VEGAROL C18 98 (50 LB BAG)" u="1"/>
        <s v="Vegarol C18 DO (50 LB BAG)" u="1"/>
        <s v="SPECTACLE DUMMY SS304 FOR 1&quot; FLANGE" u="1"/>
        <s v="PUMP KSB-CPK-C-50-160" u="1"/>
        <s v="WAX ESTER (180 KG DRUM)" u="1"/>
        <s v="PIPE SS316 1.1/2&quot; SMLS SCH10" u="1"/>
        <s v="PRINTER" u="1"/>
        <s v="VEGACID S" u="1"/>
        <s v="DISTILLED STEARIC ACID P 12 (25 KG BAG)" u="1"/>
        <s v="SS304L Bleaching Column with Accessories" u="1"/>
        <s v="STEARIC ACID 98 (25 KG BAG)" u="1"/>
        <s v="VEGAROL C1618 TA (500 KG BAG)" u="1"/>
        <s v="CONTROL VALVE WITH ACCESARIES" u="1"/>
        <s v="STEARIC ACID C18 37 (500 KG BAG)" u="1"/>
        <s v="OLEIC ACID (COLFAT 15) 180 KGS DRUM" u="1"/>
        <s v="SYNDET SOAP BASE NOODLES CETAPHIL 30kgBG" u="1"/>
        <s v="Sale of FPS Licence" u="1"/>
        <s v="STEARIC ACID 90 BULK" u="1"/>
        <s v="OLEIC ACID IG (180 KG DRUM)" u="1"/>
        <s v="VEGACID C18 90 (180 KG DRUM)" u="1"/>
        <s v="VEGAROL C16 98 (100 KG DRUM)" u="1"/>
        <s v="VEGAROL C16 98 (110 KG DRUM)" u="1"/>
        <s v="VEGAROL C16 98 (170 KG DRUM)" u="1"/>
        <s v="VEGAROL C18 98 (170 KG DRUM)" u="1"/>
        <s v="VEGAROL C22 80" u="1"/>
        <s v="BROKEN GLASS" u="1"/>
        <s v="SPENT COPPER CATALYST (SCRAP)" u="1"/>
        <s v="SPENT NICKEL CATALYST (SCRAP)" u="1"/>
        <s v="BACK PULL OUT ASMLY OF CPK-C-50-250" u="1"/>
        <s v="CONTROL VALVE   SIZE 2&quot;,150#,SAMSON" u="1"/>
        <s v="VEGAROL C1618 TA (170 KG DRUM)" u="1"/>
        <s v="CASING CF8M OF PUMP CPK-C-50-250" u="1"/>
        <s v="STEARIC ACID UTSR (600 KG BAG)" u="1"/>
        <s v="RTD SENSOR PT100 200MM DIA 6 MM" u="1"/>
        <s v="PIPE ASTMA312TP304 BE 3&quot; ERW SCH10" u="1"/>
        <s v="VEGAROL C12" u="1"/>
        <s v="VEGAROL C1218" u="1"/>
        <s v="VEGAROL C22 (50 LB BAG)" u="1"/>
        <s v="VEGAROL C1822 (25 KG BAG)" u="1"/>
        <s v="VEGAROL C1618 TA (50 LB BAG)" u="1"/>
        <s v="PLASTIC DRUM 200 KG QUALITY 2   " u="1"/>
        <s v="ABSOLUTE PRESSURE TRANSMITTER 0-20" u="1"/>
        <s v="BACK PULL OUT ASMLY OF CPK-C-50-160" u="1"/>
        <s v="THERMOWELL BARSTOCK S316 150MM BORE 7MM" u="1"/>
        <s v="VEGAROL C16 98 (20 KG BAG)" u="1"/>
        <s v="VEGAROL C1822 (500 KG BAG)" u="1"/>
        <s v="PIPE SS316L 1&quot; SMLS SCH10" u="1"/>
        <s v="PIPE SS316L 2&quot; SMLS SCH10" u="1"/>
        <s v="PIPE SS316L 3&quot; SMLS SCH10" u="1"/>
        <s v="PIPE SS316L 6&quot; SMLS SCH10" u="1"/>
        <s v="MAGNOL 1618" u="1"/>
        <s v="Old hydrogen compressor" u="1"/>
        <s v="VALVE GATE SS316L 3&quot; 150#" u="1"/>
        <s v="GLOBE CONTROL VALVE SS  25 NB ASA 150#" u="1"/>
        <s v="VEGAROL C1216 (170 KG DRUM)" u="1"/>
        <s v="VEGAROL C1218 (170 KG DRUM)" u="1"/>
        <s v="CARBOY 30-40 KG  QUALITY 2  " u="1"/>
        <s v="Bearing housing of pump CCR-32-250" u="1"/>
        <s v="GLYCERINE 8590" u="1"/>
        <s v="OLD CKT BOILER" u="1"/>
        <s v="Monitor" u="1"/>
        <s v="VEGAROL C22" u="1"/>
        <s v="VEGAROL C22 80 (25 KG BAG)" u="1"/>
        <s v="VEGAROL C22 90 (25 KG BAG)" u="1"/>
        <s v="GLYCERINE" u="1"/>
        <s v="Scrap Battery Type 1" u="1"/>
        <s v="DISTILLED FATTY ACID C1822" u="1"/>
        <s v="CABLE SCRAP ( BELOW 5 MTR )" u="1"/>
        <s v="BACK PULL OUT ASMLY OF MEGACHEM-40-200" u="1"/>
        <s v="Behenic Acid 85%/Colfat 2285(25 kg bag)" u="1"/>
        <s v="PIPE ASTMA312TP304 BE 1&quot; SMLS SCH10" u="1"/>
        <s v="AIR COMPRESSOR ELGI TC 300" u="1"/>
        <s v="VEGAROL C16 98 (500 KG BAG)" u="1"/>
        <s v="VEGAROL C18 98 (500 KG BAG)" u="1"/>
        <s v="VEGAROL C22 80 (400 KG BAG)" u="1"/>
        <s v="VEGAROL C22 80 (600 KG BAG)" u="1"/>
        <s v="DISTILLED STEARIC ACID DTP 7 (25 KG BAG)" u="1"/>
        <s v="Fatty Alcohol Ethoxylate(7)(200 KG DRUM)" u="1"/>
        <s v="SPENT ZINC CATALYST" u="1"/>
        <s v="EMPTY FLEXI BAG FOR SCRAP" u="1"/>
        <s v="MS DRUM 100 LTR QUALITY 2  " u="1"/>
        <s v="CRUDE FATTY ACID C8-18" u="1"/>
        <s v="VEGAROL C16 99" u="1"/>
        <s v="SCRAP ALUMINIUM" u="1"/>
        <s v="WASTE HARD PLASTIC ( BROKEN PIECES )" u="1"/>
        <s v="SYNDET SOAP BASE NOODLES HAWAI 30kg Bag" u="1"/>
        <s v="SCRAP S.S" u="1"/>
        <s v="BEARING HOUSING OF PUMP CCR-32-200" u="1"/>
        <s v="PALMITIC ACID 98%" u="1"/>
        <s v="SCRAP TRANSFORMER OIL" u="1"/>
        <s v="DISTILLED STEARIC ACID P 12 (600 KG BAG)" u="1"/>
        <s v="VEGAROL C18 98" u="1"/>
        <s v="BEARING HSG,SHAFT&amp;STUF BOX OF CCR-32-200" u="1"/>
        <s v="MAGNOL 1618 (25 kG BAG)" u="1"/>
        <s v="GLYCERIN BP (250 KG DRUM)" u="1"/>
        <s v="CAPROIC ACID 50%" u="1"/>
        <s v="SCRAP FIRE WOOD " u="1"/>
        <s v="SIGHT GLASS TOUGH 100MM DIAX20MM" u="1"/>
        <s v="BACK PULL OUT ASSLY OF CPK-CM-65-200" u="1"/>
        <s v="CETAPHIL SYNDET SOAP BASE FLAKES 30kgBG" u="1"/>
        <s v="SCRAP PAPER" u="1"/>
        <s v="VEGAROL C18 DO" u="1"/>
        <s v="SCRAP JUMBO BAGS" u="1"/>
        <s v="MOTOR 30 KW 2 POLE" u="1"/>
        <s v="MAGNOL 1618 (500 kG BAG)" u="1"/>
        <s v="DISTILLED FATTY ACID C1218" u="1"/>
        <s v="DISTILLED FATTY ACID C1618 TA" u="1"/>
        <s v="VEGAROL C18 22 (250 LB  DRUM)" u="1"/>
      </sharedItems>
    </cacheField>
    <cacheField name="Billed Quantity" numFmtId="0">
      <sharedItems containsString="0" containsBlank="1" containsNumber="1" minValue="-20.77" maxValue="2618"/>
    </cacheField>
    <cacheField name="Sales unit" numFmtId="0">
      <sharedItems containsBlank="1"/>
    </cacheField>
    <cacheField name="Qty in MT" numFmtId="0">
      <sharedItems containsString="0" containsBlank="1" containsNumber="1" minValue="-20.77" maxValue="2335.2559999999999"/>
    </cacheField>
    <cacheField name="Billing qty in SKU" numFmtId="0">
      <sharedItems containsString="0" containsBlank="1" containsNumber="1" containsInteger="1" minValue="-20770" maxValue="24390"/>
    </cacheField>
    <cacheField name="Net weight" numFmtId="0">
      <sharedItems containsString="0" containsBlank="1" containsNumber="1" containsInteger="1" minValue="0" maxValue="2335256"/>
    </cacheField>
    <cacheField name="Gross weight" numFmtId="0">
      <sharedItems containsString="0" containsBlank="1" containsNumber="1" minValue="0" maxValue="2335256"/>
    </cacheField>
    <cacheField name="PO number" numFmtId="0">
      <sharedItems containsBlank="1"/>
    </cacheField>
    <cacheField name="Purchase order date" numFmtId="0">
      <sharedItems containsNonDate="0" containsDate="1" containsString="0" containsBlank="1" minDate="2014-06-05T00:00:00" maxDate="2015-07-04T00:00:00"/>
    </cacheField>
    <cacheField name="Net value" numFmtId="0">
      <sharedItems containsString="0" containsBlank="1" containsNumber="1" minValue="-3434839.05" maxValue="3405071.45"/>
    </cacheField>
    <cacheField name="Total Value(In Local Currency)" numFmtId="0">
      <sharedItems containsString="0" containsBlank="1" containsNumber="1" minValue="-3606581" maxValue="3575325"/>
    </cacheField>
    <cacheField name="Revenue(In Local Currency)" numFmtId="0">
      <sharedItems containsString="0" containsBlank="1" containsNumber="1" minValue="-3026730" maxValue="3053190"/>
    </cacheField>
    <cacheField name="Category" numFmtId="0">
      <sharedItems containsBlank="1" count="8">
        <s v="Fatty Alcohol"/>
        <s v="Fatty Acid"/>
        <s v="Hydrogen"/>
        <s v="Glycerine"/>
        <e v="#N/A"/>
        <s v="Residues"/>
        <m/>
        <s v="NP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ovindakrishnan  Krishnamurthy" refreshedDate="42830.436083680557" createdVersion="4" refreshedVersion="4" minRefreshableVersion="3" recordCount="932">
  <cacheSource type="worksheet">
    <worksheetSource ref="A1:AE1048576" sheet="Dump"/>
  </cacheSource>
  <cacheFields count="31">
    <cacheField name="Plant" numFmtId="0">
      <sharedItems containsBlank="1"/>
    </cacheField>
    <cacheField name="Name 1" numFmtId="0">
      <sharedItems containsBlank="1"/>
    </cacheField>
    <cacheField name="Billing Type" numFmtId="0">
      <sharedItems containsBlank="1"/>
    </cacheField>
    <cacheField name="Distribution Channel" numFmtId="0">
      <sharedItems containsBlank="1" count="6">
        <s v="20"/>
        <s v="10"/>
        <s v="30"/>
        <m/>
        <s v="" u="1"/>
        <s v="40" u="1"/>
      </sharedItems>
    </cacheField>
    <cacheField name="Sales Group" numFmtId="0">
      <sharedItems containsBlank="1"/>
    </cacheField>
    <cacheField name="Sales Office" numFmtId="0">
      <sharedItems containsBlank="1"/>
    </cacheField>
    <cacheField name="Billing Tye Desc" numFmtId="0">
      <sharedItems containsBlank="1"/>
    </cacheField>
    <cacheField name="Billing Date" numFmtId="0">
      <sharedItems containsNonDate="0" containsDate="1" containsString="0" containsBlank="1" minDate="2017-03-01T00:00:00" maxDate="2017-04-01T00:00:00"/>
    </cacheField>
    <cacheField name="Posting Status" numFmtId="0">
      <sharedItems containsBlank="1"/>
    </cacheField>
    <cacheField name="Billing Document Status" numFmtId="0">
      <sharedItems containsBlank="1" count="8">
        <s v="Posting document has been created"/>
        <s v="Billing Document Canceled"/>
        <m/>
        <s v="" u="1"/>
        <s v="Billing document blocked for forwarding to FI" u="1"/>
        <s v="Billing document is not relevant for accounting" u="1"/>
        <s v="Posting document not created (account determ.error" u="1"/>
        <s v="Error in Accounting Interface" u="1"/>
      </sharedItems>
    </cacheField>
    <cacheField name="Billing Document" numFmtId="0">
      <sharedItems containsBlank="1"/>
    </cacheField>
    <cacheField name="Posting Date" numFmtId="0">
      <sharedItems containsNonDate="0" containsDate="1" containsString="0" containsBlank="1" minDate="2016-08-01T00:00:00" maxDate="2017-04-01T00:00:00" count="244">
        <d v="2017-03-22T00:00:00"/>
        <d v="2017-03-02T00:00:00"/>
        <d v="2017-03-05T00:00:00"/>
        <d v="2017-03-15T00:00:00"/>
        <d v="2017-03-16T00:00:00"/>
        <d v="2017-03-21T00:00:00"/>
        <d v="2017-03-30T00:00:00"/>
        <d v="2017-03-07T00:00:00"/>
        <d v="2017-03-04T00:00:00"/>
        <d v="2017-03-18T00:00:00"/>
        <d v="2017-03-25T00:00:00"/>
        <d v="2017-03-08T00:00:00"/>
        <d v="2017-03-13T00:00:00"/>
        <d v="2017-03-20T00:00:00"/>
        <d v="2017-03-31T00:00:00"/>
        <d v="2017-03-10T00:00:00"/>
        <d v="2017-03-09T00:00:00"/>
        <d v="2017-03-29T00:00:00"/>
        <d v="2017-03-24T00:00:00"/>
        <d v="2017-03-27T00:00:00"/>
        <d v="2017-03-23T00:00:00"/>
        <d v="2017-03-26T00:00:00"/>
        <d v="2017-03-01T00:00:00"/>
        <d v="2017-03-17T00:00:00"/>
        <d v="2017-03-14T00:00:00"/>
        <d v="2017-03-11T00:00:00"/>
        <d v="2017-03-19T00:00:00"/>
        <d v="2017-03-06T00:00:00"/>
        <d v="2017-03-28T00:00:00"/>
        <d v="2017-03-12T00:00:00"/>
        <d v="2017-03-03T00:00:00"/>
        <m/>
        <d v="2016-11-09T00:00:00" u="1"/>
        <d v="2016-10-24T00:00:00" u="1"/>
        <d v="2016-08-03T00:00:00" u="1"/>
        <d v="2017-01-14T00:00:00" u="1"/>
        <d v="2016-11-05T00:00:00" u="1"/>
        <d v="2016-10-20T00:00:00" u="1"/>
        <d v="2017-01-10T00:00:00" u="1"/>
        <d v="2016-11-01T00:00:00" u="1"/>
        <d v="2016-10-16T00:00:00" u="1"/>
        <d v="2017-01-06T00:00:00" u="1"/>
        <d v="2016-10-12T00:00:00" u="1"/>
        <d v="2017-01-02T00:00:00" u="1"/>
        <d v="2016-09-27T00:00:00" u="1"/>
        <d v="2016-12-29T00:00:00" u="1"/>
        <d v="2016-10-08T00:00:00" u="1"/>
        <d v="2016-09-23T00:00:00" u="1"/>
        <d v="2016-12-25T00:00:00" u="1"/>
        <d v="2016-10-04T00:00:00" u="1"/>
        <d v="2016-09-19T00:00:00" u="1"/>
        <d v="2016-12-21T00:00:00" u="1"/>
        <d v="2016-09-15T00:00:00" u="1"/>
        <d v="2017-02-26T00:00:00" u="1"/>
        <d v="2016-12-17T00:00:00" u="1"/>
        <d v="2016-08-30T00:00:00" u="1"/>
        <d v="2016-09-11T00:00:00" u="1"/>
        <d v="2017-02-22T00:00:00" u="1"/>
        <d v="2016-12-13T00:00:00" u="1"/>
        <d v="2016-08-26T00:00:00" u="1"/>
        <d v="2016-11-28T00:00:00" u="1"/>
        <d v="2016-09-07T00:00:00" u="1"/>
        <d v="2017-02-18T00:00:00" u="1"/>
        <d v="2016-12-09T00:00:00" u="1"/>
        <d v="2016-08-22T00:00:00" u="1"/>
        <d v="2016-11-24T00:00:00" u="1"/>
        <d v="2016-09-03T00:00:00" u="1"/>
        <d v="2017-02-14T00:00:00" u="1"/>
        <d v="2016-12-05T00:00:00" u="1"/>
        <d v="2016-08-18T00:00:00" u="1"/>
        <d v="2017-01-29T00:00:00" u="1"/>
        <d v="2016-11-20T00:00:00" u="1"/>
        <d v="2017-02-10T00:00:00" u="1"/>
        <d v="2016-12-01T00:00:00" u="1"/>
        <d v="2016-08-14T00:00:00" u="1"/>
        <d v="2017-01-25T00:00:00" u="1"/>
        <d v="2016-11-16T00:00:00" u="1"/>
        <d v="2017-02-06T00:00:00" u="1"/>
        <d v="2016-10-31T00:00:00" u="1"/>
        <d v="2016-08-10T00:00:00" u="1"/>
        <d v="2017-01-21T00:00:00" u="1"/>
        <d v="2016-11-12T00:00:00" u="1"/>
        <d v="2017-02-02T00:00:00" u="1"/>
        <d v="2016-10-27T00:00:00" u="1"/>
        <d v="2016-08-06T00:00:00" u="1"/>
        <d v="2017-01-17T00:00:00" u="1"/>
        <d v="2016-11-08T00:00:00" u="1"/>
        <d v="2016-10-23T00:00:00" u="1"/>
        <d v="2016-08-02T00:00:00" u="1"/>
        <d v="2017-01-13T00:00:00" u="1"/>
        <d v="2016-11-04T00:00:00" u="1"/>
        <d v="2016-10-19T00:00:00" u="1"/>
        <d v="2017-01-09T00:00:00" u="1"/>
        <d v="2016-10-15T00:00:00" u="1"/>
        <d v="2017-01-05T00:00:00" u="1"/>
        <d v="2016-09-30T00:00:00" u="1"/>
        <d v="2016-10-11T00:00:00" u="1"/>
        <d v="2017-01-01T00:00:00" u="1"/>
        <d v="2016-09-26T00:00:00" u="1"/>
        <d v="2016-12-28T00:00:00" u="1"/>
        <d v="2016-10-07T00:00:00" u="1"/>
        <d v="2016-09-22T00:00:00" u="1"/>
        <d v="2016-12-24T00:00:00" u="1"/>
        <d v="2016-10-03T00:00:00" u="1"/>
        <d v="2016-09-18T00:00:00" u="1"/>
        <d v="2016-12-20T00:00:00" u="1"/>
        <d v="2016-09-14T00:00:00" u="1"/>
        <d v="2017-02-25T00:00:00" u="1"/>
        <d v="2016-12-16T00:00:00" u="1"/>
        <d v="2016-08-29T00:00:00" u="1"/>
        <d v="2016-09-10T00:00:00" u="1"/>
        <d v="2017-02-21T00:00:00" u="1"/>
        <d v="2016-12-12T00:00:00" u="1"/>
        <d v="2016-08-25T00:00:00" u="1"/>
        <d v="2016-11-27T00:00:00" u="1"/>
        <d v="2016-09-06T00:00:00" u="1"/>
        <d v="2017-02-17T00:00:00" u="1"/>
        <d v="2016-12-08T00:00:00" u="1"/>
        <d v="2016-08-21T00:00:00" u="1"/>
        <d v="2016-11-23T00:00:00" u="1"/>
        <d v="2016-09-02T00:00:00" u="1"/>
        <d v="2017-02-13T00:00:00" u="1"/>
        <d v="2016-12-04T00:00:00" u="1"/>
        <d v="2016-08-17T00:00:00" u="1"/>
        <d v="2017-01-28T00:00:00" u="1"/>
        <d v="2016-11-19T00:00:00" u="1"/>
        <d v="2017-02-09T00:00:00" u="1"/>
        <d v="2016-08-13T00:00:00" u="1"/>
        <d v="2017-01-24T00:00:00" u="1"/>
        <d v="2016-11-15T00:00:00" u="1"/>
        <d v="2017-02-05T00:00:00" u="1"/>
        <d v="2016-10-30T00:00:00" u="1"/>
        <d v="2016-08-09T00:00:00" u="1"/>
        <d v="2017-01-20T00:00:00" u="1"/>
        <d v="2016-11-11T00:00:00" u="1"/>
        <d v="2017-02-01T00:00:00" u="1"/>
        <d v="2016-10-26T00:00:00" u="1"/>
        <d v="2016-08-05T00:00:00" u="1"/>
        <d v="2017-01-16T00:00:00" u="1"/>
        <d v="2016-11-07T00:00:00" u="1"/>
        <d v="2016-10-22T00:00:00" u="1"/>
        <d v="2016-08-01T00:00:00" u="1"/>
        <d v="2017-01-12T00:00:00" u="1"/>
        <d v="2016-11-03T00:00:00" u="1"/>
        <d v="2016-10-18T00:00:00" u="1"/>
        <d v="2017-01-08T00:00:00" u="1"/>
        <d v="2016-10-14T00:00:00" u="1"/>
        <d v="2017-01-04T00:00:00" u="1"/>
        <d v="2016-09-29T00:00:00" u="1"/>
        <d v="2016-12-31T00:00:00" u="1"/>
        <d v="2016-10-10T00:00:00" u="1"/>
        <d v="2016-09-25T00:00:00" u="1"/>
        <d v="2016-12-27T00:00:00" u="1"/>
        <d v="2016-10-06T00:00:00" u="1"/>
        <d v="2016-09-21T00:00:00" u="1"/>
        <d v="2016-12-23T00:00:00" u="1"/>
        <d v="2016-10-02T00:00:00" u="1"/>
        <d v="2016-09-17T00:00:00" u="1"/>
        <d v="2017-02-28T00:00:00" u="1"/>
        <d v="2016-12-19T00:00:00" u="1"/>
        <d v="2016-09-13T00:00:00" u="1"/>
        <d v="2017-02-24T00:00:00" u="1"/>
        <d v="2016-12-15T00:00:00" u="1"/>
        <d v="2016-08-28T00:00:00" u="1"/>
        <d v="2016-11-30T00:00:00" u="1"/>
        <d v="2016-09-09T00:00:00" u="1"/>
        <d v="2017-02-20T00:00:00" u="1"/>
        <d v="2016-12-11T00:00:00" u="1"/>
        <d v="2016-08-24T00:00:00" u="1"/>
        <d v="2016-11-26T00:00:00" u="1"/>
        <d v="2016-09-05T00:00:00" u="1"/>
        <d v="2017-02-16T00:00:00" u="1"/>
        <d v="2016-12-07T00:00:00" u="1"/>
        <d v="2016-08-20T00:00:00" u="1"/>
        <d v="2017-01-31T00:00:00" u="1"/>
        <d v="2016-11-22T00:00:00" u="1"/>
        <d v="2016-09-01T00:00:00" u="1"/>
        <d v="2017-02-12T00:00:00" u="1"/>
        <d v="2016-12-03T00:00:00" u="1"/>
        <d v="2016-08-16T00:00:00" u="1"/>
        <d v="2017-01-27T00:00:00" u="1"/>
        <d v="2016-11-18T00:00:00" u="1"/>
        <d v="2017-02-08T00:00:00" u="1"/>
        <d v="2016-08-12T00:00:00" u="1"/>
        <d v="2017-01-23T00:00:00" u="1"/>
        <d v="2016-11-14T00:00:00" u="1"/>
        <d v="2017-02-04T00:00:00" u="1"/>
        <d v="2016-10-29T00:00:00" u="1"/>
        <d v="2016-08-08T00:00:00" u="1"/>
        <d v="2017-01-19T00:00:00" u="1"/>
        <d v="2016-11-10T00:00:00" u="1"/>
        <d v="2016-10-25T00:00:00" u="1"/>
        <d v="2016-08-04T00:00:00" u="1"/>
        <d v="2017-01-15T00:00:00" u="1"/>
        <d v="2016-11-06T00:00:00" u="1"/>
        <d v="2016-10-21T00:00:00" u="1"/>
        <d v="2017-01-11T00:00:00" u="1"/>
        <d v="2016-11-02T00:00:00" u="1"/>
        <d v="2016-10-17T00:00:00" u="1"/>
        <d v="2017-01-07T00:00:00" u="1"/>
        <d v="2016-10-13T00:00:00" u="1"/>
        <d v="2017-01-03T00:00:00" u="1"/>
        <d v="2016-09-28T00:00:00" u="1"/>
        <d v="2016-12-30T00:00:00" u="1"/>
        <d v="2016-10-09T00:00:00" u="1"/>
        <d v="2016-09-24T00:00:00" u="1"/>
        <d v="2016-12-26T00:00:00" u="1"/>
        <d v="2016-10-05T00:00:00" u="1"/>
        <d v="2016-09-20T00:00:00" u="1"/>
        <d v="2016-12-22T00:00:00" u="1"/>
        <d v="2016-10-01T00:00:00" u="1"/>
        <d v="2016-09-16T00:00:00" u="1"/>
        <d v="2017-02-27T00:00:00" u="1"/>
        <d v="2016-12-18T00:00:00" u="1"/>
        <d v="2016-08-31T00:00:00" u="1"/>
        <d v="2016-09-12T00:00:00" u="1"/>
        <d v="2017-02-23T00:00:00" u="1"/>
        <d v="2016-12-14T00:00:00" u="1"/>
        <d v="2016-08-27T00:00:00" u="1"/>
        <d v="2016-11-29T00:00:00" u="1"/>
        <d v="2016-09-08T00:00:00" u="1"/>
        <d v="2017-02-19T00:00:00" u="1"/>
        <d v="2016-12-10T00:00:00" u="1"/>
        <d v="2016-08-23T00:00:00" u="1"/>
        <d v="2016-11-25T00:00:00" u="1"/>
        <d v="2016-09-04T00:00:00" u="1"/>
        <d v="2017-02-15T00:00:00" u="1"/>
        <d v="2016-12-06T00:00:00" u="1"/>
        <d v="2016-08-19T00:00:00" u="1"/>
        <d v="2017-01-30T00:00:00" u="1"/>
        <d v="2016-11-21T00:00:00" u="1"/>
        <d v="2017-02-11T00:00:00" u="1"/>
        <d v="2016-12-02T00:00:00" u="1"/>
        <d v="2016-08-15T00:00:00" u="1"/>
        <d v="2017-01-26T00:00:00" u="1"/>
        <d v="2016-11-17T00:00:00" u="1"/>
        <d v="2017-02-07T00:00:00" u="1"/>
        <d v="2016-08-11T00:00:00" u="1"/>
        <d v="2017-01-22T00:00:00" u="1"/>
        <d v="2016-11-13T00:00:00" u="1"/>
        <d v="2017-02-03T00:00:00" u="1"/>
        <d v="2016-10-28T00:00:00" u="1"/>
        <d v="2016-08-07T00:00:00" u="1"/>
        <d v="2017-01-18T00:00:00" u="1"/>
      </sharedItems>
    </cacheField>
    <cacheField name="Sold To Party Desc" numFmtId="0">
      <sharedItems containsBlank="1" count="241">
        <s v="VVF SINGAPORE PTE LTD"/>
        <s v="AARTI INDUSTRIES LIMITED"/>
        <s v="AAS Mohd Trading Co"/>
        <s v="ABBOTT  INDIA LTD."/>
        <s v="ABBOTT HEALTHCARE PRIVATE LIMI"/>
        <s v="ABKUR ENTERPRISES"/>
        <s v="ACID INDIA - CHENNAI"/>
        <s v="ACID INDIA LIMITED"/>
        <s v="AFRICAN CONSUMER CARE LIMITED"/>
        <s v="AKZO NOBEL INDIA LTD."/>
        <s v="LIQUID AIR"/>
        <s v="Alliance Tire Company LTD"/>
        <s v="KHONA DRUG AGENCIES"/>
        <s v="MARICO LIMITED"/>
        <s v="AMKA PRODUCTS (PTY) LTD."/>
        <s v="AMWAY INDIA ENTERPRISES PVT. L"/>
        <s v="APOLLO TYRE LTD.- CHENNAI"/>
        <s v="APOLLO TYRES LIMITED  KALAMASS"/>
        <s v="THE HIMALAYA DRUG COMPANY- BAN"/>
        <s v="ARIHANT LUBRICANTS PVT. LTD."/>
        <s v="PRAKASH CHEMICALS PVT.LTD"/>
        <s v="ARKEMA CHEMICALS INDIA PVT. LT"/>
        <s v="ASIAN PAINTS LTD."/>
        <s v="ASSOCIATED MOTORWAYS"/>
        <s v="AVI - OIL  INDIA  (P)  LTD.,"/>
        <s v="AVON BEAUTY PRODUCTS (I) PVT."/>
        <s v="Balaji Fly ash Bricks Pvt ltd"/>
        <s v="BASF ESPANOLA S.L(ESPANA)"/>
        <s v="BASF INDIA LIMITED"/>
        <s v="BASF INDIA LIMITED.-PANVEL"/>
        <s v="BASF INDIA LTD. - DAHEJ"/>
        <s v="BEE PEE COATINGS LTD."/>
        <s v="BERG &amp; SCHMIDT GMBH &amp; CO. KG"/>
        <s v="BIRLA TYRES - BALASORE"/>
        <s v="BUYER STEEL"/>
        <s v="CABB AG"/>
        <s v="UNIVAR BRASIL LTDA."/>
        <s v="CEAT LIMITED"/>
        <s v="REMIK TRADING COMPANY PVT LTD"/>
        <s v="CHEMETALL  INDIA PVT. LTD."/>
        <s v="CJP Chemicals (PTY) Ltd"/>
        <s v="CLASSIC  AUTO  TUBES LTD"/>
        <s v="COMPANIA HULERA TORNEL,S.A. DE"/>
        <s v="Croda India Company Pvt Ltd"/>
        <s v="CRODA INDIA COMPANY PVT. LTD."/>
        <s v="CRODA SINGAPORE PTE LIMITED"/>
        <s v="DABUR INDIA LTD. - UNIT -I"/>
        <s v="SMG GASES &amp; CHEMICALS PVT.LTD."/>
        <s v="DIMPLE CHEMICALS &amp; SERVICES PV"/>
        <s v="DISTRIBUIDORA Y CONVERTIDORA I"/>
        <s v="DOEHLER INDIA PVT. LTD."/>
        <s v="PFIZER LTD"/>
        <s v="SANOFI SYNTHELABO (INDIA) PVT."/>
        <s v="EMAMI LTD. – DONGARI"/>
        <s v="Ensign Laboratories Pty. Ltd."/>
        <s v="ESTEEM INDUSTRIES PVT. LTD. UN"/>
        <s v="MEYER ORGANICS P.LTD(H.O.) -TH"/>
        <s v="FINE ORGANIC INDUSTRIES"/>
        <s v="FINE ORGANIC INDUSTRIES PVT. L"/>
        <s v="UPCITY INTERNATIONAL LIMITED"/>
        <s v="GALAXY SURFACTANTS  LTD.-LOCAL"/>
        <s v="GIVAUDAN (INDIA)  PVT. LTD."/>
        <s v="GLOBE CHEMICALS GmbH"/>
        <s v="GODFREY PHILLIPS INDIA LTD."/>
        <s v="GOODYEAR INDIA LIMITED."/>
        <s v="GOODYEAR SOUTH-ASIA  TYRES PVT"/>
        <s v="GROUP PHARMACEUTICALS LTD.-MAL"/>
        <s v="H.K. ENTERPRISE"/>
        <s v="HARYANA LEATHER CHEMICALS LTD"/>
        <s v="HEG LIMITED"/>
        <s v="HUBERGROUP INDIA PVT. LTD."/>
        <s v="INDIA  GLYCOLS  LIMITED"/>
        <s v="INDIAN SYNTHETIC RUBBER LIMITE"/>
        <s v="INDO  AMINES  LIMITED - BARODA"/>
        <s v="INDUSTRIAL OILS"/>
        <s v="INDUSTRIAL QUIMICA LASEM SA"/>
        <s v="Interbeauty Cosmetics Ltd."/>
        <s v="ION EXCHANGE (INDIA) LTD."/>
        <s v="IXOM CHILE"/>
        <s v="JEETCHEM  ORGANCIS  PVT. LTD."/>
        <s v="JINDAL ALUMINIUM LTD."/>
        <s v="K.D.PATIL &amp; CONSTRUCTION"/>
        <s v="KHANNA &amp; KHANNA LIMITED."/>
        <s v="KREATION HANDICRAFTS"/>
        <s v="KRISH IMPEX"/>
        <s v="KRISHNA ANTIOXIDANTS PVT. LTD."/>
        <s v="KUSA CHEMICALS PVT. LTD"/>
        <s v="SANOFI INDIA LIMITED"/>
        <s v="Levaco Chemicals GmbH"/>
        <s v="L'OREAL CANAN KOZMETIK A.S"/>
        <s v="L'OREAL COSMETICS INDUSTRY"/>
        <s v="L'OREAL INDIA ( P) LTD."/>
        <s v="L'OREAL INDIA PVT. LTD. - BADD"/>
        <s v="LOREAL MFG MIDRAND (PTY) LTD"/>
        <s v="L'oreal Pakistan Private Limit"/>
        <s v="M.SANI &amp; CO."/>
        <s v="MAGMA PETROCHEM ENERGY"/>
        <s v="MAGNUS SOLUTIONS PVT. LTD."/>
        <s v="MAHARANI INNOVATIVE PAINTS P L"/>
        <s v="MAIAN IMP. &amp; EXP. DE PROD. QUI"/>
        <s v="MAKWELL ORGANICS PVT. LTD."/>
        <s v="VVF LLC"/>
        <s v="M+H, MICA A HARASTA S.R.O"/>
        <s v="MODERN INDUSTRIAL GASES PVT. L"/>
        <s v="MRF LTD-PONDA-GOA"/>
        <s v="NATIONAL GAS AGENCIES,"/>
        <s v="National Traders"/>
        <s v="OCAP (INDIA) PRIVATE LIMITED"/>
        <s v="OLEOCHEMICALS &amp; ALLIED PRODUCT"/>
        <s v="OLEON NATURAL CHEMISTRY"/>
        <s v="OOO Revada - Nauchniy prz"/>
        <s v="ORCHID CHEMICALS"/>
        <s v="ORGANIC ESSENTIALS"/>
        <s v="ORIFLAME INDIA PVT. LTD."/>
        <s v="OZONE INTERNATIONAL"/>
        <s v="PANACHE ORGANICS"/>
        <s v="PARAGON  POLYMER  PRODUCTS PVT"/>
        <s v="PATEL  PETRO"/>
        <s v="PATEL REMEDIES PVT.LTD."/>
        <s v="PIYANSHU CHEMICALS  PVT LTD"/>
        <s v="PIYANSHU CHEMICALS PVT. LTD.-U"/>
        <s v="PIYANSHU CHEMICALS PVT.LTD."/>
        <s v="PMC Biogenix (Korea) Ltd."/>
        <s v="QUIMICOS INTEGRALES SAS NIT"/>
        <s v="RADHA OIL CO."/>
        <s v="RECKITT BENCKISER HEALTHCARE I"/>
        <s v="BIONOVA GLOBAL LIMITED"/>
        <s v="RELIANCE INDUSTRIES LTD. - HAZ"/>
        <s v="RHODIA SPECIALTY CHEMICALS IND"/>
        <s v="Richard Pieris Natural Foams L"/>
        <s v="ROHAN ORGANICS PVT LTD"/>
        <s v="RUBCHEM INDIA PVT.LTD."/>
        <s v="Sara (Hongkong) LTD"/>
        <s v="SASOL GERMANY GMBH"/>
        <s v="SATOL CHEMICALS UNIT II"/>
        <s v="SAUDI BASIC INDUSTRIES CORPORA"/>
        <s v="Seohyun Techchem Corporation"/>
        <s v="SHIVA  COMMODITIES"/>
        <s v="SHREE BALAJI TRADING CO. - GTB"/>
        <s v="SHREE JI MARBLE &amp; GRANITES"/>
        <s v="SHRI KRISHNA AGENCIES- BADDI"/>
        <s v="Sino-Japan Chemical Co. LTD"/>
        <s v="SIYEZA FINECHEM (PTY) LTD"/>
        <s v="SOLVAY (BANGPOO) SPECIALTY CHE"/>
        <s v="SOLVAY (ZHANGJIAGANG) SPECIALT"/>
        <s v="Sun Enterprises"/>
        <s v="SUPER INDUSTRIAL GASES"/>
        <s v="Super Plastic"/>
        <s v="Tarmesh Europe S.R.L."/>
        <s v="TECHNOVA IMAGING SYSTEMS (P) L"/>
        <s v="Tectyl Oil and Chemicals India"/>
        <s v="THERMAX LIMITED"/>
        <s v="TRICOM L.L.C"/>
        <s v="TRIVENI INTERCHEM PVT. LTD."/>
        <s v="UniOleon Sdn. Bhd"/>
        <s v="UNISYNTH CHEMICALS"/>
        <s v="UNITED GAS COMPANY"/>
        <s v="UTPAN CHEMPRO"/>
        <s v="VIKUDHA LIMITED"/>
        <s v="VIVA CORPORATION - AMBERNATH"/>
        <s v="WEGOCHEM MEXICANA S de RL de C"/>
        <s v="WRIGLEY INDIA PVT.LTD."/>
        <s v="ZIFRONI CHEMICALS SUPPLIERS LT"/>
        <m/>
        <s v="COLGATE PALMOLIVE (THAILAND) C" u="1"/>
        <s v="SHROFF ENTERPRISES" u="1"/>
        <s v="AFTON CHMICAL HYDERABAD PVT LT" u="1"/>
        <s v="SUPER SPARES &amp; SERVICES (P.V.)" u="1"/>
        <s v="ITC LIMITED - GUWAHATI" u="1"/>
        <s v="SEALED AIR INDIA PVT. LTD.-UNI" u="1"/>
        <s v="AQUDAS INTERNATIONAL" u="1"/>
        <s v="GALIL CHEMICALS" u="1"/>
        <s v="DIPOL CHEMICALS INTERNATIONAL" u="1"/>
        <s v="ITC LIMITED - MANPURA" u="1"/>
        <s v="VVF (India) Limited - Daman" u="1"/>
        <s v="A's Marketing" u="1"/>
        <s v="MANUCHAR NV" u="1"/>
        <s v="MAJA HEALTH CARE DIVISION  -" u="1"/>
        <s v="M. G. SHAHANI &amp; CO. (DELHI) LT" u="1"/>
        <s v="KOKUYO CAMLIN LIMITED (UNIT-I)" u="1"/>
        <s v="WOCKHARDT LTD., SEZ" u="1"/>
        <s v="VVF (India)  Limited - Taloja" u="1"/>
        <s v="SRISHTI SPECIALITY CHEMICALS P" u="1"/>
        <s v="ESTEEM INDUSTRIES PVT LTD. - G" u="1"/>
        <s v="Shanghai Haiyi Environmental P" u="1"/>
        <s v="FULL MOON ENTERPRISES" u="1"/>
        <s v="TARMESH INTERNATIONAL" u="1"/>
        <s v="Premium Serums &amp; Vaccines Pvt" u="1"/>
        <s v="DABUR EGYPT LIMITED" u="1"/>
        <s v="DOLFIN  RUBBERS  LIMITED" u="1"/>
        <s v="GRAUER &amp; WEIL ( INDIA) LTD." u="1"/>
        <s v="TASMAY INC" u="1"/>
        <s v="TASHKENT OIL COMPANY PVT LTD" u="1"/>
        <s v="Iran Chemical &amp; Petrochemical" u="1"/>
        <s v="REMIK TRADING CORPORATION (IND" u="1"/>
        <s v="SANREL RASAYANS (JODHPUR)" u="1"/>
        <s v="JOC INTERNATIONAL LTD" u="1"/>
        <s v="VVF(India)LIMITED-BADDI-PLANT" u="1"/>
        <s v="ANEETA IMPEX" u="1"/>
        <s v="Himfarminvest LLC" u="1"/>
        <s v="WRIGLEY INDIA PVT. LTD." u="1"/>
        <s v="GODREJ INDUSTRIES LTD - VALIA" u="1"/>
        <s v="ATUL  LTD - COLOURS DIVISION" u="1"/>
        <s v="PUSHPSONS FIBROL PVT. LTD." u="1"/>
        <s v="HUNTSMAN INT. (INDIA) PVT LTD" u="1"/>
        <s v="Union Chemicals Factory LLC" u="1"/>
        <s v="Y.S.ASHKENAZI AGENCIES LTD" u="1"/>
        <s v="ZOHAR DALIA" u="1"/>
        <s v="ACID INDIA (BANGLORE)" u="1"/>
        <s v="PATANJALI AYURVED LTD." u="1"/>
        <s v="IXOM COLOMBIA S.A.S" u="1"/>
        <s v="MITSUI &amp; CO. LTD." u="1"/>
        <s v="PETROWAX &amp; OIL INDUSTRIES" u="1"/>
        <s v="MRL TYRES LIMITED" u="1"/>
        <s v="VIVA  CORPORATION - PANVEL" u="1"/>
        <s v="ITC LIMITED (PCPF)" u="1"/>
        <s v="TRADEWINDS ESTABLISHMENT" u="1"/>
        <s v="SAMI LABS LIMITED" u="1"/>
        <s v="GANDOUR INDIA FOOD PROCESSING" u="1"/>
        <s v="ARK CHEMICALS PVT LTD" u="1"/>
        <s v="PAKSHOO INDUSTRIAL GROUP" u="1"/>
        <s v="FUJIAN ZHONGMIN CHEMICAL CO.LT" u="1"/>
        <s v="HARITHA FARMS AND FEEDS LTD" u="1"/>
        <s v="BAM S.A." u="1"/>
        <s v="DONAUCHEM Polska sp. z.o.o." u="1"/>
        <s v="KOKUYO CAMLIN LTD.- Samba" u="1"/>
        <s v="EOC Polymers India Pvt. Ltd." u="1"/>
        <s v="CRODA EUROPE LIMITED" u="1"/>
        <s v="ANAND ENGINEERS PVT. LTD." u="1"/>
        <s v="GRAUER &amp; WEIL (INDIA) LTD." u="1"/>
        <s v="CALCUTTA CHEMSALES CORPORATION" u="1"/>
        <s v="KEMCARE LIMITED" u="1"/>
        <s v="MARK SPECIALITY INDIA P. LTD." u="1"/>
        <s v="PINEWOOD HEALTHCARE LTD" u="1"/>
        <s v="Surfachem Ltd" u="1"/>
        <s v="Volp Industria e Comercio Ltda" u="1"/>
        <s v="PRAKASH TRADING COMPANY" u="1"/>
        <s v="AARTI INDUSTRIES LTD. (SSL DIV" u="1"/>
        <s v="Peter Cremer (S) GmbH" u="1"/>
        <s v="Polyrheo (Canada) Inc" u="1"/>
        <s v="EMAMI LTD. - KOLKATA" u="1"/>
      </sharedItems>
    </cacheField>
    <cacheField name="Ship to Party Desc" numFmtId="0">
      <sharedItems containsBlank="1"/>
    </cacheField>
    <cacheField name="Material" numFmtId="0">
      <sharedItems containsString="0" containsBlank="1" containsNumber="1" containsInteger="1" minValue="1002364" maxValue="2300044"/>
    </cacheField>
    <cacheField name="Material Group" numFmtId="0">
      <sharedItems containsBlank="1"/>
    </cacheField>
    <cacheField name="Material Group Desc." numFmtId="0">
      <sharedItems containsBlank="1" count="72">
        <s v="PALMITIC ACID 98%"/>
        <s v="VEGAROL 1214"/>
        <s v="FILTER MUD"/>
        <s v="GLY IP"/>
        <s v="STEARIC ACID UTSR"/>
        <s v="VEGAROL 1618 TA"/>
        <s v="CAPRYLIC CAPRIC F"/>
        <s v="GLY CP"/>
        <s v="HYDROGEN GAS"/>
        <s v="DIST FACID F"/>
        <s v="VEGAROL 1698"/>
        <s v="VEGACID 1890 F"/>
        <s v="VEGAROL 2270"/>
        <s v="SCRAP MATERIAL"/>
        <s v="VEGACID 1880 F"/>
        <s v="VEGAROL 1618 50:50"/>
        <s v="CAPRYLIC ACID F"/>
        <s v="VEGAROL 1898"/>
        <s v="STEARIC ACID 90"/>
        <s v="ERUCIC ACID 90 F"/>
        <s v="CAPROIC ACID F"/>
        <s v="VEGAROL 2280"/>
        <s v="VEGOL AN"/>
        <s v="FACID SUPERFLEX"/>
        <s v="LGMFA"/>
        <s v="SERVICES"/>
        <s v="GLY BP"/>
        <s v="GLY POLY F"/>
        <s v="Glycerine EP"/>
        <s v="LGMFL"/>
        <s v="VEGAROL C1618 PS"/>
        <s v="VEGAROL 1218"/>
        <s v="CAPRIC ACID F"/>
        <s v="GLY USP"/>
        <s v="BEHENIC ACID F"/>
        <s v="BAGS"/>
        <s v="VEGAROL 1822"/>
        <m/>
        <s v="" u="1"/>
        <s v="CLAMPS &amp; CLIPS" u="1"/>
        <s v="WAX ESTER" u="1"/>
        <s v="CABLE GLANDS" u="1"/>
        <s v="STEARIC ACID P12 F" u="1"/>
        <s v="OLEIC ACID 60" u="1"/>
        <s v="STEARIC ACID DTP 7" u="1"/>
        <s v="GLOBE VALVES" u="1"/>
        <s v="Vegarol 1895 DO" u="1"/>
        <s v="TEMPERATURE SENSOR" u="1"/>
        <s v="STEARIC ACID 95" u="1"/>
        <s v="AL CABLE" u="1"/>
        <s v="VEGAROL C18 90" u="1"/>
        <s v="VEGAROL C18 70" u="1"/>
        <s v="FLANGES C.S" u="1"/>
        <s v="PIPE SS316L" u="1"/>
        <s v="PRESSURE TRANSMITTER" u="1"/>
        <s v="OLEIC K" u="1"/>
        <s v="LAURIC ACID 99" u="1"/>
        <s v="CATALYSTS" u="1"/>
        <s v="STEAM TRAPS" u="1"/>
        <s v="F.Acid Lauric Myrist" u="1"/>
        <s v="Myristic Acid 99" u="1"/>
        <s v="Syndent Soap Base Dr" u="1"/>
        <s v="HAWAII SYNDETBASE NO" u="1"/>
        <s v="VEGAROL 1216" u="1"/>
        <s v="OLEIC IG" u="1"/>
        <s v="VEGAROL 2290" u="1"/>
        <s v="GLY F" u="1"/>
        <s v="VEGAROL 10" u="1"/>
        <s v="BLIND FLANGES" u="1"/>
        <s v="GASKETS GEN" u="1"/>
        <s v="CAPITAL MATERIALS" u="1"/>
        <s v="SyndentSoapBaseCetap" u="1"/>
      </sharedItems>
    </cacheField>
    <cacheField name="Material Description" numFmtId="0">
      <sharedItems containsBlank="1" count="163">
        <s v="PALMITIC ACID 98% (25 KG BAG)(BEADS)"/>
        <s v="VEGAROL C1214"/>
        <s v="LOW GRADE MIXED FATTY ACID GRADE 2"/>
        <s v="GLYCERIN IP (250 KG DRUM)"/>
        <s v="STEARIC ACID UTSR (25 KG BAG)"/>
        <s v="VEGAROL C1618 TA (25 KG BAG)"/>
        <s v="CAPRYLIC CAPRIC ACID (180 KG DRUM)"/>
        <s v="GLYCERIN CP (250 KG DRUM)"/>
        <s v="HYDROGEN GAS"/>
        <s v="VEGAROL C1214 (170 KG DRUM)"/>
        <s v="DISTILLED FATTY ACID (180 KG DRUM)"/>
        <s v="VEGAROL C16 98 (25 KG BAG)"/>
        <s v="VEGACID C18 90 (180 KG DRUM)"/>
        <s v="VEGAROL C22 (25 KG BAG)"/>
        <s v="COAL FLYASH"/>
        <s v="CAPRYLIC CAPRIC ACID"/>
        <s v="VEGACID C18 80"/>
        <s v="GLYCERIN CP"/>
        <s v="VEGAROL C1618 50:50 (25 KG BAG)"/>
        <s v="CABLE SCRAP ( BELOW 5 MTR )"/>
        <s v="MS SQUARE BAR SIZE 2&quot;X2&quot;X 2.4M USED"/>
        <s v="CAPRYLIC ACID 99%"/>
        <s v="CAPRYLIC ACID 99% (180 KG DRUM)"/>
        <s v="VEGAROL C18 98 (25 KG BAG)"/>
        <s v="STEARIC ACID 90 (25 KG BAG)"/>
        <s v="ERUCIC ACID 90%"/>
        <s v="STEARIC ACID 92 (25 KG BAG)"/>
        <s v="STEARIC ACID 92 BULK"/>
        <s v="CAPROIC ACID 50% (180 KG DRUM)"/>
        <s v="VEGAROL C22 80 (25 KG BAG)"/>
        <s v="Vegarol EW 100 25 KG BAG"/>
        <s v="VEGACID SUPERFLEX"/>
        <s v="POLYMERISED FATTY ACID"/>
        <s v="Disc/rebate"/>
        <s v="GLYCERIN BP (250 KG DRUM)"/>
        <s v="POLY GLYCEROL"/>
        <s v="GLYCERIN EP (250 KG DRUM)"/>
        <s v="SCRAP ALUMINIUM"/>
        <s v="SCRAP M.S"/>
        <s v="SCRAP PAPER  / CEMENT BAGS"/>
        <s v="SCRAP S.S"/>
        <s v="WASTE HARD PLASTIC ( BROKEN PIECES )"/>
        <s v="LOW GRADE FATTY ALCOHOL"/>
        <s v="ERUCIC ACID 90% (180 KG DRUM)"/>
        <s v="VEGAROL C1618 50:50 (25 KG BAG) (MB)"/>
        <s v="SCRAP FIRE WOOD "/>
        <s v="VEGAROL C16 98 (25 KG BAG) MB"/>
        <s v="LOW GRADE MIXED FATTY ALCOHOL"/>
        <s v="PALMITIC ACID 98% (25KG BAG)"/>
        <s v="VEGAROL C1618 PS (25 KG BAG)"/>
        <s v="LOW GRADE MIXED FATTY ACID"/>
        <s v="VEGAROL C1218"/>
        <s v="VEGACID C18 80 (180 KG DRUM)"/>
        <s v="PALMITIC ACID 85%"/>
        <s v="STEARIC ACID UTSR"/>
        <s v="VEGAROL C1618 TA (170 KG DRUM)"/>
        <s v="CAPRIC ACID 99%"/>
        <s v="GARBAGE"/>
        <s v="Card board paper scrap"/>
        <s v="EMPTY FLEXI BAG FOR SCRAP"/>
        <s v="SCRAP CORRUGATED BOXES KGS"/>
        <s v="SCRAP PLASTIC (IN KG)"/>
        <s v="FATTY ALCOHOL C1214"/>
        <s v="GLYCERIN USP"/>
        <s v="BEHENIC 90% (25 KG BAG)"/>
        <s v="JUMBOBAG 500KG(90&quot;X90&quot;X125&quot;WITHOUT LINER"/>
        <s v="VEGAROL C16 98 (50 LB BAG)"/>
        <s v="VEGAROL C16 98 (50 LB BAG) MB"/>
        <s v="VEGAROL C16 98 250 LB DRUM (MB)"/>
        <s v="VEGAROL C1618 (50:50) (250 LB  DRUM)MB"/>
        <s v="VEGAROL C1618 50:50 (50 LB BAG)"/>
        <s v="VEGAROL C1618 50:50 (50 LB BAG)MB"/>
        <s v="VEGAROL C1618 TA (25 KG BAG) (MB)"/>
        <s v="VEGAROL C1618 TA (50 LB BAG)"/>
        <s v="VEGAROL C18 98 (25 KG BAG) MB"/>
        <s v="VEGAROL C18 98 (50 LB BAG)"/>
        <s v="VEGAROL C1822 (50 LB BAG)"/>
        <s v="VEGAROL C22 (50 LB BAG)"/>
        <s v="VEGAROL C22 (500 KG BAG)"/>
        <m/>
        <s v="" u="1"/>
        <s v="PIPE ASTMA312TP316L 2&quot; SMLS SCH40" u="1"/>
        <s v="PIPE ASTMA312TP316L 6&quot; SMLS SCH40" u="1"/>
        <s v="PRESSURE TRANSMITTER 1/2&quot; NPT" u="1"/>
        <s v="VEGAROL C1822 (25 KG BAG)" u="1"/>
        <s v="VEGAROL C2070 (25 KG BAG)" u="1"/>
        <s v="Fatty Alcohol Ethoxylate(2)" u="1"/>
        <s v="TEMPERATURE GAUGE - BI-METALLIC GAS/HG" u="1"/>
        <s v="CLAMP JUBLEE GI 4.1/2&quot;" u="1"/>
        <s v="GLYCERIN USP (1000 KG IBC)" u="1"/>
        <s v="Fatty Alcohol Ethoxylate(7)" u="1"/>
        <s v="OLEIC ACID 60" u="1"/>
        <s v="Behenic Acid 85%/Colfat 2285(25 kg bag)" u="1"/>
        <s v="P-2A Hotwell Pump" u="1"/>
        <s v="PLASTIC DRUM 200 KG QUALITY 1" u="1"/>
        <s v="SOD.POTASSIUM LAURYL SULFOSUCCINATE BULK" u="1"/>
        <s v="DISTILLED FATTY ACID C1218" u="1"/>
        <s v="PALMITIC ACID 98/PALMIT 90 (25KGBAG)BEAD" u="1"/>
        <s v="CABLE 3.5X185MM2 1.1KV AL ARM PVC XLPE" u="1"/>
        <s v="GASKET 6&quot; STYLE 59 150#" u="1"/>
        <s v="KSB PUMP SR No 850562/751 WITH MOTOR" u="1"/>
        <s v="LAURIC ACID 99% (25 KG BAG)" u="1"/>
        <s v="ERUCIC ACID 70% (180 KG DRUM)" u="1"/>
        <s v="VEGAROL C1698 250 LB DRUM (MB)" u="1"/>
        <s v="DISTILLED STEARIC ACID DTP 7 (50 KG BAG)" u="1"/>
        <s v="SCRAP LUBE OIL" u="1"/>
        <s v="SPENT NICKEL CATALYST GR 2" u="1"/>
        <s v="Lauric Myristic Acid (C1214 FA)" u="1"/>
        <s v="OLEIC ACID K" u="1"/>
        <s v="CETAPHIL SYNDET SOAP BASE FLAKES 30kgBG" u="1"/>
        <s v="VEGAROL C10 (170 KG DRUM)" u="1"/>
        <s v="VALVE GLOBE Y-TYPE SS316 FE 1&quot; 600#" u="1"/>
        <s v="BEHENIC ACID &lt;90% (500 KG BAG)" u="1"/>
        <s v="CAPRIC ACID 99% 180 KG DRUM" u="1"/>
        <s v="SPECTACLE DUMMY SS304 FOR 2&quot; FLANGE" u="1"/>
        <s v="CARBOY 30-40 KG  QUALITY 2  " u="1"/>
        <s v="MYRISTIC ACID 99% (25 KG BAG)" u="1"/>
        <s v="CABLE GLAND BR.NI.PLT DBL COMP 1/2&quot; NPT" u="1"/>
        <s v="Vegarol C18 DO (50 LB BAG)" u="1"/>
        <s v="VEGAROL C1618 TA (500 KG BAG)" u="1"/>
        <s v="BEHENIC 90% (500 KG BAG)" u="1"/>
        <s v="OLEIC ACID K (180 KG DRUM)" u="1"/>
        <s v="STEARIC ACID 95 (25 KG BAG)" u="1"/>
        <s v="GASKET CAF 3&quot; STYLE 59 3MMTHK" u="1"/>
        <s v="PLASTIC DRUM 200 KG QUALITY 2   " u="1"/>
        <s v="VEGAROL C1216" u="1"/>
        <s v="SCRAP JUMBO BAGS" u="1"/>
        <s v="VEGAROL C22 80 (400 KG BAG)" u="1"/>
        <s v="DISTILLED STEARIC ACID P 12 (25 KG BAG)" u="1"/>
        <s v="HEATER PADS FOR FLEXI BAGS USED" u="1"/>
        <s v="BROKEN GLASS" u="1"/>
        <s v="GLYCERIN USP (250 KG DRUM)" u="1"/>
        <s v="VEGAROL C16 98" u="1"/>
        <s v="NICKEL CATALYST SUHANS" u="1"/>
        <s v="VEGAROL C18 DO" u="1"/>
        <s v="STEAM TRAP 1/2&quot; 800# THERMODYNAMIC" u="1"/>
        <s v="NICKEL CATALYST PRICAT 9908 (LOCAL) " u="1"/>
        <s v="DISTILLED FATTY ACID C1218(180KGDRUM)ITC" u="1"/>
        <s v="VALVE GLOBE Y-TYPE SS316 1/2&quot; 600#" u="1"/>
        <s v="VEGAROL C1618 TA" u="1"/>
        <s v="VEGAROL C18 98" u="1"/>
        <s v="DISTILLED FATTY ACID C1218 (ITC)" u="1"/>
        <s v="SPECTACLE DUMMY SS304 FOR 3&quot; FLANGE" u="1"/>
        <s v="VEGA E TS 25 KG BAG" u="1"/>
        <s v="SPENT COPPER CATALYST (SCRAP)" u="1"/>
        <s v="SPENT NICKEL CATALYST (SCRAP)" u="1"/>
        <s v="DR REDDY'S SYNDET SOAP BASE FLAKES 30KG" u="1"/>
        <s v="SPECTACLE DUMMY SS304 FOR 6&quot; FLANGE" u="1"/>
        <s v="WAX ESTER (180 KG DRUM)" u="1"/>
        <s v="OLEIC ACID IG (180 KG DRUM)" u="1"/>
        <s v="CLAMP JUBLEE GI 6&quot;" u="1"/>
        <s v="FATTY ALCOHOL C1216" u="1"/>
        <s v="VEGAROL C16 98 (20 KG BAG)" u="1"/>
        <s v="SYNDET SOAP BASE NOODLE- CETAPHIL" u="1"/>
        <s v="VEGAROL C1618 TA (MB)" u="1"/>
        <s v="Vegarol EW 300 25 KG BAG" u="1"/>
        <s v="STEARIC ACID UTSR (50 KG BAG)" u="1"/>
        <s v="VEGAROL C18 70 (25 KG BAG)" u="1"/>
        <s v="VEGAROL C18 90 (25 KG BAG)" u="1"/>
        <s v="VEGAROL C22 90 (25 KG BAG)" u="1"/>
        <s v="PALMITIC ACID 98%" u="1"/>
        <s v="FLANGE CS RF 3&quot; 150# WITH SS OVLY" u="1"/>
        <s v="GLYCERINE" u="1"/>
      </sharedItems>
    </cacheField>
    <cacheField name="Billed Quantity" numFmtId="0">
      <sharedItems containsString="0" containsBlank="1" containsNumber="1" minValue="-20.61" maxValue="57156"/>
    </cacheField>
    <cacheField name="Sales unit" numFmtId="0">
      <sharedItems containsBlank="1"/>
    </cacheField>
    <cacheField name="Qty in MT" numFmtId="0">
      <sharedItems containsString="0" containsBlank="1" containsNumber="1" minValue="-20.61" maxValue="3088.9960000000001"/>
    </cacheField>
    <cacheField name="Details of Packing Accepted" numFmtId="0">
      <sharedItems containsBlank="1"/>
    </cacheField>
    <cacheField name="Billing qty in SKU" numFmtId="0">
      <sharedItems containsString="0" containsBlank="1" containsNumber="1" minValue="-20610" maxValue="57156"/>
    </cacheField>
    <cacheField name="PO number" numFmtId="0">
      <sharedItems containsBlank="1" count="2262">
        <s v="PO17491"/>
        <s v="4510043554"/>
        <s v="4510044953 (HUL)"/>
        <s v="Verbal"/>
        <s v="4500126711"/>
        <s v="4500126195"/>
        <s v="4500126196"/>
        <s v="AB/405/16-17"/>
        <s v="VVF 033"/>
        <s v="VVF 032"/>
        <s v="4501462466"/>
        <s v="4506952594"/>
        <s v="EMAIL"/>
        <s v="808052"/>
        <s v="acpl/1/281/16-17"/>
        <s v="PHONE/000925"/>
        <s v="4502539049"/>
        <s v="4500366638"/>
        <s v="16001923 OP 00176"/>
        <s v="2100385588"/>
        <s v="2100385581"/>
        <s v="4500109187"/>
        <s v="4500108693"/>
        <s v="4500110671"/>
        <s v="513/16-17"/>
        <s v="POV-00283/1617"/>
        <s v="POV-00278"/>
        <s v="POV-00392/1617"/>
        <s v="8500070679"/>
        <s v="PO16465.2"/>
        <s v="10469964"/>
        <s v="10471655"/>
        <s v="4500004695 (PFI 1747)"/>
        <s v="Comm inv 9103707396"/>
        <s v="PO-HO/1617/0289"/>
        <s v="P015527"/>
        <s v="4933783379"/>
        <s v="4935340989"/>
        <s v="4935934162"/>
        <s v="4935849848"/>
        <s v="4934695304"/>
        <s v="4935166333"/>
        <s v="4935340985"/>
        <s v="4935340986"/>
        <s v="4934691778"/>
        <s v="4934691777"/>
        <s v="4935166337"/>
        <s v="4936143217"/>
        <s v="4935841941"/>
        <s v="131708"/>
        <s v="370025"/>
        <s v="370089"/>
        <s v="370092"/>
        <s v="370164"/>
        <s v="370142"/>
        <s v="3200005672"/>
        <s v="4500069379"/>
        <s v="8149"/>
        <s v="4500049483"/>
        <s v="307241"/>
        <s v="OP16002032"/>
        <s v="OP 16002121"/>
        <s v="94052"/>
        <s v="94110"/>
        <s v="94111"/>
        <s v="2100385582"/>
        <s v="27632"/>
        <s v="PTH/4501117362"/>
        <s v="PTH/4501122653"/>
        <s v="PTH/4501121328"/>
        <s v="PTH/4501102445"/>
        <s v="4501106420"/>
        <s v="4501499369"/>
        <s v="MH6R0683/884"/>
        <s v="MH6R0714/919"/>
        <s v="MH6R0683/885"/>
        <s v="MH6R0719/936"/>
        <s v="MH6R0023/29"/>
        <s v="SMG/070/16-17"/>
        <s v="SMG/069/16-17"/>
        <s v="P/NY/2016-17/320 (RHO)"/>
        <s v="DICO08209"/>
        <s v="161701003"/>
        <s v="OP 17640038"/>
        <s v="OP 17640039"/>
        <s v="4542026501"/>
        <s v="6500243933"/>
        <s v="4512162753/000916"/>
        <s v="4512163219/965"/>
        <s v="328813/000876"/>
        <s v="328813/000901"/>
        <s v="000958"/>
        <s v="2030657"/>
        <s v="16-17/EIPL/W-1700 (RHO)"/>
        <s v="LEP/1617/POS/RMP/00182"/>
        <s v="SMG/065/16-17"/>
        <s v="17001"/>
        <s v="39693"/>
        <s v="Comm inv 9103707565"/>
        <s v="38274"/>
        <s v="40603"/>
        <s v="39694"/>
        <s v="39054"/>
        <s v="PFI 1718"/>
        <s v="4500072288"/>
        <s v="4500071530 (HUL)"/>
        <s v="4500071528 (HUL)"/>
        <s v="4500071588"/>
        <s v="4500072092 (HUL)"/>
        <s v="4500072093 (HUL)"/>
        <s v="4500072095 (HUL)"/>
        <s v="4500070897"/>
        <s v="4500071761 (HUL)"/>
        <s v="LPO-EXC-1200000581/914"/>
        <s v="PO/2179/16-17/852"/>
        <s v="PO/2180/16-17/853"/>
        <s v="4501285432"/>
        <s v="4501289576"/>
        <s v="4501298609"/>
        <s v="4500151263/801"/>
        <s v="39968"/>
        <s v="251602915"/>
        <s v="31148754"/>
        <s v="NRM/00651"/>
        <s v="MRM/00691"/>
        <s v="MRM/00695"/>
        <s v="HKE/66"/>
        <s v="HKE/61"/>
        <s v="HKE/63"/>
        <s v="HKE/64"/>
        <s v="HKE/67"/>
        <s v="HKE/68"/>
        <s v="HKE/70"/>
        <s v="HLCL/PUR/838"/>
        <s v="HLCL/PUR/860"/>
        <s v="826/050001669"/>
        <s v="4500074278"/>
        <s v="4500026017 (RHO)"/>
        <s v="4500025321"/>
        <s v="4500026443"/>
        <s v="4500025538"/>
        <s v="4800004691"/>
        <s v="RM-PO-BAR-1300000250"/>
        <s v="PHONE/000927"/>
        <s v="PC/16393"/>
        <s v="PC/16333"/>
        <s v="PC/16334"/>
        <s v="17800119"/>
        <s v="PO/H/005201602180"/>
        <s v="1011541"/>
        <s v="1011542"/>
        <s v="JOPL/411/2016-17"/>
        <s v="PO170303173"/>
        <s v="SMG/066/16-17"/>
        <s v="4500110486"/>
        <s v="00257"/>
        <s v="00236"/>
        <s v="000889"/>
        <s v=""/>
        <s v="000894"/>
        <s v="000897"/>
        <s v="000938"/>
        <s v="000941"/>
        <s v="000947"/>
        <s v="000966"/>
        <s v="000968"/>
        <s v="000896"/>
        <s v="000952"/>
        <s v="000962"/>
        <s v="000849"/>
        <s v="000898"/>
        <s v="000935"/>
        <s v="000882"/>
        <s v="000908"/>
        <s v="000922"/>
        <s v="000917"/>
        <s v="000934"/>
        <s v="000949"/>
        <s v="000893"/>
        <s v="000912"/>
        <s v="000944"/>
        <s v="000953"/>
        <s v="000886"/>
        <s v="000909"/>
        <s v="000892"/>
        <s v="000911"/>
        <s v="000915"/>
        <s v="Comm inv 9103707720"/>
        <s v="000933"/>
        <s v="000899"/>
        <s v="000928"/>
        <s v="000888"/>
        <s v="000950"/>
        <s v="KR/R/0372/16-17"/>
        <s v="K/16-17/00647"/>
        <s v="LOTE/16-17/DOM/0197"/>
        <s v="LOTE/16-17/DOM/0052"/>
        <s v="KCPL/16-17/317"/>
        <s v="4512162026"/>
        <s v="4500085865"/>
        <s v="S00100000002746"/>
        <s v="S00100000002747"/>
        <s v="S00100000002748"/>
        <s v="PI 1697"/>
        <s v="PI 1696"/>
        <s v="PI 1756"/>
        <s v="IN-1700468"/>
        <s v="IN-1700687"/>
        <s v="BD-1700255"/>
        <s v="BD-1700335"/>
        <s v="PI 1710"/>
        <s v="172200407"/>
        <s v="LETTER"/>
        <s v="P170267"/>
        <s v="RP-001525"/>
        <s v="040"/>
        <s v="041"/>
        <s v="333/16-17"/>
        <s v="PO-003266"/>
        <s v="4502539797"/>
        <s v="16-17/1124/850"/>
        <s v="Specification 14"/>
        <s v="11 VVF/Feb 2016-17"/>
        <s v="PHONE/000863"/>
        <s v="PHONE/000951"/>
        <s v="RM/711/000931"/>
        <s v="RM/711/000930"/>
        <s v="RM/711/000932"/>
        <s v="1600251689"/>
        <s v="4500109975"/>
        <s v="4600010016"/>
        <s v="17-VVF-01"/>
        <s v="17-VVF-04"/>
        <s v="17-VVF-03"/>
        <s v="17-VVF-02"/>
        <s v="0260/MAR/16-17"/>
        <s v="0261/MAR/16-17"/>
        <s v="RML-05655"/>
        <s v="PO-051/16-17"/>
        <s v="PO-053/16-17"/>
        <s v="1001005895"/>
        <s v="PRPL/16-17/044"/>
        <s v="PCPL/HO/684"/>
        <s v="PCPL/HO/688 (AKZO)"/>
        <s v="2197-0"/>
        <s v="POV-00419/1617"/>
        <s v="POV-00396/1617"/>
        <s v="POV-00397/1617"/>
        <s v="POV-00415/1617"/>
        <s v="POV-00414/1617"/>
        <s v="POV-00373/1617"/>
        <s v="4500109453"/>
        <s v="1.015"/>
        <s v="4500327174"/>
        <s v="P241703"/>
        <s v="MC8/290501621"/>
        <s v="MC4/240081298"/>
        <s v="308120"/>
        <s v="4502969060"/>
        <s v="4502944934 (HUL)"/>
        <s v="4502967981"/>
        <s v="01/17"/>
        <s v="1502"/>
        <s v="SMG/067/16-17"/>
        <s v="POV-00238/1617"/>
        <s v="POV-00291/1617"/>
        <s v="PI 1713"/>
        <s v="142-C1698-17"/>
        <s v="277"/>
        <s v="4801268400"/>
        <s v="SAU112/16-17/848"/>
        <s v="STCPO17022001"/>
        <s v="POV-00400/1617"/>
        <s v="SKA/2016-2017/109"/>
        <s v="SKA/2016-2017/117"/>
        <s v="M171081 (EXP 1727)"/>
        <s v="SFC17826"/>
        <s v="SFC17828"/>
        <s v="60020196"/>
        <s v="4502967035"/>
        <s v="4502951991"/>
        <s v="4502951989"/>
        <s v="E-17043 (PFI 1738)"/>
        <s v="E-17039A (PFI 1729)"/>
        <s v="E-17028 (PFI 1723)"/>
        <s v="16001732 OH 00001"/>
        <s v="16001457  OH 00001"/>
        <s v="430"/>
        <s v="4500109188"/>
        <s v="4500109223"/>
        <s v="4500108624"/>
        <s v="371582"/>
        <s v="11285"/>
        <s v="11293"/>
        <s v="973"/>
        <s v="982"/>
        <s v="1053"/>
        <s v="4500109006"/>
        <s v="4500110370"/>
        <s v="4600010109"/>
        <s v="UC/MLD/270"/>
        <s v="UGC/2016-17/01-001"/>
        <s v="000921"/>
        <s v="PHONE/000926"/>
        <s v="UD/RM/1623/905"/>
        <s v="8151"/>
        <s v="0348"/>
        <s v="16/21719/000890"/>
        <s v="VIN20170064VG-P1"/>
        <s v="VIN20170065VG-P1"/>
        <s v="MAIL/000891"/>
        <s v="VERBAL/000794"/>
        <s v="PO-003399"/>
        <s v="PO003311"/>
        <s v="PO-003390"/>
        <s v="PO-003468"/>
        <s v="PO-003473"/>
        <s v="PO-003476"/>
        <s v="PO-003398"/>
        <s v="PO-003471"/>
        <s v="PO-003479"/>
        <s v="PO-003474"/>
        <s v="PO-003483"/>
        <s v="PO003292"/>
        <s v="PO-003475"/>
        <s v="PO-003470"/>
        <s v="PO-003330"/>
        <s v="PO-003331"/>
        <s v="PO-003401"/>
        <s v="PO-003402"/>
        <s v="PO-003310"/>
        <s v="PO-003329"/>
        <s v="PO-003397"/>
        <s v="PO-003469"/>
        <s v="PO-003325"/>
        <s v="PO-003477"/>
        <s v="PO-003533"/>
        <s v="PO17498"/>
        <s v="PO17504"/>
        <s v="103369"/>
        <s v="103387"/>
        <s v="103347"/>
        <s v="4502365583"/>
        <s v="06/2016"/>
        <m/>
        <s v="JOPL/201/2016-17" u="1"/>
        <s v="HLCL/PUR/448" u="1"/>
        <s v="02VVF/FEB2016-17" u="1"/>
        <s v="KR/R/0260/16-17" u="1"/>
        <s v="CCMPL/AUG/195/16-17" u="1"/>
        <s v="000733" u="1"/>
        <s v="000481" u="1"/>
        <s v="4466749" u="1"/>
        <s v="6245417881" u="1"/>
        <s v="EJB/POS/RMS/47/460" u="1"/>
        <s v="16-17/EIPL/W-1309" u="1"/>
        <s v="SOPL/106/15-16" u="1"/>
        <s v="0070/JUNE/16-17" u="1"/>
        <s v="000833" u="1"/>
        <s v="732" u="1"/>
        <s v="4500097087" u="1"/>
        <s v="17000318" u="1"/>
        <s v="OC 6019" u="1"/>
        <s v="6201825760" u="1"/>
        <s v="KR/R/0170/16-17" u="1"/>
        <s v="000747" u="1"/>
        <s v="JOPL/282/2016-17" u="1"/>
        <s v="IN-1601973" u="1"/>
        <s v="Verble" u="1"/>
        <s v="03/VVF/FEB 2016-17" u="1"/>
        <s v="000681" u="1"/>
        <s v="2100355349" u="1"/>
        <s v="4502849722" u="1"/>
        <s v="4510041455 (HUL)" u="1"/>
        <s v="4600009346" u="1"/>
        <s v="HKE/52" u="1"/>
        <s v="PO-VV1604" u="1"/>
        <s v="000781" u="1"/>
        <s v="69640" u="1"/>
        <s v="PFI 1611B" u="1"/>
        <s v="Q00448" u="1"/>
        <s v="16005191 OP" u="1"/>
        <s v="SFC17440" u="1"/>
        <s v="4501090625" u="1"/>
        <s v="7530003504" u="1"/>
        <s v="16-VVF-12" u="1"/>
        <s v="000881" u="1"/>
        <s v="4501458169" u="1"/>
        <s v="000432" u="1"/>
        <s v="A01002" u="1"/>
        <s v="16/19737/000393" u="1"/>
        <s v="PO-002982" u="1"/>
        <s v="000795" u="1"/>
        <s v="PO003199" u="1"/>
        <s v="40140" u="1"/>
        <s v="RM/410/000562" u="1"/>
        <s v="16006699" u="1"/>
        <s v="VVF019" u="1"/>
        <s v="5300000050" u="1"/>
        <s v="VVF 030" u="1"/>
        <s v="2226028261" u="1"/>
        <s v="VVF 031" u="1"/>
        <s v="4991002700" u="1"/>
        <s v="PO/1541/16-17/453" u="1"/>
        <s v="000446" u="1"/>
        <s v="4600009546" u="1"/>
        <s v="16000360 0H 00001" u="1"/>
        <s v="4930999165" u="1"/>
        <s v="DB&gt;&gt;01" u="1"/>
        <s v="SAU/69/16-17/620" u="1"/>
        <s v="PO-002992" u="1"/>
        <s v="PO-003135" u="1"/>
        <s v="PO-003235" u="1"/>
        <s v="phone/000796" u="1"/>
        <s v="K/16-17/00483" u="1"/>
        <s v="4502847221" u="1"/>
        <s v="000480" u="1"/>
        <s v="4934419888" u="1"/>
        <s v="62454117789" u="1"/>
        <s v="VVF 172" u="1"/>
        <s v="VVF 173" u="1"/>
        <s v="DIAM/19/2016-2017" u="1"/>
        <s v="PO/CE/044/16-17" u="1"/>
        <s v="000646" u="1"/>
        <s v="000394" u="1"/>
        <s v="4510041275" u="1"/>
        <s v="4800004262" u="1"/>
        <s v="PO-002805" u="1"/>
        <s v="16-17/EIPL/W-947" u="1"/>
        <s v="POV-00322/1617" u="1"/>
        <s v="4930976349" u="1"/>
        <s v="00082" u="1"/>
        <s v="CO/RL/4160061120" u="1"/>
        <s v="PHONE/000633" u="1"/>
        <s v="4500066399 (HUL)" u="1"/>
        <s v="305824" u="1"/>
        <s v="000680" u="1"/>
        <s v="JOPL/286/2016-17" u="1"/>
        <s v="MHCD/825/16-17" u="1"/>
        <s v="VVF/PROFORMA/EXP/1667" u="1"/>
        <s v="16-17/EIPL/W-1549 (EXP)" u="1"/>
        <s v="HKE/51" u="1"/>
        <s v="Comm inv 9103700221" u="1"/>
        <s v="PRPL/16-17/029" u="1"/>
        <s v="MRM/00313" u="1"/>
        <s v="TAS/16-17/049" u="1"/>
        <s v="000846" u="1"/>
        <s v="VEPL/16-17/394" u="1"/>
        <s v="000594" u="1"/>
        <s v="2226028544" u="1"/>
        <s v="3200005231" u="1"/>
        <s v="E00330" u="1"/>
        <s v="HLCL/PUR/367" u="1"/>
        <s v="000877/Amended" u="1"/>
        <s v="2016/101 (PFI 1523)" u="1"/>
        <s v="CR/RM/0419" u="1"/>
        <s v="4502845953" u="1"/>
        <s v="RSA/88" u="1"/>
        <s v="000431" u="1"/>
        <s v="HKE/65" u="1"/>
        <s v="PHONE/000500" u="1"/>
        <s v="306323" u="1"/>
        <s v="4502503362" u="1"/>
        <s v="700" u="1"/>
        <s v="4511160521/355" u="1"/>
        <s v="005794" u="1"/>
        <s v="06POF0010/370" u="1"/>
        <s v="PO-16/1382" u="1"/>
        <s v="PO-003065" u="1"/>
        <s v="PO-003265" u="1"/>
        <s v="POV-00242/1617" u="1"/>
        <s v="VVF 020" u="1"/>
        <s v="BD-1700203" u="1"/>
        <s v="VVF 021" u="1"/>
        <s v="CR/RM/0267" u="1"/>
        <s v="4500069660" u="1"/>
        <s v="VVF 023" u="1"/>
        <s v="UC/MLD/74" u="1"/>
        <s v="4470236" u="1"/>
        <s v="305786" u="1"/>
        <s v="Comm inv 9103700218" u="1"/>
        <s v="VVF 027" u="1"/>
        <s v="VVF 028" u="1"/>
        <s v="4501043913" u="1"/>
        <s v="VVF 029" u="1"/>
        <s v="M168026 (EXP 1551)" u="1"/>
        <s v="HKE/ 39" u="1"/>
        <s v="NRM/00650" u="1"/>
        <s v="16-17/EIPL/W-824" u="1"/>
        <s v="4500065522 (HUL)" u="1"/>
        <s v="2100355351" u="1"/>
        <s v="16001594" u="1"/>
        <s v="4500096507" u="1"/>
        <s v="37947" u="1"/>
        <s v="VVF 162" u="1"/>
        <s v="PTH/4501043704" u="1"/>
        <s v="4501477405" u="1"/>
        <s v="K/16-17/00406" u="1"/>
        <s v="1600249413" u="1"/>
        <s v="360534" u="1"/>
        <s v="H02470" u="1"/>
        <s v="000645" u="1"/>
        <s v="000831" u="1"/>
        <s v="PO/0274/16-17" u="1"/>
        <s v="32119016" u="1"/>
        <s v="PO-08/16/3684" u="1"/>
        <s v="4500107150" u="1"/>
        <s v="4800004476" u="1"/>
        <s v="000559" u="1"/>
        <s v="000745" u="1"/>
        <s v="000493" u="1"/>
        <s v="303823" u="1"/>
        <s v="7500003683" u="1"/>
        <s v="4500065519 (HUL)" u="1"/>
        <s v="93539" u="1"/>
        <s v="PHONE/000591" u="1"/>
        <s v="KCPL/16-17/354" u="1"/>
        <s v="451405150" u="1"/>
        <s v="RML-05672" u="1"/>
        <s v="DICO08208" u="1"/>
        <s v="4506635400" u="1"/>
        <s v="HKE/50" u="1"/>
        <s v="VVF/03" u="1"/>
        <s v="6500230519" u="1"/>
        <s v="4502584910" u="1"/>
        <s v="PHONE/000719" u="1"/>
        <s v="4500097624" u="1"/>
        <s v="0161/OCT/16-17" u="1"/>
        <s v="000759" u="1"/>
        <s v="4500023244" u="1"/>
        <s v="PO-003195" u="1"/>
        <s v="4501109848" u="1"/>
        <s v="000693" u="1"/>
        <s v="807905" u="1"/>
        <s v="20141/000518" u="1"/>
        <s v="SFC17334" u="1"/>
        <s v="BD-1700065" u="1"/>
        <s v="N16023 (PFI 1522)" u="1"/>
        <s v="PSC/266/2016-17" u="1"/>
        <s v="5705050/60" u="1"/>
        <s v="36857" u="1"/>
        <s v="4934695307" u="1"/>
        <s v="EMAIL DATED : 27.09.2016" u="1"/>
        <s v="GPPL/PO/1617/0973" u="1"/>
        <s v="PHONE/000542" u="1"/>
        <s v="195-FA1618-16" u="1"/>
        <s v="PHONE/000552" u="1"/>
        <s v="PO-002765" u="1"/>
        <s v="PHONE/364" u="1"/>
        <s v="6850/16/OPM-REV1" u="1"/>
        <s v="54429/630" u="1"/>
        <s v="POV-00382/1617" u="1"/>
        <s v="VVF 017" u="1"/>
        <s v="5000115898" u="1"/>
        <s v="VVF 018" u="1"/>
        <s v="RML-05592" u="1"/>
        <s v="4502371803" u="1"/>
        <s v="304885" u="1"/>
        <s v="PETROL//PO/16-17/002" u="1"/>
        <s v="ASC/2016-17/55" u="1"/>
        <s v="000358" u="1"/>
        <s v="70/000414" u="1"/>
        <s v="16-17/EIPL/W-815" u="1"/>
        <s v="SMG/053/16-17" u="1"/>
        <s v="118-C10-16" u="1"/>
        <s v="2000484" u="1"/>
        <s v="PO-16/1696" u="1"/>
        <s v="02 (PFI 1541)" u="1"/>
        <s v="2000485" u="1"/>
        <s v="4512156360/444" u="1"/>
        <s v="POV/00082/1617" u="1"/>
        <s v="10VVF/Feb2016-17" u="1"/>
        <s v="PO/000682/1617" u="1"/>
        <s v="4502815799" u="1"/>
        <s v="000644" u="1"/>
        <s v="000392" u="1"/>
        <s v="4800004075" u="1"/>
        <s v="UD/RM/1420 (EXP)" u="1"/>
        <s v="4500067221 (HUL)" u="1"/>
        <s v="2016-08-03" u="1"/>
        <s v="16-VVF-15" u="1"/>
        <s v="4934304153" u="1"/>
        <s v="16-17/EIPL/W-1425" u="1"/>
        <s v="000744" u="1"/>
        <s v="UC/RM/0583 (EXP)" u="1"/>
        <s v="000492" u="1"/>
        <s v="4933862478" u="1"/>
        <s v="4500098672" u="1"/>
        <s v="PO16465.1" u="1"/>
        <s v="PO-003000" u="1"/>
        <s v="PO-002885" u="1"/>
        <s v="PO-003400" u="1"/>
        <s v="Comm inv 9103505306" u="1"/>
        <s v="PO-003228" u="1"/>
        <s v="SIG:VVF:389:16-17" u="1"/>
        <s v="SIG/VVF/167/16:17" u="1"/>
        <s v="PHONE/000593" u="1"/>
        <s v="POV-00305/1617" u="1"/>
        <s v="VVF/02" u="1"/>
        <s v="PO/16-17/142" u="1"/>
        <s v="DICO07808" u="1"/>
        <s v="000592" u="1"/>
        <s v="2226028543" u="1"/>
        <s v="HKE/29" u="1"/>
        <s v="4501255029" u="1"/>
        <s v="UGC/VVF/03-001" u="1"/>
        <s v="34347" u="1"/>
        <s v="000758" u="1"/>
        <s v="4506687760" u="1"/>
        <s v="4991002730" u="1"/>
        <s v="000692" u="1"/>
        <s v="17800049" u="1"/>
        <s v="P/NY/2016-17/261" u="1"/>
        <s v="4500024112" u="1"/>
        <s v="4501085372" u="1"/>
        <s v="2193-0" u="1"/>
        <s v="PO-002995" u="1"/>
        <s v="PHONE/694" u="1"/>
        <s v="EMAIL DATED : 08.08.2016" u="1"/>
        <s v="EPPL/RM230/2016-17" u="1"/>
        <s v="303498" u="1"/>
        <s v="N16013 (PFI 1537)" u="1"/>
        <s v="000409" u="1"/>
        <s v="4502839880 (HUL)" u="1"/>
        <s v="2194-0" u="1"/>
        <s v="4934593899" u="1"/>
        <s v="371446" u="1"/>
        <s v="VVF016" u="1"/>
        <s v="PO/VVF039/16-17" u="1"/>
        <s v="Comm Inv 9103702225" u="1"/>
        <s v="PO/ALC/3477/2016-17" u="1"/>
        <s v="40076" u="1"/>
        <s v="VVF/022" u="1"/>
        <s v="VVF/023" u="1"/>
        <s v="6500236953" u="1"/>
        <s v="4500122646" u="1"/>
        <s v="10 VVF/Feb 2016-17" u="1"/>
        <s v="VVF 009" u="1"/>
        <s v="4933426168" u="1"/>
        <s v="16POBR0287" u="1"/>
        <s v="2195-0" u="1"/>
        <s v="BD-LPO-16G-092/372" u="1"/>
        <s v="ZP16R00282" u="1"/>
        <s v="4932388094" u="1"/>
        <s v="4931648443" u="1"/>
        <s v="PHONE/000628" u="1"/>
        <s v="Comm 9103703895" u="1"/>
        <s v="4500068490" u="1"/>
        <s v="RM/329/00473" u="1"/>
        <s v="Comm 9103703896" u="1"/>
        <s v="5051" u="1"/>
        <s v="Comm inv 9103702258" u="1"/>
        <s v="4500061041" u="1"/>
        <s v="000357" u="1"/>
        <s v="SMG/041/16-17" u="1"/>
        <s v="000543" u="1"/>
        <s v="2196-0" u="1"/>
        <s v="SMG/043/16-17" u="1"/>
        <s v="SMG/044/16-17" u="1"/>
        <s v="H01797" u="1"/>
        <s v="4501477404" u="1"/>
        <s v="CR/RM/0366" u="1"/>
        <s v="4501422555" u="1"/>
        <s v="000457" u="1"/>
        <s v="PO-003230" u="1"/>
        <s v="000391" u="1"/>
        <s v="0181/NOV/16-17" u="1"/>
        <s v="POV-00335/1617" u="1"/>
        <s v="16-17/03147" u="1"/>
        <s v="IN-1602319" u="1"/>
        <s v="VEPL/16-17/259" u="1"/>
        <s v="16-17/EIPL/W-920/R1(EXP)" u="1"/>
        <s v="RML-05545" u="1"/>
        <s v="37292" u="1"/>
        <s v="PHONE/000505" u="1"/>
        <s v="SKA/2016-2017/106" u="1"/>
        <s v="PO16459.1" u="1"/>
        <s v="4501635244" u="1"/>
        <s v="5034" u="1"/>
        <s v="JCI/TRD/11312/16-17" u="1"/>
        <s v="HKC/003" u="1"/>
        <s v="6500217184" u="1"/>
        <s v="4510042943" u="1"/>
        <s v="000657" u="1"/>
        <s v="2226029860" u="1"/>
        <s v="PO-003068" u="1"/>
        <s v="4500124594" u="1"/>
        <s v="10445053" u="1"/>
        <s v="phone/00658" u="1"/>
        <s v="PHONE/000619" u="1"/>
        <s v="4932213516" u="1"/>
        <s v="Q00893" u="1"/>
        <s v="HKE/28" u="1"/>
        <s v="4931203216" u="1"/>
        <s v="000757" u="1"/>
        <s v="TAS/16-17/081" u="1"/>
        <s v="LOTE/16-17/DOM/0054" u="1"/>
        <s v="A01075" u="1"/>
        <s v="000691" u="1"/>
        <s v="4501455885" u="1"/>
        <s v="HKE/62" u="1"/>
        <s v="PO-003150" u="1"/>
        <s v="4500066020 (HUL)" u="1"/>
        <s v="CO/RL/416012717" u="1"/>
        <s v="PO-003250" u="1"/>
        <s v="000791" u="1"/>
        <s v="POV-00255/1617" u="1"/>
        <s v="4463499" u="1"/>
        <s v="K/16-17/00656" u="1"/>
        <s v="VVF015" u="1"/>
        <s v="4500071807" u="1"/>
        <s v="VVF/011" u="1"/>
        <s v="UC/MLD/264" u="1"/>
        <s v="DGPL/16-17/SEZ-36" u="1"/>
        <s v="4000004331" u="1"/>
        <s v="LOTE/16-17/DOM/0078" u="1"/>
        <s v="4502839880(HUL)" u="1"/>
        <s v="000508" u="1"/>
        <s v="PO/H/005201600702" u="1"/>
        <s v="I 29505" u="1"/>
        <s v="16860039" u="1"/>
        <s v="MRM/00546" u="1"/>
        <s v="PC/15920" u="1"/>
        <s v="PO-002920" u="1"/>
        <s v="305949" u="1"/>
        <s v="PO-003088" u="1"/>
        <s v="6500242251" u="1"/>
        <s v="4502710347" u="1"/>
        <s v="PHONE/000586" u="1"/>
        <s v="POV-00165/1617" u="1"/>
        <s v="6201826634 (HUL)" u="1"/>
        <s v="4501455536" u="1"/>
        <s v="4500066017 (HUL)" u="1"/>
        <s v="SMG/031/16-17" u="1"/>
        <s v="307248" u="1"/>
        <s v="7877" u="1"/>
        <s v="SMG/034/16-17" u="1"/>
        <s v="4510043256" u="1"/>
        <s v="SMG/037/16-17" u="1"/>
        <s v="VVF 133" u="1"/>
        <s v="VVF 134" u="1"/>
        <s v="4502405324" u="1"/>
        <s v="7734" u="1"/>
        <s v="RP000850" u="1"/>
        <s v="10456538" u="1"/>
        <s v="000642" u="1"/>
        <s v="6245407776" u="1"/>
        <s v="PO-003070" u="1"/>
        <s v="PO16359" u="1"/>
        <s v="PO-003370" u="1"/>
        <s v="PO-003098" u="1"/>
        <s v="7735" u="1"/>
        <s v="4502612545" u="1"/>
        <s v="5000115202" u="1"/>
        <s v="16320Ind" u="1"/>
        <s v="PHONE/000463" u="1"/>
        <s v="SFC17053" u="1"/>
        <s v="7736" u="1"/>
        <s v="38318" u="1"/>
        <s v="000656" u="1"/>
        <s v="4501083606" u="1"/>
        <s v="7796" u="1"/>
        <s v="16-17/EIPL/W-1175 (EXP)" u="1"/>
        <s v="SFC17197" u="1"/>
        <s v="306920" u="1"/>
        <s v="PO-003080" u="1"/>
        <s v="PO-003180" u="1"/>
        <s v="HKE/27" u="1"/>
        <s v="16-17/03764" u="1"/>
        <s v="16HY5237" u="1"/>
        <s v="RML-04355" u="1"/>
        <s v="000756" u="1"/>
        <s v="Comm Inv 9103705836" u="1"/>
        <s v="7797" u="1"/>
        <s v="4500024111" u="1"/>
        <s v="4800004191" u="1"/>
        <s v="16-VVF-08" u="1"/>
        <s v="P/NY/2016-17/243" u="1"/>
        <s v="4502503360" u="1"/>
        <s v="7798" u="1"/>
        <s v="SFC17198" u="1"/>
        <s v="206594" u="1"/>
        <s v="Comm inv 9103704252" u="1"/>
        <s v="6140000378" u="1"/>
        <s v="a00789" u="1"/>
        <s v="16HY5238" u="1"/>
        <s v="PHONE/000360" u="1"/>
        <s v="4501424185" u="1"/>
        <s v="4934366601" u="1"/>
        <s v="PO-002978" u="1"/>
        <s v="PHONE/577" u="1"/>
        <s v="VVF014" u="1"/>
        <s v="PHONE/677" u="1"/>
        <s v="PHONE/000390" u="1"/>
        <s v="SAU/69/2016/495" u="1"/>
        <s v="6245414489" u="1"/>
        <s v="VEPL/16-17/605" u="1"/>
        <s v="000507" u="1"/>
        <s v="PHONE/000454" u="1"/>
        <s v="PHONE/000464" u="1"/>
        <s v="000441" u="1"/>
        <s v="VERBAL/000506" u="1"/>
        <s v="16-17/EIPL/W-670" u="1"/>
        <s v="PTH/4501067573" u="1"/>
        <s v="PHONE/000494" u="1"/>
        <s v="4500107394" u="1"/>
        <s v="16-17/EIPL/W-1173 (EXP)" u="1"/>
        <s v="MC4/240059534" u="1"/>
        <s v="4800003812" u="1"/>
        <s v="Comm inv 9103704256" u="1"/>
        <s v="000607" u="1"/>
        <s v="54571/000669" u="1"/>
        <s v="4501067555" u="1"/>
        <s v="SMG/021/16-17" u="1"/>
        <s v="000541" u="1"/>
        <s v="SMG/022/16-17" u="1"/>
        <s v="307247" u="1"/>
        <s v="PO-002988" u="1"/>
        <s v="RML-04575" u="1"/>
        <s v="SMG/026/16-17" u="1"/>
        <s v="03PO FO 1575/422" u="1"/>
        <s v="SMG/027/16-17" u="1"/>
        <s v="SMG/028/16-17" u="1"/>
        <s v="4501477403" u="1"/>
        <s v="SMG/029/16-17" u="1"/>
        <s v="2226029083 (HUL)" u="1"/>
        <s v="VVF 125" u="1"/>
        <s v="VVF 126" u="1"/>
        <s v="10451412" u="1"/>
        <s v="6500223735" u="1"/>
        <s v="4501170874" u="1"/>
        <s v="YC160919V" u="1"/>
        <s v="MS/RM/154/16-17" u="1"/>
        <s v="2017/1956" u="1"/>
        <s v="371492" u="1"/>
        <s v="Comm Inv 9103705659" u="1"/>
        <s v="000807" u="1"/>
        <s v="PO-003013" u="1"/>
        <s v="000741" u="1"/>
        <s v="K/16-17/00286" u="1"/>
        <s v="305195" u="1"/>
        <s v="2100373345" u="1"/>
        <s v="PHONE/697" u="1"/>
        <s v="POV-00318/1617" u="1"/>
        <s v="000469" u="1"/>
        <s v="4500069037" u="1"/>
        <s v="RMVVF/006/16-17" u="1"/>
        <s v="0260/2016-17" u="1"/>
        <s v="000655" u="1"/>
        <s v="16-VVF-10" u="1"/>
        <s v="4500070185" u="1"/>
        <s v="4500124593" u="1"/>
        <s v="4501198255" u="1"/>
        <s v="15-16/22" u="1"/>
        <s v="HKE/26" u="1"/>
        <s v="4500023056" u="1"/>
        <s v="RM/342/491" u="1"/>
        <s v="000569" u="1"/>
        <s v="PO-002980" u="1"/>
        <s v="000755" u="1"/>
        <s v="16000698 OH 00001" u="1"/>
        <s v="PO17484" u="1"/>
        <s v="4502627112" u="1"/>
        <s v="RM/410/000561" u="1"/>
        <s v="PO/H/005201601264" u="1"/>
        <s v="4502372432" u="1"/>
        <s v="Comm inv 9103706826" u="1"/>
        <s v="54251/000557" u="1"/>
        <s v="HKE/60" u="1"/>
        <s v="PI 1709" u="1"/>
        <s v="4500070233 (HUL)" u="1"/>
        <s v="370091" u="1"/>
        <s v="4932365832" u="1"/>
        <s v="4501421940" u="1"/>
        <s v="TAS/16-17/024" u="1"/>
        <s v="e00153" u="1"/>
        <s v="Specification 12" u="1"/>
        <s v="4934695305" u="1"/>
        <s v="MSPL/2016-17/09-111" u="1"/>
        <s v="450006639 (HUL)" u="1"/>
        <s v="PC/15853" u="1"/>
        <s v="4800003674" u="1"/>
        <s v="VVF013" u="1"/>
        <s v="4502121144" u="1"/>
        <s v="000769" u="1"/>
        <s v="4800003860" u="1"/>
        <s v="PO-003233" u="1"/>
        <s v="4500322952" u="1"/>
        <s v="4502586121" u="1"/>
        <s v="TIPL/0119/16-17" u="1"/>
        <s v="POV-00310/1617" u="1"/>
        <s v="4500096805" u="1"/>
        <s v="2226028939" u="1"/>
        <s v="PC1680306" u="1"/>
        <s v="4502945821" u="1"/>
        <s v="4502705395" u="1"/>
        <s v="DD-VVF-16-05" u="1"/>
        <s v="16-17/04274" u="1"/>
        <s v="6245414357" u="1"/>
        <s v="16-17/EIPL/W-1167" u="1"/>
        <s v="PHONE/000476" u="1"/>
        <s v="PC/15854" u="1"/>
        <s v="4502560568" u="1"/>
        <s v="39753" u="1"/>
        <s v="000540" u="1"/>
        <s v="307246" u="1"/>
        <s v="CITPL028.15-P" u="1"/>
        <s v="NGA/05/2016-2017" u="1"/>
        <s v="GPPL/PO/1617/0816" u="1"/>
        <s v="4506554340" u="1"/>
        <s v="6201825871" u="1"/>
        <s v="SMG/016/16-17" u="1"/>
        <s v="SMG/017/16-17" u="1"/>
        <s v="IN-1601552" u="1"/>
        <s v="4501441870" u="1"/>
        <s v="POV-00320/1617" u="1"/>
        <s v="VVF 118" u="1"/>
        <s v="VVF 119" u="1"/>
        <s v="4501069171" u="1"/>
        <s v="16-17/01927" u="1"/>
        <s v="161207-P25679-LVH" u="1"/>
        <s v="4502519187" u="1"/>
        <s v="UC/MLD/100" u="1"/>
        <s v="16-17/47134" u="1"/>
        <s v="000806" u="1"/>
        <s v="PC/15855" u="1"/>
        <s v="190" u="1"/>
        <s v="000740" u="1"/>
        <s v="UC/RM/0581 (EXP)" u="1"/>
        <s v="PO-002913" u="1"/>
        <s v="PHONE/000407" u="1"/>
        <s v="1617010568" u="1"/>
        <s v="POV-00258/1617" u="1"/>
        <s v="PO16472" u="1"/>
        <s v="305/2016-17" u="1"/>
        <s v="HKE/25" u="1"/>
        <s v="000568" u="1"/>
        <s v="PC/15856" u="1"/>
        <s v="4510042935 (HUL)" u="1"/>
        <s v="10441344" u="1"/>
        <s v="000754" u="1"/>
        <s v="39593" u="1"/>
        <s v="5300000693" u="1"/>
        <s v="4501455921" u="1"/>
        <s v="0209/2016-17" u="1"/>
        <s v="PRPL/16-17/036" u="1"/>
        <s v="4600015442" u="1"/>
        <s v="PO-002923" u="1"/>
        <s v="2226028217 (HUL)" u="1"/>
        <s v="POV-00240/1617" u="1"/>
        <s v="RML-04510" u="1"/>
        <s v="HKE/111" u="1"/>
        <s v="2226029269" u="1"/>
        <s v="16001364 OP 00176" u="1"/>
        <s v="000668" u="1"/>
        <s v="043" u="1"/>
        <s v="000854" u="1"/>
        <s v="PO-ST-SG/16-17/1147" u="1"/>
        <s v="044" u="1"/>
        <s v="045" u="1"/>
        <s v="585/2016-17" u="1"/>
        <s v="4000004275" u="1"/>
        <s v="000405" u="1"/>
        <s v="16001498 OP 00176" u="1"/>
        <s v="PC/15773" u="1"/>
        <s v="32000005605" u="1"/>
        <s v="38273" u="1"/>
        <s v="16-PO-3-15805" u="1"/>
        <s v="Comm inv 9103603604" u="1"/>
        <s v="VVF012" u="1"/>
        <s v="000768" u="1"/>
        <s v="15-16/17" u="1"/>
        <s v="19/16-17" u="1"/>
        <s v="PO16C001042" u="1"/>
        <s v="187" u="1"/>
        <s v="Comm Inv 9103706262" u="1"/>
        <s v="POV-00150/1617" u="1"/>
        <s v="MAIL/000434" u="1"/>
        <s v="P170182" u="1"/>
        <s v="4506768844" u="1"/>
        <s v="MAIL/000435" u="1"/>
        <s v="ZP16R00280" u="1"/>
        <s v="POV-00178/1617" u="1"/>
        <s v="4600015439" u="1"/>
        <s v="C7FI-16-5702" u="1"/>
        <s v="4500070295 (HUL)" u="1"/>
        <s v="ASC/2016-17/68" u="1"/>
        <s v="002/16-VVF" u="1"/>
        <s v="4230002589" u="1"/>
        <s v="SMG/002/16-17" u="1"/>
        <s v="N16010A  (PFI 1519)" u="1"/>
        <s v="307245" u="1"/>
        <s v="VVF026" u="1"/>
        <s v="SMG/004/16-17" u="1"/>
        <s v="SMG/005/16-17" u="1"/>
        <s v="P014531" u="1"/>
        <s v="SMG/007/16-17" u="1"/>
        <s v="e00266" u="1"/>
        <s v="IN-1601766" u="1"/>
        <s v="a01472" u="1"/>
        <s v="000519" u="1"/>
        <s v="WIN16013" u="1"/>
        <s v="000705" u="1"/>
        <s v="PO-003183" u="1"/>
        <s v="6500232416" u="1"/>
        <s v="37763" u="1"/>
        <s v="AB/116/2016-2017" u="1"/>
        <s v="4500024346 (RHO)" u="1"/>
        <s v="4500066433 (HUL)" u="1"/>
        <s v="000805" u="1"/>
        <s v="000367" u="1"/>
        <s v="000553" u="1"/>
        <s v="18/16-17" u="1"/>
        <s v="000482/859" u="1"/>
        <s v="177" u="1"/>
        <s v="2100373344" u="1"/>
        <s v="4931692584" u="1"/>
        <s v="TAS/16-17/068" u="1"/>
        <s v="4502777657" u="1"/>
        <s v="PO160901539" u="1"/>
        <s v="4500020224" u="1"/>
        <s v="EIPL/16-17/546" u="1"/>
        <s v="PO-002853" u="1"/>
        <s v="MH6R0512/617" u="1"/>
        <s v="PO16462" u="1"/>
        <s v="1600249939" u="1"/>
        <s v="RML-04540" u="1"/>
        <s v="3200005256" u="1"/>
        <s v="e mail" u="1"/>
        <s v="7289/624" u="1"/>
        <s v="4500066879 (HUL)" u="1"/>
        <s v="4506606893" u="1"/>
        <s v="HKE/24" u="1"/>
        <s v="PHONE/000439" u="1"/>
        <s v="36353" u="1"/>
        <s v="000819" u="1"/>
        <s v="2226028941" u="1"/>
        <s v="C7FI-16-5703" u="1"/>
        <s v="RM/342/490" u="1"/>
        <s v="000567" u="1"/>
        <s v="000753" u="1"/>
        <s v="SS/PV/H-2 PUR/2016/001" u="1"/>
        <s v="4800003908" u="1"/>
        <s v="5402254062" u="1"/>
        <s v="PHONE/000499" u="1"/>
        <s v="EIPL/16-17/1068" u="1"/>
        <s v="4500023856" u="1"/>
        <s v="PO/2016-17/19" u="1"/>
        <s v="4500070232 (HUL)" u="1"/>
        <s v="000667" u="1"/>
        <s v="16-17/EIPL/W-946(EXP)" u="1"/>
        <s v="VVF60" u="1"/>
        <s v="16-17/0531/525" u="1"/>
        <s v="HKE/38" u="1"/>
        <s v="PC/15673" u="1"/>
        <s v="4500066499" u="1"/>
        <s v="000767" u="1"/>
        <s v="4502127489" u="1"/>
        <s v="4501441583" u="1"/>
        <s v="164" u="1"/>
        <s v="17/16-17" u="1"/>
        <s v="KCPL/16-17/192" u="1"/>
        <s v="EMAIL DATED : 05.8.2016" u="1"/>
        <s v="MRM/00271" u="1"/>
        <s v="2226028938" u="1"/>
        <s v="3200005187" u="1"/>
        <s v="Comm inv 9103707261" u="1"/>
        <s v="UC/RM/0581" u="1"/>
        <s v="95-110-774 (PFI 1509)" u="1"/>
        <s v="P/NY/2016-17/266" u="1"/>
        <s v="4502867510 (HUL)" u="1"/>
        <s v="2226029717 (HUL)" u="1"/>
        <s v="RMP(EO)019" u="1"/>
        <s v="4502900018" u="1"/>
        <s v="PC/15674" u="1"/>
        <s v="129505" u="1"/>
        <s v="4500123689" u="1"/>
        <s v="4501441497" u="1"/>
        <s v="307244" u="1"/>
        <s v="VVF025" u="1"/>
        <s v="305430" u="1"/>
        <s v="4500068733 (HUL)" u="1"/>
        <s v="Comm inv 9103707284" u="1"/>
        <s v="C7FI-16-5714" u="1"/>
        <s v="4501406937" u="1"/>
        <s v="16-VVF-13" u="1"/>
        <s v="4502648656" u="1"/>
        <s v="PFI 1760" u="1"/>
        <s v="000704" u="1"/>
        <s v="4500067816 (HUL)" u="1"/>
        <s v="DB 07" u="1"/>
        <s v="302893" u="1"/>
        <s v="A00031586" u="1"/>
        <s v="000618" u="1"/>
        <s v="54532" u="1"/>
        <s v="000366" u="1"/>
        <s v="6245415007" u="1"/>
        <s v="16/16-17" u="1"/>
        <s v="PC/15749" u="1"/>
        <s v="Comm inv 9103603005" u="1"/>
        <s v="A01923" u="1"/>
        <s v="34343" u="1"/>
        <s v="54442" u="1"/>
        <s v="PO16451" u="1"/>
        <s v="05/2016" u="1"/>
        <s v="PO-002793" u="1"/>
        <s v="PO16457" u="1"/>
        <s v="K/16-17/00049" u="1"/>
        <s v="HKE/23" u="1"/>
        <s v="MH1/1617/POS/RMP/1070" u="1"/>
        <s v="4932828045" u="1"/>
        <s v="000752" u="1"/>
        <s v="BMC/082/16-17" u="1"/>
        <s v="C7FI-16-5705" u="1"/>
        <s v="4230002909" u="1"/>
        <s v="4600015441" u="1"/>
        <s v="251600986" u="1"/>
        <s v="PFI 1702" u="1"/>
        <s v="4502551104" u="1"/>
        <s v="C7FI-16-5795" u="1"/>
        <s v="4000004274" u="1"/>
        <s v="OP/16000256" u="1"/>
        <s v="HKE/37" u="1"/>
        <s v="4506723044" u="1"/>
        <s v="Q00519" u="1"/>
        <s v="16-17/EIPL/W-947(EXP)" u="1"/>
        <s v="WIP/0123/16" u="1"/>
        <s v="PTCPL/VVFL/16-17/341" u="1"/>
        <s v="307043" u="1"/>
        <s v="UD/RM/0568/501" u="1"/>
        <s v="VVF010" u="1"/>
        <s v="000766" u="1"/>
        <s v="4502758989" u="1"/>
        <s v="145" u="1"/>
        <s v="4502658741" u="1"/>
        <s v="93540" u="1"/>
        <s v="P170161" u="1"/>
        <s v="7502532557" u="1"/>
        <s v="4600009038" u="1"/>
        <s v="4501083618" u="1"/>
        <s v="PFI 1753" u="1"/>
        <s v="PO16C001039" u="1"/>
        <s v="VVF/005/16-17" u="1"/>
        <s v="000866" u="1"/>
        <s v="29/16-17" u="1"/>
        <s v="MRM/00614" u="1"/>
        <s v="4500123380/516" u="1"/>
        <s v="131600149" u="1"/>
        <s v="4542026286" u="1"/>
        <s v="4934433379" u="1"/>
        <s v="MH6R0023/714" u="1"/>
        <s v="H01156" u="1"/>
        <s v="PFI 1610" u="1"/>
        <s v="4500065905" u="1"/>
        <s v="H01342" u="1"/>
        <s v="000517" u="1"/>
        <s v="5000004375" u="1"/>
        <s v="PFI 1660" u="1"/>
        <s v="4500069601 (HUL)" u="1"/>
        <s v="000703" u="1"/>
        <s v="206507" u="1"/>
        <s v="000451" u="1"/>
        <s v="16001136 OP 00176" u="1"/>
        <s v="JSBH20160923" u="1"/>
        <s v="27" u="1"/>
        <s v="6245407456" u="1"/>
        <s v="1600250640" u="1"/>
        <s v="6245404110" u="1"/>
        <s v="000365" u="1"/>
        <s v="303257" u="1"/>
        <s v="4501073335" u="1"/>
        <s v="POV-00243/1617" u="1"/>
        <s v="14/16-17" u="1"/>
        <s v="03/16000194" u="1"/>
        <s v="4500065515 (HUL)" u="1"/>
        <s v="4510041702 (HUL)" u="1"/>
        <s v="PHONE/000191" u="1"/>
        <s v="A01922" u="1"/>
        <s v="000717" u="1"/>
        <s v="000465" u="1"/>
        <s v="4472091" u="1"/>
        <s v="1600249938" u="1"/>
        <s v="BD-1600926" u="1"/>
        <s v="4501099417" u="1"/>
        <s v="279" u="1"/>
        <s v="4500066878 (HUL)" u="1"/>
        <s v="PHONE/000295" u="1"/>
        <s v="PO16449" u="1"/>
        <s v="HKE/22" u="1"/>
        <s v="6500229581" u="1"/>
        <s v="BD-1600860" u="1"/>
        <s v="2226028940" u="1"/>
        <s v="000379" u="1"/>
        <s v="4501463295" u="1"/>
        <s v="000751" u="1"/>
        <s v="POV-00153/1617" u="1"/>
        <s v="4501088752" u="1"/>
        <s v="UC/MLD/161" u="1"/>
        <s v="POV-00253/1617" u="1"/>
        <s v="38/16/17" u="1"/>
        <s v="RML-04523" u="1"/>
        <s v="POV-00353/1617" u="1"/>
        <s v="5500391683 &amp;5500391710 &amp; 5500391714" u="1"/>
        <s v="VVF/625/16-17" u="1"/>
        <s v="PO-044/16-17" u="1"/>
        <s v="2016-2017/LOC/000555" u="1"/>
        <s v="PFI 1612" u="1"/>
        <s v="16-17/EIPL/W-1381" u="1"/>
        <s v="4458584" u="1"/>
        <s v="C7FI-16-5707" u="1"/>
        <s v="000479" u="1"/>
        <s v="Specification 11 (PFI 1532)" u="1"/>
        <s v="4500120691" u="1"/>
        <s v="PFPL2016-2017/152" u="1"/>
        <s v="TB 578" u="1"/>
        <s v="HKE/36" u="1"/>
        <s v="4500019006" u="1"/>
        <s v="PO-02967" u="1"/>
        <s v="UD/RM/1331/512" u="1"/>
        <s v="RML-5230" u="1"/>
        <s v="000579" u="1"/>
        <s v="13/16-17" u="1"/>
        <s v="POV-00263/1617" u="1"/>
        <s v="129" u="1"/>
        <s v="2226028937" u="1"/>
        <s v="39324" u="1"/>
        <s v="PFI 1613" u="1"/>
        <s v="5000116362" u="1"/>
        <s v="94/16-17/438" u="1"/>
        <s v="N16008A (PFI 1503)" u="1"/>
        <s v="E00229" u="1"/>
        <s v="23/16/17" u="1"/>
        <s v="P170157" u="1"/>
        <s v="PFI 1707" u="1"/>
        <s v="e00163" u="1"/>
        <s v="H01241" u="1"/>
        <s v="4500066014 (HUL)" u="1"/>
        <s v="K/16-17/00051" u="1"/>
        <s v="4932365827" u="1"/>
        <s v="000779" u="1"/>
        <s v="PO-003396" u="1"/>
        <s v="HKE31" u="1"/>
        <s v="PFI 1540" u="1"/>
        <s v="PFI 1550" u="1"/>
        <s v="4500078478/384" u="1"/>
        <s v="K/16-17/00751" u="1"/>
        <s v="000702" u="1"/>
        <s v="000450" u="1"/>
        <s v="PFI 1614" u="1"/>
        <s v="PFI 1624" u="1"/>
        <s v="PFI 1634" u="1"/>
        <s v="C7FI-16-5708" u="1"/>
        <s v="4500125425" u="1"/>
        <s v="PFI 1664" u="1"/>
        <s v="302957" u="1"/>
        <s v="09VVF/FEB2016-2017" u="1"/>
        <s v="2226030246 (HUL)" u="1"/>
        <s v="1651-FA1618-16" u="1"/>
        <s v="HCI/173/2016-17" u="1"/>
        <s v="4934207061" u="1"/>
        <s v="Q00918" u="1"/>
        <s v="36569" u="1"/>
        <s v="1631-389" u="1"/>
        <s v="16--17/01927" u="1"/>
        <s v="PFI 1501" u="1"/>
        <s v="POV-00183/1617" u="1"/>
        <s v="PO-003209" u="1"/>
        <s v="360605" u="1"/>
        <s v="PO16430" u="1"/>
        <s v="PFI 1571" u="1"/>
        <s v="UD/RM/1378/551" u="1"/>
        <s v="PFI 1635" u="1"/>
        <s v="26/16-17" u="1"/>
        <s v="PFI 1645" u="1"/>
        <s v="PFI 1655" u="1"/>
        <s v="PFI 1665" u="1"/>
        <s v="PO/RM/08-16/03/401" u="1"/>
        <s v="327328/710" u="1"/>
        <s v="000378" u="1"/>
        <s v="4501421949" u="1"/>
        <s v="397" u="1"/>
        <s v="4230002908" u="1"/>
        <s v="PO-002876" u="1"/>
        <s v="RML-04563" u="1"/>
        <s v="6500231214" u="1"/>
        <s v="EOC/PO/16-17/0255" u="1"/>
        <s v="4502575634" u="1"/>
        <s v="PFI 1552" u="1"/>
        <s v="POV-00288/16-17" u="1"/>
        <s v="PFI 1656" u="1"/>
        <s v="303107" u="1"/>
        <s v="PFI 1666" u="1"/>
        <s v="4000004273" u="1"/>
        <s v="H01907" u="1"/>
        <s v="005/16-17" u="1"/>
        <s v="HKE/35" u="1"/>
        <s v="54103/000502" u="1"/>
        <s v="16-VVF-16" u="1"/>
        <s v="16-17/EIPL/W-723 (EXP)" u="1"/>
        <s v="000578" u="1"/>
        <s v="10467329" u="1"/>
        <s v="4512154132/254" u="1"/>
        <s v="4502758988" u="1"/>
        <s v="MAIL/000249" u="1"/>
        <s v="STFT-20160908A" u="1"/>
        <s v="1600248019" u="1"/>
        <s v="5100015791" u="1"/>
        <s v="4502302001" u="1"/>
        <s v="PO-003229" u="1"/>
        <s v="PFI 1543" u="1"/>
        <s v="4542024640" u="1"/>
        <s v="000864" u="1"/>
        <s v="PFI 1583" u="1"/>
        <s v="4502700158" u="1"/>
        <s v="PFI 1627" u="1"/>
        <s v="PFI 1647" u="1"/>
        <s v="PFI 1657" u="1"/>
        <s v="HKE/49" u="1"/>
        <s v="TAS/16-17/013" u="1"/>
        <s v="RM/5705050/60" u="1"/>
        <s v="Comm inv 9103700550" u="1"/>
        <s v="Q00465" u="1"/>
        <s v="4542026285" u="1"/>
        <s v="14S-254G" u="1"/>
        <s v="54248" u="1"/>
        <s v="BD-1601024" u="1"/>
        <s v="382" u="1"/>
        <s v="39/16-17" u="1"/>
        <s v="16-17/19" u="1"/>
        <s v="PO-003011" u="1"/>
        <s v="4500069600 (HUL)" u="1"/>
        <s v="PO-003039" u="1"/>
        <s v="PFI 1524" u="1"/>
        <s v="POV-00480/1516" u="1"/>
        <s v="PFI 1544" u="1"/>
        <s v="PFI 1554" u="1"/>
        <s v="PFI 1564" u="1"/>
        <s v="PFI 1618" u="1"/>
        <s v="23" u="1"/>
        <s v="3200005340" u="1"/>
        <s v="000429" u="1"/>
        <s v="RML-05626" u="1"/>
        <s v="21108603" u="1"/>
        <s v="807772" u="1"/>
        <s v="4500066203" u="1"/>
        <s v="Q00851" u="1"/>
        <s v="PTH/4501079159" u="1"/>
        <s v="32118894" u="1"/>
        <s v="000529" u="1"/>
        <s v="000715" u="1"/>
        <s v="PFI 1505" u="1"/>
        <s v="PFI 1515" u="1"/>
        <s v="PO-003349" u="1"/>
        <s v="4501229913" u="1"/>
        <s v="PFI 1535" u="1"/>
        <s v="24/16-17" u="1"/>
        <s v="PO16425" u="1"/>
        <s v="PO16426" u="1"/>
        <s v="PFI 1565" u="1"/>
        <s v="4500066877 (HUL)" u="1"/>
        <s v="000629" u="1"/>
        <s v="04VVF/SEPT 2016-17" u="1"/>
        <s v="H01640" u="1"/>
        <s v="PFI 1649" u="1"/>
        <s v="KCPL/16-17/220" u="1"/>
        <s v="4501100591" u="1"/>
        <s v="4502910934" u="1"/>
        <s v="450262236" u="1"/>
        <s v="000729" u="1"/>
        <s v="000477" u="1"/>
        <s v="PO-003231" u="1"/>
        <s v="LEP/1617/POS/RMP/00092" u="1"/>
        <s v="2016-2017/LOC/000346" u="1"/>
        <s v="PFI 1506" u="1"/>
        <s v="4500120690" u="1"/>
        <s v="16-17/EIPL/W-846(EXP)" u="1"/>
        <s v="PFI 1536" u="1"/>
        <s v="4500123690" u="1"/>
        <s v="PFI 1566" u="1"/>
        <s v="000400" u="1"/>
        <s v="4500299523" u="1"/>
        <s v="HKE/34" u="1"/>
        <s v="Q00516" u="1"/>
        <s v="16RM033" u="1"/>
        <s v="PFI 1596" u="1"/>
        <s v="1" u="1"/>
        <s v="PFPL2016-2017/072" u="1"/>
        <s v="16955" u="1"/>
        <s v="DIL/R/1332/16-17" u="1"/>
        <s v="16100002 (PFI 1658)" u="1"/>
        <s v="121/16-17" u="1"/>
        <s v="ZP17R00009" u="1"/>
        <s v="1617010897" u="1"/>
        <s v="16-17/02382" u="1"/>
        <s v="17JOCGC1Z-29-0007IND" u="1"/>
        <s v="PO16459.2" u="1"/>
        <s v="4500119642" u="1"/>
        <s v="PI 1581" u="1"/>
        <s v="VVF61" u="1"/>
        <s v="PO-003069" u="1"/>
        <s v="PFI 1507" u="1"/>
        <s v="POV-00046/1617" u="1"/>
        <s v="PFI 1483" u="1"/>
        <s v="2016/1894" u="1"/>
        <s v="229" u="1"/>
        <s v="POV-00246/1617" u="1"/>
        <s v="e00161" u="1"/>
        <s v="Comm Inv 9103701716" u="1"/>
        <s v="4502331800" u="1"/>
        <s v="HKE/48" u="1"/>
        <s v="PFI 1567" u="1"/>
        <s v="6245400941" u="1"/>
        <s v="PO/H/005201600998" u="1"/>
        <s v="PFI 1597" u="1"/>
        <s v="PO/000156" u="1"/>
        <s v="2016-665 (PFI 1626)" u="1"/>
        <s v="4932365826" u="1"/>
        <s v="59121183" u="1"/>
        <s v="Specification 13 (PFI 1672)" u="1"/>
        <s v="000777" u="1"/>
        <s v="37/16-17" u="1"/>
        <s v="KR/R/0237/16-17" u="1"/>
        <s v="1512-2016" u="1"/>
        <s v="4501405151" u="1"/>
        <s v="131/2016" u="1"/>
        <s v="132/2016" u="1"/>
        <s v="4600009986" u="1"/>
        <s v="OH/MUM/RM/01-48/814" u="1"/>
        <s v="16-17/EIPL/W-583" u="1"/>
        <s v="S/RM/189/16-17" u="1"/>
        <s v="PO-003151" u="1"/>
        <s v="4991002599" u="1"/>
        <s v="PO-002911" u="1"/>
        <s v="161700694" u="1"/>
        <s v="4502342593" u="1"/>
        <s v="PO-003079" u="1"/>
        <s v="PFI 1508" u="1"/>
        <s v="2226030245 (HUL)" u="1"/>
        <s v="PO-003279" u="1"/>
        <s v="4500066880(HUL)" u="1"/>
        <s v="PFI 1528" u="1"/>
        <s v="PFI 1538" u="1"/>
        <s v="000428" u="1"/>
        <s v="000362" u="1"/>
        <s v="35554" u="1"/>
        <s v="MH6R0023/30" u="1"/>
        <s v="PFI 1598" u="1"/>
        <s v="HO-16-0532" u="1"/>
        <s v="RM/VVF/002/16-17" u="1"/>
        <s v="11.823/16" u="1"/>
        <s v="4931151198" u="1"/>
        <s v="BPO/16-17/00968" u="1"/>
        <s v="360603" u="1"/>
        <s v="Comm Inv 9103701505" u="1"/>
        <s v="25 /16-17" u="1"/>
        <s v="000462" u="1"/>
        <s v="PO-003061" u="1"/>
        <s v="22/16-17" u="1"/>
        <s v="29082016" u="1"/>
        <s v="4501405148" u="1"/>
        <s v="PO16415" u="1"/>
        <s v="4500320794" u="1"/>
        <s v="PO-002921" u="1"/>
        <s v="ZP17R00143" u="1"/>
        <s v="PO16417" u="1"/>
        <s v="PO16418" u="1"/>
        <s v="PHONE/348" u="1"/>
        <s v="4500096647" u="1"/>
        <s v="DB 08" u="1"/>
        <s v="POV-00166/1617" u="1"/>
        <s v="Q00501" u="1"/>
        <s v="PFI 1539" u="1"/>
        <s v="16/20954/711" u="1"/>
        <s v="PFI 1589" u="1"/>
        <s v="36/16-17" u="1"/>
        <s v="5100015410" u="1"/>
        <s v="HLCL/PUR/712" u="1"/>
        <s v="a00747" u="1"/>
        <s v="4502665853" u="1"/>
        <s v="4500123346/515" u="1"/>
        <s v="40153" u="1"/>
        <s v="000728" u="1"/>
        <s v="LEP/1617/POS/RMP/00074" u="1"/>
        <s v="4502290199" u="1"/>
        <s v="VEPL/16-17/660" u="1"/>
        <s v="4934625305" u="1"/>
        <s v="PO-003099" u="1"/>
        <s v="4000004272" u="1"/>
        <s v="HKE/33" u="1"/>
        <s v="000828" u="1"/>
        <s v="POV-00376/1617" u="1"/>
        <s v="0108-2016" u="1"/>
        <s v="4502177298" u="1"/>
        <s v="K/16-17/00504" u="1"/>
        <s v="000576" u="1"/>
        <s v="SMG /031/16-17" u="1"/>
        <s v="KCPL/16-17/111" u="1"/>
        <s v="4500065803" u="1"/>
        <s v="6245401886" u="1"/>
        <s v="0109-2016" u="1"/>
        <s v="UGC/VVF/10-H2-1" u="1"/>
        <s v="Comm Inv 9103702784" u="1"/>
        <s v="4501052683" u="1"/>
        <s v="69693" u="1"/>
        <s v="21/16-17" u="1"/>
        <s v="4931884137" u="1"/>
        <s v="PO-003081" u="1"/>
        <s v="4500025775 (RHO)" u="1"/>
        <s v="GPPL/PO/1617/1117" u="1"/>
        <s v="HKE/47" u="1"/>
        <s v="POL16/876/530" u="1"/>
        <s v="4501071765" u="1"/>
        <s v="PO-002869" u="1"/>
        <s v="PFI 1487" u="1"/>
        <s v="POV-00186/1617" u="1"/>
        <s v="PFI 1497" u="1"/>
        <s v="POV-00286/1617" u="1"/>
        <s v="Q00463" u="1"/>
        <s v="POV-00386/1617" u="1"/>
        <s v="2016-2017/LOC/464" u="1"/>
        <s v="4934593900" u="1"/>
        <s v="000776" u="1"/>
        <s v="35/16-17" u="1"/>
        <s v="59121177" u="1"/>
        <s v="RML-05696" u="1"/>
        <s v="000513" u="1"/>
        <s v="LAS-006670 (17-C221-16)" u="1"/>
        <s v="16-VVF-09" u="1"/>
        <s v="4502528621" u="1"/>
        <s v="2226028600 (HUL)" u="1"/>
        <s v="6201826633" u="1"/>
        <s v="15700" u="1"/>
        <s v="PTCPL/VVFL/16-17/173" u="1"/>
        <s v="4501042998" u="1"/>
        <s v="4502444177" u="1"/>
        <s v="PTH/4501095083" u="1"/>
        <s v="4500289099" u="1"/>
        <s v="PO-002951" u="1"/>
        <s v="VIN20170063VG-P1" u="1"/>
        <s v="PO16001855" u="1"/>
        <s v="PFI 1488" u="1"/>
        <s v="PFI 1498" u="1"/>
        <s v="2000512" u="1"/>
        <s v="NGA/12/2016-2017" u="1"/>
        <s v="2000513" u="1"/>
        <s v="326361/423" u="1"/>
        <s v="4502356861" u="1"/>
        <s v="92921" u="1"/>
        <s v="000461" u="1"/>
        <s v="4500296768" u="1"/>
        <s v="EMAIL DATED : 26.09.2019" u="1"/>
        <s v="PO16404" u="1"/>
        <s v="20/16-17" u="1"/>
        <s v="JO2083" u="1"/>
        <s v="PO16408" u="1"/>
        <s v="4502313600" u="1"/>
        <s v="1/2016-17" u="1"/>
        <s v="5D/RM/1426/00063" u="1"/>
        <s v="000813" u="1"/>
        <s v="4500048835" u="1"/>
        <s v="TIPL/0187/16-17" u="1"/>
        <s v="DIL/R/1231/16-17" u="1"/>
        <s v="PFI 1489" u="1"/>
        <s v="PFI 1499" u="1"/>
        <s v="4501088750" u="1"/>
        <s v="34/16-17" u="1"/>
        <s v="335" u="1"/>
        <s v="338" u="1"/>
        <s v="2016081701" u="1"/>
        <s v="MC4/240085708" u="1"/>
        <s v="Comm Inv 9103702547" u="1"/>
        <s v="360616" u="1"/>
        <s v="2016-17/264" u="1"/>
        <s v="2016031" u="1"/>
        <s v="3200005605" u="1"/>
        <s v="4500097878" u="1"/>
        <s v="SE/01/PO/16-17" u="1"/>
        <s v="2226028800 (HUL)" u="1"/>
        <s v="2226030002" u="1"/>
        <s v="HKE/32" u="1"/>
        <s v="PO-VV1603" u="1"/>
        <s v="PO-003014" u="1"/>
        <s v="000575" u="1"/>
        <s v="POV-0354/1617" u="1"/>
        <s v="000761" u="1"/>
        <s v="4501441580" u="1"/>
        <s v="MH6R0480/000572" u="1"/>
        <s v="PHONE/598" u="1"/>
        <s v="0099/AUG/16-17" u="1"/>
        <s v="VVF 94" u="1"/>
        <s v="N17001A (PFI 1698)" u="1"/>
        <s v="16-17/EIPL/W-1310" u="1"/>
        <s v="A00694" u="1"/>
        <s v="4501412450" u="1"/>
        <s v="Comm inv 9103703723" u="1"/>
        <s v="000489" u="1"/>
        <s v="16 RM 041" u="1"/>
        <s v="000675" u="1"/>
        <s v="16-VVF-11" u="1"/>
        <s v="000861" u="1"/>
        <s v="P170118" u="1"/>
        <s v="4931027683" u="1"/>
        <s v="000412" u="1"/>
        <s v="HKE/46" u="1"/>
        <s v="16-17/EIPL/W-736 (EXP)" u="1"/>
        <s v="MH1/1617/POS/RMP/1105" u="1"/>
        <s v="PO-002981" u="1"/>
        <s v="000775" u="1"/>
        <s v="33/16-17" u="1"/>
        <s v="4502903733" u="1"/>
        <s v="0260" u="1"/>
        <s v="0304" u="1"/>
        <s v="RML-04496" u="1"/>
        <s v="3200005536" u="1"/>
        <s v="361029" u="1"/>
        <s v="00140" u="1"/>
        <s v="4502427850" u="1"/>
        <s v="PO/2077/16-17/780" u="1"/>
        <s v="DB/03" u="1"/>
        <s v="4600009985" u="1"/>
        <s v="PO/H/005201601433" u="1"/>
        <s v="Q00376" u="1"/>
        <s v="RML-05711" u="1"/>
        <s v="P170252" u="1"/>
        <s v="2709-2016" u="1"/>
        <s v="16-17/0416/00369" u="1"/>
        <s v="6245407771" u="1"/>
        <s v="Comm Inv 9103703540" u="1"/>
        <s v="0271" u="1"/>
        <s v="Comm inv 9103703728" u="1"/>
        <s v="MLAK/2016120702" u="1"/>
        <s v="000789" u="1"/>
        <s v="PO-002991" u="1"/>
        <s v="4502758972" u="1"/>
        <s v="201617056/2016-17" u="1"/>
        <s v="0202" u="1"/>
        <s v="K/16-17/00048" u="1"/>
        <s v="PO-003234" u="1"/>
        <s v="4000408" u="1"/>
        <s v="4502970074" u="1"/>
        <s v="0326" u="1"/>
        <s v="POV-00239/1617" u="1"/>
        <s v="4500019819" u="1"/>
        <s v="4932362038" u="1"/>
        <s v="5100015924" u="1"/>
        <s v="N16018 (PFI 1625)" u="1"/>
        <s v="4934686547" u="1"/>
        <s v="SS 13115-16" u="1"/>
        <s v="16-17/03710" u="1"/>
        <s v="PFPL2016-2017/190" u="1"/>
        <s v="IN-1601293" u="1"/>
        <s v="1001005520" u="1"/>
        <s v="18/16" u="1"/>
        <s v="211/16-17" u="1"/>
        <s v="160 100 754 rev" u="1"/>
        <s v="000626" u="1"/>
        <s v="4501455545" u="1"/>
        <s v="SAU/32/16-17/234" u="1"/>
        <s v="000374" u="1"/>
        <s v="2016061301" u="1"/>
        <s v="000560" u="1"/>
        <s v="6245411104" u="1"/>
        <s v="160 100 757 rev" u="1"/>
        <s v="32/16-17" u="1"/>
        <s v="NGA/093/2016-2017" u="1"/>
        <s v="NGA/094/2016-2017" u="1"/>
        <s v="J02990" u="1"/>
        <s v="18004497" u="1"/>
        <s v="4542025884" u="1"/>
        <s v="360615" u="1"/>
        <s v="000726" u="1"/>
        <s v="PFI 1570A" u="1"/>
        <s v="305804" u="1"/>
        <s v="4501443777" u="1"/>
        <s v="4500121623" u="1"/>
        <s v="4800003521" u="1"/>
        <s v="4542026249" u="1"/>
        <s v="PC/16332" u="1"/>
        <s v="4934625304" u="1"/>
        <s v="4501084981" u="1"/>
        <s v="000826" u="1"/>
        <s v="000574" u="1"/>
        <s v="000760" u="1"/>
        <s v="LOTE/16-17/DOM/0145" u="1"/>
        <s v="4510042061 (HUL)" u="1"/>
        <s v="5000116491" u="1"/>
        <s v="Comm 9103703861" u="1"/>
        <s v="0162" u="1"/>
        <s v="0172" u="1"/>
        <s v="65 00 22 63 05" u="1"/>
        <s v="POV-00259/1617" u="1"/>
        <s v="K/16-17/00544" u="1"/>
        <s v="44" u="1"/>
        <s v="IN-1601493" u="1"/>
        <s v="HKE/45" u="1"/>
        <s v="6500236209" u="1"/>
        <s v="4501071764" u="1"/>
        <s v="0287" u="1"/>
        <s v="14S-254" u="1"/>
        <s v="LOTE/16-17/DOM/0178" u="1"/>
        <s v="000588" u="1"/>
        <s v="IN-1601828" u="1"/>
        <s v="000774" u="1"/>
        <s v="31/16-17" u="1"/>
        <s v="OC 6083" u="1"/>
        <s v="6500223358" u="1"/>
        <s v="OC 6084" u="1"/>
        <s v="PO16002119" u="1"/>
        <s v="MHCD/1204/16-17" u="1"/>
        <s v="PO-003064" u="1"/>
        <s v="000511" u="1"/>
        <s v="POV-00069/1617" u="1"/>
        <s v="03POF01794/468" u="1"/>
        <s v="Comm 9103702632" u="1"/>
        <s v="VVF/PROFORMA/EXP/1526" u="1"/>
        <s v="2226029545(HUL)" u="1"/>
        <s v="4500067589 (HUL)" u="1"/>
        <s v="000874" u="1"/>
        <s v="69669" u="1"/>
        <s v="4502512051" u="1"/>
        <s v="000425" u="1"/>
        <s v="HKE/59" u="1"/>
        <s v="PI 1699" u="1"/>
        <s v="306317" u="1"/>
        <s v="14S-397" u="1"/>
        <s v="NGA/10/2016-2017" u="1"/>
        <s v="14S-399" u="1"/>
        <s v="LEP/1617/POS/RMP/00168" u="1"/>
        <s v="4506555996" u="1"/>
        <s v="0186" u="1"/>
        <s v="RPPL/0303/16" u="1"/>
        <s v="450 22 76 761" u="1"/>
        <s v="ANK/232" u="1"/>
        <s v="4500070964" u="1"/>
        <s v="POV-00251/1617" u="1"/>
        <s v="0000396" u="1"/>
        <s v="PC/16211" u="1"/>
        <s v="4501416146" u="1"/>
        <s v="K/16-17/00568" u="1"/>
        <s v="4500066875 (HUL)" u="1"/>
        <s v="4500071025 (HUL)" u="1"/>
        <s v="N16005-A1 (PFI 1521)" u="1"/>
        <s v="DGPL/16-17/SEZ-35" u="1"/>
        <s v="000625" u="1"/>
        <s v="4000046821" u="1"/>
        <s v="000811" u="1"/>
        <s v="ZP17R00010" u="1"/>
        <s v="000373" u="1"/>
        <s v="PC1780047" u="1"/>
        <s v="4500048834" u="1"/>
        <s v="Comm inv 9103705963" u="1"/>
        <s v="NGA/080/2016-2017" u="1"/>
        <s v="NGA/081/2016-2017" u="1"/>
        <s v="2000634" u="1"/>
        <s v="NGA/082/2016-2017" u="1"/>
        <s v="30/16-17" u="1"/>
        <s v="E00286" u="1"/>
        <s v="6245411504" u="1"/>
        <s v="000539" u="1"/>
        <s v="000725" u="1"/>
        <s v="3200005418" u="1"/>
        <s v="POV-00161/1617" u="1"/>
        <s v="HBI-16028" u="1"/>
        <s v="432" u="1"/>
        <s v="POV-00289/1617" u="1"/>
        <s v="PC/16232" u="1"/>
        <s v="HKE/30" u="1"/>
        <s v="MH6R0307/375" u="1"/>
        <s v="000825" u="1"/>
        <s v="PC/16336" u="1"/>
        <s v="4934649797" u="1"/>
        <s v="16-17/1084/835" u="1"/>
        <s v="578" u="1"/>
        <s v="326321/000402" u="1"/>
        <s v="40299" u="1"/>
        <s v="Q00426" u="1"/>
        <s v="4500098800" u="1"/>
        <s v="16000985" u="1"/>
        <s v="6201825508 (HUL)" u="1"/>
        <s v="2016-2017/535" u="1"/>
        <s v="TIPL/0152/16-17" u="1"/>
        <s v="POV-00171/1617" u="1"/>
        <s v="000673" u="1"/>
        <s v="4991002683" u="1"/>
        <s v="6245417884" u="1"/>
        <s v="4931027682" u="1"/>
        <s v="BPR/5163600175" u="1"/>
        <s v="4500022849" u="1"/>
        <s v="HKE/44" u="1"/>
        <s v="4800004397" u="1"/>
        <s v="3000024" u="1"/>
        <s v="000839" u="1"/>
        <s v="17000750" u="1"/>
        <s v="16000872" u="1"/>
        <s v="4502903732" u="1"/>
        <s v="PTH/4501091852" u="1"/>
        <s v="MAIL/000847" u="1"/>
        <s v="000510" u="1"/>
        <s v="16-17/EIPL/W-1174 (EXP)" u="1"/>
        <s v="PO/DEC/062/2016" u="1"/>
        <s v="420" u="1"/>
        <s v="421" u="1"/>
        <s v="POV-00281/1617" u="1"/>
        <s v="HLCL/PUR/625" u="1"/>
        <s v="428" u="1"/>
        <s v="e00171" u="1"/>
        <s v="CDRSE/296/16-17/433" u="1"/>
        <s v="28.16.2017" u="1"/>
        <s v="000424" u="1"/>
        <s v="HKE/58" u="1"/>
        <s v="103326" u="1"/>
        <s v="HKE 56" u="1"/>
        <s v="4501460844" u="1"/>
        <s v="4502597793" u="1"/>
        <s v="LEP/1617/POS/RMP/00144" u="1"/>
        <s v="PO-1659" u="1"/>
        <s v="J02405" u="1"/>
        <s v="MRM/00272" u="1"/>
        <s v="00116" u="1"/>
        <s v="4501460675" u="1"/>
        <s v="H00964" u="1"/>
        <s v="PTH/4501050871" u="1"/>
        <s v="4934686546" u="1"/>
        <s v="Comm Inv 9103706971" u="1"/>
        <s v="306965" u="1"/>
        <s v="PO-003317" u="1"/>
        <s v="00226" u="1"/>
        <s v="31148485" u="1"/>
        <s v="4501455544" u="1"/>
        <s v="PFI 1597A" u="1"/>
        <s v="4455658" u="1"/>
        <s v="Q00926" u="1"/>
        <s v="4500098393" u="1"/>
        <s v="4501421946" u="1"/>
        <s v="VIN20161110VGD-P1" u="1"/>
        <s v="4500066875(HUL)" u="1"/>
        <s v="4542025417" u="1"/>
        <s v="5100015940" u="1"/>
        <s v="16-VVF-14" u="1"/>
        <s v="Comm inv 9103704135" u="1"/>
        <s v="38250" u="1"/>
        <s v="2000629" u="1"/>
        <s v="Comm inv 9103602927" u="1"/>
        <s v="VVF/EXP/1606" u="1"/>
        <s v="GPPL/PO/1617/1131" u="1"/>
        <s v="ESCPL-T/L0093/16-17" u="1"/>
        <s v="000724" u="1"/>
        <s v="000472" u="1"/>
        <s v="2226028264" u="1"/>
        <s v="E-17035A (PFI 1731)" u="1"/>
        <s v="4500121622" u="1"/>
        <s v="4502890605" u="1"/>
        <s v="PO-002884" u="1"/>
        <s v="4502641683" u="1"/>
        <s v="1214" u="1"/>
        <s v="4934625303" u="1"/>
        <s v="PO-003227" u="1"/>
        <s v="A00843" u="1"/>
        <s v="PO-003327" u="1"/>
        <s v="POV-00304/1617" u="1"/>
        <s v="1617010746" u="1"/>
        <s v="RM/410/000563" u="1"/>
        <s v="Comm inv 9103706976" u="1"/>
        <s v="5900000003" u="1"/>
        <s v="H02014" u="1"/>
        <s v="PC/16296" u="1"/>
        <s v="4510042060 (HUL)" u="1"/>
        <s v="MSPL/2016-17/01-224" u="1"/>
        <s v="C7FI-16-0004-NSO" u="1"/>
        <s v="4502109606" u="1"/>
        <s v="000738" u="1"/>
        <s v="EIPL/16-17/658" u="1"/>
        <s v="RM/658/851" u="1"/>
        <s v="000672" u="1"/>
        <s v="G116010444/459" u="1"/>
        <s v="811-C16-16" u="1"/>
        <s v="PO-002894" u="1"/>
        <s v="PO-002994" u="1"/>
        <s v="AB/363/16-17" u="1"/>
        <s v="HKE/43" u="1"/>
        <s v="PO-003237" u="1"/>
        <s v="4504609405" u="1"/>
        <s v="POV-00314/1617" u="1"/>
        <s v="000838" u="1"/>
        <s v="PO/H/005201601879" u="1"/>
        <s v="PFI 1569A" u="1"/>
        <s v="000772" u="1"/>
        <s v="H01214" u="1"/>
        <s v="SKA/2016-2017/80" u="1"/>
        <s v="AN/EXP/363/16-17/452" u="1"/>
        <s v="4460788" u="1"/>
        <s v="303401" u="1"/>
        <s v="MSPL/2016-17/02-248" u="1"/>
        <s v="LAC/1617/POS/RMP/00027" u="1"/>
        <s v="360827" u="1"/>
        <s v="CORP/PROC/2014/012" u="1"/>
        <s v="PC/16000" u="1"/>
        <s v="4500067588 (HUL)" u="1"/>
        <s v="000872" u="1"/>
        <s v="P170226" u="1"/>
        <s v="N16011A  (PFI 1520)" u="1"/>
        <s v="41/16-17" u="1"/>
        <s v="BD-1600719" u="1"/>
        <s v="MN/311/16-17" u="1"/>
        <s v="PI 1678" u="1"/>
        <s v="HKE/57" u="1"/>
        <s v="370088" u="1"/>
        <s v="POV-00224/1617" u="1"/>
        <s v="UC/MLD/206" u="1"/>
        <s v="4506703138" u="1"/>
        <s v="4500023565" u="1"/>
        <s v="000523" u="1"/>
        <s v="2017051/2016-17" u="1"/>
        <s v="1011253" u="1"/>
        <s v="1011254" u="1"/>
        <s v="TAS/16-17/036" u="1"/>
        <s v="PC/16001" u="1"/>
        <s v="PRPL/16-17/039" u="1"/>
        <s v="4800003448" u="1"/>
        <s v="4502872571" u="1"/>
        <s v="MRM/00615" u="1"/>
        <s v="4500071024 (HUL)" u="1"/>
        <s v="PC/16105" u="1"/>
        <s v="000437" u="1"/>
        <s v="OH/MUM/RM/09-13/503" u="1"/>
        <s v="PHONE/000800" u="1"/>
        <s v="PO-002817" u="1"/>
        <s v="PC/16155" u="1"/>
        <s v="Q00925" u="1"/>
        <s v="POV-00234/1617" u="1"/>
        <s v="4500099327" u="1"/>
        <s v="2226029343 (HUL)" u="1"/>
        <s v="NGA/064/2016-2017" u="1"/>
        <s v="16800724" u="1"/>
        <s v="11509120" u="1"/>
        <s v="4501235171" u="1"/>
        <s v="SFC17911" u="1"/>
        <s v="VPR/3163600641" u="1"/>
        <s v="000723" u="1"/>
        <s v="LAC/1617/POS/RMP/00019" u="1"/>
        <s v="16-PO-0263" u="1"/>
        <s v="192/16-17/876" u="1"/>
        <s v="5500391710 &amp; 5500391714" u="1"/>
        <s v="000471" u="1"/>
        <s v="PTH/4501105312" u="1"/>
        <s v="PC/16002" u="1"/>
        <s v="PO/2016-17/70" u="1"/>
        <s v="40/16-17" u="1"/>
        <s v="6140000306" u="1"/>
        <s v="PC/16106" u="1"/>
        <s v="BPO/16-17/01154" u="1"/>
        <s v="000637" u="1"/>
        <s v="PO-002727" u="1"/>
        <s v="000823" u="1"/>
        <s v="000385" u="1"/>
        <s v="PO-003067" u="1"/>
        <s v="PO-003167" u="1"/>
        <s v="PO-003267" u="1"/>
        <s v="POV-00144/1617" u="1"/>
        <s v="PTH/4501058184" u="1"/>
        <s v="538" u="1"/>
        <s v="17000707" u="1"/>
        <s v="4510038802" u="1"/>
        <s v="PO-050/16-17" u="1"/>
        <s v="000737" u="1"/>
        <s v="SFC17912" u="1"/>
        <s v="000485" u="1"/>
        <s v="EIPL/16-17/718" u="1"/>
        <s v="PC/16003" u="1"/>
        <s v="a00856" u="1"/>
        <s v="6500228591" u="1"/>
        <s v="HKE/42" u="1"/>
        <s v="PO16001249" u="1"/>
        <s v="4600009620" u="1"/>
        <s v="K/16-17/00290" u="1"/>
        <s v="PC/16107" u="1"/>
        <s v="000837" u="1"/>
        <s v="4500106499" u="1"/>
        <s v="SKA/2016-2017/51" u="1"/>
        <s v="000585" u="1"/>
        <s v="4502841641" u="1"/>
        <s v="2016-17/000106" u="1"/>
        <s v="000771" u="1"/>
        <s v="POV-00154/1617" u="1"/>
        <s v="POV-00254/1617" u="1"/>
        <s v="304028" u="1"/>
        <s v="95-110-775 (PFI 1514)" u="1"/>
        <s v="IN-1602191" u="1"/>
        <s v="VVF/EXP/1585" u="1"/>
        <s v="MRM/00545" u="1"/>
        <s v="11236" u="1"/>
        <s v="000599" u="1"/>
        <s v="42A/16-17" u="1"/>
        <s v="2016/894" u="1"/>
        <s v="521" u="1"/>
        <s v="PO-003087" u="1"/>
        <s v="LEP/1617/POS/RMP/00106" u="1"/>
        <s v="4501456088" u="1"/>
        <s v="000522" u="1"/>
        <s v="4500068287 (HUL)" u="1"/>
        <s v="16800737" u="1"/>
        <s v="2226029961(HUL)" u="1"/>
        <s v="16000911 OP 00176" u="1"/>
        <s v="050001520" u="1"/>
        <s v="04/VVF/Sep2016-17" u="1"/>
        <s v="000622" u="1"/>
        <s v="A02006" u="1"/>
        <s v="11556" u="1"/>
        <s v="16800520" u="1"/>
        <s v="4500024078" u="1"/>
        <s v="000799" u="1"/>
        <s v="161022427" u="1"/>
        <s v="5000004954" u="1"/>
        <s v="PHONE/000802" u="1"/>
        <s v="4876 (PFI 1555)" u="1"/>
        <s v="4934691776" u="1"/>
        <s v="NGA/055/2016-2017" u="1"/>
        <s v="6500226874" u="1"/>
        <s v="00161" u="1"/>
        <s v="NGA/058/2016-2017" u="1"/>
        <s v="4502098375" u="1"/>
        <s v="000722" u="1"/>
        <s v="4502729940" u="1"/>
        <s v="000470" u="1"/>
        <s v="2226028263" u="1"/>
        <s v="UC/MLD/268" u="1"/>
        <s v="4500024347" u="1"/>
        <s v="CCMPL/AUG/221/16-17" u="1"/>
        <s v="EIPL/16-17/1265" u="1"/>
        <s v="16-17/EIPL/W-920/R1" u="1"/>
        <s v="YR16RM0101" u="1"/>
        <s v="VIN20161109VGD-P1" u="1"/>
        <s v="C1701617" u="1"/>
        <s v="NGA/050/2016-17" u="1"/>
        <s v="BD-1600798" u="1"/>
        <s v="4500110539/347" u="1"/>
        <s v="000636" u="1"/>
        <s v="000822" u="1"/>
        <s v="516" u="1"/>
        <s v="327328/797" u="1"/>
        <s v="4501043000" u="1"/>
        <s v="TIPL/0165/16-17" u="1"/>
        <s v="POV-00184/1617" u="1"/>
        <s v="4502928844" u="1"/>
        <s v="161020-P24734-VR" u="1"/>
        <s v="4512156361/445" u="1"/>
        <s v="000484" u="1"/>
        <s v="000670" u="1"/>
        <s v="OP/16001201" u="1"/>
        <s v="655" u="1"/>
        <s v="Comm 9103703855" u="1"/>
        <s v="Comm Inv 9103706149" u="1"/>
        <s v="HKE/41" u="1"/>
        <s v="Comm 9103703856" u="1"/>
        <s v="000398" u="1"/>
        <s v="OC 6040" u="1"/>
        <s v="000770" u="1"/>
        <s v="PHONE/000803" u="1"/>
        <s v="1001005801" u="1"/>
        <s v="4502438661" u="1"/>
        <s v="16800582" u="1"/>
        <s v="POV-00194/1617" u="1"/>
        <s v="38246" u="1"/>
        <s v="PHONE/676" u="1"/>
        <s v="3200005496" u="1"/>
        <s v="000498" u="1"/>
        <s v="4500067587 (HUL)" u="1"/>
        <s v="4458000" u="1"/>
        <s v="4500018865" u="1"/>
        <s v="K/16-17/00727" u="1"/>
        <s v="RML-05607" u="1"/>
        <s v="64" u="1"/>
        <s v="16-17/EIPL/W-1188" u="1"/>
        <s v="SKA/2016-2017/92" u="1"/>
        <s v="HKE/55" u="1"/>
        <s v="307127" u="1"/>
        <s v="PTCPL/VVFL/16-17/126" u="1"/>
        <s v="LEP/1617/POS/RMP/001" u="1"/>
        <s v="QR/PO/459/16-17" u="1"/>
        <s v="4933451742" u="1"/>
        <s v="2226028546" u="1"/>
        <s v="2226029546" u="1"/>
        <s v="501" u="1"/>
        <s v="000784" u="1"/>
        <s v="J02216" u="1"/>
        <s v="16-17/67/151" u="1"/>
        <s v="PO-28/NOVEMBER" u="1"/>
        <s v="PO-002887" u="1"/>
        <s v="PHONE/686" u="1"/>
        <s v="16800647" u="1"/>
        <s v="2226028511 (HUL)" u="1"/>
        <s v="000698" u="1"/>
        <s v="1011238" u="1"/>
        <s v="4500125549" u="1"/>
        <s v="VPR/3163601100" u="1"/>
        <s v="000621" u="1"/>
        <s v="31148195" u="1"/>
        <s v="IN-1601691" u="1"/>
        <s v="Comm inv 9103604524" u="1"/>
        <s v="2017/1955" u="1"/>
        <s v="NGA/040/2016-2017" u="1"/>
        <s v="000798" u="1"/>
        <s v="4457280" u="1"/>
        <s v="005798" u="1"/>
        <s v="NGA/046/2016-2017" u="1"/>
        <s v="PO-003012" u="1"/>
        <s v="000535" u="1"/>
        <s v="1011372" u="1"/>
        <s v="000721" u="1"/>
        <s v="08/VVF/Feb 2016-17" u="1"/>
        <s v="SFC17731" u="1"/>
        <s v="PDPL/84/16-17" u="1"/>
        <s v="POV-00117/1617" u="1"/>
        <s v="HLCL/PUR/390" u="1"/>
        <s v="16800648" u="1"/>
        <s v="4502425292" u="1"/>
        <s v="DICO08032" u="1"/>
        <s v="ANK/339" u="1"/>
        <s v="305976" u="1"/>
        <s v="HICL/PUR/535" u="1"/>
        <s v="11509094" u="1"/>
        <s v="000449" u="1"/>
        <s v="4501201655" u="1"/>
        <s v="000821" u="1"/>
        <s v="4502576489" u="1"/>
        <s v="06VVF/FEB2016-17" u="1"/>
        <s v="N16009  (PFI 1518)" u="1"/>
        <s v="PO16001417" u="1"/>
        <s v="16800545" u="1"/>
        <s v="4500096509" u="1"/>
        <s v="PO-003122" u="1"/>
        <s v="000735" u="1"/>
        <s v="4510010979" u="1"/>
        <s v="4506671114" u="1"/>
        <s v="93238" u="1"/>
        <s v="A01053" u="1"/>
        <s v="93538" u="1"/>
        <s v="0136/SEP/16-17" u="1"/>
        <s v="HKE/40" u="1"/>
        <s v="4500019633" u="1"/>
        <s v="000397" u="1"/>
        <s v="07 VVF/Feb 2016-17" u="1"/>
        <s v="16-17/EIPL/W-628 (EXP)" u="1"/>
        <s v="16800462" u="1"/>
        <s v="000320" u="1"/>
        <s v="0147/SEP/16-17" u="1"/>
        <s v="Comm 9103703220" u="1"/>
        <s v="6245412264" u="1"/>
        <s v="000497" u="1"/>
        <s v="PO-003232" u="1"/>
        <s v="Comm inv 9103605745" u="1"/>
        <s v="000683" u="1"/>
        <s v="37786" u="1"/>
        <s v="PO/000527/1617" u="1"/>
        <s v="4502834406" u="1"/>
        <s v="OP 16001823" u="1"/>
        <s v="HKE/54" u="1"/>
        <s v="2016021/2016-17" u="1"/>
        <s v="4501107030/371" u="1"/>
        <s v="H01039" u="1"/>
        <s v="17497" u="1"/>
        <s v="OH/MUM/RM/08-31/410" u="1"/>
        <s v="11271" u="1"/>
        <s v="EX--RMA/021/16-17/531" u="1"/>
        <s v="N16014 (PFI 1553)" u="1"/>
        <s v="4500068286 (HUL)" u="1"/>
        <s v="PRPL/16-17/024" u="1"/>
        <s v="e00247" u="1"/>
        <s v="IN-1700192" u="1"/>
        <s v="4502348755" u="1"/>
        <s v="PTH/4501095290" u="1"/>
        <s v="4501428143" u="1"/>
        <s v="AB/388/16-17" u="1"/>
        <s v="SAU/63/16-17/466" u="1"/>
        <s v="16000340" u="1"/>
        <s v="160802-P23271-LMA" u="1"/>
        <s v="2412071525" u="1"/>
        <s v="4934695309" u="1"/>
        <s v="4500094726" u="1"/>
        <s v="1001005600" u="1"/>
        <s v="4500105884" u="1"/>
        <s v="5000113723" u="1"/>
        <s v="34706" u="1"/>
        <s v="6201826243" u="1"/>
        <s v="000720" u="1"/>
        <s v="2226028262" u="1"/>
        <s v="PO16-149" u="1"/>
        <s v="4500098660" u="1"/>
        <s v="4500024346" u="1"/>
        <s v="G116010324/00368" u="1"/>
        <s v="PO-002912" u="1"/>
        <s v="A01905" u="1"/>
        <s v="000634" u="1"/>
        <s v="PRPL/16-17/041" u="1"/>
        <s v="000382" u="1"/>
        <s v="007196" u="1"/>
        <s v="RML-05567" u="1"/>
        <s v="VVF93" u="1"/>
        <s v="4502503332" u="1"/>
        <s v="S/04/0105" u="1"/>
        <s v="000734" u="1"/>
        <s v="16-17/0402" u="1"/>
        <s v="PFPL2016-2017/167" u="1"/>
        <s v="PO-003062" u="1"/>
        <s v="PO-002922" u="1"/>
        <s v="000834" u="1"/>
        <s v="000396" u="1"/>
        <s v="000582" u="1"/>
        <s v="4502622679" u="1"/>
        <s v="16005338" u="1"/>
        <s v="826/050001599" u="1"/>
        <s v="361022" u="1"/>
        <s v="PHONE/000713" u="1"/>
        <s v="4542025895" u="1"/>
        <s v="PO/CE/099/16-17" u="1"/>
        <s v="16800392" u="1"/>
        <s v="000748" u="1"/>
        <s v="4000039664" u="1"/>
        <s v="4512161036/810" u="1"/>
        <s v="16414Ind" u="1"/>
        <s v="4502505077" u="1"/>
        <s v="4500106197" u="1"/>
        <s v="PCPL/HO/277B" u="1"/>
        <s v="HKE/53" u="1"/>
        <s v="94053" u="1"/>
        <s v="POV-00277/1617" u="1"/>
        <s v="4933027894" u="1"/>
        <s v="4502672562" u="1"/>
        <s v="2226028545" u="1"/>
        <s v="000782" u="1"/>
        <s v="6245411401" u="1"/>
        <s v="MRM/326" u="1"/>
        <s v="MRM/327" u="1"/>
        <s v="SFC17500" u="1"/>
        <s v="MRM/328" u="1"/>
        <s v="1600270 O2" u="1"/>
        <s v="4501443991" u="1"/>
        <s v="1011216" u="1"/>
        <s v="A01704" u="1"/>
        <s v="306588" u="1"/>
        <s v="JYC/PO/16-17/088" u="1"/>
        <s v="PO-002942" u="1"/>
        <s v="H01687" u="1"/>
        <s v="4502328624" u="1"/>
        <s v="POV-00187/1617" u="1"/>
        <s v="16-17/0531/467" u="1"/>
        <s v="16000270" u="1"/>
        <s v="ACPL/1/189/16-17/602" u="1"/>
        <s v="JOPL/240/2016-17" u="1"/>
        <s v="17000316" u="1"/>
        <s v="000533" u="1"/>
        <s v="8500044017" u="1"/>
        <s v="889" u="1"/>
        <s v="J02076" u="1"/>
        <s v="3053/623" u="1"/>
        <s v="000447" u="1"/>
        <s v="305087" u="1"/>
        <s v="303711" u="1"/>
        <s v="493649799" u="1"/>
        <s v="007195" u="1"/>
        <s v="DB&gt;&gt;02" u="1"/>
        <s v="POV-00297/1617" u="1"/>
      </sharedItems>
    </cacheField>
    <cacheField name="Purchase order date" numFmtId="0">
      <sharedItems containsNonDate="0" containsDate="1" containsString="0" containsBlank="1" minDate="2016-04-07T00:00:00" maxDate="2017-03-28T00:00:00"/>
    </cacheField>
    <cacheField name="Net value" numFmtId="0">
      <sharedItems containsString="0" containsBlank="1" containsNumber="1" minValue="-4219898.12" maxValue="5538610.7800000003"/>
    </cacheField>
    <cacheField name="Total Value(In Local Currency)" numFmtId="0">
      <sharedItems containsString="0" containsBlank="1" containsNumber="1" minValue="-4473092" maxValue="6147195.3399999999"/>
    </cacheField>
    <cacheField name="Revenue(In Local Currency)" numFmtId="0">
      <sharedItems containsString="0" containsBlank="1" containsNumber="1" minValue="-6024032.3399999999" maxValue="3751020"/>
    </cacheField>
    <cacheField name="Category" numFmtId="0">
      <sharedItems containsBlank="1" containsMixedTypes="1" containsNumber="1" containsInteger="1" minValue="0" maxValue="0" count="9">
        <s v="Fatty Acid"/>
        <s v="Fatty Alcohol"/>
        <e v="#N/A"/>
        <s v="Glycerine"/>
        <s v="Hydrogen"/>
        <s v="NPD"/>
        <s v="Residues"/>
        <m/>
        <n v="0" u="1"/>
      </sharedItems>
    </cacheField>
    <cacheField name="Sub-Category" numFmtId="0">
      <sharedItems containsBlank="1" containsMixedTypes="1" containsNumber="1" containsInteger="1" minValue="0" maxValue="0" count="17">
        <s v="Fatty acid others"/>
        <s v="Midcut"/>
        <e v="#N/A"/>
        <s v="Glycerine"/>
        <s v="Stearic acids"/>
        <s v="Long chain Blend"/>
        <s v="Hydrogen"/>
        <s v="DFA"/>
        <s v="Long chain Pure"/>
        <s v="Behenyl group"/>
        <s v="Erucic acid"/>
        <s v="NPD"/>
        <s v="Superflex"/>
        <s v="Residues"/>
        <s v="Behenic acid"/>
        <m/>
        <n v="0" u="1"/>
      </sharedItems>
    </cacheField>
    <cacheField name="Geography" numFmtId="0">
      <sharedItems containsBlank="1" count="7">
        <s v="Europe"/>
        <s v="Domestic"/>
        <s v="Rest of the world"/>
        <s v="Latin america"/>
        <s v="Asia-pacific"/>
        <s v="North Amer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5">
  <r>
    <x v="0"/>
    <s v="VVF INDIA LIMITED-TALOJA"/>
    <s v="ZF8"/>
    <s v="U"/>
    <x v="0"/>
    <s v="10"/>
    <s v="Exp. Proforma Inv"/>
    <x v="0"/>
    <s v="D"/>
    <x v="0"/>
    <s v="7103650534"/>
    <m/>
    <x v="0"/>
    <s v="YUCHANG F.C. CORPORATION"/>
    <n v="1600370"/>
    <s v="FFL215070"/>
    <s v="VEGAROL 2270"/>
    <s v="VEGAROL 2270"/>
    <x v="0"/>
    <n v="0"/>
    <s v="MT"/>
    <n v="0"/>
    <n v="0"/>
    <n v="0"/>
    <n v="0"/>
    <s v="YJ150618"/>
    <d v="2015-06-18T00:00:00"/>
    <n v="0"/>
    <n v="0"/>
    <n v="0"/>
    <x v="0"/>
  </r>
  <r>
    <x v="0"/>
    <s v="VVF INDIA LIMITED-TALOJA"/>
    <s v="ZF8"/>
    <s v="U"/>
    <x v="0"/>
    <s v="10"/>
    <s v="Exp. Proforma Inv"/>
    <x v="0"/>
    <s v="D"/>
    <x v="0"/>
    <s v="7103650534"/>
    <m/>
    <x v="0"/>
    <s v="YUCHANG F.C. CORPORATION"/>
    <n v="1600370"/>
    <s v="FFL215070"/>
    <s v="VEGAROL 2270"/>
    <s v="VEGAROL 2270"/>
    <x v="0"/>
    <n v="0.5"/>
    <s v="MT"/>
    <n v="0.5"/>
    <n v="500"/>
    <n v="500"/>
    <n v="500"/>
    <s v="YJ150618"/>
    <d v="2015-06-18T00:00:00"/>
    <n v="3096.5"/>
    <n v="196627.75"/>
    <n v="196627.75"/>
    <x v="0"/>
  </r>
  <r>
    <x v="0"/>
    <s v="VVF INDIA LIMITED-TALOJA"/>
    <s v="ZF8"/>
    <s v="U"/>
    <x v="0"/>
    <s v="10"/>
    <s v="Exp. Proforma Inv"/>
    <x v="0"/>
    <s v="D"/>
    <x v="0"/>
    <s v="7103650535"/>
    <m/>
    <x v="1"/>
    <s v="DARIC MATERIAL AND TRADING CO."/>
    <n v="1600393"/>
    <s v="FFL211202"/>
    <s v="VEGAROL 1618 TA"/>
    <s v="VEGAROL 1618 TA"/>
    <x v="1"/>
    <n v="0"/>
    <s v="MT"/>
    <n v="0"/>
    <n v="0"/>
    <n v="0"/>
    <n v="0"/>
    <s v="N14218C [PFI 1116C]"/>
    <d v="2015-04-13T00:00:00"/>
    <n v="0"/>
    <n v="0"/>
    <n v="0"/>
    <x v="0"/>
  </r>
  <r>
    <x v="0"/>
    <s v="VVF INDIA LIMITED-TALOJA"/>
    <s v="ZF8"/>
    <s v="U"/>
    <x v="0"/>
    <s v="10"/>
    <s v="Exp. Proforma Inv"/>
    <x v="0"/>
    <s v="D"/>
    <x v="0"/>
    <s v="7103650535"/>
    <m/>
    <x v="1"/>
    <s v="DARIC MATERIAL AND TRADING CO."/>
    <n v="1600393"/>
    <s v="FFL211202"/>
    <s v="VEGAROL 1618 TA"/>
    <s v="VEGAROL 1618 TA"/>
    <x v="1"/>
    <n v="16"/>
    <s v="MT"/>
    <n v="16"/>
    <n v="16000"/>
    <n v="16000"/>
    <n v="16000"/>
    <s v="N14218C [PFI 1116C]"/>
    <d v="2015-04-13T00:00:00"/>
    <n v="1504000"/>
    <n v="1504000"/>
    <n v="1504000"/>
    <x v="0"/>
  </r>
  <r>
    <x v="0"/>
    <s v="VVF INDIA LIMITED-TALOJA"/>
    <s v="ZF8"/>
    <s v="U"/>
    <x v="0"/>
    <s v="10"/>
    <s v="Exp. Proforma Inv"/>
    <x v="0"/>
    <s v="D"/>
    <x v="0"/>
    <s v="7103650536"/>
    <m/>
    <x v="1"/>
    <s v="DARIC MATERIAL AND TRADING CO."/>
    <n v="1600393"/>
    <s v="FFL211202"/>
    <s v="VEGAROL 1618 TA"/>
    <s v="VEGAROL 1618 TA"/>
    <x v="1"/>
    <n v="0"/>
    <s v="MT"/>
    <n v="0"/>
    <n v="0"/>
    <n v="0"/>
    <n v="0"/>
    <s v="N14218C [PFI 1116C]"/>
    <d v="2015-04-13T00:00:00"/>
    <n v="0"/>
    <n v="0"/>
    <n v="0"/>
    <x v="0"/>
  </r>
  <r>
    <x v="0"/>
    <s v="VVF INDIA LIMITED-TALOJA"/>
    <s v="ZF8"/>
    <s v="U"/>
    <x v="0"/>
    <s v="10"/>
    <s v="Exp. Proforma Inv"/>
    <x v="0"/>
    <s v="D"/>
    <x v="0"/>
    <s v="7103650536"/>
    <m/>
    <x v="1"/>
    <s v="DARIC MATERIAL AND TRADING CO."/>
    <n v="1600393"/>
    <s v="FFL211202"/>
    <s v="VEGAROL 1618 TA"/>
    <s v="VEGAROL 1618 TA"/>
    <x v="1"/>
    <n v="16"/>
    <s v="MT"/>
    <n v="16"/>
    <n v="16000"/>
    <n v="16000"/>
    <n v="16000"/>
    <s v="N14218C [PFI 1116C]"/>
    <d v="2015-04-13T00:00:00"/>
    <n v="1504000"/>
    <n v="1504000"/>
    <n v="1504000"/>
    <x v="0"/>
  </r>
  <r>
    <x v="0"/>
    <s v="VVF INDIA LIMITED-TALOJA"/>
    <s v="ZF8"/>
    <s v="U"/>
    <x v="0"/>
    <s v="10"/>
    <s v="Exp. Proforma Inv"/>
    <x v="0"/>
    <s v="D"/>
    <x v="0"/>
    <s v="7103650537"/>
    <m/>
    <x v="2"/>
    <s v="NINGBO PHARMACOS INTERNATIONAL"/>
    <n v="1600393"/>
    <s v="FFL211202"/>
    <s v="VEGAROL 1618 TA"/>
    <s v="VEGAROL 1618 TA"/>
    <x v="1"/>
    <n v="0"/>
    <s v="MT"/>
    <n v="0"/>
    <n v="0"/>
    <n v="0"/>
    <n v="0"/>
    <s v="PFI 1221"/>
    <d v="2015-06-18T00:00:00"/>
    <n v="0"/>
    <n v="0"/>
    <n v="0"/>
    <x v="0"/>
  </r>
  <r>
    <x v="0"/>
    <s v="VVF INDIA LIMITED-TALOJA"/>
    <s v="ZF8"/>
    <s v="U"/>
    <x v="0"/>
    <s v="10"/>
    <s v="Exp. Proforma Inv"/>
    <x v="0"/>
    <s v="D"/>
    <x v="0"/>
    <s v="7103650537"/>
    <m/>
    <x v="2"/>
    <s v="NINGBO PHARMACOS INTERNATIONAL"/>
    <n v="1600393"/>
    <s v="FFL211202"/>
    <s v="VEGAROL 1618 TA"/>
    <s v="VEGAROL 1618 TA"/>
    <x v="1"/>
    <n v="16"/>
    <s v="MT"/>
    <n v="16"/>
    <n v="16000"/>
    <n v="16000"/>
    <n v="16000"/>
    <s v="PFI 1221"/>
    <d v="2015-06-18T00:00:00"/>
    <n v="18800"/>
    <n v="1193800"/>
    <n v="1191818.8"/>
    <x v="0"/>
  </r>
  <r>
    <x v="0"/>
    <s v="VVF INDIA LIMITED-TALOJA"/>
    <s v="ZF8"/>
    <s v="U"/>
    <x v="0"/>
    <s v="10"/>
    <s v="Exp. Proforma Inv"/>
    <x v="0"/>
    <s v="D"/>
    <x v="0"/>
    <s v="7103650538"/>
    <m/>
    <x v="1"/>
    <s v="Iran Chemical &amp; Petrochemical"/>
    <n v="1600354"/>
    <s v="FFL207000"/>
    <s v="VEGAROL 1214"/>
    <s v="VEGAROL 1214"/>
    <x v="2"/>
    <n v="0"/>
    <s v="MT"/>
    <n v="0"/>
    <n v="0"/>
    <n v="0"/>
    <n v="0"/>
    <s v="N14226C [PFI 1183C]"/>
    <d v="2015-05-06T00:00:00"/>
    <n v="0"/>
    <n v="0"/>
    <n v="0"/>
    <x v="0"/>
  </r>
  <r>
    <x v="0"/>
    <s v="VVF INDIA LIMITED-TALOJA"/>
    <s v="ZF8"/>
    <s v="U"/>
    <x v="0"/>
    <s v="10"/>
    <s v="Exp. Proforma Inv"/>
    <x v="0"/>
    <s v="D"/>
    <x v="0"/>
    <s v="7103650538"/>
    <m/>
    <x v="1"/>
    <s v="Iran Chemical &amp; Petrochemical"/>
    <n v="1600354"/>
    <s v="FFL207000"/>
    <s v="VEGAROL 1214"/>
    <s v="VEGAROL 1214"/>
    <x v="2"/>
    <n v="18.96"/>
    <s v="MT"/>
    <n v="18.96"/>
    <n v="18960"/>
    <n v="18960"/>
    <n v="18960"/>
    <s v="N14226C [PFI 1183C]"/>
    <d v="2015-05-06T00:00:00"/>
    <n v="1775945"/>
    <n v="1775945"/>
    <n v="1775945.28"/>
    <x v="0"/>
  </r>
  <r>
    <x v="0"/>
    <s v="VVF INDIA LIMITED-TALOJA"/>
    <s v="ZF8"/>
    <s v="U"/>
    <x v="0"/>
    <s v="10"/>
    <s v="Exp. Proforma Inv"/>
    <x v="0"/>
    <s v="D"/>
    <x v="0"/>
    <s v="7103650539"/>
    <m/>
    <x v="1"/>
    <s v="Iran Chemical &amp; Petrochemical"/>
    <n v="1600354"/>
    <s v="FFL207000"/>
    <s v="VEGAROL 1214"/>
    <s v="VEGAROL 1214"/>
    <x v="2"/>
    <n v="0"/>
    <s v="MT"/>
    <n v="0"/>
    <n v="0"/>
    <n v="0"/>
    <n v="0"/>
    <s v="N14226C [PFI 1183C]"/>
    <d v="2015-05-06T00:00:00"/>
    <n v="0"/>
    <n v="0"/>
    <n v="0"/>
    <x v="0"/>
  </r>
  <r>
    <x v="0"/>
    <s v="VVF INDIA LIMITED-TALOJA"/>
    <s v="ZF8"/>
    <s v="U"/>
    <x v="0"/>
    <s v="10"/>
    <s v="Exp. Proforma Inv"/>
    <x v="0"/>
    <s v="D"/>
    <x v="0"/>
    <s v="7103650539"/>
    <m/>
    <x v="1"/>
    <s v="Iran Chemical &amp; Petrochemical"/>
    <n v="1600354"/>
    <s v="FFL207000"/>
    <s v="VEGAROL 1214"/>
    <s v="VEGAROL 1214"/>
    <x v="2"/>
    <n v="18.82"/>
    <s v="MT"/>
    <n v="18.82"/>
    <n v="18820"/>
    <n v="18820"/>
    <n v="18820"/>
    <s v="N14226C [PFI 1183C]"/>
    <d v="2015-05-06T00:00:00"/>
    <n v="1762832"/>
    <n v="1762832"/>
    <n v="1762831.76"/>
    <x v="0"/>
  </r>
  <r>
    <x v="0"/>
    <s v="VVF INDIA LIMITED-TALOJA"/>
    <s v="ZF8"/>
    <s v="U"/>
    <x v="0"/>
    <s v="10"/>
    <s v="Exp. Proforma Inv"/>
    <x v="0"/>
    <s v="D"/>
    <x v="0"/>
    <s v="7103650540"/>
    <m/>
    <x v="1"/>
    <s v="Iran Chemical &amp; Petrochemical"/>
    <n v="1600354"/>
    <s v="FFL207000"/>
    <s v="VEGAROL 1214"/>
    <s v="VEGAROL 1214"/>
    <x v="2"/>
    <n v="0"/>
    <s v="MT"/>
    <n v="0"/>
    <n v="0"/>
    <n v="0"/>
    <n v="0"/>
    <s v="N14226C [PFI 1183C]"/>
    <d v="2015-05-06T00:00:00"/>
    <n v="0"/>
    <n v="0"/>
    <n v="0"/>
    <x v="0"/>
  </r>
  <r>
    <x v="0"/>
    <s v="VVF INDIA LIMITED-TALOJA"/>
    <s v="ZF8"/>
    <s v="U"/>
    <x v="0"/>
    <s v="10"/>
    <s v="Exp. Proforma Inv"/>
    <x v="0"/>
    <s v="D"/>
    <x v="0"/>
    <s v="7103650540"/>
    <m/>
    <x v="1"/>
    <s v="Iran Chemical &amp; Petrochemical"/>
    <n v="1600354"/>
    <s v="FFL207000"/>
    <s v="VEGAROL 1214"/>
    <s v="VEGAROL 1214"/>
    <x v="2"/>
    <n v="19.059999999999999"/>
    <s v="MT"/>
    <n v="19.059999999999999"/>
    <n v="19060"/>
    <n v="19060"/>
    <n v="19060"/>
    <s v="N14226C [PFI 1183C]"/>
    <d v="2015-05-06T00:00:00"/>
    <n v="1785312"/>
    <n v="1785312"/>
    <n v="1785312.08"/>
    <x v="0"/>
  </r>
  <r>
    <x v="0"/>
    <s v="VVF INDIA LIMITED-TALOJA"/>
    <s v="ZF8"/>
    <s v="U"/>
    <x v="0"/>
    <s v="10"/>
    <s v="Exp. Proforma Inv"/>
    <x v="0"/>
    <s v="D"/>
    <x v="0"/>
    <s v="7103650541"/>
    <m/>
    <x v="1"/>
    <s v="Iran Chemical &amp; Petrochemical"/>
    <n v="1600354"/>
    <s v="FFL207000"/>
    <s v="VEGAROL 1214"/>
    <s v="VEGAROL 1214"/>
    <x v="2"/>
    <n v="0"/>
    <s v="MT"/>
    <n v="0"/>
    <n v="0"/>
    <n v="0"/>
    <n v="0"/>
    <s v="N14226C [PFI 1183C]"/>
    <d v="2015-05-06T00:00:00"/>
    <n v="0"/>
    <n v="0"/>
    <n v="0"/>
    <x v="0"/>
  </r>
  <r>
    <x v="0"/>
    <s v="VVF INDIA LIMITED-TALOJA"/>
    <s v="ZF8"/>
    <s v="U"/>
    <x v="0"/>
    <s v="10"/>
    <s v="Exp. Proforma Inv"/>
    <x v="0"/>
    <s v="D"/>
    <x v="0"/>
    <s v="7103650541"/>
    <m/>
    <x v="1"/>
    <s v="Iran Chemical &amp; Petrochemical"/>
    <n v="1600354"/>
    <s v="FFL207000"/>
    <s v="VEGAROL 1214"/>
    <s v="VEGAROL 1214"/>
    <x v="2"/>
    <n v="18.87"/>
    <s v="MT"/>
    <n v="18.87"/>
    <n v="18870"/>
    <n v="18870"/>
    <n v="18870"/>
    <s v="N14226C [PFI 1183C]"/>
    <d v="2015-05-06T00:00:00"/>
    <n v="1767515"/>
    <n v="1767515"/>
    <n v="1767515.16"/>
    <x v="0"/>
  </r>
  <r>
    <x v="0"/>
    <s v="VVF INDIA LIMITED-TALOJA"/>
    <s v="ZF8"/>
    <s v="U"/>
    <x v="0"/>
    <s v="10"/>
    <s v="Exp. Proforma Inv"/>
    <x v="1"/>
    <s v="D"/>
    <x v="0"/>
    <s v="7103650542"/>
    <m/>
    <x v="1"/>
    <s v="Iran Chemical &amp; Petrochemical"/>
    <n v="1600354"/>
    <s v="FFL207000"/>
    <s v="VEGAROL 1214"/>
    <s v="VEGAROL 1214"/>
    <x v="2"/>
    <n v="0"/>
    <s v="MT"/>
    <n v="0"/>
    <n v="0"/>
    <n v="0"/>
    <n v="0"/>
    <s v="N14226C [PFI 1183C]"/>
    <d v="2015-05-06T00:00:00"/>
    <n v="0"/>
    <n v="0"/>
    <n v="0"/>
    <x v="0"/>
  </r>
  <r>
    <x v="0"/>
    <s v="VVF INDIA LIMITED-TALOJA"/>
    <s v="ZF8"/>
    <s v="U"/>
    <x v="0"/>
    <s v="10"/>
    <s v="Exp. Proforma Inv"/>
    <x v="1"/>
    <s v="D"/>
    <x v="0"/>
    <s v="7103650542"/>
    <m/>
    <x v="1"/>
    <s v="Iran Chemical &amp; Petrochemical"/>
    <n v="1600354"/>
    <s v="FFL207000"/>
    <s v="VEGAROL 1214"/>
    <s v="VEGAROL 1214"/>
    <x v="2"/>
    <n v="19.22"/>
    <s v="MT"/>
    <n v="19.22"/>
    <n v="19220"/>
    <n v="19220"/>
    <n v="19220"/>
    <s v="N14226C [PFI 1183C]"/>
    <d v="2015-05-06T00:00:00"/>
    <n v="1800299"/>
    <n v="1800299"/>
    <n v="1800298.96"/>
    <x v="0"/>
  </r>
  <r>
    <x v="0"/>
    <s v="VVF INDIA LIMITED-TALOJA"/>
    <s v="ZF8"/>
    <s v="U"/>
    <x v="0"/>
    <s v="10"/>
    <s v="Exp. Proforma Inv"/>
    <x v="1"/>
    <s v="D"/>
    <x v="0"/>
    <s v="7103650543"/>
    <m/>
    <x v="1"/>
    <s v="Iran Chemical &amp; Petrochemical"/>
    <n v="1600354"/>
    <s v="FFL207000"/>
    <s v="VEGAROL 1214"/>
    <s v="VEGAROL 1214"/>
    <x v="2"/>
    <n v="0"/>
    <s v="MT"/>
    <n v="0"/>
    <n v="0"/>
    <n v="0"/>
    <n v="0"/>
    <s v="N14226C [PFI 1183C]"/>
    <d v="2015-05-06T00:00:00"/>
    <n v="0"/>
    <n v="0"/>
    <n v="0"/>
    <x v="0"/>
  </r>
  <r>
    <x v="0"/>
    <s v="VVF INDIA LIMITED-TALOJA"/>
    <s v="ZF8"/>
    <s v="U"/>
    <x v="0"/>
    <s v="10"/>
    <s v="Exp. Proforma Inv"/>
    <x v="1"/>
    <s v="D"/>
    <x v="0"/>
    <s v="7103650543"/>
    <m/>
    <x v="1"/>
    <s v="Iran Chemical &amp; Petrochemical"/>
    <n v="1600354"/>
    <s v="FFL207000"/>
    <s v="VEGAROL 1214"/>
    <s v="VEGAROL 1214"/>
    <x v="2"/>
    <n v="18.89"/>
    <s v="MT"/>
    <n v="18.89"/>
    <n v="18890"/>
    <n v="18890"/>
    <n v="18890"/>
    <s v="N14226C [PFI 1183C]"/>
    <d v="2015-05-06T00:00:00"/>
    <n v="1769389"/>
    <n v="1769389"/>
    <n v="1769388.52"/>
    <x v="0"/>
  </r>
  <r>
    <x v="0"/>
    <s v="VVF INDIA LIMITED-TALOJA"/>
    <s v="ZF8"/>
    <s v="U"/>
    <x v="0"/>
    <s v="10"/>
    <s v="Exp. Proforma Inv"/>
    <x v="1"/>
    <s v="D"/>
    <x v="0"/>
    <s v="7103650544"/>
    <m/>
    <x v="1"/>
    <s v="Iran Chemical &amp; Petrochemical"/>
    <n v="1600354"/>
    <s v="FFL207000"/>
    <s v="VEGAROL 1214"/>
    <s v="VEGAROL 1214"/>
    <x v="2"/>
    <n v="0"/>
    <s v="MT"/>
    <n v="0"/>
    <n v="0"/>
    <n v="0"/>
    <n v="0"/>
    <s v="N14226C [PFI 1183C]"/>
    <d v="2015-05-06T00:00:00"/>
    <n v="0"/>
    <n v="0"/>
    <n v="0"/>
    <x v="0"/>
  </r>
  <r>
    <x v="0"/>
    <s v="VVF INDIA LIMITED-TALOJA"/>
    <s v="ZF8"/>
    <s v="U"/>
    <x v="0"/>
    <s v="10"/>
    <s v="Exp. Proforma Inv"/>
    <x v="1"/>
    <s v="D"/>
    <x v="0"/>
    <s v="7103650544"/>
    <m/>
    <x v="1"/>
    <s v="Iran Chemical &amp; Petrochemical"/>
    <n v="1600354"/>
    <s v="FFL207000"/>
    <s v="VEGAROL 1214"/>
    <s v="VEGAROL 1214"/>
    <x v="2"/>
    <n v="19.03"/>
    <s v="MT"/>
    <n v="19.03"/>
    <n v="19030"/>
    <n v="19030"/>
    <n v="19030"/>
    <s v="N14226C [PFI 1183C]"/>
    <d v="2015-05-06T00:00:00"/>
    <n v="1782502"/>
    <n v="1782502"/>
    <n v="1782502.04"/>
    <x v="0"/>
  </r>
  <r>
    <x v="0"/>
    <s v="VVF INDIA LIMITED-TALOJA"/>
    <s v="ZF8"/>
    <s v="U"/>
    <x v="0"/>
    <s v="10"/>
    <s v="Exp. Proforma Inv"/>
    <x v="1"/>
    <s v="D"/>
    <x v="0"/>
    <s v="7103650545"/>
    <m/>
    <x v="1"/>
    <s v="DARIC MATERIAL AND TRADING CO."/>
    <n v="1600393"/>
    <s v="FFL211202"/>
    <s v="VEGAROL 1618 TA"/>
    <s v="VEGAROL 1618 TA"/>
    <x v="1"/>
    <n v="0"/>
    <s v="MT"/>
    <n v="0"/>
    <n v="0"/>
    <n v="0"/>
    <n v="0"/>
    <s v="N14218C [PFI 1116C]"/>
    <d v="2015-04-13T00:00:00"/>
    <n v="0"/>
    <n v="0"/>
    <n v="0"/>
    <x v="0"/>
  </r>
  <r>
    <x v="0"/>
    <s v="VVF INDIA LIMITED-TALOJA"/>
    <s v="ZF8"/>
    <s v="U"/>
    <x v="0"/>
    <s v="10"/>
    <s v="Exp. Proforma Inv"/>
    <x v="1"/>
    <s v="D"/>
    <x v="0"/>
    <s v="7103650545"/>
    <m/>
    <x v="1"/>
    <s v="DARIC MATERIAL AND TRADING CO."/>
    <n v="1600393"/>
    <s v="FFL211202"/>
    <s v="VEGAROL 1618 TA"/>
    <s v="VEGAROL 1618 TA"/>
    <x v="1"/>
    <n v="16"/>
    <s v="MT"/>
    <n v="16"/>
    <n v="16000"/>
    <n v="16000"/>
    <n v="16000"/>
    <s v="N14218C [PFI 1116C]"/>
    <d v="2015-04-13T00:00:00"/>
    <n v="1504000"/>
    <n v="1504000"/>
    <n v="1504000"/>
    <x v="0"/>
  </r>
  <r>
    <x v="0"/>
    <s v="VVF INDIA LIMITED-TALOJA"/>
    <s v="ZF8"/>
    <s v="U"/>
    <x v="0"/>
    <s v="10"/>
    <s v="Exp. Proforma Inv"/>
    <x v="1"/>
    <s v="D"/>
    <x v="0"/>
    <s v="7103650546"/>
    <m/>
    <x v="1"/>
    <s v="DARIC MATERIAL AND TRADING CO."/>
    <n v="1600393"/>
    <s v="FFL211202"/>
    <s v="VEGAROL 1618 TA"/>
    <s v="VEGAROL 1618 TA"/>
    <x v="1"/>
    <n v="0"/>
    <s v="MT"/>
    <n v="0"/>
    <n v="0"/>
    <n v="0"/>
    <n v="0"/>
    <s v="N14218C [PFI 1116C]"/>
    <d v="2015-04-13T00:00:00"/>
    <n v="0"/>
    <n v="0"/>
    <n v="0"/>
    <x v="0"/>
  </r>
  <r>
    <x v="0"/>
    <s v="VVF INDIA LIMITED-TALOJA"/>
    <s v="ZF8"/>
    <s v="U"/>
    <x v="0"/>
    <s v="10"/>
    <s v="Exp. Proforma Inv"/>
    <x v="1"/>
    <s v="D"/>
    <x v="0"/>
    <s v="7103650546"/>
    <m/>
    <x v="1"/>
    <s v="DARIC MATERIAL AND TRADING CO."/>
    <n v="1600393"/>
    <s v="FFL211202"/>
    <s v="VEGAROL 1618 TA"/>
    <s v="VEGAROL 1618 TA"/>
    <x v="1"/>
    <n v="5.5"/>
    <s v="MT"/>
    <n v="5.5"/>
    <n v="5500"/>
    <n v="5500"/>
    <n v="5500"/>
    <s v="N14218C [PFI 1116C]"/>
    <d v="2015-04-13T00:00:00"/>
    <n v="517000"/>
    <n v="517000"/>
    <n v="517000"/>
    <x v="0"/>
  </r>
  <r>
    <x v="0"/>
    <s v="VVF INDIA LIMITED-TALOJA"/>
    <s v="ZF8"/>
    <s v="U"/>
    <x v="0"/>
    <s v="10"/>
    <s v="Exp. Proforma Inv"/>
    <x v="1"/>
    <s v="D"/>
    <x v="0"/>
    <s v="7103650546"/>
    <m/>
    <x v="1"/>
    <s v="DARIC MATERIAL AND TRADING CO."/>
    <n v="1600393"/>
    <s v="FFL211202"/>
    <s v="VEGAROL 1618 TA"/>
    <s v="VEGAROL 1618 TA"/>
    <x v="1"/>
    <n v="10.5"/>
    <s v="MT"/>
    <n v="10.5"/>
    <n v="10500"/>
    <n v="10500"/>
    <n v="10500"/>
    <s v="N14218C [PFI 1116C]"/>
    <d v="2015-04-13T00:00:00"/>
    <n v="987000"/>
    <n v="987000"/>
    <n v="987000"/>
    <x v="0"/>
  </r>
  <r>
    <x v="0"/>
    <s v="VVF INDIA LIMITED-TALOJA"/>
    <s v="ZF8"/>
    <s v="U"/>
    <x v="0"/>
    <s v="10"/>
    <s v="Exp. Proforma Inv"/>
    <x v="1"/>
    <s v="D"/>
    <x v="0"/>
    <s v="7103650547"/>
    <m/>
    <x v="3"/>
    <s v="VVF LLC"/>
    <n v="1600363"/>
    <s v="FFL211201"/>
    <s v="VEGAROL 1618 50:50"/>
    <s v="VEGAROL 1618 50:50"/>
    <x v="3"/>
    <n v="0"/>
    <s v="MT"/>
    <n v="0"/>
    <n v="0"/>
    <n v="0"/>
    <n v="0"/>
    <s v="PO-001827"/>
    <d v="2015-06-15T00:00:00"/>
    <n v="0"/>
    <n v="0"/>
    <n v="0"/>
    <x v="0"/>
  </r>
  <r>
    <x v="0"/>
    <s v="VVF INDIA LIMITED-TALOJA"/>
    <s v="ZF8"/>
    <s v="U"/>
    <x v="0"/>
    <s v="10"/>
    <s v="Exp. Proforma Inv"/>
    <x v="1"/>
    <s v="D"/>
    <x v="0"/>
    <s v="7103650547"/>
    <m/>
    <x v="3"/>
    <s v="VVF LLC"/>
    <n v="1600363"/>
    <s v="FFL211201"/>
    <s v="VEGAROL 1618 50:50"/>
    <s v="VEGAROL 1618 50:50"/>
    <x v="3"/>
    <n v="18.14"/>
    <s v="MT"/>
    <n v="18.14"/>
    <n v="18140"/>
    <n v="18140"/>
    <n v="18140"/>
    <s v="PO-001827"/>
    <d v="2015-06-15T00:00:00"/>
    <n v="30547.759999999998"/>
    <n v="1939782.76"/>
    <n v="1739117.68"/>
    <x v="0"/>
  </r>
  <r>
    <x v="0"/>
    <s v="VVF INDIA LIMITED-TALOJA"/>
    <s v="ZF8"/>
    <s v="U"/>
    <x v="0"/>
    <s v="10"/>
    <s v="Exp. Proforma Inv"/>
    <x v="1"/>
    <s v="D"/>
    <x v="0"/>
    <s v="7103650548"/>
    <m/>
    <x v="4"/>
    <s v="GULF CENTRE FOR SOAP AND CHEMI"/>
    <n v="1600335"/>
    <s v="FFA112101"/>
    <s v="STEARIC ACID P12 F"/>
    <s v="STEARIC ACID P12 F"/>
    <x v="4"/>
    <n v="0"/>
    <s v="MT"/>
    <n v="0"/>
    <n v="0"/>
    <n v="0"/>
    <n v="0"/>
    <s v="PO 21424 [PFI 1207]"/>
    <d v="2015-06-05T00:00:00"/>
    <n v="0"/>
    <n v="0"/>
    <n v="0"/>
    <x v="1"/>
  </r>
  <r>
    <x v="0"/>
    <s v="VVF INDIA LIMITED-TALOJA"/>
    <s v="ZF8"/>
    <s v="U"/>
    <x v="0"/>
    <s v="10"/>
    <s v="Exp. Proforma Inv"/>
    <x v="1"/>
    <s v="D"/>
    <x v="0"/>
    <s v="7103650548"/>
    <m/>
    <x v="4"/>
    <s v="GULF CENTRE FOR SOAP AND CHEMI"/>
    <n v="1600335"/>
    <s v="FFA112101"/>
    <s v="STEARIC ACID P12 F"/>
    <s v="STEARIC ACID P12 F"/>
    <x v="4"/>
    <n v="2"/>
    <s v="MT"/>
    <n v="2"/>
    <n v="2000"/>
    <n v="2000"/>
    <n v="2000"/>
    <s v="PO 21424 [PFI 1207]"/>
    <d v="2015-06-05T00:00:00"/>
    <n v="3100"/>
    <n v="222425"/>
    <n v="220764.71"/>
    <x v="1"/>
  </r>
  <r>
    <x v="0"/>
    <s v="VVF INDIA LIMITED-TALOJA"/>
    <s v="ZF8"/>
    <s v="U"/>
    <x v="0"/>
    <s v="10"/>
    <s v="Exp. Proforma Inv"/>
    <x v="1"/>
    <s v="D"/>
    <x v="0"/>
    <s v="7103650549"/>
    <m/>
    <x v="4"/>
    <s v="GULF CENTRE FOR SOAP AND CHEMI"/>
    <n v="1600335"/>
    <s v="FFA112101"/>
    <s v="STEARIC ACID P12 F"/>
    <s v="STEARIC ACID P12 F"/>
    <x v="4"/>
    <n v="0"/>
    <s v="MT"/>
    <n v="0"/>
    <n v="0"/>
    <n v="0"/>
    <n v="0"/>
    <s v="PO 21424 [PFI 1207]"/>
    <d v="2015-06-05T00:00:00"/>
    <n v="0"/>
    <n v="0"/>
    <n v="0"/>
    <x v="1"/>
  </r>
  <r>
    <x v="0"/>
    <s v="VVF INDIA LIMITED-TALOJA"/>
    <s v="ZF8"/>
    <s v="U"/>
    <x v="0"/>
    <s v="10"/>
    <s v="Exp. Proforma Inv"/>
    <x v="1"/>
    <s v="D"/>
    <x v="0"/>
    <s v="7103650549"/>
    <m/>
    <x v="4"/>
    <s v="GULF CENTRE FOR SOAP AND CHEMI"/>
    <n v="1600335"/>
    <s v="FFA112101"/>
    <s v="STEARIC ACID P12 F"/>
    <s v="STEARIC ACID P12 F"/>
    <x v="4"/>
    <n v="1"/>
    <s v="MT"/>
    <n v="1"/>
    <n v="1000"/>
    <n v="1000"/>
    <n v="1000"/>
    <s v="PO 21424 [PFI 1207]"/>
    <d v="2015-06-05T00:00:00"/>
    <n v="1550"/>
    <n v="111212.5"/>
    <n v="110382.35"/>
    <x v="1"/>
  </r>
  <r>
    <x v="0"/>
    <s v="VVF INDIA LIMITED-TALOJA"/>
    <s v="ZF8"/>
    <s v="U"/>
    <x v="0"/>
    <s v="10"/>
    <s v="Exp. Proforma Inv"/>
    <x v="1"/>
    <s v="D"/>
    <x v="0"/>
    <s v="7103650550"/>
    <m/>
    <x v="4"/>
    <s v="GULF CENTRE FOR SOAP AND CHEMI"/>
    <n v="1600335"/>
    <s v="FFA112101"/>
    <s v="STEARIC ACID P12 F"/>
    <s v="STEARIC ACID P12 F"/>
    <x v="4"/>
    <n v="0"/>
    <s v="MT"/>
    <n v="0"/>
    <n v="0"/>
    <n v="0"/>
    <n v="0"/>
    <s v="21293 [PFI 1200]"/>
    <d v="2015-05-17T00:00:00"/>
    <n v="0"/>
    <n v="0"/>
    <n v="0"/>
    <x v="1"/>
  </r>
  <r>
    <x v="0"/>
    <s v="VVF INDIA LIMITED-TALOJA"/>
    <s v="ZF8"/>
    <s v="U"/>
    <x v="0"/>
    <s v="10"/>
    <s v="Exp. Proforma Inv"/>
    <x v="1"/>
    <s v="D"/>
    <x v="0"/>
    <s v="7103650550"/>
    <m/>
    <x v="4"/>
    <s v="GULF CENTRE FOR SOAP AND CHEMI"/>
    <n v="1600335"/>
    <s v="FFA112101"/>
    <s v="STEARIC ACID P12 F"/>
    <s v="STEARIC ACID P12 F"/>
    <x v="4"/>
    <n v="1"/>
    <s v="MT"/>
    <n v="1"/>
    <n v="1000"/>
    <n v="1000"/>
    <n v="1000"/>
    <s v="21293 [PFI 1200]"/>
    <d v="2015-05-17T00:00:00"/>
    <n v="1550"/>
    <n v="111212.5"/>
    <n v="110382.35"/>
    <x v="1"/>
  </r>
  <r>
    <x v="0"/>
    <s v="VVF INDIA LIMITED-TALOJA"/>
    <s v="ZF8"/>
    <s v="U"/>
    <x v="0"/>
    <s v="10"/>
    <s v="Exp. Proforma Inv"/>
    <x v="2"/>
    <s v="D"/>
    <x v="0"/>
    <s v="7103650551"/>
    <m/>
    <x v="5"/>
    <s v="BERG &amp; SCHMIDT ASIA PTE LTD"/>
    <n v="1600370"/>
    <s v="FFL215070"/>
    <s v="VEGAROL 2270"/>
    <s v="VEGAROL 2270"/>
    <x v="0"/>
    <n v="0"/>
    <s v="MT"/>
    <n v="0"/>
    <n v="0"/>
    <n v="0"/>
    <n v="0"/>
    <s v="115-0654"/>
    <d v="2015-06-29T00:00:00"/>
    <n v="0"/>
    <n v="0"/>
    <n v="0"/>
    <x v="0"/>
  </r>
  <r>
    <x v="0"/>
    <s v="VVF INDIA LIMITED-TALOJA"/>
    <s v="ZF8"/>
    <s v="U"/>
    <x v="0"/>
    <s v="10"/>
    <s v="Exp. Proforma Inv"/>
    <x v="2"/>
    <s v="D"/>
    <x v="0"/>
    <s v="7103650551"/>
    <m/>
    <x v="5"/>
    <s v="BERG &amp; SCHMIDT ASIA PTE LTD"/>
    <n v="1600370"/>
    <s v="FFL215070"/>
    <s v="VEGAROL 2270"/>
    <s v="VEGAROL 2270"/>
    <x v="0"/>
    <n v="1.5"/>
    <s v="MT"/>
    <n v="1.5"/>
    <n v="1500"/>
    <n v="1500"/>
    <n v="1500"/>
    <s v="115-0654"/>
    <d v="2015-06-29T00:00:00"/>
    <n v="5932.5"/>
    <n v="374934"/>
    <n v="374934"/>
    <x v="0"/>
  </r>
  <r>
    <x v="0"/>
    <s v="VVF INDIA LIMITED-TALOJA"/>
    <s v="ZF8"/>
    <s v="U"/>
    <x v="0"/>
    <s v="10"/>
    <s v="Exp. Proforma Inv"/>
    <x v="2"/>
    <s v="D"/>
    <x v="0"/>
    <s v="7103650552"/>
    <m/>
    <x v="5"/>
    <s v="BERG &amp; SCHMIDT ASIA PTE LTD"/>
    <n v="1600370"/>
    <s v="FFL215070"/>
    <s v="VEGAROL 2270"/>
    <s v="VEGAROL 2270"/>
    <x v="0"/>
    <n v="0"/>
    <s v="MT"/>
    <n v="0"/>
    <n v="0"/>
    <n v="0"/>
    <n v="0"/>
    <s v="115-0654"/>
    <d v="2015-06-29T00:00:00"/>
    <n v="0"/>
    <n v="0"/>
    <n v="0"/>
    <x v="0"/>
  </r>
  <r>
    <x v="0"/>
    <s v="VVF INDIA LIMITED-TALOJA"/>
    <s v="ZF8"/>
    <s v="U"/>
    <x v="0"/>
    <s v="10"/>
    <s v="Exp. Proforma Inv"/>
    <x v="2"/>
    <s v="D"/>
    <x v="0"/>
    <s v="7103650552"/>
    <m/>
    <x v="5"/>
    <s v="BERG &amp; SCHMIDT ASIA PTE LTD"/>
    <n v="1600370"/>
    <s v="FFL215070"/>
    <s v="VEGAROL 2270"/>
    <s v="VEGAROL 2270"/>
    <x v="0"/>
    <n v="1.5"/>
    <s v="MT"/>
    <n v="1.5"/>
    <n v="1500"/>
    <n v="1500"/>
    <n v="1500"/>
    <s v="115-0654"/>
    <d v="2015-06-29T00:00:00"/>
    <n v="5932.5"/>
    <n v="374934"/>
    <n v="374934"/>
    <x v="0"/>
  </r>
  <r>
    <x v="0"/>
    <s v="VVF INDIA LIMITED-TALOJA"/>
    <s v="ZF8"/>
    <s v="U"/>
    <x v="0"/>
    <s v="10"/>
    <s v="Exp. Proforma Inv"/>
    <x v="2"/>
    <s v="D"/>
    <x v="0"/>
    <s v="7103650553"/>
    <m/>
    <x v="6"/>
    <s v="OOO Revada - Nauchniy prz"/>
    <n v="1600362"/>
    <s v="FFL211201"/>
    <s v="VEGAROL 1618 50:50"/>
    <s v="VEGAROL 1618 50:50"/>
    <x v="5"/>
    <n v="0"/>
    <s v="MT"/>
    <n v="0"/>
    <n v="0"/>
    <n v="0"/>
    <n v="0"/>
    <s v="15-VVF-10"/>
    <d v="2015-06-30T00:00:00"/>
    <n v="0"/>
    <n v="0"/>
    <n v="0"/>
    <x v="0"/>
  </r>
  <r>
    <x v="0"/>
    <s v="VVF INDIA LIMITED-TALOJA"/>
    <s v="ZF8"/>
    <s v="U"/>
    <x v="0"/>
    <s v="10"/>
    <s v="Exp. Proforma Inv"/>
    <x v="2"/>
    <s v="D"/>
    <x v="0"/>
    <s v="7103650553"/>
    <m/>
    <x v="6"/>
    <s v="OOO Revada - Nauchniy prz"/>
    <n v="1600362"/>
    <s v="FFL211201"/>
    <s v="VEGAROL 1618 50:50"/>
    <s v="VEGAROL 1618 50:50"/>
    <x v="5"/>
    <n v="19.899999999999999"/>
    <s v="MT"/>
    <n v="19.899999999999999"/>
    <n v="19900"/>
    <n v="19900"/>
    <n v="19900"/>
    <s v="15-VVF-10"/>
    <d v="2015-06-30T00:00:00"/>
    <n v="30845"/>
    <n v="1949404"/>
    <n v="1886520"/>
    <x v="0"/>
  </r>
  <r>
    <x v="0"/>
    <s v="VVF INDIA LIMITED-TALOJA"/>
    <s v="ZF8"/>
    <s v="U"/>
    <x v="0"/>
    <s v="10"/>
    <s v="Exp. Proforma Inv"/>
    <x v="2"/>
    <s v="D"/>
    <x v="0"/>
    <s v="7103650553"/>
    <m/>
    <x v="6"/>
    <s v="OOO Revada - Nauchniy prz"/>
    <n v="1600120"/>
    <s v="FFL210098"/>
    <s v="VEGAROL 1698"/>
    <s v="VEGAROL 1698"/>
    <x v="6"/>
    <n v="0"/>
    <s v="MT"/>
    <n v="0"/>
    <n v="0"/>
    <n v="0"/>
    <n v="0"/>
    <s v="15-VVF-10"/>
    <d v="2015-06-30T00:00:00"/>
    <n v="0"/>
    <n v="0"/>
    <n v="0"/>
    <x v="0"/>
  </r>
  <r>
    <x v="0"/>
    <s v="VVF INDIA LIMITED-TALOJA"/>
    <s v="ZF8"/>
    <s v="U"/>
    <x v="0"/>
    <s v="10"/>
    <s v="Exp. Proforma Inv"/>
    <x v="2"/>
    <s v="D"/>
    <x v="0"/>
    <s v="7103650553"/>
    <m/>
    <x v="6"/>
    <s v="OOO Revada - Nauchniy prz"/>
    <n v="1600120"/>
    <s v="FFL210098"/>
    <s v="VEGAROL 1698"/>
    <s v="VEGAROL 1698"/>
    <x v="6"/>
    <n v="4"/>
    <s v="MT"/>
    <n v="4"/>
    <n v="4000"/>
    <n v="4000"/>
    <n v="4000"/>
    <s v="15-VVF-10"/>
    <d v="2015-06-30T00:00:00"/>
    <n v="7608"/>
    <n v="480825.59999999998"/>
    <n v="468185.59999999998"/>
    <x v="0"/>
  </r>
  <r>
    <x v="0"/>
    <s v="VVF INDIA LIMITED-TALOJA"/>
    <s v="ZF8"/>
    <s v="U"/>
    <x v="0"/>
    <s v="10"/>
    <s v="Exp. Proforma Inv"/>
    <x v="2"/>
    <s v="D"/>
    <x v="0"/>
    <s v="7103650553"/>
    <m/>
    <x v="6"/>
    <s v="OOO Revada - Nauchniy prz"/>
    <n v="1600393"/>
    <s v="FFL211202"/>
    <s v="VEGAROL 1618 TA"/>
    <s v="VEGAROL 1618 TA"/>
    <x v="1"/>
    <n v="0"/>
    <s v="MT"/>
    <n v="0"/>
    <n v="0"/>
    <n v="0"/>
    <n v="0"/>
    <s v="15-VVF-10"/>
    <d v="2015-06-30T00:00:00"/>
    <n v="0"/>
    <n v="0"/>
    <n v="0"/>
    <x v="0"/>
  </r>
  <r>
    <x v="0"/>
    <s v="VVF INDIA LIMITED-TALOJA"/>
    <s v="ZF8"/>
    <s v="U"/>
    <x v="0"/>
    <s v="10"/>
    <s v="Exp. Proforma Inv"/>
    <x v="2"/>
    <s v="D"/>
    <x v="0"/>
    <s v="7103650553"/>
    <m/>
    <x v="6"/>
    <s v="OOO Revada - Nauchniy prz"/>
    <n v="1600393"/>
    <s v="FFL211202"/>
    <s v="VEGAROL 1618 TA"/>
    <s v="VEGAROL 1618 TA"/>
    <x v="1"/>
    <n v="0.1"/>
    <s v="MT"/>
    <n v="0.1"/>
    <n v="100"/>
    <n v="100"/>
    <n v="100"/>
    <s v="15-VVF-10"/>
    <d v="2015-06-30T00:00:00"/>
    <n v="155"/>
    <n v="9796"/>
    <n v="9480"/>
    <x v="0"/>
  </r>
  <r>
    <x v="0"/>
    <s v="VVF INDIA LIMITED-TALOJA"/>
    <s v="ZF8"/>
    <s v="U"/>
    <x v="0"/>
    <s v="10"/>
    <s v="Exp. Proforma Inv"/>
    <x v="3"/>
    <s v="D"/>
    <x v="0"/>
    <s v="7103650554"/>
    <m/>
    <x v="3"/>
    <s v="VVF LLC"/>
    <n v="1600363"/>
    <s v="FFL211201"/>
    <s v="VEGAROL 1618 50:50"/>
    <s v="VEGAROL 1618 50:50"/>
    <x v="3"/>
    <n v="0"/>
    <s v="MT"/>
    <n v="0"/>
    <n v="0"/>
    <n v="0"/>
    <n v="0"/>
    <s v="PO-001827"/>
    <d v="2015-06-15T00:00:00"/>
    <n v="0"/>
    <n v="0"/>
    <n v="0"/>
    <x v="0"/>
  </r>
  <r>
    <x v="0"/>
    <s v="VVF INDIA LIMITED-TALOJA"/>
    <s v="ZF8"/>
    <s v="U"/>
    <x v="0"/>
    <s v="10"/>
    <s v="Exp. Proforma Inv"/>
    <x v="3"/>
    <s v="D"/>
    <x v="0"/>
    <s v="7103650554"/>
    <m/>
    <x v="3"/>
    <s v="VVF LLC"/>
    <n v="1600363"/>
    <s v="FFL211201"/>
    <s v="VEGAROL 1618 50:50"/>
    <s v="VEGAROL 1618 50:50"/>
    <x v="3"/>
    <n v="18.14"/>
    <s v="MT"/>
    <n v="18.14"/>
    <n v="18140"/>
    <n v="18140"/>
    <n v="18140"/>
    <s v="PO-001827"/>
    <d v="2015-06-15T00:00:00"/>
    <n v="30547.759999999998"/>
    <n v="1930618.43"/>
    <n v="1730901.38"/>
    <x v="0"/>
  </r>
  <r>
    <x v="0"/>
    <s v="VVF INDIA LIMITED-TALOJA"/>
    <s v="ZF8"/>
    <s v="U"/>
    <x v="0"/>
    <s v="10"/>
    <s v="Exp. Proforma Inv"/>
    <x v="3"/>
    <s v="D"/>
    <x v="0"/>
    <s v="7103650555"/>
    <m/>
    <x v="3"/>
    <s v="VVF LLC"/>
    <n v="1600652"/>
    <s v="FFL210098"/>
    <s v="VEGAROL 1698"/>
    <s v="VEGAROL 1698"/>
    <x v="7"/>
    <n v="0"/>
    <s v="MT"/>
    <n v="0"/>
    <n v="0"/>
    <n v="0"/>
    <n v="0"/>
    <s v="PO-001792"/>
    <d v="2015-06-04T00:00:00"/>
    <n v="0"/>
    <n v="0"/>
    <n v="0"/>
    <x v="0"/>
  </r>
  <r>
    <x v="0"/>
    <s v="VVF INDIA LIMITED-TALOJA"/>
    <s v="ZF8"/>
    <s v="U"/>
    <x v="0"/>
    <s v="10"/>
    <s v="Exp. Proforma Inv"/>
    <x v="3"/>
    <s v="D"/>
    <x v="0"/>
    <s v="7103650555"/>
    <m/>
    <x v="3"/>
    <s v="VVF LLC"/>
    <n v="1600652"/>
    <s v="FFL210098"/>
    <s v="VEGAROL 1698"/>
    <s v="VEGAROL 1698"/>
    <x v="7"/>
    <n v="18.14"/>
    <s v="MT"/>
    <n v="18.14"/>
    <n v="18140"/>
    <n v="18140"/>
    <n v="18140"/>
    <s v="PO-001792"/>
    <d v="2015-06-04T00:00:00"/>
    <n v="33704.120000000003"/>
    <n v="2130100.38"/>
    <n v="2024738.4"/>
    <x v="0"/>
  </r>
  <r>
    <x v="0"/>
    <s v="VVF INDIA LIMITED-TALOJA"/>
    <s v="ZF8"/>
    <s v="U"/>
    <x v="0"/>
    <s v="10"/>
    <s v="Exp. Proforma Inv"/>
    <x v="3"/>
    <s v="D"/>
    <x v="0"/>
    <s v="7103650556"/>
    <m/>
    <x v="3"/>
    <s v="VVF LLC"/>
    <n v="1600652"/>
    <s v="FFL210098"/>
    <s v="VEGAROL 1698"/>
    <s v="VEGAROL 1698"/>
    <x v="7"/>
    <n v="0"/>
    <s v="MT"/>
    <n v="0"/>
    <n v="0"/>
    <n v="0"/>
    <n v="0"/>
    <s v="PO-001792"/>
    <d v="2015-06-04T00:00:00"/>
    <n v="0"/>
    <n v="0"/>
    <n v="0"/>
    <x v="0"/>
  </r>
  <r>
    <x v="0"/>
    <s v="VVF INDIA LIMITED-TALOJA"/>
    <s v="ZF8"/>
    <s v="U"/>
    <x v="0"/>
    <s v="10"/>
    <s v="Exp. Proforma Inv"/>
    <x v="3"/>
    <s v="D"/>
    <x v="0"/>
    <s v="7103650556"/>
    <m/>
    <x v="3"/>
    <s v="VVF LLC"/>
    <n v="1600652"/>
    <s v="FFL210098"/>
    <s v="VEGAROL 1698"/>
    <s v="VEGAROL 1698"/>
    <x v="7"/>
    <n v="18.14"/>
    <s v="MT"/>
    <n v="18.14"/>
    <n v="18140"/>
    <n v="18140"/>
    <n v="18140"/>
    <s v="PO-001792"/>
    <d v="2015-06-04T00:00:00"/>
    <n v="33704.120000000003"/>
    <n v="2130100.38"/>
    <n v="2024738.4"/>
    <x v="0"/>
  </r>
  <r>
    <x v="0"/>
    <s v="VVF INDIA LIMITED-TALOJA"/>
    <s v="ZF8"/>
    <s v="U"/>
    <x v="0"/>
    <s v="10"/>
    <s v="Exp. Proforma Inv"/>
    <x v="3"/>
    <s v="D"/>
    <x v="0"/>
    <s v="7103650557"/>
    <m/>
    <x v="7"/>
    <s v="POLYRHEO INC."/>
    <n v="1600674"/>
    <s v="FFA118080"/>
    <s v="VEGACID 1880 F"/>
    <s v="VEGACID 1880 F"/>
    <x v="8"/>
    <n v="0"/>
    <s v="MT"/>
    <n v="0"/>
    <n v="0"/>
    <n v="0"/>
    <n v="0"/>
    <s v="102372"/>
    <d v="2015-03-17T00:00:00"/>
    <n v="0"/>
    <n v="0"/>
    <n v="0"/>
    <x v="1"/>
  </r>
  <r>
    <x v="0"/>
    <s v="VVF INDIA LIMITED-TALOJA"/>
    <s v="ZF8"/>
    <s v="U"/>
    <x v="0"/>
    <s v="10"/>
    <s v="Exp. Proforma Inv"/>
    <x v="3"/>
    <s v="D"/>
    <x v="0"/>
    <s v="7103650557"/>
    <m/>
    <x v="7"/>
    <s v="POLYRHEO INC."/>
    <n v="1600674"/>
    <s v="FFA118080"/>
    <s v="VEGACID 1880 F"/>
    <s v="VEGACID 1880 F"/>
    <x v="8"/>
    <n v="19.72"/>
    <s v="MT"/>
    <n v="19.72"/>
    <n v="19720"/>
    <n v="19720"/>
    <n v="19720"/>
    <s v="102372"/>
    <d v="2015-03-17T00:00:00"/>
    <n v="20213"/>
    <n v="1277461.6000000001"/>
    <n v="1277461.6000000001"/>
    <x v="1"/>
  </r>
  <r>
    <x v="0"/>
    <s v="VVF INDIA LIMITED-TALOJA"/>
    <s v="ZF8"/>
    <s v="U"/>
    <x v="0"/>
    <s v="10"/>
    <s v="Exp. Proforma Inv"/>
    <x v="3"/>
    <s v="D"/>
    <x v="0"/>
    <s v="7103650558"/>
    <m/>
    <x v="7"/>
    <s v="POLYRHEO INC."/>
    <n v="1600674"/>
    <s v="FFA118080"/>
    <s v="VEGACID 1880 F"/>
    <s v="VEGACID 1880 F"/>
    <x v="8"/>
    <n v="0"/>
    <s v="MT"/>
    <n v="0"/>
    <n v="0"/>
    <n v="0"/>
    <n v="0"/>
    <s v="102372"/>
    <d v="2015-03-17T00:00:00"/>
    <n v="0"/>
    <n v="0"/>
    <n v="0"/>
    <x v="1"/>
  </r>
  <r>
    <x v="0"/>
    <s v="VVF INDIA LIMITED-TALOJA"/>
    <s v="ZF8"/>
    <s v="U"/>
    <x v="0"/>
    <s v="10"/>
    <s v="Exp. Proforma Inv"/>
    <x v="3"/>
    <s v="D"/>
    <x v="0"/>
    <s v="7103650558"/>
    <m/>
    <x v="7"/>
    <s v="POLYRHEO INC."/>
    <n v="1600674"/>
    <s v="FFA118080"/>
    <s v="VEGACID 1880 F"/>
    <s v="VEGACID 1880 F"/>
    <x v="8"/>
    <n v="19.68"/>
    <s v="MT"/>
    <n v="19.68"/>
    <n v="19680"/>
    <n v="19680"/>
    <n v="19680"/>
    <s v="102372"/>
    <d v="2015-03-17T00:00:00"/>
    <n v="20172"/>
    <n v="1274870.3999999999"/>
    <n v="1274870.3999999999"/>
    <x v="1"/>
  </r>
  <r>
    <x v="0"/>
    <s v="VVF INDIA LIMITED-TALOJA"/>
    <s v="ZF2"/>
    <s v="M"/>
    <x v="1"/>
    <s v="10"/>
    <s v="VVF Dom.Invoice(INQ)"/>
    <x v="0"/>
    <s v="C"/>
    <x v="1"/>
    <s v="9103601673"/>
    <d v="2015-07-01T00:00:00"/>
    <x v="8"/>
    <s v="INDO AMINES LTD. - DHULE"/>
    <n v="1600343"/>
    <s v="FFA118080"/>
    <s v="VEGACID 1880 F"/>
    <s v="VEGACID 1880 F"/>
    <x v="9"/>
    <n v="19"/>
    <s v="MT"/>
    <n v="19"/>
    <n v="19000"/>
    <n v="19000"/>
    <n v="19000"/>
    <s v="RM-PO-DHU-1200000055"/>
    <d v="2015-06-29T00:00:00"/>
    <n v="1517624.75"/>
    <n v="1593506"/>
    <n v="-1349000"/>
    <x v="1"/>
  </r>
  <r>
    <x v="0"/>
    <s v="VVF INDIA LIMITED-TALOJA"/>
    <s v="ZF2"/>
    <s v="M"/>
    <x v="1"/>
    <s v="10"/>
    <s v="VVF Dom.Invoice(INQ)"/>
    <x v="0"/>
    <s v="C"/>
    <x v="1"/>
    <s v="9103601674"/>
    <d v="2015-07-01T00:00:00"/>
    <x v="9"/>
    <s v="DEEPAK NITRITE LTD. - ROHA"/>
    <n v="1600290"/>
    <s v="FGA401401"/>
    <s v="HYDROGEN GAS"/>
    <s v="HYDROGEN GAS"/>
    <x v="10"/>
    <n v="1415"/>
    <s v="M3"/>
    <n v="1262.18"/>
    <n v="1415"/>
    <n v="1262180"/>
    <n v="1262180"/>
    <s v="SMG/332"/>
    <d v="2015-03-04T00:00:00"/>
    <n v="46126.65"/>
    <n v="48433"/>
    <n v="-38870.050000000003"/>
    <x v="2"/>
  </r>
  <r>
    <x v="0"/>
    <s v="VVF INDIA LIMITED-TALOJA"/>
    <s v="ZF2"/>
    <s v="M"/>
    <x v="1"/>
    <s v="10"/>
    <s v="VVF Dom.Invoice(INQ)"/>
    <x v="0"/>
    <s v="C"/>
    <x v="1"/>
    <s v="9103601675"/>
    <d v="2015-07-01T00:00:00"/>
    <x v="10"/>
    <s v="GODREJ INDUSTRIES LTD - VALIA"/>
    <n v="1600354"/>
    <s v="FFL207000"/>
    <s v="VEGAROL 1214"/>
    <s v="VEGAROL 1214"/>
    <x v="2"/>
    <n v="24.39"/>
    <s v="MT"/>
    <n v="24.39"/>
    <n v="24390"/>
    <n v="24390"/>
    <n v="24390"/>
    <s v="2226023817"/>
    <d v="2015-04-21T00:00:00"/>
    <n v="2599905.89"/>
    <n v="2651904"/>
    <n v="-2217965.63"/>
    <x v="0"/>
  </r>
  <r>
    <x v="0"/>
    <s v="VVF INDIA LIMITED-TALOJA"/>
    <s v="ZF2"/>
    <s v="M"/>
    <x v="1"/>
    <s v="10"/>
    <s v="VVF Dom.Invoice(INQ)"/>
    <x v="0"/>
    <s v="C"/>
    <x v="1"/>
    <s v="9103601676"/>
    <d v="2015-07-01T00:00:00"/>
    <x v="11"/>
    <s v="BASF INDIA LTD. - DAHEJ"/>
    <n v="1600356"/>
    <s v="FFL208000"/>
    <s v="VEGAROL 1216"/>
    <s v="VEGAROL 1216"/>
    <x v="11"/>
    <n v="15.01"/>
    <s v="MT"/>
    <n v="15.01"/>
    <n v="15010"/>
    <n v="15010"/>
    <n v="15010"/>
    <s v="4923559537"/>
    <d v="2015-06-19T00:00:00"/>
    <n v="1628676.46"/>
    <n v="1661250"/>
    <n v="-1389414.91"/>
    <x v="0"/>
  </r>
  <r>
    <x v="0"/>
    <s v="VVF INDIA LIMITED-TALOJA"/>
    <s v="ZF2"/>
    <s v="M"/>
    <x v="1"/>
    <s v="10"/>
    <s v="VVF Dom.Invoice(INQ)"/>
    <x v="0"/>
    <s v="C"/>
    <x v="1"/>
    <s v="9103601677"/>
    <d v="2015-07-01T00:00:00"/>
    <x v="12"/>
    <s v="GALAXY LABORATORIES PVT. LTD."/>
    <n v="1600290"/>
    <s v="FGA401401"/>
    <s v="HYDROGEN GAS"/>
    <s v="HYDROGEN GAS"/>
    <x v="10"/>
    <n v="2462"/>
    <s v="M3"/>
    <n v="2196.1039999999998"/>
    <n v="2462"/>
    <n v="2196104"/>
    <n v="2196104"/>
    <s v="SIG:VVF:681:14-15"/>
    <d v="2015-05-15T00:00:00"/>
    <n v="80258.09"/>
    <n v="84271"/>
    <n v="-67631.14"/>
    <x v="2"/>
  </r>
  <r>
    <x v="0"/>
    <s v="VVF INDIA LIMITED-TALOJA"/>
    <s v="ZF2"/>
    <s v="M"/>
    <x v="1"/>
    <s v="10"/>
    <s v="VVF Dom.Invoice(INQ)"/>
    <x v="0"/>
    <s v="C"/>
    <x v="1"/>
    <s v="9103601678"/>
    <d v="2015-07-01T00:00:00"/>
    <x v="13"/>
    <s v="KHONA DRUG AGENCIES"/>
    <n v="1600602"/>
    <s v="FFL211202"/>
    <s v="VEGAROL 1618 TA"/>
    <s v="VEGAROL 1618 TA"/>
    <x v="1"/>
    <n v="3.2"/>
    <s v="MT"/>
    <n v="3.2"/>
    <n v="3200"/>
    <n v="3200"/>
    <n v="3200"/>
    <s v="000190"/>
    <d v="2015-06-26T00:00:00"/>
    <n v="357299.89"/>
    <n v="375164.89"/>
    <n v="-317600"/>
    <x v="0"/>
  </r>
  <r>
    <x v="0"/>
    <s v="VVF INDIA LIMITED-TALOJA"/>
    <s v="ZF2"/>
    <s v="M"/>
    <x v="1"/>
    <s v="10"/>
    <s v="VVF Dom.Invoice(INQ)"/>
    <x v="0"/>
    <s v="C"/>
    <x v="1"/>
    <s v="9103601678"/>
    <d v="2015-07-01T00:00:00"/>
    <x v="13"/>
    <s v="KHONA DRUG AGENCIES"/>
    <n v="1600602"/>
    <s v="FFL211202"/>
    <s v="VEGAROL 1618 TA"/>
    <s v="VEGAROL 1618 TA"/>
    <x v="1"/>
    <n v="5.8"/>
    <s v="MT"/>
    <n v="5.8"/>
    <n v="5800"/>
    <n v="5800"/>
    <n v="5800"/>
    <s v="000190"/>
    <d v="2015-06-26T00:00:00"/>
    <n v="647605.81000000006"/>
    <n v="679986.11"/>
    <n v="-575650"/>
    <x v="0"/>
  </r>
  <r>
    <x v="0"/>
    <s v="VVF INDIA LIMITED-TALOJA"/>
    <s v="ZF2"/>
    <s v="M"/>
    <x v="1"/>
    <s v="10"/>
    <s v="VVF Dom.Invoice(INQ)"/>
    <x v="0"/>
    <s v="C"/>
    <x v="1"/>
    <s v="9103601679"/>
    <d v="2015-07-01T00:00:00"/>
    <x v="14"/>
    <s v="H.K. ENTERPRISE"/>
    <n v="1600344"/>
    <s v="FFA118080"/>
    <s v="VEGACID 1880 F"/>
    <s v="VEGACID 1880 F"/>
    <x v="12"/>
    <n v="5.04"/>
    <s v="MT"/>
    <n v="5.04"/>
    <n v="5040"/>
    <n v="5040"/>
    <n v="5040"/>
    <s v="HKE/13"/>
    <d v="2015-04-22T00:00:00"/>
    <n v="442260"/>
    <n v="464373"/>
    <n v="-393120"/>
    <x v="1"/>
  </r>
  <r>
    <x v="0"/>
    <s v="VVF INDIA LIMITED-TALOJA"/>
    <s v="ZF2"/>
    <s v="M"/>
    <x v="1"/>
    <s v="10"/>
    <s v="VVF Dom.Invoice(INQ)"/>
    <x v="0"/>
    <s v="C"/>
    <x v="1"/>
    <s v="9103601680"/>
    <d v="2015-07-01T00:00:00"/>
    <x v="14"/>
    <s v="H.K. ENTERPRISE"/>
    <n v="1600398"/>
    <s v="FFA112101"/>
    <s v="STEARIC ACID P12 F"/>
    <s v="STEARIC ACID P12 F"/>
    <x v="4"/>
    <n v="0.5"/>
    <s v="MT"/>
    <n v="0.5"/>
    <n v="500"/>
    <n v="500"/>
    <n v="500"/>
    <s v="HKE/24"/>
    <d v="2015-06-29T00:00:00"/>
    <n v="32624.75"/>
    <n v="34256"/>
    <n v="-29000"/>
    <x v="1"/>
  </r>
  <r>
    <x v="0"/>
    <s v="VVF INDIA LIMITED-TALOJA"/>
    <s v="ZF2"/>
    <s v="M"/>
    <x v="1"/>
    <s v="10"/>
    <s v="VVF Dom.Invoice(INQ)"/>
    <x v="0"/>
    <s v="C"/>
    <x v="1"/>
    <s v="9103601681"/>
    <d v="2015-07-01T00:00:00"/>
    <x v="14"/>
    <s v="H.K. ENTERPRISE"/>
    <n v="1600292"/>
    <s v="FFA101099"/>
    <s v="CAPRYLIC ACID F"/>
    <s v="CAPRYLIC ACID F"/>
    <x v="13"/>
    <n v="0.72"/>
    <s v="MT"/>
    <n v="0.72"/>
    <n v="720"/>
    <n v="720"/>
    <n v="720"/>
    <s v="HKE/25"/>
    <d v="2015-06-29T00:00:00"/>
    <n v="287428.58"/>
    <n v="301800"/>
    <n v="-245203.38"/>
    <x v="1"/>
  </r>
  <r>
    <x v="0"/>
    <s v="VVF INDIA LIMITED-TALOJA"/>
    <s v="ZF2"/>
    <s v="M"/>
    <x v="1"/>
    <s v="10"/>
    <s v="VVF Dom.Invoice(INQ)"/>
    <x v="0"/>
    <s v="C"/>
    <x v="1"/>
    <s v="9103601682"/>
    <d v="2015-07-01T00:00:00"/>
    <x v="15"/>
    <s v="SATOL CHEMICALS"/>
    <n v="1600344"/>
    <s v="FFA118080"/>
    <s v="VEGACID 1880 F"/>
    <s v="VEGACID 1880 F"/>
    <x v="12"/>
    <n v="3.06"/>
    <s v="MT"/>
    <n v="3.06"/>
    <n v="3060"/>
    <n v="3060"/>
    <n v="3060"/>
    <s v="0391/2014-15"/>
    <d v="2015-03-18T00:00:00"/>
    <n v="294372"/>
    <n v="299880"/>
    <n v="-244800"/>
    <x v="1"/>
  </r>
  <r>
    <x v="0"/>
    <s v="VVF INDIA LIMITED-TALOJA"/>
    <s v="ZF2"/>
    <s v="M"/>
    <x v="1"/>
    <s v="10"/>
    <s v="VVF Dom.Invoice(INQ)"/>
    <x v="0"/>
    <s v="C"/>
    <x v="1"/>
    <s v="9103601683"/>
    <d v="2015-07-01T00:00:00"/>
    <x v="13"/>
    <s v="MOHINI  ORGANICS  PVT. LTD, UN"/>
    <n v="1600602"/>
    <s v="FFL211202"/>
    <s v="VEGAROL 1618 TA"/>
    <s v="VEGAROL 1618 TA"/>
    <x v="1"/>
    <n v="0.45"/>
    <s v="MT"/>
    <n v="0.45"/>
    <n v="450"/>
    <n v="450"/>
    <n v="450"/>
    <s v="RM/144/182"/>
    <d v="2015-06-23T00:00:00"/>
    <n v="50751.48"/>
    <n v="53289.06"/>
    <n v="-45112.5"/>
    <x v="0"/>
  </r>
  <r>
    <x v="0"/>
    <s v="VVF INDIA LIMITED-TALOJA"/>
    <s v="ZF2"/>
    <s v="M"/>
    <x v="1"/>
    <s v="10"/>
    <s v="VVF Dom.Invoice(INQ)"/>
    <x v="0"/>
    <s v="C"/>
    <x v="1"/>
    <s v="9103601683"/>
    <d v="2015-07-01T00:00:00"/>
    <x v="13"/>
    <s v="MOHINI  ORGANICS  PVT. LTD, UN"/>
    <n v="1600602"/>
    <s v="FFL211202"/>
    <s v="VEGAROL 1618 TA"/>
    <s v="VEGAROL 1618 TA"/>
    <x v="1"/>
    <n v="1.55"/>
    <s v="MT"/>
    <n v="1.55"/>
    <n v="1550"/>
    <n v="1550"/>
    <n v="1550"/>
    <s v="RM/144/182"/>
    <d v="2015-06-23T00:00:00"/>
    <n v="174810.41"/>
    <n v="183550.94"/>
    <n v="-155387.5"/>
    <x v="0"/>
  </r>
  <r>
    <x v="0"/>
    <s v="VVF INDIA LIMITED-TALOJA"/>
    <s v="ZF2"/>
    <s v="M"/>
    <x v="1"/>
    <s v="10"/>
    <s v="VVF Dom.Invoice(INQ)"/>
    <x v="0"/>
    <s v="C"/>
    <x v="1"/>
    <s v="9103601684"/>
    <d v="2015-07-01T00:00:00"/>
    <x v="16"/>
    <s v="UTPAN CHEMPRO"/>
    <n v="1600344"/>
    <s v="FFA118080"/>
    <s v="VEGACID 1880 F"/>
    <s v="VEGACID 1880 F"/>
    <x v="12"/>
    <n v="1.08"/>
    <s v="MT"/>
    <n v="1.08"/>
    <n v="1080"/>
    <n v="1080"/>
    <n v="1080"/>
    <s v="0119"/>
    <d v="2015-06-24T00:00:00"/>
    <n v="104571.5"/>
    <n v="106637"/>
    <n v="-91800"/>
    <x v="1"/>
  </r>
  <r>
    <x v="0"/>
    <s v="VVF INDIA LIMITED-TALOJA"/>
    <s v="ZF2"/>
    <s v="M"/>
    <x v="1"/>
    <s v="10"/>
    <s v="VVF Dom.Invoice(INQ)"/>
    <x v="0"/>
    <s v="C"/>
    <x v="1"/>
    <s v="9103601685"/>
    <d v="2015-07-01T00:00:00"/>
    <x v="17"/>
    <s v="REMIK TRADING COMPANY PVT. LTD"/>
    <n v="1600123"/>
    <s v="FGL301304"/>
    <s v="GLY CP"/>
    <s v="GLY CP"/>
    <x v="14"/>
    <n v="1.5"/>
    <s v="MT"/>
    <n v="1.5"/>
    <n v="1500"/>
    <n v="1500"/>
    <n v="1500"/>
    <s v="H00760"/>
    <d v="2015-06-29T00:00:00"/>
    <n v="88533.07"/>
    <n v="90303.73"/>
    <n v="-72828"/>
    <x v="3"/>
  </r>
  <r>
    <x v="0"/>
    <s v="VVF INDIA LIMITED-TALOJA"/>
    <s v="ZF2"/>
    <s v="M"/>
    <x v="1"/>
    <s v="10"/>
    <s v="VVF Dom.Invoice(INQ)"/>
    <x v="0"/>
    <s v="C"/>
    <x v="1"/>
    <s v="9103601685"/>
    <d v="2015-07-01T00:00:00"/>
    <x v="17"/>
    <s v="REMIK TRADING COMPANY PVT. LTD"/>
    <n v="1600123"/>
    <s v="FGL301304"/>
    <s v="GLY CP"/>
    <s v="GLY CP"/>
    <x v="14"/>
    <n v="0.5"/>
    <s v="MT"/>
    <n v="0.5"/>
    <n v="500"/>
    <n v="500"/>
    <n v="500"/>
    <s v="H00760"/>
    <d v="2015-06-29T00:00:00"/>
    <n v="29512.03"/>
    <n v="30102.27"/>
    <n v="-24276"/>
    <x v="3"/>
  </r>
  <r>
    <x v="0"/>
    <s v="VVF INDIA LIMITED-TALOJA"/>
    <s v="ZF2"/>
    <s v="M"/>
    <x v="1"/>
    <s v="10"/>
    <s v="VVF Dom.Invoice(INQ)"/>
    <x v="0"/>
    <s v="C"/>
    <x v="1"/>
    <s v="9103601686"/>
    <d v="2015-07-01T00:00:00"/>
    <x v="14"/>
    <s v="H.K. ENTERPRISE"/>
    <n v="1600397"/>
    <s v="FFA112111"/>
    <s v="STEARIC ACID UTSR"/>
    <s v="STEARIC ACID UTSR"/>
    <x v="15"/>
    <n v="9"/>
    <s v="MT"/>
    <n v="9"/>
    <n v="9000"/>
    <n v="9000"/>
    <n v="9000"/>
    <s v="HKE/10"/>
    <d v="2015-04-17T00:00:00"/>
    <n v="506250.5"/>
    <n v="531563"/>
    <n v="-450000"/>
    <x v="1"/>
  </r>
  <r>
    <x v="0"/>
    <s v="VVF INDIA LIMITED-TALOJA"/>
    <s v="ZF2"/>
    <s v="M"/>
    <x v="1"/>
    <s v="10"/>
    <s v="VVF Dom.Invoice(INQ)"/>
    <x v="0"/>
    <s v="C"/>
    <x v="1"/>
    <s v="9103601687"/>
    <d v="2015-07-01T00:00:00"/>
    <x v="18"/>
    <s v="FINE ORGANIC INDUSTRIES PVT. L"/>
    <n v="1600300"/>
    <s v="FFA121090"/>
    <s v="ERUCIC ACID 90 F"/>
    <s v="ERUCIC ACID 90 F"/>
    <x v="16"/>
    <n v="20.59"/>
    <s v="MT"/>
    <n v="20.59"/>
    <n v="20590"/>
    <n v="20590"/>
    <n v="20590"/>
    <s v="30049"/>
    <d v="2015-04-04T00:00:00"/>
    <n v="3405071.45"/>
    <n v="3575325"/>
    <n v="-3026730"/>
    <x v="1"/>
  </r>
  <r>
    <x v="0"/>
    <s v="VVF INDIA LIMITED-TALOJA"/>
    <s v="ZF2"/>
    <s v="M"/>
    <x v="1"/>
    <s v="10"/>
    <s v="VVF Dom.Invoice(INQ)"/>
    <x v="0"/>
    <s v="C"/>
    <x v="1"/>
    <s v="9103601688"/>
    <d v="2015-07-01T00:00:00"/>
    <x v="19"/>
    <s v="GALAXY SURFACTANTS  LTD. -V-23"/>
    <n v="1600354"/>
    <s v="FFL207000"/>
    <s v="VEGAROL 1214"/>
    <s v="VEGAROL 1214"/>
    <x v="2"/>
    <n v="23.24"/>
    <s v="MT"/>
    <n v="23.24"/>
    <n v="23240"/>
    <n v="23240"/>
    <n v="23240"/>
    <s v="4500054272"/>
    <d v="2015-06-16T00:00:00"/>
    <n v="2377958.0699999998"/>
    <n v="2496856"/>
    <n v="-2028623.55"/>
    <x v="0"/>
  </r>
  <r>
    <x v="0"/>
    <s v="VVF INDIA LIMITED-TALOJA"/>
    <s v="ZF2"/>
    <s v="M"/>
    <x v="1"/>
    <s v="10"/>
    <s v="VVF Dom.Invoice(INQ)"/>
    <x v="1"/>
    <s v="C"/>
    <x v="1"/>
    <s v="9103601689"/>
    <d v="2015-07-02T00:00:00"/>
    <x v="19"/>
    <s v="GALAXY SURFACTANTS  LTD. -V-23"/>
    <n v="1600354"/>
    <s v="FFL207000"/>
    <s v="VEGAROL 1214"/>
    <s v="VEGAROL 1214"/>
    <x v="2"/>
    <n v="21.15"/>
    <s v="MT"/>
    <n v="21.15"/>
    <n v="21150"/>
    <n v="21150"/>
    <n v="21150"/>
    <s v="4500054272"/>
    <d v="2015-06-16T00:00:00"/>
    <n v="2164105.69"/>
    <n v="2272311"/>
    <n v="-1846187.1"/>
    <x v="0"/>
  </r>
  <r>
    <x v="0"/>
    <s v="VVF INDIA LIMITED-TALOJA"/>
    <s v="ZF2"/>
    <s v="M"/>
    <x v="1"/>
    <s v="10"/>
    <s v="VVF Dom.Invoice(INQ)"/>
    <x v="1"/>
    <s v="C"/>
    <x v="1"/>
    <s v="9103601690"/>
    <d v="2015-07-02T00:00:00"/>
    <x v="20"/>
    <s v="HINDUSTAN UNILEVER LTD - HARID"/>
    <n v="1600122"/>
    <s v="FGL301304"/>
    <s v="GLY CP"/>
    <s v="GLY CP"/>
    <x v="17"/>
    <n v="23.9"/>
    <s v="MT"/>
    <n v="23.9"/>
    <n v="23900"/>
    <n v="23900"/>
    <n v="23900"/>
    <s v="6000921703"/>
    <d v="2015-06-30T00:00:00"/>
    <n v="1209118.6299999999"/>
    <n v="1233301"/>
    <n v="-994622.4"/>
    <x v="3"/>
  </r>
  <r>
    <x v="0"/>
    <s v="VVF INDIA LIMITED-TALOJA"/>
    <s v="ZF2"/>
    <s v="M"/>
    <x v="1"/>
    <s v="10"/>
    <s v="VVF Dom.Invoice(INQ)"/>
    <x v="1"/>
    <s v="C"/>
    <x v="1"/>
    <s v="9103601691"/>
    <d v="2015-07-02T00:00:00"/>
    <x v="21"/>
    <s v="TATA STEEL LIMITED"/>
    <n v="1600290"/>
    <s v="FGA401401"/>
    <s v="HYDROGEN GAS"/>
    <s v="HYDROGEN GAS"/>
    <x v="10"/>
    <n v="1547"/>
    <s v="M3"/>
    <n v="1379.924"/>
    <n v="1547"/>
    <n v="1379924"/>
    <n v="1379924"/>
    <s v="EMAIL"/>
    <d v="2015-05-04T00:00:00"/>
    <n v="50430.5"/>
    <n v="52952"/>
    <n v="-42496.09"/>
    <x v="2"/>
  </r>
  <r>
    <x v="0"/>
    <s v="VVF INDIA LIMITED-TALOJA"/>
    <s v="ZF2"/>
    <s v="M"/>
    <x v="1"/>
    <s v="10"/>
    <s v="VVF Dom.Invoice(INQ)"/>
    <x v="1"/>
    <s v="C"/>
    <x v="1"/>
    <s v="9103601692"/>
    <d v="2015-07-02T00:00:00"/>
    <x v="21"/>
    <s v="JOHNSON MATTHEY CHEMICALS PVT."/>
    <n v="1600290"/>
    <s v="FGA401401"/>
    <s v="HYDROGEN GAS"/>
    <s v="HYDROGEN GAS"/>
    <x v="10"/>
    <n v="1547"/>
    <s v="M3"/>
    <n v="1379.924"/>
    <n v="1547"/>
    <n v="1379924"/>
    <n v="1379924"/>
    <s v="EMAIL"/>
    <d v="2015-05-04T00:00:00"/>
    <n v="50430.5"/>
    <n v="52952"/>
    <n v="-42496.09"/>
    <x v="2"/>
  </r>
  <r>
    <x v="0"/>
    <s v="VVF INDIA LIMITED-TALOJA"/>
    <s v="ZF2"/>
    <s v="M"/>
    <x v="1"/>
    <s v="10"/>
    <s v="VVF Dom.Invoice(INQ)"/>
    <x v="1"/>
    <s v="C"/>
    <x v="1"/>
    <s v="9103601693"/>
    <d v="2015-07-02T00:00:00"/>
    <x v="22"/>
    <s v="TECHNOVA IMAGING SYSTEMS (P) L"/>
    <n v="1600504"/>
    <s v="FGL301304"/>
    <s v="GLY CP"/>
    <s v="GLY CP"/>
    <x v="17"/>
    <n v="20.87"/>
    <s v="MT"/>
    <n v="20.87"/>
    <n v="20870"/>
    <n v="20870"/>
    <n v="20870"/>
    <s v="1500114 OH 00001"/>
    <d v="2015-04-20T00:00:00"/>
    <n v="1009585.7"/>
    <n v="1060065"/>
    <n v="-897410"/>
    <x v="3"/>
  </r>
  <r>
    <x v="0"/>
    <s v="VVF INDIA LIMITED-TALOJA"/>
    <s v="ZF2"/>
    <s v="M"/>
    <x v="1"/>
    <s v="10"/>
    <s v="VVF Dom.Invoice(INQ)"/>
    <x v="1"/>
    <s v="C"/>
    <x v="1"/>
    <s v="9103601694"/>
    <d v="2015-07-02T00:00:00"/>
    <x v="9"/>
    <s v="MONARCH CATALYST PVT.LTD."/>
    <n v="1600290"/>
    <s v="FGA401401"/>
    <s v="HYDROGEN GAS"/>
    <s v="HYDROGEN GAS"/>
    <x v="10"/>
    <n v="2106"/>
    <s v="M3"/>
    <n v="1878.5519999999999"/>
    <n v="2106"/>
    <n v="1878552"/>
    <n v="1878552"/>
    <s v="SMG/007/15-16"/>
    <d v="2015-07-02T00:00:00"/>
    <n v="68652.36"/>
    <n v="72085"/>
    <n v="-57851.82"/>
    <x v="2"/>
  </r>
  <r>
    <x v="0"/>
    <s v="VVF INDIA LIMITED-TALOJA"/>
    <s v="ZFDE"/>
    <s v="M"/>
    <x v="2"/>
    <s v="10"/>
    <s v="VVF D.Exp.Inv(INQ)"/>
    <x v="1"/>
    <s v="C"/>
    <x v="1"/>
    <s v="9103601695"/>
    <d v="2015-07-02T00:00:00"/>
    <x v="18"/>
    <s v="FINE ORGANIC INDUSTRIES PVT. L"/>
    <n v="1600297"/>
    <s v="FFA112090"/>
    <s v="STEARIC ACID 90"/>
    <s v="STEARIC ACID 90"/>
    <x v="18"/>
    <n v="0.6"/>
    <s v="MT"/>
    <n v="0.6"/>
    <n v="600"/>
    <n v="600"/>
    <n v="652.79999999999995"/>
    <s v="29620"/>
    <d v="2015-03-07T00:00:00"/>
    <n v="44400.05"/>
    <n v="46620.05"/>
    <n v="-44400"/>
    <x v="1"/>
  </r>
  <r>
    <x v="0"/>
    <s v="VVF INDIA LIMITED-TALOJA"/>
    <s v="ZFDE"/>
    <s v="M"/>
    <x v="2"/>
    <s v="10"/>
    <s v="VVF D.Exp.Inv(INQ)"/>
    <x v="1"/>
    <s v="C"/>
    <x v="1"/>
    <s v="9103601695"/>
    <d v="2015-07-02T00:00:00"/>
    <x v="18"/>
    <s v="FINE ORGANIC INDUSTRIES PVT. L"/>
    <n v="1600297"/>
    <s v="FFA112090"/>
    <s v="STEARIC ACID 90"/>
    <s v="STEARIC ACID 90"/>
    <x v="18"/>
    <n v="3.125"/>
    <s v="MT"/>
    <n v="3.125"/>
    <n v="3125"/>
    <n v="3125"/>
    <n v="3400"/>
    <s v="29620"/>
    <d v="2015-03-07T00:00:00"/>
    <n v="231250.28"/>
    <n v="242812.78"/>
    <n v="-231250"/>
    <x v="1"/>
  </r>
  <r>
    <x v="0"/>
    <s v="VVF INDIA LIMITED-TALOJA"/>
    <s v="ZFDE"/>
    <s v="M"/>
    <x v="2"/>
    <s v="10"/>
    <s v="VVF D.Exp.Inv(INQ)"/>
    <x v="1"/>
    <s v="C"/>
    <x v="1"/>
    <s v="9103601695"/>
    <d v="2015-07-02T00:00:00"/>
    <x v="18"/>
    <s v="FINE ORGANIC INDUSTRIES PVT. L"/>
    <n v="1600297"/>
    <s v="FFA112090"/>
    <s v="STEARIC ACID 90"/>
    <s v="STEARIC ACID 90"/>
    <x v="18"/>
    <n v="1.9"/>
    <s v="MT"/>
    <n v="1.9"/>
    <n v="1900"/>
    <n v="1900"/>
    <n v="2067.1999999999998"/>
    <s v="29620"/>
    <d v="2015-03-07T00:00:00"/>
    <n v="140600.17000000001"/>
    <n v="147630.17000000001"/>
    <n v="-140600"/>
    <x v="1"/>
  </r>
  <r>
    <x v="0"/>
    <s v="VVF INDIA LIMITED-TALOJA"/>
    <s v="ZF2"/>
    <s v="M"/>
    <x v="1"/>
    <s v="10"/>
    <s v="VVF Dom.Invoice(INQ)"/>
    <x v="1"/>
    <s v="C"/>
    <x v="1"/>
    <s v="9103601696"/>
    <d v="2015-07-02T00:00:00"/>
    <x v="18"/>
    <s v="FINE ORGANIC INDUSTRIES PVT. L"/>
    <n v="1600296"/>
    <s v="FFA104099"/>
    <s v="LAURIC ACID 99"/>
    <s v="LAURIC ACID 99"/>
    <x v="19"/>
    <n v="1"/>
    <s v="MT"/>
    <n v="1"/>
    <n v="1000"/>
    <n v="1000"/>
    <n v="1000"/>
    <s v="31371"/>
    <d v="2015-06-30T00:00:00"/>
    <n v="89966.65"/>
    <n v="94465"/>
    <n v="-76750"/>
    <x v="1"/>
  </r>
  <r>
    <x v="0"/>
    <s v="VVF INDIA LIMITED-TALOJA"/>
    <s v="ZF2"/>
    <s v="M"/>
    <x v="1"/>
    <s v="10"/>
    <s v="VVF Dom.Invoice(INQ)"/>
    <x v="1"/>
    <s v="C"/>
    <x v="1"/>
    <s v="9103601697"/>
    <d v="2015-07-02T00:00:00"/>
    <x v="13"/>
    <s v="SOOD  PAPER  &amp;  ALLIED  CHEMIC"/>
    <n v="1600122"/>
    <s v="FGL301304"/>
    <s v="GLY CP"/>
    <s v="GLY CP"/>
    <x v="17"/>
    <n v="19.77"/>
    <s v="MT"/>
    <n v="19.77"/>
    <n v="19770"/>
    <n v="19770"/>
    <n v="19770"/>
    <s v="SPAC/PO/D-01/2015-16/69"/>
    <d v="2015-04-21T00:00:00"/>
    <n v="966844.11"/>
    <n v="986181"/>
    <n v="-795327.33"/>
    <x v="3"/>
  </r>
  <r>
    <x v="0"/>
    <s v="VVF INDIA LIMITED-TALOJA"/>
    <s v="ZF2"/>
    <s v="M"/>
    <x v="1"/>
    <s v="10"/>
    <s v="VVF Dom.Invoice(INQ)"/>
    <x v="1"/>
    <s v="C"/>
    <x v="1"/>
    <s v="9103601698"/>
    <d v="2015-07-02T00:00:00"/>
    <x v="13"/>
    <s v="KHONA DRUG AGENCIES"/>
    <n v="1600845"/>
    <s v="FFL210098"/>
    <s v="VEGAROL 1698"/>
    <s v="VEGAROL 1698"/>
    <x v="6"/>
    <n v="3"/>
    <s v="MT"/>
    <n v="3"/>
    <n v="3000"/>
    <n v="3000"/>
    <n v="3000"/>
    <s v="000192"/>
    <d v="2015-06-27T00:00:00"/>
    <n v="347624.75"/>
    <n v="365006"/>
    <n v="-309000"/>
    <x v="0"/>
  </r>
  <r>
    <x v="0"/>
    <s v="VVF INDIA LIMITED-TALOJA"/>
    <s v="ZF2"/>
    <s v="M"/>
    <x v="1"/>
    <s v="10"/>
    <s v="VVF Dom.Invoice(INQ)"/>
    <x v="1"/>
    <s v="C"/>
    <x v="1"/>
    <s v="9103601699"/>
    <d v="2015-07-02T00:00:00"/>
    <x v="13"/>
    <s v="KHONA DRUG AGENCIES"/>
    <n v="1600319"/>
    <s v="FGL301305"/>
    <s v="GLY USP"/>
    <s v="GLY USP"/>
    <x v="20"/>
    <n v="0.25"/>
    <s v="MT"/>
    <n v="0.25"/>
    <n v="250"/>
    <n v="250"/>
    <n v="250"/>
    <s v="000185"/>
    <d v="2015-06-24T00:00:00"/>
    <n v="15459.05"/>
    <n v="16232"/>
    <n v="-12716"/>
    <x v="3"/>
  </r>
  <r>
    <x v="0"/>
    <s v="VVF INDIA LIMITED-TALOJA"/>
    <s v="ZF2"/>
    <s v="M"/>
    <x v="1"/>
    <s v="10"/>
    <s v="VVF Dom.Invoice(INQ)"/>
    <x v="1"/>
    <s v="C"/>
    <x v="1"/>
    <s v="9103601700"/>
    <d v="2015-07-02T00:00:00"/>
    <x v="13"/>
    <s v="KHONA DRUG AGENCIES"/>
    <n v="1600315"/>
    <s v="FFL212098"/>
    <s v="VEGAROL 1898"/>
    <s v="VEGAROL 1898"/>
    <x v="21"/>
    <n v="0.1"/>
    <s v="MT"/>
    <n v="0.1"/>
    <n v="100"/>
    <n v="100"/>
    <n v="100"/>
    <s v="000191"/>
    <d v="2015-06-26T00:00:00"/>
    <n v="11581.89"/>
    <n v="12161"/>
    <n v="-9880.1"/>
    <x v="0"/>
  </r>
  <r>
    <x v="0"/>
    <s v="VVF INDIA LIMITED-TALOJA"/>
    <s v="ZF2"/>
    <s v="M"/>
    <x v="1"/>
    <s v="10"/>
    <s v="VVF Dom.Invoice(INQ)"/>
    <x v="1"/>
    <s v="C"/>
    <x v="1"/>
    <s v="9103601701"/>
    <d v="2015-07-02T00:00:00"/>
    <x v="13"/>
    <s v="KHONA DRUG AGENCIES"/>
    <n v="1600602"/>
    <s v="FFL211202"/>
    <s v="VEGAROL 1618 TA"/>
    <s v="VEGAROL 1618 TA"/>
    <x v="1"/>
    <n v="1.9"/>
    <s v="MT"/>
    <n v="1.9"/>
    <n v="1900"/>
    <n v="1900"/>
    <n v="1900"/>
    <s v="000190"/>
    <d v="2015-06-26T00:00:00"/>
    <n v="212146.72"/>
    <n v="222754.07"/>
    <n v="-188575"/>
    <x v="0"/>
  </r>
  <r>
    <x v="0"/>
    <s v="VVF INDIA LIMITED-TALOJA"/>
    <s v="ZF2"/>
    <s v="M"/>
    <x v="1"/>
    <s v="10"/>
    <s v="VVF Dom.Invoice(INQ)"/>
    <x v="1"/>
    <s v="C"/>
    <x v="1"/>
    <s v="9103601701"/>
    <d v="2015-07-02T00:00:00"/>
    <x v="13"/>
    <s v="KHONA DRUG AGENCIES"/>
    <n v="1600602"/>
    <s v="FFL211202"/>
    <s v="VEGAROL 1618 TA"/>
    <s v="VEGAROL 1618 TA"/>
    <x v="1"/>
    <n v="1.1000000000000001"/>
    <s v="MT"/>
    <n v="1.1000000000000001"/>
    <n v="1100"/>
    <n v="1100"/>
    <n v="1100"/>
    <s v="000190"/>
    <d v="2015-06-26T00:00:00"/>
    <n v="122821.83"/>
    <n v="128962.93"/>
    <n v="-109175"/>
    <x v="0"/>
  </r>
  <r>
    <x v="0"/>
    <s v="VVF INDIA LIMITED-TALOJA"/>
    <s v="ZF2"/>
    <s v="M"/>
    <x v="1"/>
    <s v="10"/>
    <s v="VVF Dom.Invoice(INQ)"/>
    <x v="1"/>
    <s v="C"/>
    <x v="1"/>
    <s v="9103601702"/>
    <d v="2015-07-02T00:00:00"/>
    <x v="23"/>
    <s v="GOODYEAR INDIA LIMITED."/>
    <n v="1600397"/>
    <s v="FFA112111"/>
    <s v="STEARIC ACID UTSR"/>
    <s v="STEARIC ACID UTSR"/>
    <x v="15"/>
    <n v="20"/>
    <s v="MT"/>
    <n v="20"/>
    <n v="20000"/>
    <n v="20000"/>
    <n v="20000"/>
    <s v="31143856"/>
    <d v="2015-06-29T00:00:00"/>
    <n v="1136250"/>
    <n v="1158975"/>
    <n v="-1010000"/>
    <x v="1"/>
  </r>
  <r>
    <x v="0"/>
    <s v="VVF INDIA LIMITED-TALOJA"/>
    <s v="ZF2"/>
    <s v="M"/>
    <x v="1"/>
    <s v="10"/>
    <s v="VVF Dom.Invoice(INQ)"/>
    <x v="1"/>
    <s v="C"/>
    <x v="1"/>
    <s v="9103601703"/>
    <d v="2015-07-02T00:00:00"/>
    <x v="10"/>
    <s v="GODREJ INDUSTRIES LTD - VALIA"/>
    <n v="1600602"/>
    <s v="FFL211202"/>
    <s v="VEGAROL 1618 TA"/>
    <s v="VEGAROL 1618 TA"/>
    <x v="1"/>
    <n v="16"/>
    <s v="MT"/>
    <n v="16"/>
    <n v="16000"/>
    <n v="16000"/>
    <n v="16000"/>
    <s v="2226024412"/>
    <d v="2015-06-30T00:00:00"/>
    <n v="1795500"/>
    <n v="1831410"/>
    <n v="-1596000"/>
    <x v="0"/>
  </r>
  <r>
    <x v="0"/>
    <s v="VVF INDIA LIMITED-TALOJA"/>
    <s v="ZF2"/>
    <s v="M"/>
    <x v="1"/>
    <s v="10"/>
    <s v="VVF Dom.Invoice(INQ)"/>
    <x v="2"/>
    <s v="C"/>
    <x v="1"/>
    <s v="9103601704"/>
    <d v="2015-07-03T00:00:00"/>
    <x v="9"/>
    <s v="PRASOL CHEMICALS LIMITED"/>
    <n v="1600290"/>
    <s v="FGA401401"/>
    <s v="HYDROGEN GAS"/>
    <s v="HYDROGEN GAS"/>
    <x v="10"/>
    <n v="1415"/>
    <s v="M3"/>
    <n v="1262.18"/>
    <n v="1415"/>
    <n v="1262180"/>
    <n v="1262180"/>
    <s v="SMG/334"/>
    <d v="2015-03-04T00:00:00"/>
    <n v="46126.65"/>
    <n v="48433"/>
    <n v="-38870.050000000003"/>
    <x v="2"/>
  </r>
  <r>
    <x v="0"/>
    <s v="VVF INDIA LIMITED-TALOJA"/>
    <s v="ZF2"/>
    <s v="M"/>
    <x v="1"/>
    <s v="10"/>
    <s v="VVF Dom.Invoice(INQ)"/>
    <x v="2"/>
    <s v="C"/>
    <x v="1"/>
    <s v="9103601705"/>
    <d v="2015-07-03T00:00:00"/>
    <x v="9"/>
    <s v="PRASOL CHEMICALS LIMITED"/>
    <n v="1600290"/>
    <s v="FGA401401"/>
    <s v="HYDROGEN GAS"/>
    <s v="HYDROGEN GAS"/>
    <x v="10"/>
    <n v="1555"/>
    <s v="M3"/>
    <n v="1387.06"/>
    <n v="1555"/>
    <n v="1387060"/>
    <n v="1387060"/>
    <s v="SMG/334"/>
    <d v="2015-03-04T00:00:00"/>
    <n v="50689.51"/>
    <n v="53224"/>
    <n v="-42715.85"/>
    <x v="2"/>
  </r>
  <r>
    <x v="0"/>
    <s v="VVF INDIA LIMITED-TALOJA"/>
    <s v="ZF2"/>
    <s v="M"/>
    <x v="1"/>
    <s v="10"/>
    <s v="VVF Dom.Invoice(INQ)"/>
    <x v="2"/>
    <s v="C"/>
    <x v="1"/>
    <s v="9103601706"/>
    <d v="2015-07-03T00:00:00"/>
    <x v="13"/>
    <s v="KHONA DRUG AGENCIES"/>
    <n v="1600123"/>
    <s v="FGL301304"/>
    <s v="GLY CP"/>
    <s v="GLY CP"/>
    <x v="14"/>
    <n v="1.75"/>
    <s v="MT"/>
    <n v="1.75"/>
    <n v="1750"/>
    <n v="1750"/>
    <n v="1750"/>
    <s v="000193"/>
    <d v="2015-06-30T00:00:00"/>
    <n v="102306.42"/>
    <n v="107421.75"/>
    <n v="-84157.5"/>
    <x v="3"/>
  </r>
  <r>
    <x v="0"/>
    <s v="VVF INDIA LIMITED-TALOJA"/>
    <s v="ZF2"/>
    <s v="M"/>
    <x v="1"/>
    <s v="10"/>
    <s v="VVF Dom.Invoice(INQ)"/>
    <x v="2"/>
    <s v="C"/>
    <x v="1"/>
    <s v="9103601706"/>
    <d v="2015-07-03T00:00:00"/>
    <x v="13"/>
    <s v="KHONA DRUG AGENCIES"/>
    <n v="1600123"/>
    <s v="FGL301304"/>
    <s v="GLY CP"/>
    <s v="GLY CP"/>
    <x v="14"/>
    <n v="7.25"/>
    <s v="MT"/>
    <n v="7.25"/>
    <n v="7250"/>
    <n v="7250"/>
    <n v="7250"/>
    <s v="000193"/>
    <d v="2015-06-30T00:00:00"/>
    <n v="423841.17"/>
    <n v="445033.25"/>
    <n v="-348652.5"/>
    <x v="3"/>
  </r>
  <r>
    <x v="0"/>
    <s v="VVF INDIA LIMITED-TALOJA"/>
    <s v="ZFDE"/>
    <s v="M"/>
    <x v="2"/>
    <s v="10"/>
    <s v="VVF D.Exp.Inv(INQ)"/>
    <x v="2"/>
    <s v="C"/>
    <x v="1"/>
    <s v="9103601707"/>
    <d v="2015-07-03T00:00:00"/>
    <x v="24"/>
    <s v="SUNSHINE ORGANICS PVT. LTD"/>
    <n v="1600337"/>
    <s v="FFA112102"/>
    <s v="STEARIC ACID DTP 7"/>
    <s v="STEARIC ACID DTP 7"/>
    <x v="22"/>
    <n v="9"/>
    <s v="MT"/>
    <n v="9"/>
    <n v="9000"/>
    <n v="9000"/>
    <n v="9000"/>
    <s v="SOPL/15/15-16"/>
    <d v="2015-06-02T00:00:00"/>
    <n v="474865.72"/>
    <n v="498609"/>
    <n v="-474865.65"/>
    <x v="1"/>
  </r>
  <r>
    <x v="0"/>
    <s v="VVF INDIA LIMITED-TALOJA"/>
    <s v="ZFDE"/>
    <s v="M"/>
    <x v="2"/>
    <s v="10"/>
    <s v="VVF D.Exp.Inv(INQ)"/>
    <x v="2"/>
    <s v="C"/>
    <x v="1"/>
    <s v="9103601708"/>
    <d v="2015-07-03T00:00:00"/>
    <x v="24"/>
    <s v="SUNSHINE ORGANICS PVT. LTD"/>
    <n v="1600339"/>
    <s v="FFA112111"/>
    <s v="STEARIC ACID UTSR"/>
    <s v="STEARIC ACID UTSR"/>
    <x v="15"/>
    <n v="1.5"/>
    <s v="MT"/>
    <n v="1.5"/>
    <n v="1500"/>
    <n v="1500"/>
    <n v="1512"/>
    <s v="SOPL/10/15-16"/>
    <d v="2015-04-15T00:00:00"/>
    <n v="73425.08"/>
    <n v="77096.33"/>
    <n v="-73425"/>
    <x v="1"/>
  </r>
  <r>
    <x v="0"/>
    <s v="VVF INDIA LIMITED-TALOJA"/>
    <s v="ZFDE"/>
    <s v="M"/>
    <x v="2"/>
    <s v="10"/>
    <s v="VVF D.Exp.Inv(INQ)"/>
    <x v="2"/>
    <s v="C"/>
    <x v="1"/>
    <s v="9103601708"/>
    <d v="2015-07-03T00:00:00"/>
    <x v="24"/>
    <s v="SUNSHINE ORGANICS PVT. LTD"/>
    <n v="1600339"/>
    <s v="FFA112111"/>
    <s v="STEARIC ACID UTSR"/>
    <s v="STEARIC ACID UTSR"/>
    <x v="15"/>
    <n v="7.5"/>
    <s v="MT"/>
    <n v="7.5"/>
    <n v="7500"/>
    <n v="7500"/>
    <n v="7560"/>
    <s v="SOPL/10/15-16"/>
    <d v="2015-04-15T00:00:00"/>
    <n v="367125.42"/>
    <n v="385481.67"/>
    <n v="-367125"/>
    <x v="1"/>
  </r>
  <r>
    <x v="0"/>
    <s v="VVF INDIA LIMITED-TALOJA"/>
    <s v="ZF2"/>
    <s v="M"/>
    <x v="1"/>
    <s v="10"/>
    <s v="VVF Dom.Invoice(INQ)"/>
    <x v="2"/>
    <s v="C"/>
    <x v="1"/>
    <s v="9103601709"/>
    <d v="2015-07-03T00:00:00"/>
    <x v="25"/>
    <s v="GROUP PHARMACEUTICALS LTD.-MAL"/>
    <n v="1600124"/>
    <s v="FGL301307"/>
    <s v="GLY IP"/>
    <s v="GLY IP"/>
    <x v="23"/>
    <n v="2.5"/>
    <s v="MT"/>
    <n v="2.5"/>
    <n v="2500"/>
    <n v="2500"/>
    <n v="2500"/>
    <s v="MRM/00157"/>
    <d v="2015-06-25T00:00:00"/>
    <n v="165825.62"/>
    <n v="169142.13"/>
    <n v="-136407.5"/>
    <x v="3"/>
  </r>
  <r>
    <x v="0"/>
    <s v="VVF INDIA LIMITED-TALOJA"/>
    <s v="ZF2"/>
    <s v="M"/>
    <x v="1"/>
    <s v="10"/>
    <s v="VVF Dom.Invoice(INQ)"/>
    <x v="2"/>
    <s v="C"/>
    <x v="1"/>
    <s v="9103601709"/>
    <d v="2015-07-03T00:00:00"/>
    <x v="25"/>
    <s v="GROUP PHARMACEUTICALS LTD.-MAL"/>
    <n v="1600124"/>
    <s v="FGL301307"/>
    <s v="GLY IP"/>
    <s v="GLY IP"/>
    <x v="23"/>
    <n v="4.5"/>
    <s v="MT"/>
    <n v="4.5"/>
    <n v="4500"/>
    <n v="4500"/>
    <n v="4500"/>
    <s v="MRM/00157"/>
    <d v="2015-06-25T00:00:00"/>
    <n v="298484.71999999997"/>
    <n v="304454.40999999997"/>
    <n v="-245533.5"/>
    <x v="3"/>
  </r>
  <r>
    <x v="0"/>
    <s v="VVF INDIA LIMITED-TALOJA"/>
    <s v="ZF2"/>
    <s v="M"/>
    <x v="1"/>
    <s v="10"/>
    <s v="VVF Dom.Invoice(INQ)"/>
    <x v="2"/>
    <s v="C"/>
    <x v="1"/>
    <s v="9103601709"/>
    <d v="2015-07-03T00:00:00"/>
    <x v="25"/>
    <s v="GROUP PHARMACEUTICALS LTD.-MAL"/>
    <n v="1600124"/>
    <s v="FGL301307"/>
    <s v="GLY IP"/>
    <s v="GLY IP"/>
    <x v="23"/>
    <n v="1.5"/>
    <s v="MT"/>
    <n v="1.5"/>
    <n v="1500"/>
    <n v="1500"/>
    <n v="1500"/>
    <s v="MRM/00157"/>
    <d v="2015-06-25T00:00:00"/>
    <n v="99494.57"/>
    <n v="101484.46"/>
    <n v="-81844.5"/>
    <x v="3"/>
  </r>
  <r>
    <x v="0"/>
    <s v="VVF INDIA LIMITED-TALOJA"/>
    <s v="ZFSC"/>
    <s v="M"/>
    <x v="1"/>
    <s v="60"/>
    <s v="VVF Scrap Invoice"/>
    <x v="2"/>
    <s v="C"/>
    <x v="1"/>
    <s v="9103601710"/>
    <d v="2015-07-03T00:00:00"/>
    <x v="26"/>
    <s v="SULMA  ENTERPRISES"/>
    <n v="1700076"/>
    <s v="SCRAP001"/>
    <s v="SCRAP MATERIAL"/>
    <s v="SCRAP MATERIAL"/>
    <x v="24"/>
    <n v="2.72"/>
    <s v="MT"/>
    <n v="2.72"/>
    <n v="2720"/>
    <n v="2720"/>
    <n v="2720"/>
    <s v="VERBAL"/>
    <m/>
    <n v="15925.7"/>
    <n v="16722"/>
    <n v="-13600"/>
    <x v="4"/>
  </r>
  <r>
    <x v="0"/>
    <s v="VVF INDIA LIMITED-TALOJA"/>
    <s v="ZFSC"/>
    <s v="M"/>
    <x v="1"/>
    <s v="60"/>
    <s v="VVF Scrap Invoice"/>
    <x v="2"/>
    <s v="C"/>
    <x v="1"/>
    <s v="9103601711"/>
    <d v="2015-07-03T00:00:00"/>
    <x v="26"/>
    <s v="SULMA  ENTERPRISES"/>
    <n v="1700003"/>
    <s v="SCRAP001"/>
    <s v="SCRAP MATERIAL"/>
    <s v="SCRAP MATERIAL"/>
    <x v="25"/>
    <n v="3.17"/>
    <s v="MT"/>
    <n v="3.17"/>
    <n v="3170"/>
    <n v="3170"/>
    <n v="3170"/>
    <s v="verbal"/>
    <m/>
    <n v="38193.32"/>
    <n v="40103"/>
    <n v="-29322.5"/>
    <x v="4"/>
  </r>
  <r>
    <x v="0"/>
    <s v="VVF INDIA LIMITED-TALOJA"/>
    <s v="ZFSC"/>
    <s v="M"/>
    <x v="1"/>
    <s v="60"/>
    <s v="VVF Scrap Invoice"/>
    <x v="2"/>
    <s v="C"/>
    <x v="1"/>
    <s v="9103601712"/>
    <d v="2015-07-03T00:00:00"/>
    <x v="26"/>
    <s v="SULMA  ENTERPRISES"/>
    <n v="1700106"/>
    <s v="SCRAP001"/>
    <s v="SCRAP MATERIAL"/>
    <s v="SCRAP MATERIAL"/>
    <x v="26"/>
    <n v="0.72099999999999997"/>
    <s v="MT"/>
    <n v="0.72099999999999997"/>
    <n v="721"/>
    <n v="721"/>
    <n v="721"/>
    <s v="verbal"/>
    <m/>
    <n v="4487.6000000000004"/>
    <n v="4712"/>
    <n v="-3605"/>
    <x v="4"/>
  </r>
  <r>
    <x v="0"/>
    <s v="VVF INDIA LIMITED-TALOJA"/>
    <s v="ZF2"/>
    <s v="M"/>
    <x v="1"/>
    <s v="10"/>
    <s v="VVF Dom.Invoice(INQ)"/>
    <x v="2"/>
    <s v="C"/>
    <x v="1"/>
    <s v="9103601713"/>
    <d v="2015-07-03T00:00:00"/>
    <x v="27"/>
    <s v="KRISH IMPEX"/>
    <n v="1600720"/>
    <s v="FFA128105"/>
    <s v="LGMFA"/>
    <s v="LGMFA"/>
    <x v="27"/>
    <n v="9.32"/>
    <s v="MT"/>
    <n v="9.32"/>
    <n v="9320"/>
    <n v="9320"/>
    <n v="9320"/>
    <s v="verbal"/>
    <m/>
    <n v="97639.06"/>
    <n v="102521"/>
    <n v="-83294.7"/>
    <x v="5"/>
  </r>
  <r>
    <x v="0"/>
    <s v="VVF INDIA LIMITED-TALOJA"/>
    <s v="ZF2"/>
    <s v="M"/>
    <x v="1"/>
    <s v="10"/>
    <s v="VVF Dom.Invoice(INQ)"/>
    <x v="2"/>
    <s v="C"/>
    <x v="1"/>
    <s v="9103601714"/>
    <d v="2015-07-03T00:00:00"/>
    <x v="28"/>
    <s v="ABDOS OILS PVT LTD."/>
    <n v="1600123"/>
    <s v="FGL301304"/>
    <s v="GLY CP"/>
    <s v="GLY CP"/>
    <x v="14"/>
    <n v="0.25"/>
    <s v="MT"/>
    <n v="0.25"/>
    <n v="250"/>
    <n v="250"/>
    <n v="250"/>
    <s v="PO/00000402/15-16 (HUL)"/>
    <d v="2015-06-24T00:00:00"/>
    <n v="14051.96"/>
    <n v="14333"/>
    <n v="-11560"/>
    <x v="3"/>
  </r>
  <r>
    <x v="0"/>
    <s v="VVF INDIA LIMITED-TALOJA"/>
    <s v="ZF2"/>
    <s v="M"/>
    <x v="1"/>
    <s v="10"/>
    <s v="VVF Dom.Invoice(INQ)"/>
    <x v="2"/>
    <s v="C"/>
    <x v="1"/>
    <s v="9103601715"/>
    <d v="2015-07-03T00:00:00"/>
    <x v="14"/>
    <s v="H.K. ENTERPRISE"/>
    <n v="1600123"/>
    <s v="FGL301304"/>
    <s v="GLY CP"/>
    <s v="GLY CP"/>
    <x v="14"/>
    <n v="9"/>
    <s v="MT"/>
    <n v="9"/>
    <n v="9000"/>
    <n v="9000"/>
    <n v="9000"/>
    <s v="HKE/26"/>
    <d v="2015-07-01T00:00:00"/>
    <n v="536268.55000000005"/>
    <n v="563082"/>
    <n v="-441135"/>
    <x v="3"/>
  </r>
  <r>
    <x v="0"/>
    <s v="VVF INDIA LIMITED-TALOJA"/>
    <s v="ZF2"/>
    <s v="M"/>
    <x v="1"/>
    <s v="10"/>
    <s v="VVF Dom.Invoice(INQ)"/>
    <x v="2"/>
    <s v="C"/>
    <x v="1"/>
    <s v="9103601716"/>
    <d v="2015-07-03T00:00:00"/>
    <x v="29"/>
    <s v="NOVOZYMES SOUTH ASIA PVT.LTD."/>
    <n v="1600123"/>
    <s v="FGL301304"/>
    <s v="GLY CP"/>
    <s v="GLY CP"/>
    <x v="14"/>
    <n v="5.5"/>
    <s v="MT"/>
    <n v="5.5"/>
    <n v="5500"/>
    <n v="5500"/>
    <n v="5500"/>
    <s v="4550731218"/>
    <d v="2015-06-01T00:00:00"/>
    <n v="355540.21"/>
    <n v="362651.01"/>
    <n v="-292468"/>
    <x v="3"/>
  </r>
  <r>
    <x v="0"/>
    <s v="VVF INDIA LIMITED-TALOJA"/>
    <s v="ZF2"/>
    <s v="M"/>
    <x v="1"/>
    <s v="10"/>
    <s v="VVF Dom.Invoice(INQ)"/>
    <x v="2"/>
    <s v="C"/>
    <x v="1"/>
    <s v="9103601716"/>
    <d v="2015-07-03T00:00:00"/>
    <x v="29"/>
    <s v="NOVOZYMES SOUTH ASIA PVT.LTD."/>
    <n v="1600123"/>
    <s v="FGL301304"/>
    <s v="GLY CP"/>
    <s v="GLY CP"/>
    <x v="14"/>
    <n v="3.25"/>
    <s v="MT"/>
    <n v="3.25"/>
    <n v="3250"/>
    <n v="3250"/>
    <n v="3250"/>
    <s v="4550731218"/>
    <d v="2015-06-01T00:00:00"/>
    <n v="210093.13"/>
    <n v="214294.99"/>
    <n v="-172822"/>
    <x v="3"/>
  </r>
  <r>
    <x v="0"/>
    <s v="VVF INDIA LIMITED-TALOJA"/>
    <s v="ZF2"/>
    <s v="M"/>
    <x v="1"/>
    <s v="10"/>
    <s v="VVF Dom.Invoice(INQ)"/>
    <x v="2"/>
    <s v="C"/>
    <x v="1"/>
    <s v="9103601717"/>
    <d v="2015-07-03T00:00:00"/>
    <x v="30"/>
    <s v="SANREL RASAYANS (JODHPUR)"/>
    <n v="1600123"/>
    <s v="FGL301304"/>
    <s v="GLY CP"/>
    <s v="GLY CP"/>
    <x v="14"/>
    <n v="3"/>
    <s v="MT"/>
    <n v="3"/>
    <n v="3000"/>
    <n v="3000"/>
    <n v="3000"/>
    <s v="e00079"/>
    <d v="2015-06-29T00:00:00"/>
    <n v="183813.72"/>
    <n v="187490"/>
    <n v="-151206"/>
    <x v="3"/>
  </r>
  <r>
    <x v="0"/>
    <s v="VVF INDIA LIMITED-TALOJA"/>
    <s v="ZF2"/>
    <s v="M"/>
    <x v="1"/>
    <s v="10"/>
    <s v="VVF Dom.Invoice(INQ)"/>
    <x v="2"/>
    <s v="C"/>
    <x v="1"/>
    <s v="9103601718"/>
    <d v="2015-07-03T00:00:00"/>
    <x v="30"/>
    <s v="PAL GENERAL INDUSTIRES"/>
    <n v="1600123"/>
    <s v="FGL301304"/>
    <s v="GLY CP"/>
    <s v="GLY CP"/>
    <x v="14"/>
    <n v="4.25"/>
    <s v="MT"/>
    <n v="4.25"/>
    <n v="4250"/>
    <n v="4250"/>
    <n v="4250"/>
    <s v="J01315"/>
    <d v="2015-06-29T00:00:00"/>
    <n v="260404.91"/>
    <n v="265613"/>
    <n v="-214208.5"/>
    <x v="3"/>
  </r>
  <r>
    <x v="0"/>
    <s v="VVF INDIA LIMITED-TALOJA"/>
    <s v="ZF2"/>
    <s v="M"/>
    <x v="1"/>
    <s v="10"/>
    <s v="VVF Dom.Invoice(INQ)"/>
    <x v="2"/>
    <s v="C"/>
    <x v="1"/>
    <s v="9103601719"/>
    <d v="2015-07-03T00:00:00"/>
    <x v="20"/>
    <s v="HINDUSTAN UNILEVER LTD - HARID"/>
    <n v="1600122"/>
    <s v="FGL301304"/>
    <s v="GLY CP"/>
    <s v="GLY CP"/>
    <x v="17"/>
    <n v="19.68"/>
    <s v="MT"/>
    <n v="19.68"/>
    <n v="19680"/>
    <n v="19680"/>
    <n v="19680"/>
    <s v="6000921703"/>
    <d v="2015-06-30T00:00:00"/>
    <n v="995625.48"/>
    <n v="1015538"/>
    <n v="-819002.88"/>
    <x v="3"/>
  </r>
  <r>
    <x v="0"/>
    <s v="VVF INDIA LIMITED-TALOJA"/>
    <s v="ZF2"/>
    <s v="M"/>
    <x v="1"/>
    <s v="10"/>
    <s v="VVF Dom.Invoice(INQ)"/>
    <x v="4"/>
    <s v="C"/>
    <x v="1"/>
    <s v="9103601720"/>
    <d v="2015-07-04T00:00:00"/>
    <x v="21"/>
    <s v="TATA STEEL LIMITED"/>
    <n v="1600290"/>
    <s v="FGA401401"/>
    <s v="HYDROGEN GAS"/>
    <s v="HYDROGEN GAS"/>
    <x v="10"/>
    <n v="2613"/>
    <s v="M3"/>
    <n v="2330.7959999999998"/>
    <n v="2613"/>
    <n v="2330796"/>
    <n v="2330796"/>
    <s v="EMAIL"/>
    <d v="2015-05-04T00:00:00"/>
    <n v="85179.04"/>
    <n v="89438"/>
    <n v="-71779.11"/>
    <x v="2"/>
  </r>
  <r>
    <x v="0"/>
    <s v="VVF INDIA LIMITED-TALOJA"/>
    <s v="ZF2"/>
    <s v="M"/>
    <x v="1"/>
    <s v="10"/>
    <s v="VVF Dom.Invoice(INQ)"/>
    <x v="4"/>
    <s v="C"/>
    <x v="1"/>
    <s v="9103601721"/>
    <d v="2015-07-04T00:00:00"/>
    <x v="31"/>
    <s v="FINE SPECIALITY SURFACTANTS  P"/>
    <n v="1600123"/>
    <s v="FGL301304"/>
    <s v="GLY CP"/>
    <s v="GLY CP"/>
    <x v="14"/>
    <n v="5.25"/>
    <s v="MT"/>
    <n v="5.25"/>
    <n v="5250"/>
    <n v="5250"/>
    <n v="5250"/>
    <s v="4251"/>
    <d v="2015-03-25T00:00:00"/>
    <n v="271505.31"/>
    <n v="285080.57"/>
    <n v="-223340.25"/>
    <x v="3"/>
  </r>
  <r>
    <x v="0"/>
    <s v="VVF INDIA LIMITED-TALOJA"/>
    <s v="ZF2"/>
    <s v="M"/>
    <x v="1"/>
    <s v="10"/>
    <s v="VVF Dom.Invoice(INQ)"/>
    <x v="4"/>
    <s v="C"/>
    <x v="1"/>
    <s v="9103601721"/>
    <d v="2015-07-04T00:00:00"/>
    <x v="31"/>
    <s v="FINE SPECIALITY SURFACTANTS  P"/>
    <n v="1600123"/>
    <s v="FGL301304"/>
    <s v="GLY CP"/>
    <s v="GLY CP"/>
    <x v="14"/>
    <n v="3.75"/>
    <s v="MT"/>
    <n v="3.75"/>
    <n v="3750"/>
    <n v="3750"/>
    <n v="3750"/>
    <s v="4251"/>
    <d v="2015-03-25T00:00:00"/>
    <n v="193932.79"/>
    <n v="203629.43"/>
    <n v="-159528.75"/>
    <x v="3"/>
  </r>
  <r>
    <x v="0"/>
    <s v="VVF INDIA LIMITED-TALOJA"/>
    <s v="ZF2"/>
    <s v="M"/>
    <x v="1"/>
    <s v="10"/>
    <s v="VVF Dom.Invoice(INQ)"/>
    <x v="4"/>
    <s v="C"/>
    <x v="1"/>
    <s v="9103601722"/>
    <d v="2015-07-04T00:00:00"/>
    <x v="32"/>
    <s v="MANGAL SOAP"/>
    <n v="1600530"/>
    <s v="FFM000000"/>
    <s v="FILTER MUD"/>
    <s v="FILTER MUD"/>
    <x v="28"/>
    <n v="9.0399999999999991"/>
    <s v="MT"/>
    <n v="9.0399999999999991"/>
    <n v="9040"/>
    <n v="9040"/>
    <n v="9040"/>
    <s v="VERBAL"/>
    <m/>
    <n v="2747.6"/>
    <n v="2885"/>
    <n v="-2260"/>
    <x v="5"/>
  </r>
  <r>
    <x v="0"/>
    <s v="VVF INDIA LIMITED-TALOJA"/>
    <s v="ZF2"/>
    <s v="M"/>
    <x v="1"/>
    <s v="10"/>
    <s v="VVF Dom.Invoice(INQ)"/>
    <x v="4"/>
    <s v="C"/>
    <x v="1"/>
    <s v="9103601723"/>
    <d v="2015-07-04T00:00:00"/>
    <x v="32"/>
    <s v="MANGAL SOAP"/>
    <n v="1600530"/>
    <s v="FFM000000"/>
    <s v="FILTER MUD"/>
    <s v="FILTER MUD"/>
    <x v="28"/>
    <n v="9.08"/>
    <s v="MT"/>
    <n v="9.08"/>
    <n v="9080"/>
    <n v="9080"/>
    <n v="9080"/>
    <s v="VERBAL"/>
    <m/>
    <n v="2760"/>
    <n v="2898"/>
    <n v="-2270"/>
    <x v="5"/>
  </r>
  <r>
    <x v="0"/>
    <s v="VVF INDIA LIMITED-TALOJA"/>
    <s v="ZF2"/>
    <s v="M"/>
    <x v="1"/>
    <s v="10"/>
    <s v="VVF Dom.Invoice(INQ)"/>
    <x v="4"/>
    <s v="C"/>
    <x v="1"/>
    <s v="9103601724"/>
    <d v="2015-07-04T00:00:00"/>
    <x v="33"/>
    <s v="OLEOCHEMICALS &amp; ALLIED PRODUCT"/>
    <n v="1600123"/>
    <s v="FGL301304"/>
    <s v="GLY CP"/>
    <s v="GLY CP"/>
    <x v="14"/>
    <n v="9"/>
    <s v="MT"/>
    <n v="9"/>
    <n v="9000"/>
    <n v="9000"/>
    <n v="9000"/>
    <s v="Email"/>
    <d v="2015-06-29T00:00:00"/>
    <n v="455315.68"/>
    <n v="464422"/>
    <n v="-374544"/>
    <x v="3"/>
  </r>
  <r>
    <x v="0"/>
    <s v="VVF INDIA LIMITED-TALOJA"/>
    <s v="ZF2"/>
    <s v="M"/>
    <x v="1"/>
    <s v="10"/>
    <s v="VVF Dom.Invoice(INQ)"/>
    <x v="4"/>
    <s v="C"/>
    <x v="1"/>
    <s v="9103601725"/>
    <d v="2015-07-04T00:00:00"/>
    <x v="33"/>
    <s v="OLEOCHEMICALS &amp; ALLIED PRODUCT"/>
    <n v="1600676"/>
    <s v="FFA125000"/>
    <s v="DIST FACID F"/>
    <s v="DIST FACID F"/>
    <x v="29"/>
    <n v="6.48"/>
    <s v="MT"/>
    <n v="6.48"/>
    <n v="6480"/>
    <n v="6480"/>
    <n v="6480"/>
    <s v="Email"/>
    <d v="2015-06-29T00:00:00"/>
    <n v="612100.99"/>
    <n v="624343"/>
    <n v="-522179.59"/>
    <x v="1"/>
  </r>
  <r>
    <x v="0"/>
    <s v="VVF INDIA LIMITED-TALOJA"/>
    <s v="ZF2"/>
    <s v="M"/>
    <x v="1"/>
    <s v="10"/>
    <s v="VVF Dom.Invoice(INQ)"/>
    <x v="4"/>
    <s v="C"/>
    <x v="1"/>
    <s v="9103601726"/>
    <d v="2015-07-04T00:00:00"/>
    <x v="34"/>
    <s v="OMTECH CHEMICALS INDUSTRIES PV"/>
    <n v="1600315"/>
    <s v="FFL212098"/>
    <s v="VEGAROL 1898"/>
    <s v="VEGAROL 1898"/>
    <x v="21"/>
    <n v="10"/>
    <s v="MT"/>
    <n v="10"/>
    <n v="10000"/>
    <n v="10000"/>
    <n v="10000"/>
    <s v="POROM/00157/15-16"/>
    <d v="2015-06-23T00:00:00"/>
    <n v="1177826.69"/>
    <n v="1236718"/>
    <n v="-1004796.2"/>
    <x v="0"/>
  </r>
  <r>
    <x v="0"/>
    <s v="VVF INDIA LIMITED-TALOJA"/>
    <s v="ZF2"/>
    <s v="M"/>
    <x v="1"/>
    <s v="10"/>
    <s v="VVF Dom.Invoice(INQ)"/>
    <x v="4"/>
    <s v="C"/>
    <x v="1"/>
    <s v="9103601727"/>
    <d v="2015-07-04T00:00:00"/>
    <x v="13"/>
    <s v="KHONA DRUG AGENCIES"/>
    <n v="1600123"/>
    <s v="FGL301304"/>
    <s v="GLY CP"/>
    <s v="GLY CP"/>
    <x v="14"/>
    <n v="10"/>
    <s v="MT"/>
    <n v="10"/>
    <n v="10000"/>
    <n v="10000"/>
    <n v="10000"/>
    <s v="000197"/>
    <d v="2015-07-01T00:00:00"/>
    <n v="584610.5"/>
    <n v="613841"/>
    <n v="-480900"/>
    <x v="3"/>
  </r>
  <r>
    <x v="0"/>
    <s v="VVF INDIA LIMITED-TALOJA"/>
    <s v="ZF2"/>
    <s v="M"/>
    <x v="1"/>
    <s v="10"/>
    <s v="VVF Dom.Invoice(INQ)"/>
    <x v="5"/>
    <s v="C"/>
    <x v="1"/>
    <s v="9103601728"/>
    <d v="2015-07-05T00:00:00"/>
    <x v="21"/>
    <s v="TATA STEEL LIMITED"/>
    <n v="1600290"/>
    <s v="FGA401401"/>
    <s v="HYDROGEN GAS"/>
    <s v="HYDROGEN GAS"/>
    <x v="10"/>
    <n v="2410"/>
    <s v="M3"/>
    <n v="2149.7199999999998"/>
    <n v="2410"/>
    <n v="2149720"/>
    <n v="2149720"/>
    <s v="EMAIL"/>
    <d v="2015-05-04T00:00:00"/>
    <n v="78561.91"/>
    <n v="82490"/>
    <n v="-66202.7"/>
    <x v="2"/>
  </r>
  <r>
    <x v="0"/>
    <s v="VVF INDIA LIMITED-TALOJA"/>
    <s v="ZF2"/>
    <s v="M"/>
    <x v="1"/>
    <s v="10"/>
    <s v="VVF Dom.Invoice(INQ)"/>
    <x v="5"/>
    <s v="C"/>
    <x v="1"/>
    <s v="9103601729"/>
    <d v="2015-07-05T00:00:00"/>
    <x v="19"/>
    <s v="GALAXY SURFACTANTS  LTD. -V-23"/>
    <n v="1600354"/>
    <s v="FFL207000"/>
    <s v="VEGAROL 1214"/>
    <s v="VEGAROL 1214"/>
    <x v="2"/>
    <n v="23.28"/>
    <s v="MT"/>
    <n v="23.28"/>
    <n v="23280"/>
    <n v="23280"/>
    <n v="23280"/>
    <s v="4500054272"/>
    <d v="2015-06-16T00:00:00"/>
    <n v="2382051.44"/>
    <n v="2501154"/>
    <n v="-2032115.16"/>
    <x v="0"/>
  </r>
  <r>
    <x v="0"/>
    <s v="VVF INDIA LIMITED-TALOJA"/>
    <s v="ZF2"/>
    <s v="M"/>
    <x v="1"/>
    <s v="10"/>
    <s v="VVF Dom.Invoice(INQ)"/>
    <x v="5"/>
    <s v="C"/>
    <x v="1"/>
    <s v="9103601730"/>
    <d v="2015-07-05T00:00:00"/>
    <x v="21"/>
    <s v="ALKYL AMINES CHEMICALS LTD."/>
    <n v="1600290"/>
    <s v="FGA401401"/>
    <s v="HYDROGEN GAS"/>
    <s v="HYDROGEN GAS"/>
    <x v="10"/>
    <n v="2613"/>
    <s v="M3"/>
    <n v="2330.7959999999998"/>
    <n v="2613"/>
    <n v="2330796"/>
    <n v="2330796"/>
    <s v="Email"/>
    <d v="2015-03-12T00:00:00"/>
    <n v="85179.04"/>
    <n v="89438"/>
    <n v="-71779.11"/>
    <x v="2"/>
  </r>
  <r>
    <x v="0"/>
    <s v="VVF INDIA LIMITED-TALOJA"/>
    <s v="ZF2"/>
    <s v="M"/>
    <x v="1"/>
    <s v="10"/>
    <s v="VVF Dom.Invoice(INQ)"/>
    <x v="5"/>
    <s v="C"/>
    <x v="1"/>
    <s v="9103601731"/>
    <d v="2015-07-05T00:00:00"/>
    <x v="9"/>
    <s v="MONARCH CATALYST PVT.LTD."/>
    <n v="1600290"/>
    <s v="FGA401401"/>
    <s v="HYDROGEN GAS"/>
    <s v="HYDROGEN GAS"/>
    <x v="10"/>
    <n v="2179"/>
    <s v="M3"/>
    <n v="1943.6679999999999"/>
    <n v="2179"/>
    <n v="1943668"/>
    <n v="1943668"/>
    <s v="SMG/007/15-16"/>
    <d v="2015-07-02T00:00:00"/>
    <n v="71031.44"/>
    <n v="74583"/>
    <n v="-59857.13"/>
    <x v="2"/>
  </r>
  <r>
    <x v="0"/>
    <s v="VVF INDIA LIMITED-TALOJA"/>
    <s v="ZF2"/>
    <s v="M"/>
    <x v="1"/>
    <s v="10"/>
    <s v="VVF Dom.Invoice(INQ)"/>
    <x v="3"/>
    <s v="C"/>
    <x v="1"/>
    <s v="9103601732"/>
    <d v="2015-07-06T00:00:00"/>
    <x v="19"/>
    <s v="GALAXY SURFACTANTS  LTD. -V-23"/>
    <n v="1600354"/>
    <s v="FFL207000"/>
    <s v="VEGAROL 1214"/>
    <s v="VEGAROL 1214"/>
    <x v="2"/>
    <n v="20.149999999999999"/>
    <s v="MT"/>
    <n v="20.149999999999999"/>
    <n v="20150"/>
    <n v="20150"/>
    <n v="20150"/>
    <s v="4500054272"/>
    <d v="2015-06-16T00:00:00"/>
    <n v="2061784.75"/>
    <n v="2164874"/>
    <n v="-1758896.93"/>
    <x v="0"/>
  </r>
  <r>
    <x v="0"/>
    <s v="VVF INDIA LIMITED-TALOJA"/>
    <s v="ZF2"/>
    <s v="M"/>
    <x v="1"/>
    <s v="10"/>
    <s v="VVF Dom.Invoice(INQ)"/>
    <x v="3"/>
    <s v="C"/>
    <x v="1"/>
    <s v="9103601733"/>
    <d v="2015-07-06T00:00:00"/>
    <x v="11"/>
    <s v="BASF INDIA LTD. - DAHEJ"/>
    <n v="1600122"/>
    <s v="FGL301304"/>
    <s v="GLY CP"/>
    <s v="GLY CP"/>
    <x v="17"/>
    <n v="9.9499999999999993"/>
    <s v="MT"/>
    <n v="9.9499999999999993"/>
    <n v="9950"/>
    <n v="9950"/>
    <n v="9950"/>
    <s v="4923150404"/>
    <d v="2015-05-29T00:00:00"/>
    <n v="484787.26"/>
    <n v="494483"/>
    <n v="-398786.05"/>
    <x v="3"/>
  </r>
  <r>
    <x v="0"/>
    <s v="VVF INDIA LIMITED-TALOJA"/>
    <s v="ZF2"/>
    <s v="M"/>
    <x v="1"/>
    <s v="10"/>
    <s v="VVF Dom.Invoice(INQ)"/>
    <x v="3"/>
    <s v="C"/>
    <x v="1"/>
    <s v="9103601734"/>
    <d v="2015-07-06T00:00:00"/>
    <x v="11"/>
    <s v="BASF INDIA LTD. - DAHEJ"/>
    <n v="1600122"/>
    <s v="FGL301304"/>
    <s v="GLY CP"/>
    <s v="GLY CP"/>
    <x v="17"/>
    <n v="9.5"/>
    <s v="MT"/>
    <n v="9.5"/>
    <n v="9500"/>
    <n v="9500"/>
    <n v="9500"/>
    <s v="4922798813"/>
    <d v="2015-05-11T00:00:00"/>
    <n v="462860.79"/>
    <n v="472118"/>
    <n v="-380750.5"/>
    <x v="3"/>
  </r>
  <r>
    <x v="0"/>
    <s v="VVF INDIA LIMITED-TALOJA"/>
    <s v="ZFDE"/>
    <s v="M"/>
    <x v="2"/>
    <s v="10"/>
    <s v="VVF D.Exp.Inv(INQ)"/>
    <x v="3"/>
    <s v="C"/>
    <x v="1"/>
    <s v="9103601735"/>
    <d v="2015-07-06T00:00:00"/>
    <x v="35"/>
    <s v="DORF KETAL SPECIALITY CATALYST"/>
    <n v="1600343"/>
    <s v="FFA118080"/>
    <s v="VEGACID 1880 F"/>
    <s v="VEGACID 1880 F"/>
    <x v="9"/>
    <n v="20.16"/>
    <s v="MT"/>
    <n v="20.16"/>
    <n v="20160"/>
    <n v="20160"/>
    <n v="20160"/>
    <s v="21106479"/>
    <d v="2015-05-18T00:00:00"/>
    <n v="1339834"/>
    <n v="1339834"/>
    <n v="-1339833.6000000001"/>
    <x v="1"/>
  </r>
  <r>
    <x v="0"/>
    <s v="VVF INDIA LIMITED-TALOJA"/>
    <s v="ZF2"/>
    <s v="M"/>
    <x v="1"/>
    <s v="10"/>
    <s v="VVF Dom.Invoice(INQ)"/>
    <x v="3"/>
    <s v="C"/>
    <x v="1"/>
    <s v="9103601736"/>
    <d v="2015-07-06T00:00:00"/>
    <x v="21"/>
    <s v="ALKYL AMINES CHEMICALS LTD."/>
    <n v="1600290"/>
    <s v="FGA401401"/>
    <s v="HYDROGEN GAS"/>
    <s v="HYDROGEN GAS"/>
    <x v="10"/>
    <n v="1547"/>
    <s v="M3"/>
    <n v="1379.924"/>
    <n v="1547"/>
    <n v="1379924"/>
    <n v="1379924"/>
    <s v="Email"/>
    <d v="2015-03-12T00:00:00"/>
    <n v="50430.5"/>
    <n v="52952"/>
    <n v="-42496.09"/>
    <x v="2"/>
  </r>
  <r>
    <x v="0"/>
    <s v="VVF INDIA LIMITED-TALOJA"/>
    <s v="ZF2"/>
    <s v="M"/>
    <x v="1"/>
    <s v="10"/>
    <s v="VVF Dom.Invoice(INQ)"/>
    <x v="3"/>
    <s v="C"/>
    <x v="1"/>
    <s v="9103601737"/>
    <d v="2015-07-06T00:00:00"/>
    <x v="13"/>
    <s v="KHONA DRUG AGENCIES"/>
    <n v="1600124"/>
    <s v="FGL301307"/>
    <s v="GLY IP"/>
    <s v="GLY IP"/>
    <x v="23"/>
    <n v="9"/>
    <s v="MT"/>
    <n v="9"/>
    <n v="9000"/>
    <n v="9000"/>
    <n v="9000"/>
    <s v="000064"/>
    <d v="2015-04-20T00:00:00"/>
    <n v="516027.6"/>
    <n v="541829"/>
    <n v="-424485"/>
    <x v="3"/>
  </r>
  <r>
    <x v="0"/>
    <s v="VVF INDIA LIMITED-TALOJA"/>
    <s v="ZF2"/>
    <s v="M"/>
    <x v="1"/>
    <s v="10"/>
    <s v="VVF Dom.Invoice(INQ)"/>
    <x v="3"/>
    <s v="C"/>
    <x v="1"/>
    <s v="9103601738"/>
    <d v="2015-07-06T00:00:00"/>
    <x v="36"/>
    <s v="ACID INDIA - CHENNAI"/>
    <n v="1600124"/>
    <s v="FGL301307"/>
    <s v="GLY IP"/>
    <s v="GLY IP"/>
    <x v="23"/>
    <n v="4.5"/>
    <s v="MT"/>
    <n v="4.5"/>
    <n v="4500"/>
    <n v="4500"/>
    <n v="4500"/>
    <s v="VVF015"/>
    <d v="2015-06-25T00:00:00"/>
    <n v="289403.93"/>
    <n v="295192"/>
    <n v="-238063.5"/>
    <x v="3"/>
  </r>
  <r>
    <x v="0"/>
    <s v="VVF INDIA LIMITED-TALOJA"/>
    <s v="ZF2"/>
    <s v="M"/>
    <x v="1"/>
    <s v="10"/>
    <s v="VVF Dom.Invoice(INQ)"/>
    <x v="3"/>
    <s v="C"/>
    <x v="1"/>
    <s v="9103601739"/>
    <d v="2015-07-06T00:00:00"/>
    <x v="36"/>
    <s v="ACID INDIA - CHENNAI"/>
    <n v="1600124"/>
    <s v="FGL301307"/>
    <s v="GLY IP"/>
    <s v="GLY IP"/>
    <x v="23"/>
    <n v="4.25"/>
    <s v="MT"/>
    <n v="4.25"/>
    <n v="4250"/>
    <n v="4250"/>
    <n v="4250"/>
    <s v="VVF013"/>
    <d v="2014-06-05T00:00:00"/>
    <n v="271300.98"/>
    <n v="276727"/>
    <n v="-223171.75"/>
    <x v="3"/>
  </r>
  <r>
    <x v="0"/>
    <s v="VVF INDIA LIMITED-TALOJA"/>
    <s v="ZF2"/>
    <s v="M"/>
    <x v="1"/>
    <s v="10"/>
    <s v="VVF Dom.Invoice(INQ)"/>
    <x v="3"/>
    <s v="C"/>
    <x v="1"/>
    <s v="9103601740"/>
    <d v="2015-07-06T00:00:00"/>
    <x v="37"/>
    <s v="J.K.TYRE &amp; INDUSTRIES LTD. - V"/>
    <n v="1600397"/>
    <s v="FFA112111"/>
    <s v="STEARIC ACID UTSR"/>
    <s v="STEARIC ACID UTSR"/>
    <x v="15"/>
    <n v="16"/>
    <s v="MT"/>
    <n v="16"/>
    <n v="16000"/>
    <n v="16000"/>
    <n v="16000"/>
    <s v="4000003778"/>
    <d v="2015-06-25T00:00:00"/>
    <n v="891000"/>
    <n v="908820"/>
    <n v="-792000"/>
    <x v="1"/>
  </r>
  <r>
    <x v="0"/>
    <s v="VVF INDIA LIMITED-TALOJA"/>
    <s v="ZF2"/>
    <s v="M"/>
    <x v="1"/>
    <s v="10"/>
    <s v="VVF Dom.Invoice(INQ)"/>
    <x v="3"/>
    <s v="C"/>
    <x v="1"/>
    <s v="9103601741"/>
    <d v="2015-07-06T00:00:00"/>
    <x v="38"/>
    <s v="INDOCO REMEDIES LTD"/>
    <n v="1600124"/>
    <s v="FGL301307"/>
    <s v="GLY IP"/>
    <s v="GLY IP"/>
    <x v="23"/>
    <n v="5"/>
    <s v="MT"/>
    <n v="5"/>
    <n v="5000"/>
    <n v="5000"/>
    <n v="5000"/>
    <s v="1"/>
    <d v="2015-06-18T00:00:00"/>
    <n v="337271.56"/>
    <n v="344017"/>
    <n v="-277440"/>
    <x v="3"/>
  </r>
  <r>
    <x v="0"/>
    <s v="VVF INDIA LIMITED-TALOJA"/>
    <s v="ZF2"/>
    <s v="M"/>
    <x v="1"/>
    <s v="10"/>
    <s v="VVF Dom.Invoice(INQ)"/>
    <x v="3"/>
    <s v="C"/>
    <x v="1"/>
    <s v="9103601742"/>
    <d v="2015-07-06T00:00:00"/>
    <x v="38"/>
    <s v="XCELL LABS"/>
    <n v="1600124"/>
    <s v="FGL301307"/>
    <s v="GLY IP"/>
    <s v="GLY IP"/>
    <x v="23"/>
    <n v="2"/>
    <s v="MT"/>
    <n v="2"/>
    <n v="2000"/>
    <n v="2000"/>
    <n v="2000"/>
    <s v="LETTER"/>
    <d v="2015-06-16T00:00:00"/>
    <n v="134907.84"/>
    <n v="137606"/>
    <n v="-110976"/>
    <x v="3"/>
  </r>
  <r>
    <x v="0"/>
    <s v="VVF INDIA LIMITED-TALOJA"/>
    <s v="ZF2"/>
    <s v="M"/>
    <x v="1"/>
    <s v="10"/>
    <s v="VVF Dom.Invoice(INQ)"/>
    <x v="3"/>
    <s v="C"/>
    <x v="1"/>
    <s v="9103601743"/>
    <d v="2015-07-06T00:00:00"/>
    <x v="39"/>
    <s v="DABUR INDIA LIMITED - HAJMOLA"/>
    <n v="1600124"/>
    <s v="FGL301307"/>
    <s v="GLY IP"/>
    <s v="GLY IP"/>
    <x v="23"/>
    <n v="0.25"/>
    <s v="MT"/>
    <n v="0.25"/>
    <n v="250"/>
    <n v="250"/>
    <n v="250"/>
    <s v="4501245044"/>
    <d v="2015-06-24T00:00:00"/>
    <n v="16989.490000000002"/>
    <n v="17304.28"/>
    <n v="-12947.5"/>
    <x v="3"/>
  </r>
  <r>
    <x v="0"/>
    <s v="VVF INDIA LIMITED-TALOJA"/>
    <s v="ZF2"/>
    <s v="M"/>
    <x v="1"/>
    <s v="10"/>
    <s v="VVF Dom.Invoice(INQ)"/>
    <x v="3"/>
    <s v="C"/>
    <x v="1"/>
    <s v="9103601743"/>
    <d v="2015-07-06T00:00:00"/>
    <x v="39"/>
    <s v="DABUR INDIA LIMITED - HAJMOLA"/>
    <n v="1600124"/>
    <s v="FGL301307"/>
    <s v="GLY IP"/>
    <s v="GLY IP"/>
    <x v="23"/>
    <n v="1.5"/>
    <s v="MT"/>
    <n v="1.5"/>
    <n v="1500"/>
    <n v="1500"/>
    <n v="1500"/>
    <s v="4501245044"/>
    <d v="2015-06-24T00:00:00"/>
    <n v="101937.96"/>
    <n v="103826.72"/>
    <n v="-77685"/>
    <x v="3"/>
  </r>
  <r>
    <x v="0"/>
    <s v="VVF INDIA LIMITED-TALOJA"/>
    <s v="ZF2"/>
    <s v="M"/>
    <x v="1"/>
    <s v="10"/>
    <s v="VVF Dom.Invoice(INQ)"/>
    <x v="3"/>
    <s v="C"/>
    <x v="1"/>
    <s v="9103601744"/>
    <d v="2015-07-06T00:00:00"/>
    <x v="13"/>
    <s v="KHONA DRUG AGENCIES"/>
    <n v="1600123"/>
    <s v="FGL301304"/>
    <s v="GLY CP"/>
    <s v="GLY CP"/>
    <x v="14"/>
    <n v="7.75"/>
    <s v="MT"/>
    <n v="7.75"/>
    <n v="7750"/>
    <n v="7750"/>
    <n v="7750"/>
    <s v="000197"/>
    <d v="2015-07-01T00:00:00"/>
    <n v="453071.14"/>
    <n v="475724.72"/>
    <n v="-372697.5"/>
    <x v="3"/>
  </r>
  <r>
    <x v="0"/>
    <s v="VVF INDIA LIMITED-TALOJA"/>
    <s v="ZF2"/>
    <s v="M"/>
    <x v="1"/>
    <s v="10"/>
    <s v="VVF Dom.Invoice(INQ)"/>
    <x v="3"/>
    <s v="C"/>
    <x v="1"/>
    <s v="9103601744"/>
    <d v="2015-07-06T00:00:00"/>
    <x v="13"/>
    <s v="KHONA DRUG AGENCIES"/>
    <n v="1600123"/>
    <s v="FGL301304"/>
    <s v="GLY CP"/>
    <s v="GLY CP"/>
    <x v="14"/>
    <n v="2.25"/>
    <s v="MT"/>
    <n v="2.25"/>
    <n v="2250"/>
    <n v="2250"/>
    <n v="2250"/>
    <s v="000197"/>
    <d v="2015-07-01T00:00:00"/>
    <n v="131537.4"/>
    <n v="138114.28"/>
    <n v="-108202.5"/>
    <x v="3"/>
  </r>
  <r>
    <x v="0"/>
    <s v="VVF INDIA LIMITED-TALOJA"/>
    <s v="ZF2"/>
    <s v="M"/>
    <x v="1"/>
    <s v="10"/>
    <s v="VVF Dom.Invoice(INQ)"/>
    <x v="3"/>
    <s v="C"/>
    <x v="1"/>
    <s v="9103601745"/>
    <d v="2015-07-06T00:00:00"/>
    <x v="13"/>
    <s v="J. C. ENTERPRISES"/>
    <n v="1600602"/>
    <s v="FFL211202"/>
    <s v="VEGAROL 1618 TA"/>
    <s v="VEGAROL 1618 TA"/>
    <x v="1"/>
    <n v="5"/>
    <s v="MT"/>
    <n v="5"/>
    <n v="5000"/>
    <n v="5000"/>
    <n v="5000"/>
    <s v="000206"/>
    <d v="2015-07-02T00:00:00"/>
    <n v="563905.69999999995"/>
    <n v="592101"/>
    <n v="-501250"/>
    <x v="0"/>
  </r>
  <r>
    <x v="0"/>
    <s v="VVF INDIA LIMITED-TALOJA"/>
    <s v="ZF2"/>
    <s v="M"/>
    <x v="1"/>
    <s v="10"/>
    <s v="VVF Dom.Invoice(INQ)"/>
    <x v="3"/>
    <s v="C"/>
    <x v="1"/>
    <s v="9103601746"/>
    <d v="2015-07-06T00:00:00"/>
    <x v="13"/>
    <s v="KHONA DRUG AGENCIES"/>
    <n v="1600602"/>
    <s v="FFL211202"/>
    <s v="VEGAROL 1618 TA"/>
    <s v="VEGAROL 1618 TA"/>
    <x v="1"/>
    <n v="4"/>
    <s v="MT"/>
    <n v="4"/>
    <n v="4000"/>
    <n v="4000"/>
    <n v="4000"/>
    <s v="000137"/>
    <d v="2015-05-29T00:00:00"/>
    <n v="446624.75"/>
    <n v="468956"/>
    <n v="-397000"/>
    <x v="0"/>
  </r>
  <r>
    <x v="0"/>
    <s v="VVF INDIA LIMITED-TALOJA"/>
    <s v="ZF2"/>
    <s v="M"/>
    <x v="1"/>
    <s v="10"/>
    <s v="VVF Dom.Invoice(INQ)"/>
    <x v="3"/>
    <s v="C"/>
    <x v="1"/>
    <s v="9103601747"/>
    <d v="2015-07-06T00:00:00"/>
    <x v="40"/>
    <s v="CRODA  INDIA COMPANY PVT. LTD."/>
    <n v="1600315"/>
    <s v="FFL212098"/>
    <s v="VEGAROL 1898"/>
    <s v="VEGAROL 1898"/>
    <x v="21"/>
    <n v="10"/>
    <s v="MT"/>
    <n v="10"/>
    <n v="10000"/>
    <n v="10000"/>
    <n v="10000"/>
    <s v="PTH/4500865500"/>
    <d v="2015-04-07T00:00:00"/>
    <n v="1146905.73"/>
    <n v="1204251"/>
    <n v="-978417.3"/>
    <x v="0"/>
  </r>
  <r>
    <x v="0"/>
    <s v="VVF INDIA LIMITED-TALOJA"/>
    <s v="ZF2"/>
    <s v="M"/>
    <x v="1"/>
    <s v="10"/>
    <s v="VVF Dom.Invoice(INQ)"/>
    <x v="3"/>
    <s v="C"/>
    <x v="1"/>
    <s v="9103601748"/>
    <d v="2015-07-06T00:00:00"/>
    <x v="41"/>
    <s v="GANDOUR INDIA FOOD PROCESSING"/>
    <n v="1600123"/>
    <s v="FGL301304"/>
    <s v="GLY CP"/>
    <s v="GLY CP"/>
    <x v="14"/>
    <n v="8"/>
    <s v="MT"/>
    <n v="8"/>
    <n v="8000"/>
    <n v="8000"/>
    <n v="8000"/>
    <s v="1401098 O2"/>
    <d v="2015-02-17T00:00:00"/>
    <n v="465440.24"/>
    <n v="474749.04"/>
    <n v="-382872"/>
    <x v="3"/>
  </r>
  <r>
    <x v="0"/>
    <s v="VVF INDIA LIMITED-TALOJA"/>
    <s v="ZF2"/>
    <s v="M"/>
    <x v="1"/>
    <s v="10"/>
    <s v="VVF Dom.Invoice(INQ)"/>
    <x v="3"/>
    <s v="C"/>
    <x v="1"/>
    <s v="9103601748"/>
    <d v="2015-07-06T00:00:00"/>
    <x v="41"/>
    <s v="GANDOUR INDIA FOOD PROCESSING"/>
    <n v="1600123"/>
    <s v="FGL301304"/>
    <s v="GLY CP"/>
    <s v="GLY CP"/>
    <x v="14"/>
    <n v="0.75"/>
    <s v="MT"/>
    <n v="0.75"/>
    <n v="750"/>
    <n v="750"/>
    <n v="750"/>
    <s v="1401098 O2"/>
    <d v="2015-02-17T00:00:00"/>
    <n v="43634.27"/>
    <n v="44506.96"/>
    <n v="-35894.25"/>
    <x v="3"/>
  </r>
  <r>
    <x v="0"/>
    <s v="VVF INDIA LIMITED-TALOJA"/>
    <s v="ZF2"/>
    <s v="M"/>
    <x v="1"/>
    <s v="10"/>
    <s v="VVF Dom.Invoice(INQ)"/>
    <x v="3"/>
    <s v="C"/>
    <x v="1"/>
    <s v="9103601749"/>
    <d v="2015-07-06T00:00:00"/>
    <x v="42"/>
    <s v="DABUR INDIA LIMITED-TOOTH PAST"/>
    <n v="1600123"/>
    <s v="FGL301304"/>
    <s v="GLY CP"/>
    <s v="GLY CP"/>
    <x v="14"/>
    <n v="4"/>
    <s v="MT"/>
    <n v="4"/>
    <n v="4000"/>
    <n v="4000"/>
    <n v="4000"/>
    <s v="4501245050"/>
    <d v="2015-06-24T00:00:00"/>
    <n v="262840.2"/>
    <n v="267697"/>
    <n v="-199760"/>
    <x v="3"/>
  </r>
  <r>
    <x v="0"/>
    <s v="VVF INDIA LIMITED-TALOJA"/>
    <s v="ZF2"/>
    <s v="M"/>
    <x v="1"/>
    <s v="10"/>
    <s v="VVF Dom.Invoice(INQ)"/>
    <x v="3"/>
    <s v="C"/>
    <x v="1"/>
    <s v="9103601750"/>
    <d v="2015-07-06T00:00:00"/>
    <x v="17"/>
    <s v="REMIK  TRADING  COMPANY  PVT.L"/>
    <n v="1600123"/>
    <s v="FGL301304"/>
    <s v="GLY CP"/>
    <s v="GLY CP"/>
    <x v="14"/>
    <n v="4.75"/>
    <s v="MT"/>
    <n v="4.75"/>
    <n v="4750"/>
    <n v="4750"/>
    <n v="4750"/>
    <s v="302100"/>
    <d v="2015-06-29T00:00:00"/>
    <n v="280357.84000000003"/>
    <n v="285965"/>
    <n v="-230622"/>
    <x v="3"/>
  </r>
  <r>
    <x v="0"/>
    <s v="VVF INDIA LIMITED-TALOJA"/>
    <s v="ZF2"/>
    <s v="M"/>
    <x v="1"/>
    <s v="10"/>
    <s v="VVF Dom.Invoice(INQ)"/>
    <x v="3"/>
    <s v="C"/>
    <x v="1"/>
    <s v="9103601751"/>
    <d v="2015-07-06T00:00:00"/>
    <x v="43"/>
    <s v="ALLINACE INDIA LIMITED (URQ)"/>
    <n v="1600123"/>
    <s v="FGL301304"/>
    <s v="GLY CP"/>
    <s v="GLY CP"/>
    <x v="14"/>
    <n v="13.25"/>
    <s v="MT"/>
    <n v="13.25"/>
    <n v="13250"/>
    <n v="13250"/>
    <n v="13250"/>
    <s v="6000906263 (HUL)"/>
    <d v="2015-06-01T00:00:00"/>
    <n v="744808.72"/>
    <n v="759704.9"/>
    <n v="-612680"/>
    <x v="3"/>
  </r>
  <r>
    <x v="0"/>
    <s v="VVF INDIA LIMITED-TALOJA"/>
    <s v="ZF2"/>
    <s v="M"/>
    <x v="1"/>
    <s v="10"/>
    <s v="VVF Dom.Invoice(INQ)"/>
    <x v="3"/>
    <s v="C"/>
    <x v="1"/>
    <s v="9103601751"/>
    <d v="2015-07-06T00:00:00"/>
    <x v="43"/>
    <s v="ALLINACE INDIA LIMITED (URQ)"/>
    <n v="1600123"/>
    <s v="FGL301304"/>
    <s v="GLY CP"/>
    <s v="GLY CP"/>
    <x v="14"/>
    <n v="5"/>
    <s v="MT"/>
    <n v="5"/>
    <n v="5000"/>
    <n v="5000"/>
    <n v="5000"/>
    <s v="6000906263 (HUL)"/>
    <d v="2015-06-01T00:00:00"/>
    <n v="281059.90000000002"/>
    <n v="286681.09999999998"/>
    <n v="-231200"/>
    <x v="3"/>
  </r>
  <r>
    <x v="0"/>
    <s v="VVF INDIA LIMITED-TALOJA"/>
    <s v="ZF2"/>
    <s v="M"/>
    <x v="1"/>
    <s v="10"/>
    <s v="VVF Dom.Invoice(INQ)"/>
    <x v="3"/>
    <s v="C"/>
    <x v="1"/>
    <s v="9103601752"/>
    <d v="2015-07-06T00:00:00"/>
    <x v="43"/>
    <s v="ALLINACE INDIA LIMITED (URQ)"/>
    <n v="1600123"/>
    <s v="FGL301304"/>
    <s v="GLY CP"/>
    <s v="GLY CP"/>
    <x v="14"/>
    <n v="1"/>
    <s v="MT"/>
    <n v="1"/>
    <n v="1000"/>
    <n v="1000"/>
    <n v="1000"/>
    <s v="6000910850 (HUL)"/>
    <d v="2015-06-09T00:00:00"/>
    <n v="56212.74"/>
    <n v="57337"/>
    <n v="-46240"/>
    <x v="3"/>
  </r>
  <r>
    <x v="0"/>
    <s v="VVF INDIA LIMITED-TALOJA"/>
    <s v="ZF2"/>
    <s v="M"/>
    <x v="1"/>
    <s v="10"/>
    <s v="VVF Dom.Invoice(INQ)"/>
    <x v="3"/>
    <s v="C"/>
    <x v="1"/>
    <s v="9103601753"/>
    <d v="2015-07-06T00:00:00"/>
    <x v="9"/>
    <s v="MONARCH CATALYST PVT.LTD."/>
    <n v="1600290"/>
    <s v="FGA401401"/>
    <s v="HYDROGEN GAS"/>
    <s v="HYDROGEN GAS"/>
    <x v="10"/>
    <n v="2106"/>
    <s v="M3"/>
    <n v="1878.5519999999999"/>
    <n v="2106"/>
    <n v="1878552"/>
    <n v="1878552"/>
    <s v="SMG/007/15-16"/>
    <d v="2015-07-02T00:00:00"/>
    <n v="68652.36"/>
    <n v="72085"/>
    <n v="-57851.82"/>
    <x v="2"/>
  </r>
  <r>
    <x v="0"/>
    <s v="VVF INDIA LIMITED-TALOJA"/>
    <s v="ZF2"/>
    <s v="M"/>
    <x v="1"/>
    <s v="10"/>
    <s v="VVF Dom.Invoice(INQ)"/>
    <x v="3"/>
    <s v="C"/>
    <x v="1"/>
    <s v="9103601754"/>
    <d v="2015-07-06T00:00:00"/>
    <x v="14"/>
    <s v="H.K. ENTERPRISE"/>
    <n v="1600344"/>
    <s v="FFA118080"/>
    <s v="VEGACID 1880 F"/>
    <s v="VEGACID 1880 F"/>
    <x v="12"/>
    <n v="3.6"/>
    <s v="MT"/>
    <n v="3.6"/>
    <n v="3600"/>
    <n v="3600"/>
    <n v="3600"/>
    <s v="HKE/13"/>
    <d v="2015-04-22T00:00:00"/>
    <n v="315900"/>
    <n v="331695"/>
    <n v="-280800"/>
    <x v="1"/>
  </r>
  <r>
    <x v="0"/>
    <s v="VVF INDIA LIMITED-TALOJA"/>
    <s v="ZF2"/>
    <s v="M"/>
    <x v="1"/>
    <s v="10"/>
    <s v="VVF Dom.Invoice(INQ)"/>
    <x v="3"/>
    <s v="C"/>
    <x v="1"/>
    <s v="9103601755"/>
    <d v="2015-07-06T00:00:00"/>
    <x v="13"/>
    <s v="KHONA DRUG AGENCIES"/>
    <n v="1600603"/>
    <s v="FFL211201"/>
    <s v="VEGAROL 1618 50:50"/>
    <s v="VEGAROL 1618 50:50"/>
    <x v="5"/>
    <n v="0.75"/>
    <s v="MT"/>
    <n v="0.75"/>
    <n v="750"/>
    <n v="750"/>
    <n v="750"/>
    <s v="000198"/>
    <d v="2015-07-01T00:00:00"/>
    <n v="85219.05"/>
    <n v="89480"/>
    <n v="-75750"/>
    <x v="0"/>
  </r>
  <r>
    <x v="0"/>
    <s v="VVF INDIA LIMITED-TALOJA"/>
    <s v="ZF2"/>
    <s v="M"/>
    <x v="1"/>
    <s v="10"/>
    <s v="VVF Dom.Invoice(INQ)"/>
    <x v="3"/>
    <s v="C"/>
    <x v="1"/>
    <s v="9103601756"/>
    <d v="2015-07-06T00:00:00"/>
    <x v="44"/>
    <s v="PURE SOLVI CHEM INDIA"/>
    <n v="1600124"/>
    <s v="FGL301307"/>
    <s v="GLY IP"/>
    <s v="GLY IP"/>
    <x v="23"/>
    <n v="0.25"/>
    <s v="MT"/>
    <n v="0.25"/>
    <n v="250"/>
    <n v="250"/>
    <n v="250"/>
    <s v="PSC/203/2015-16"/>
    <d v="2015-06-29T00:00:00"/>
    <n v="16301.91"/>
    <n v="17117"/>
    <n v="-13409.75"/>
    <x v="3"/>
  </r>
  <r>
    <x v="0"/>
    <s v="VVF INDIA LIMITED-TALOJA"/>
    <s v="ZF2"/>
    <s v="M"/>
    <x v="1"/>
    <s v="10"/>
    <s v="VVF Dom.Invoice(INQ)"/>
    <x v="3"/>
    <s v="C"/>
    <x v="1"/>
    <s v="9103601757"/>
    <d v="2015-07-06T00:00:00"/>
    <x v="44"/>
    <s v="PURE SOLVI CHEM INDIA"/>
    <n v="1600124"/>
    <s v="FGL301307"/>
    <s v="GLY IP"/>
    <s v="GLY IP"/>
    <x v="23"/>
    <n v="0.5"/>
    <s v="MT"/>
    <n v="0.5"/>
    <n v="500"/>
    <n v="500"/>
    <n v="500"/>
    <s v="PSC/204/2015-16"/>
    <d v="2015-06-29T00:00:00"/>
    <n v="32602.87"/>
    <n v="34233"/>
    <n v="-26819.5"/>
    <x v="3"/>
  </r>
  <r>
    <x v="0"/>
    <s v="VVF INDIA LIMITED-TALOJA"/>
    <s v="ZF2"/>
    <s v="M"/>
    <x v="1"/>
    <s v="10"/>
    <s v="VVF Dom.Invoice(INQ)"/>
    <x v="3"/>
    <s v="C"/>
    <x v="1"/>
    <s v="9103601758"/>
    <d v="2015-07-06T00:00:00"/>
    <x v="45"/>
    <s v="VENUS ENTERPRISES"/>
    <n v="1600124"/>
    <s v="FGL301307"/>
    <s v="GLY IP"/>
    <s v="GLY IP"/>
    <x v="23"/>
    <n v="1.5"/>
    <s v="MT"/>
    <n v="1.5"/>
    <n v="1500"/>
    <n v="1500"/>
    <n v="1500"/>
    <s v="HKC/02"/>
    <d v="2015-07-01T00:00:00"/>
    <n v="97809.52"/>
    <n v="102700"/>
    <n v="-80458.5"/>
    <x v="3"/>
  </r>
  <r>
    <x v="0"/>
    <s v="VVF INDIA LIMITED-TALOJA"/>
    <s v="ZF2"/>
    <s v="M"/>
    <x v="1"/>
    <s v="10"/>
    <s v="VVF Dom.Invoice(INQ)"/>
    <x v="3"/>
    <s v="C"/>
    <x v="1"/>
    <s v="9103601759"/>
    <d v="2015-07-06T00:00:00"/>
    <x v="13"/>
    <s v="GELNOVA LABORATORIES (INDIA)PV"/>
    <n v="1600124"/>
    <s v="FGL301307"/>
    <s v="GLY IP"/>
    <s v="GLY IP"/>
    <x v="23"/>
    <n v="5"/>
    <s v="MT"/>
    <n v="5"/>
    <n v="5000"/>
    <n v="5000"/>
    <n v="5000"/>
    <s v="PO/1311/1516/194"/>
    <d v="2015-06-17T00:00:00"/>
    <n v="309164.75"/>
    <n v="324623"/>
    <n v="-254320"/>
    <x v="3"/>
  </r>
  <r>
    <x v="0"/>
    <s v="VVF INDIA LIMITED-TALOJA"/>
    <s v="ZF2"/>
    <s v="M"/>
    <x v="1"/>
    <s v="10"/>
    <s v="VVF Dom.Invoice(INQ)"/>
    <x v="3"/>
    <s v="C"/>
    <x v="1"/>
    <s v="9103601760"/>
    <d v="2015-07-06T00:00:00"/>
    <x v="46"/>
    <s v="RELIANCE INDUSTRIES LTD. - HAZ"/>
    <n v="1600353"/>
    <s v="FFA129040"/>
    <s v="FACID SUPERFLEX"/>
    <s v="FACID SUPERFLEX"/>
    <x v="30"/>
    <n v="19.91"/>
    <s v="MT"/>
    <n v="19.91"/>
    <n v="19910"/>
    <n v="19910"/>
    <n v="19910"/>
    <s v="MC4/7618461"/>
    <d v="2015-04-15T00:00:00"/>
    <n v="2312245.1"/>
    <n v="2358490"/>
    <n v="-2055329.21"/>
    <x v="1"/>
  </r>
  <r>
    <x v="0"/>
    <s v="VVF INDIA LIMITED-TALOJA"/>
    <s v="ZF2"/>
    <s v="M"/>
    <x v="1"/>
    <s v="10"/>
    <s v="VVF Dom.Invoice(INQ)"/>
    <x v="3"/>
    <s v="C"/>
    <x v="1"/>
    <s v="9103601761"/>
    <d v="2015-07-06T00:00:00"/>
    <x v="13"/>
    <s v="CHEMEX ENTERPRISE"/>
    <n v="1600602"/>
    <s v="FFL211202"/>
    <s v="VEGAROL 1618 TA"/>
    <s v="VEGAROL 1618 TA"/>
    <x v="1"/>
    <n v="5"/>
    <s v="MT"/>
    <n v="5"/>
    <n v="5000"/>
    <n v="5000"/>
    <n v="5000"/>
    <s v="000205"/>
    <d v="2015-07-02T00:00:00"/>
    <n v="563905.69999999995"/>
    <n v="592101"/>
    <n v="-501250"/>
    <x v="0"/>
  </r>
  <r>
    <x v="0"/>
    <s v="VVF INDIA LIMITED-TALOJA"/>
    <s v="ZF2"/>
    <s v="M"/>
    <x v="1"/>
    <s v="10"/>
    <s v="VVF Dom.Invoice(INQ)"/>
    <x v="6"/>
    <s v="C"/>
    <x v="1"/>
    <s v="9103601762"/>
    <d v="2015-07-07T00:00:00"/>
    <x v="9"/>
    <s v="HIKAL LIMITED"/>
    <n v="1600290"/>
    <s v="FGA401401"/>
    <s v="HYDROGEN GAS"/>
    <s v="HYDROGEN GAS"/>
    <x v="10"/>
    <n v="1555"/>
    <s v="M3"/>
    <n v="1387.06"/>
    <n v="1555"/>
    <n v="1387060"/>
    <n v="1387060"/>
    <s v="SMG/005/15-16"/>
    <d v="2015-06-22T00:00:00"/>
    <n v="50689.51"/>
    <n v="53224"/>
    <n v="-42715.85"/>
    <x v="2"/>
  </r>
  <r>
    <x v="0"/>
    <s v="VVF INDIA LIMITED-TALOJA"/>
    <s v="ZF2"/>
    <s v="M"/>
    <x v="1"/>
    <s v="10"/>
    <s v="VVF Dom.Invoice(INQ)"/>
    <x v="6"/>
    <s v="C"/>
    <x v="1"/>
    <s v="9103601763"/>
    <d v="2015-07-07T00:00:00"/>
    <x v="46"/>
    <s v="RELIANCE INDUSTRIES LTD. - HAZ"/>
    <n v="1600353"/>
    <s v="FFA129040"/>
    <s v="FACID SUPERFLEX"/>
    <s v="FACID SUPERFLEX"/>
    <x v="30"/>
    <n v="19.8"/>
    <s v="MT"/>
    <n v="19.8"/>
    <n v="19800"/>
    <n v="19800"/>
    <n v="19800"/>
    <s v="MC4/7618461"/>
    <d v="2015-04-15T00:00:00"/>
    <n v="2299470.58"/>
    <n v="2345460"/>
    <n v="-2043973.8"/>
    <x v="1"/>
  </r>
  <r>
    <x v="0"/>
    <s v="VVF INDIA LIMITED-TALOJA"/>
    <s v="ZF2"/>
    <s v="M"/>
    <x v="1"/>
    <s v="10"/>
    <s v="VVF Dom.Invoice(INQ)"/>
    <x v="6"/>
    <s v="C"/>
    <x v="1"/>
    <s v="9103601764"/>
    <d v="2015-07-07T00:00:00"/>
    <x v="46"/>
    <s v="RELIANCE INDUSTRIES LTD. - HAZ"/>
    <n v="1600353"/>
    <s v="FFA129040"/>
    <s v="FACID SUPERFLEX"/>
    <s v="FACID SUPERFLEX"/>
    <x v="30"/>
    <n v="19.559999999999999"/>
    <s v="MT"/>
    <n v="19.559999999999999"/>
    <n v="19560"/>
    <n v="19560"/>
    <n v="19560"/>
    <s v="MC4/7618461"/>
    <d v="2015-04-15T00:00:00"/>
    <n v="2271598.0299999998"/>
    <n v="2317030"/>
    <n v="-2019198.36"/>
    <x v="1"/>
  </r>
  <r>
    <x v="0"/>
    <s v="VVF INDIA LIMITED-TALOJA"/>
    <s v="ZF2"/>
    <s v="M"/>
    <x v="1"/>
    <s v="10"/>
    <s v="VVF Dom.Invoice(INQ)"/>
    <x v="6"/>
    <s v="C"/>
    <x v="1"/>
    <s v="9103601765"/>
    <d v="2015-07-07T00:00:00"/>
    <x v="19"/>
    <s v="GALAXY SURFACTANTS  LTD. -V-23"/>
    <n v="1600354"/>
    <s v="FFL207000"/>
    <s v="VEGAROL 1214"/>
    <s v="VEGAROL 1214"/>
    <x v="2"/>
    <n v="23.04"/>
    <s v="MT"/>
    <n v="23.04"/>
    <n v="23040"/>
    <n v="23040"/>
    <n v="23040"/>
    <s v="4500054272"/>
    <d v="2015-06-16T00:00:00"/>
    <n v="2357494.27"/>
    <n v="2475369"/>
    <n v="-2011165.52"/>
    <x v="0"/>
  </r>
  <r>
    <x v="0"/>
    <s v="VVF INDIA LIMITED-TALOJA"/>
    <s v="ZF2"/>
    <s v="M"/>
    <x v="1"/>
    <s v="10"/>
    <s v="VVF Dom.Invoice(INQ)"/>
    <x v="6"/>
    <s v="C"/>
    <x v="1"/>
    <s v="9103601766"/>
    <d v="2015-07-07T00:00:00"/>
    <x v="47"/>
    <s v="PIYANSHU CHEMICALS PVT.LTD."/>
    <n v="1600122"/>
    <s v="FGL301304"/>
    <s v="GLY CP"/>
    <s v="GLY CP"/>
    <x v="17"/>
    <n v="20.059999999999999"/>
    <s v="MT"/>
    <n v="20.059999999999999"/>
    <n v="20060"/>
    <n v="20060"/>
    <n v="20060"/>
    <s v="PCPL/HO/198"/>
    <d v="2015-06-26T00:00:00"/>
    <n v="1183991.18"/>
    <n v="1207671"/>
    <n v="-973953.12"/>
    <x v="3"/>
  </r>
  <r>
    <x v="0"/>
    <s v="VVF INDIA LIMITED-TALOJA"/>
    <s v="ZF2"/>
    <s v="M"/>
    <x v="1"/>
    <s v="10"/>
    <s v="VVF Dom.Invoice(INQ)"/>
    <x v="6"/>
    <s v="C"/>
    <x v="1"/>
    <s v="9103601767"/>
    <d v="2015-07-07T00:00:00"/>
    <x v="48"/>
    <s v="GODREJ INDUSTRIES LTD. – AMBER"/>
    <n v="1600343"/>
    <s v="FFA118080"/>
    <s v="VEGACID 1880 F"/>
    <s v="VEGACID 1880 F"/>
    <x v="9"/>
    <n v="15.8"/>
    <s v="MT"/>
    <n v="15.8"/>
    <n v="15800"/>
    <n v="15800"/>
    <n v="15800"/>
    <s v="2526001934"/>
    <d v="2015-06-11T00:00:00"/>
    <n v="1128713.3500000001"/>
    <n v="1185149"/>
    <n v="-1003300"/>
    <x v="1"/>
  </r>
  <r>
    <x v="0"/>
    <s v="VVF INDIA LIMITED-TALOJA"/>
    <s v="ZF2"/>
    <s v="M"/>
    <x v="1"/>
    <s v="10"/>
    <s v="VVF Dom.Invoice(INQ)"/>
    <x v="6"/>
    <s v="C"/>
    <x v="1"/>
    <s v="9103601768"/>
    <d v="2015-07-07T00:00:00"/>
    <x v="49"/>
    <s v="SHREENATH TRADING CORPORATION"/>
    <n v="1600351"/>
    <s v="FFA128105"/>
    <s v="LGMFA"/>
    <s v="LGMFA"/>
    <x v="31"/>
    <n v="16.329999999999998"/>
    <s v="MT"/>
    <n v="16.329999999999998"/>
    <n v="16330"/>
    <n v="16330"/>
    <n v="16330"/>
    <s v="verbal"/>
    <m/>
    <n v="352216.66"/>
    <n v="359261"/>
    <n v="-300473.96000000002"/>
    <x v="5"/>
  </r>
  <r>
    <x v="0"/>
    <s v="VVF INDIA LIMITED-TALOJA"/>
    <s v="ZF2"/>
    <s v="M"/>
    <x v="1"/>
    <s v="10"/>
    <s v="VVF Dom.Invoice(INQ)"/>
    <x v="6"/>
    <s v="C"/>
    <x v="1"/>
    <s v="9103601769"/>
    <d v="2015-07-07T00:00:00"/>
    <x v="50"/>
    <s v="MARK SPECIALITY INDIA P. LTD."/>
    <n v="1600301"/>
    <s v="FFA121090"/>
    <s v="ERUCIC ACID 90 F"/>
    <s v="ERUCIC ACID 90 F"/>
    <x v="32"/>
    <n v="0.18"/>
    <s v="MT"/>
    <n v="0.18"/>
    <n v="180"/>
    <n v="180"/>
    <n v="180"/>
    <s v="MSPL-O6-015-2015/16"/>
    <d v="2015-06-25T00:00:00"/>
    <n v="45562.85"/>
    <n v="47841"/>
    <n v="-40500"/>
    <x v="1"/>
  </r>
  <r>
    <x v="0"/>
    <s v="VVF INDIA LIMITED-TALOJA"/>
    <s v="ZRE"/>
    <s v="O"/>
    <x v="1"/>
    <s v="10"/>
    <s v="VVF Cr. For Returns"/>
    <x v="3"/>
    <s v="C"/>
    <x v="1"/>
    <s v="9103601770"/>
    <d v="2015-07-06T00:00:00"/>
    <x v="18"/>
    <s v="FINE ORGANIC INDUSTRIES PVT. L"/>
    <n v="1600300"/>
    <s v="FFA121090"/>
    <s v="ERUCIC ACID 90 F"/>
    <s v="ERUCIC ACID 90 F"/>
    <x v="16"/>
    <n v="-20.77"/>
    <s v="MT"/>
    <n v="-20.77"/>
    <n v="-20770"/>
    <n v="20770"/>
    <n v="20770"/>
    <s v="Comm inv 9103601641"/>
    <d v="2015-06-30T00:00:00"/>
    <n v="-3434839.05"/>
    <n v="-3606581"/>
    <n v="3053190"/>
    <x v="1"/>
  </r>
  <r>
    <x v="0"/>
    <s v="VVF INDIA LIMITED-TALOJA"/>
    <s v="ZF2"/>
    <s v="M"/>
    <x v="1"/>
    <s v="10"/>
    <s v="VVF Dom.Invoice(INQ)"/>
    <x v="6"/>
    <s v="C"/>
    <x v="1"/>
    <s v="9103601771"/>
    <d v="2015-07-07T00:00:00"/>
    <x v="48"/>
    <s v="GODREJ INDUSTRIES LTD. – AMBER"/>
    <n v="1600343"/>
    <s v="FFA118080"/>
    <s v="VEGACID 1880 F"/>
    <s v="VEGACID 1880 F"/>
    <x v="9"/>
    <n v="21.09"/>
    <s v="MT"/>
    <n v="21.09"/>
    <n v="21090"/>
    <n v="21090"/>
    <n v="21090"/>
    <s v="2526001934"/>
    <d v="2015-06-11T00:00:00"/>
    <n v="1506617.15"/>
    <n v="1581948"/>
    <n v="-1339215"/>
    <x v="1"/>
  </r>
  <r>
    <x v="0"/>
    <s v="VVF INDIA LIMITED-TALOJA"/>
    <s v="ZF2"/>
    <s v="M"/>
    <x v="1"/>
    <s v="10"/>
    <s v="VVF Dom.Invoice(INQ)"/>
    <x v="6"/>
    <s v="C"/>
    <x v="1"/>
    <s v="9103601772"/>
    <d v="2015-07-07T00:00:00"/>
    <x v="51"/>
    <s v="LAXMINARAIN VISAMBHARNATH (UNI"/>
    <n v="1600676"/>
    <s v="FFA125000"/>
    <s v="DIST FACID F"/>
    <s v="DIST FACID F"/>
    <x v="29"/>
    <n v="11.52"/>
    <s v="MT"/>
    <n v="11.52"/>
    <n v="11520"/>
    <n v="11520"/>
    <n v="11520"/>
    <s v="00001"/>
    <d v="2015-04-03T00:00:00"/>
    <n v="1088075.51"/>
    <n v="1109837.01"/>
    <n v="-928230.22"/>
    <x v="1"/>
  </r>
  <r>
    <x v="0"/>
    <s v="VVF INDIA LIMITED-TALOJA"/>
    <s v="ZF2"/>
    <s v="M"/>
    <x v="1"/>
    <s v="10"/>
    <s v="VVF Dom.Invoice(INQ)"/>
    <x v="6"/>
    <s v="C"/>
    <x v="1"/>
    <s v="9103601772"/>
    <d v="2015-07-07T00:00:00"/>
    <x v="51"/>
    <s v="LAXMINARAIN VISAMBHARNATH (UNI"/>
    <n v="1600676"/>
    <s v="FFA125000"/>
    <s v="DIST FACID F"/>
    <s v="DIST FACID F"/>
    <x v="29"/>
    <n v="5.76"/>
    <s v="MT"/>
    <n v="5.76"/>
    <n v="5760"/>
    <n v="5760"/>
    <n v="5760"/>
    <s v="00001"/>
    <d v="2015-04-03T00:00:00"/>
    <n v="544037.25"/>
    <n v="554917.99"/>
    <n v="-464115.11"/>
    <x v="1"/>
  </r>
  <r>
    <x v="0"/>
    <s v="VVF INDIA LIMITED-TALOJA"/>
    <s v="ZF2"/>
    <s v="M"/>
    <x v="1"/>
    <s v="10"/>
    <s v="VVF Dom.Invoice(INQ)"/>
    <x v="6"/>
    <s v="C"/>
    <x v="1"/>
    <s v="9103601773"/>
    <d v="2015-07-07T00:00:00"/>
    <x v="52"/>
    <s v="KUSA CHEMICALS PVT. LTD"/>
    <n v="1600845"/>
    <s v="FFL210098"/>
    <s v="VEGAROL 1698"/>
    <s v="VEGAROL 1698"/>
    <x v="6"/>
    <n v="9"/>
    <s v="MT"/>
    <n v="9"/>
    <n v="9000"/>
    <n v="9000"/>
    <n v="9000"/>
    <s v="KCPL/15-16/PO-0032"/>
    <d v="2015-05-26T00:00:00"/>
    <n v="1002375.5"/>
    <n v="1022423"/>
    <n v="-891000"/>
    <x v="0"/>
  </r>
  <r>
    <x v="0"/>
    <s v="VVF INDIA LIMITED-TALOJA"/>
    <s v="ZF2"/>
    <s v="M"/>
    <x v="1"/>
    <s v="10"/>
    <s v="VVF Dom.Invoice(INQ)"/>
    <x v="6"/>
    <s v="C"/>
    <x v="1"/>
    <s v="9103601774"/>
    <d v="2015-07-07T00:00:00"/>
    <x v="53"/>
    <s v="ALEMBIC LIMITED"/>
    <n v="1600123"/>
    <s v="FGL301304"/>
    <s v="GLY CP"/>
    <s v="GLY CP"/>
    <x v="14"/>
    <n v="5"/>
    <s v="MT"/>
    <n v="5"/>
    <n v="5000"/>
    <n v="5000"/>
    <n v="5000"/>
    <s v="353421"/>
    <d v="2015-06-29T00:00:00"/>
    <n v="303544.12"/>
    <n v="309615"/>
    <n v="-249695"/>
    <x v="3"/>
  </r>
  <r>
    <x v="0"/>
    <s v="VVF INDIA LIMITED-TALOJA"/>
    <s v="ZF2"/>
    <s v="M"/>
    <x v="1"/>
    <s v="10"/>
    <s v="VVF Dom.Invoice(INQ)"/>
    <x v="6"/>
    <s v="C"/>
    <x v="1"/>
    <s v="9103601775"/>
    <d v="2015-07-07T00:00:00"/>
    <x v="17"/>
    <s v="REMIK  TRADING  COMPANY  PVT.L"/>
    <n v="1600123"/>
    <s v="FGL301304"/>
    <s v="GLY CP"/>
    <s v="GLY CP"/>
    <x v="14"/>
    <n v="0.25"/>
    <s v="MT"/>
    <n v="0.25"/>
    <n v="250"/>
    <n v="250"/>
    <n v="250"/>
    <s v="302100"/>
    <d v="2015-06-29T00:00:00"/>
    <n v="14754.9"/>
    <n v="15050"/>
    <n v="-12138"/>
    <x v="3"/>
  </r>
  <r>
    <x v="0"/>
    <s v="VVF INDIA LIMITED-TALOJA"/>
    <s v="ZF2"/>
    <s v="M"/>
    <x v="1"/>
    <s v="10"/>
    <s v="VVF Dom.Invoice(INQ)"/>
    <x v="6"/>
    <s v="C"/>
    <x v="1"/>
    <s v="9103601776"/>
    <d v="2015-07-07T00:00:00"/>
    <x v="17"/>
    <s v="REMIK TRADING COMPANY PVT. LTD"/>
    <n v="1600123"/>
    <s v="FGL301304"/>
    <s v="GLY CP"/>
    <s v="GLY CP"/>
    <x v="14"/>
    <n v="2"/>
    <s v="MT"/>
    <n v="2"/>
    <n v="2000"/>
    <n v="2000"/>
    <n v="2000"/>
    <s v="H00811"/>
    <d v="2015-07-03T00:00:00"/>
    <n v="120294.12"/>
    <n v="122700"/>
    <n v="-98954"/>
    <x v="3"/>
  </r>
  <r>
    <x v="0"/>
    <s v="VVF INDIA LIMITED-TALOJA"/>
    <s v="ZF2"/>
    <s v="M"/>
    <x v="1"/>
    <s v="10"/>
    <s v="VVF Dom.Invoice(INQ)"/>
    <x v="6"/>
    <s v="C"/>
    <x v="1"/>
    <s v="9103601777"/>
    <d v="2015-07-07T00:00:00"/>
    <x v="54"/>
    <s v="REMIK TRADING CORPORATION (IND"/>
    <n v="1600392"/>
    <s v="FFA112102"/>
    <s v="STEARIC ACID DTP 7"/>
    <s v="STEARIC ACID DTP 7"/>
    <x v="22"/>
    <n v="1"/>
    <s v="MT"/>
    <n v="1"/>
    <n v="1000"/>
    <n v="1000"/>
    <n v="1000"/>
    <s v="a00468"/>
    <d v="2015-06-29T00:00:00"/>
    <n v="66938.240000000005"/>
    <n v="68277"/>
    <n v="-59500"/>
    <x v="1"/>
  </r>
  <r>
    <x v="0"/>
    <s v="VVF INDIA LIMITED-TALOJA"/>
    <s v="ZF2"/>
    <s v="M"/>
    <x v="1"/>
    <s v="10"/>
    <s v="VVF Dom.Invoice(INQ)"/>
    <x v="6"/>
    <s v="C"/>
    <x v="1"/>
    <s v="9103601778"/>
    <d v="2015-07-07T00:00:00"/>
    <x v="55"/>
    <s v="ABKUR ENTERPRISES"/>
    <n v="1600397"/>
    <s v="FFA112111"/>
    <s v="STEARIC ACID UTSR"/>
    <s v="STEARIC ACID UTSR"/>
    <x v="15"/>
    <n v="16"/>
    <s v="MT"/>
    <n v="16"/>
    <n v="16000"/>
    <n v="16000"/>
    <n v="16000"/>
    <s v="AB/168/2015-2016"/>
    <d v="2015-06-12T00:00:00"/>
    <n v="918000"/>
    <n v="936360"/>
    <n v="-816000"/>
    <x v="1"/>
  </r>
  <r>
    <x v="0"/>
    <s v="VVF INDIA LIMITED-TALOJA"/>
    <s v="ZF2"/>
    <s v="M"/>
    <x v="1"/>
    <s v="10"/>
    <s v="VVF Dom.Invoice(INQ)"/>
    <x v="6"/>
    <s v="C"/>
    <x v="1"/>
    <s v="9103601779"/>
    <d v="2015-07-07T00:00:00"/>
    <x v="13"/>
    <s v="KHONA DRUG AGENCIES"/>
    <n v="1600124"/>
    <s v="FGL301307"/>
    <s v="GLY IP"/>
    <s v="GLY IP"/>
    <x v="23"/>
    <n v="9"/>
    <s v="MT"/>
    <n v="9"/>
    <n v="9000"/>
    <n v="9000"/>
    <n v="9000"/>
    <s v="000179"/>
    <d v="2015-06-22T00:00:00"/>
    <n v="546378.1"/>
    <n v="573697"/>
    <n v="-449451"/>
    <x v="3"/>
  </r>
  <r>
    <x v="0"/>
    <s v="VVF INDIA LIMITED-TALOJA"/>
    <s v="ZF2"/>
    <s v="M"/>
    <x v="1"/>
    <s v="10"/>
    <s v="VVF Dom.Invoice(INQ)"/>
    <x v="6"/>
    <s v="C"/>
    <x v="1"/>
    <s v="9103601780"/>
    <d v="2015-07-07T00:00:00"/>
    <x v="56"/>
    <s v="VIVA  CORPORATION - PANVEL"/>
    <n v="1600676"/>
    <s v="FFA125000"/>
    <s v="DIST FACID F"/>
    <s v="DIST FACID F"/>
    <x v="29"/>
    <n v="4.5"/>
    <s v="MT"/>
    <n v="4.5"/>
    <n v="4500"/>
    <n v="4500"/>
    <n v="4500"/>
    <s v="Email"/>
    <d v="2015-07-01T00:00:00"/>
    <n v="480046.38"/>
    <n v="503830"/>
    <n v="-405794.34"/>
    <x v="1"/>
  </r>
  <r>
    <x v="0"/>
    <s v="VVF INDIA LIMITED-TALOJA"/>
    <s v="ZF2"/>
    <s v="M"/>
    <x v="1"/>
    <s v="10"/>
    <s v="VVF Dom.Invoice(INQ)"/>
    <x v="6"/>
    <s v="C"/>
    <x v="1"/>
    <s v="9103601781"/>
    <d v="2015-07-07T00:00:00"/>
    <x v="57"/>
    <s v="MRF LTD-PONDA-GOA"/>
    <n v="1600397"/>
    <s v="FFA112111"/>
    <s v="STEARIC ACID UTSR"/>
    <s v="STEARIC ACID UTSR"/>
    <x v="15"/>
    <n v="13.75"/>
    <s v="MT"/>
    <n v="13.75"/>
    <n v="13750"/>
    <n v="13750"/>
    <n v="13750"/>
    <s v="EMAIL"/>
    <d v="2015-03-20T00:00:00"/>
    <n v="759979.41"/>
    <n v="775179"/>
    <n v="-675537.5"/>
    <x v="1"/>
  </r>
  <r>
    <x v="0"/>
    <s v="VVF INDIA LIMITED-TALOJA"/>
    <s v="ZF2"/>
    <s v="M"/>
    <x v="1"/>
    <s v="10"/>
    <s v="VVF Dom.Invoice(INQ)"/>
    <x v="6"/>
    <s v="C"/>
    <x v="1"/>
    <s v="9103601782"/>
    <d v="2015-07-07T00:00:00"/>
    <x v="21"/>
    <s v="TATA STEEL LIMITED"/>
    <n v="1600290"/>
    <s v="FGA401401"/>
    <s v="HYDROGEN GAS"/>
    <s v="HYDROGEN GAS"/>
    <x v="10"/>
    <n v="2618"/>
    <s v="M3"/>
    <n v="2335.2559999999999"/>
    <n v="2618"/>
    <n v="2335256"/>
    <n v="2335256"/>
    <s v="EMAIL"/>
    <d v="2015-05-04T00:00:00"/>
    <n v="85342.88"/>
    <n v="89610"/>
    <n v="-71916.460000000006"/>
    <x v="2"/>
  </r>
  <r>
    <x v="0"/>
    <s v="VVF INDIA LIMITED-TALOJA"/>
    <s v="ZF2"/>
    <s v="M"/>
    <x v="1"/>
    <s v="10"/>
    <s v="VVF Dom.Invoice(INQ)"/>
    <x v="6"/>
    <s v="C"/>
    <x v="1"/>
    <s v="9103601783"/>
    <d v="2015-07-07T00:00:00"/>
    <x v="13"/>
    <s v="KHONA DRUG AGENCIES"/>
    <n v="1600124"/>
    <s v="FGL301307"/>
    <s v="GLY IP"/>
    <s v="GLY IP"/>
    <x v="23"/>
    <n v="8"/>
    <s v="MT"/>
    <n v="8"/>
    <n v="8000"/>
    <n v="8000"/>
    <n v="8000"/>
    <s v="000179"/>
    <d v="2015-06-22T00:00:00"/>
    <n v="485667.6"/>
    <n v="509951"/>
    <n v="-399512"/>
    <x v="3"/>
  </r>
  <r>
    <x v="0"/>
    <s v="VVF INDIA LIMITED-TALOJA"/>
    <s v="ZF2"/>
    <s v="M"/>
    <x v="1"/>
    <s v="10"/>
    <s v="VVF Dom.Invoice(INQ)"/>
    <x v="6"/>
    <s v="C"/>
    <x v="1"/>
    <s v="9103601784"/>
    <d v="2015-07-07T00:00:00"/>
    <x v="58"/>
    <s v="ITC LIMITED (NBDC)"/>
    <n v="1600355"/>
    <s v="FFL207000"/>
    <s v="VEGAROL 1214"/>
    <s v="VEGAROL 1214"/>
    <x v="33"/>
    <n v="5.95"/>
    <s v="MT"/>
    <n v="5.95"/>
    <n v="5950"/>
    <n v="5950"/>
    <n v="5950"/>
    <s v="4502005432"/>
    <d v="2015-06-30T00:00:00"/>
    <n v="739274.51"/>
    <n v="754060"/>
    <n v="-630671.43999999994"/>
    <x v="0"/>
  </r>
  <r>
    <x v="0"/>
    <s v="VVF INDIA LIMITED-TALOJA"/>
    <s v="ZF2"/>
    <s v="M"/>
    <x v="1"/>
    <s v="10"/>
    <s v="VVF Dom.Invoice(INQ)"/>
    <x v="6"/>
    <s v="C"/>
    <x v="1"/>
    <s v="9103601785"/>
    <d v="2015-07-07T00:00:00"/>
    <x v="59"/>
    <s v="SHIVA  COMMODITIES"/>
    <n v="1600720"/>
    <s v="FFA128105"/>
    <s v="LGMFA"/>
    <s v="LGMFA"/>
    <x v="27"/>
    <n v="16"/>
    <s v="MT"/>
    <n v="16"/>
    <n v="16000"/>
    <n v="16000"/>
    <n v="16000"/>
    <s v="verbal"/>
    <m/>
    <n v="152385.70000000001"/>
    <n v="160005"/>
    <n v="-130000"/>
    <x v="5"/>
  </r>
  <r>
    <x v="0"/>
    <s v="VVF INDIA LIMITED-TALOJA"/>
    <s v="ZF2"/>
    <s v="M"/>
    <x v="1"/>
    <s v="10"/>
    <s v="VVF Dom.Invoice(INQ)"/>
    <x v="6"/>
    <s v="C"/>
    <x v="1"/>
    <s v="9103601786"/>
    <d v="2015-07-07T00:00:00"/>
    <x v="18"/>
    <s v="FINE ORGANIC INDUSTRIES PVT. L"/>
    <n v="1600602"/>
    <s v="FFL211202"/>
    <s v="VEGAROL 1618 TA"/>
    <s v="VEGAROL 1618 TA"/>
    <x v="1"/>
    <n v="8.625"/>
    <s v="MT"/>
    <n v="8.625"/>
    <n v="8625"/>
    <n v="8625"/>
    <n v="8625"/>
    <s v="31359"/>
    <d v="2015-06-29T00:00:00"/>
    <n v="970313.35"/>
    <n v="1018829"/>
    <n v="-862500"/>
    <x v="0"/>
  </r>
  <r>
    <x v="0"/>
    <s v="VVF INDIA LIMITED-TALOJA"/>
    <s v="ZFEX"/>
    <s v="M"/>
    <x v="0"/>
    <s v="10"/>
    <s v="VVF Exp.Invoice(INQ)"/>
    <x v="0"/>
    <s v="A"/>
    <x v="2"/>
    <s v="9103650261"/>
    <m/>
    <x v="2"/>
    <s v="NINGBO PHARMACOS INTERNATIONAL"/>
    <n v="1600393"/>
    <s v="FFL211202"/>
    <s v="VEGAROL 1618 TA"/>
    <s v="VEGAROL 1618 TA"/>
    <x v="1"/>
    <n v="16"/>
    <s v="MT"/>
    <n v="16"/>
    <n v="16000"/>
    <n v="16000"/>
    <n v="16000"/>
    <s v="PFI 1221"/>
    <d v="2015-06-18T00:00:00"/>
    <n v="18800"/>
    <n v="1195911.24"/>
    <n v="1193926.54"/>
    <x v="0"/>
  </r>
  <r>
    <x v="0"/>
    <s v="VVF INDIA LIMITED-TALOJA"/>
    <s v="ZFEX"/>
    <s v="M"/>
    <x v="0"/>
    <s v="10"/>
    <s v="VVF Exp.Invoice(INQ)"/>
    <x v="0"/>
    <s v="A"/>
    <x v="2"/>
    <s v="9103650262"/>
    <m/>
    <x v="0"/>
    <s v="YUCHANG F.C. CORPORATION"/>
    <n v="1600370"/>
    <s v="FFL215070"/>
    <s v="VEGAROL 2270"/>
    <s v="VEGAROL 2270"/>
    <x v="0"/>
    <n v="0.5"/>
    <s v="MT"/>
    <n v="0.5"/>
    <n v="500"/>
    <n v="500"/>
    <n v="500"/>
    <s v="YJ150618"/>
    <d v="2015-06-18T00:00:00"/>
    <n v="3096.5"/>
    <n v="196975.49"/>
    <n v="196975.49"/>
    <x v="0"/>
  </r>
  <r>
    <x v="0"/>
    <s v="VVF INDIA LIMITED-TALOJA"/>
    <s v="ZFEX"/>
    <s v="M"/>
    <x v="0"/>
    <s v="10"/>
    <s v="VVF Exp.Invoice(INQ)"/>
    <x v="0"/>
    <s v="A"/>
    <x v="2"/>
    <s v="9103650263"/>
    <m/>
    <x v="1"/>
    <s v="DARIC MATERIAL AND TRADING CO."/>
    <n v="1600393"/>
    <s v="FFL211202"/>
    <s v="VEGAROL 1618 TA"/>
    <s v="VEGAROL 1618 TA"/>
    <x v="1"/>
    <n v="16"/>
    <s v="MT"/>
    <n v="16"/>
    <n v="16000"/>
    <n v="16000"/>
    <n v="16000"/>
    <s v="N14218C [PFI 1116C]"/>
    <d v="2015-04-13T00:00:00"/>
    <n v="1504000"/>
    <n v="1504000"/>
    <n v="1504000"/>
    <x v="0"/>
  </r>
  <r>
    <x v="0"/>
    <s v="VVF INDIA LIMITED-TALOJA"/>
    <s v="ZFEX"/>
    <s v="M"/>
    <x v="0"/>
    <s v="10"/>
    <s v="VVF Exp.Invoice(INQ)"/>
    <x v="0"/>
    <s v="A"/>
    <x v="2"/>
    <s v="9103650263"/>
    <m/>
    <x v="1"/>
    <s v="DARIC MATERIAL AND TRADING CO."/>
    <n v="1600393"/>
    <s v="FFL211202"/>
    <s v="VEGAROL 1618 TA"/>
    <s v="VEGAROL 1618 TA"/>
    <x v="1"/>
    <n v="16"/>
    <s v="MT"/>
    <n v="16"/>
    <n v="16000"/>
    <n v="16000"/>
    <n v="16000"/>
    <s v="N14218C [PFI 1116C]"/>
    <d v="2015-04-13T00:00:00"/>
    <n v="1504000"/>
    <n v="1504000"/>
    <n v="1504000"/>
    <x v="0"/>
  </r>
  <r>
    <x v="0"/>
    <s v="VVF INDIA LIMITED-TALOJA"/>
    <s v="ZFEX"/>
    <s v="M"/>
    <x v="0"/>
    <s v="10"/>
    <s v="VVF Exp.Invoice(INQ)"/>
    <x v="1"/>
    <s v="A"/>
    <x v="2"/>
    <s v="9103650264"/>
    <m/>
    <x v="1"/>
    <s v="DARIC MATERIAL AND TRADING CO."/>
    <n v="1600393"/>
    <s v="FFL211202"/>
    <s v="VEGAROL 1618 TA"/>
    <s v="VEGAROL 1618 TA"/>
    <x v="1"/>
    <n v="16"/>
    <s v="MT"/>
    <n v="16"/>
    <n v="16000"/>
    <n v="16000"/>
    <n v="16000"/>
    <s v="N14218C [PFI 1116C]"/>
    <d v="2015-04-13T00:00:00"/>
    <n v="1504000"/>
    <n v="1504000"/>
    <n v="1504000"/>
    <x v="0"/>
  </r>
  <r>
    <x v="0"/>
    <s v="VVF INDIA LIMITED-TALOJA"/>
    <s v="ZFEX"/>
    <s v="M"/>
    <x v="0"/>
    <s v="10"/>
    <s v="VVF Exp.Invoice(INQ)"/>
    <x v="1"/>
    <s v="A"/>
    <x v="2"/>
    <s v="9103650264"/>
    <m/>
    <x v="1"/>
    <s v="DARIC MATERIAL AND TRADING CO."/>
    <n v="1600393"/>
    <s v="FFL211202"/>
    <s v="VEGAROL 1618 TA"/>
    <s v="VEGAROL 1618 TA"/>
    <x v="1"/>
    <n v="5.5"/>
    <s v="MT"/>
    <n v="5.5"/>
    <n v="5500"/>
    <n v="5500"/>
    <n v="5500"/>
    <s v="N14218C [PFI 1116C]"/>
    <d v="2015-04-13T00:00:00"/>
    <n v="517000"/>
    <n v="517000"/>
    <n v="517000"/>
    <x v="0"/>
  </r>
  <r>
    <x v="0"/>
    <s v="VVF INDIA LIMITED-TALOJA"/>
    <s v="ZFEX"/>
    <s v="M"/>
    <x v="0"/>
    <s v="10"/>
    <s v="VVF Exp.Invoice(INQ)"/>
    <x v="1"/>
    <s v="A"/>
    <x v="2"/>
    <s v="9103650264"/>
    <m/>
    <x v="1"/>
    <s v="DARIC MATERIAL AND TRADING CO."/>
    <n v="1600393"/>
    <s v="FFL211202"/>
    <s v="VEGAROL 1618 TA"/>
    <s v="VEGAROL 1618 TA"/>
    <x v="1"/>
    <n v="10.5"/>
    <s v="MT"/>
    <n v="10.5"/>
    <n v="10500"/>
    <n v="10500"/>
    <n v="10500"/>
    <s v="N14218C [PFI 1116C]"/>
    <d v="2015-04-13T00:00:00"/>
    <n v="987000"/>
    <n v="987000"/>
    <n v="987000"/>
    <x v="0"/>
  </r>
  <r>
    <x v="0"/>
    <s v="VVF INDIA LIMITED-TALOJA"/>
    <s v="ZFEX"/>
    <s v="M"/>
    <x v="0"/>
    <s v="10"/>
    <s v="VVF Exp.Invoice(INQ)"/>
    <x v="0"/>
    <s v="A"/>
    <x v="2"/>
    <s v="9103650265"/>
    <m/>
    <x v="1"/>
    <s v="Iran Chemical &amp; Petrochemical"/>
    <n v="1600354"/>
    <s v="FFL207000"/>
    <s v="VEGAROL 1214"/>
    <s v="VEGAROL 1214"/>
    <x v="2"/>
    <n v="18.96"/>
    <s v="MT"/>
    <n v="18.96"/>
    <n v="18960"/>
    <n v="18960"/>
    <n v="18960"/>
    <s v="N14226C [PFI 1183C]"/>
    <d v="2015-05-06T00:00:00"/>
    <n v="1775945.21"/>
    <n v="1775945.21"/>
    <n v="1775945.28"/>
    <x v="0"/>
  </r>
  <r>
    <x v="0"/>
    <s v="VVF INDIA LIMITED-TALOJA"/>
    <s v="ZFEX"/>
    <s v="M"/>
    <x v="0"/>
    <s v="10"/>
    <s v="VVF Exp.Invoice(INQ)"/>
    <x v="0"/>
    <s v="A"/>
    <x v="2"/>
    <s v="9103650265"/>
    <m/>
    <x v="1"/>
    <s v="Iran Chemical &amp; Petrochemical"/>
    <n v="1600354"/>
    <s v="FFL207000"/>
    <s v="VEGAROL 1214"/>
    <s v="VEGAROL 1214"/>
    <x v="2"/>
    <n v="18.82"/>
    <s v="MT"/>
    <n v="18.82"/>
    <n v="18820"/>
    <n v="18820"/>
    <n v="18820"/>
    <s v="N14226C [PFI 1183C]"/>
    <d v="2015-05-06T00:00:00"/>
    <n v="1762831.69"/>
    <n v="1762831.69"/>
    <n v="1762831.76"/>
    <x v="0"/>
  </r>
  <r>
    <x v="0"/>
    <s v="VVF INDIA LIMITED-TALOJA"/>
    <s v="ZFEX"/>
    <s v="M"/>
    <x v="0"/>
    <s v="10"/>
    <s v="VVF Exp.Invoice(INQ)"/>
    <x v="0"/>
    <s v="A"/>
    <x v="2"/>
    <s v="9103650265"/>
    <m/>
    <x v="1"/>
    <s v="Iran Chemical &amp; Petrochemical"/>
    <n v="1600354"/>
    <s v="FFL207000"/>
    <s v="VEGAROL 1214"/>
    <s v="VEGAROL 1214"/>
    <x v="2"/>
    <n v="19.059999999999999"/>
    <s v="MT"/>
    <n v="19.059999999999999"/>
    <n v="19060"/>
    <n v="19060"/>
    <n v="19060"/>
    <s v="N14226C [PFI 1183C]"/>
    <d v="2015-05-06T00:00:00"/>
    <n v="1785312.01"/>
    <n v="1785312.01"/>
    <n v="1785312.08"/>
    <x v="0"/>
  </r>
  <r>
    <x v="0"/>
    <s v="VVF INDIA LIMITED-TALOJA"/>
    <s v="ZFEX"/>
    <s v="M"/>
    <x v="0"/>
    <s v="10"/>
    <s v="VVF Exp.Invoice(INQ)"/>
    <x v="0"/>
    <s v="A"/>
    <x v="2"/>
    <s v="9103650265"/>
    <m/>
    <x v="1"/>
    <s v="Iran Chemical &amp; Petrochemical"/>
    <n v="1600354"/>
    <s v="FFL207000"/>
    <s v="VEGAROL 1214"/>
    <s v="VEGAROL 1214"/>
    <x v="2"/>
    <n v="18.87"/>
    <s v="MT"/>
    <n v="18.87"/>
    <n v="18870"/>
    <n v="18870"/>
    <n v="18870"/>
    <s v="N14226C [PFI 1183C]"/>
    <d v="2015-05-06T00:00:00"/>
    <n v="1767515.09"/>
    <n v="1767515.09"/>
    <n v="1767515.16"/>
    <x v="0"/>
  </r>
  <r>
    <x v="0"/>
    <s v="VVF INDIA LIMITED-TALOJA"/>
    <s v="ZFEX"/>
    <s v="M"/>
    <x v="0"/>
    <s v="10"/>
    <s v="VVF Exp.Invoice(INQ)"/>
    <x v="1"/>
    <s v="A"/>
    <x v="2"/>
    <s v="9103650266"/>
    <m/>
    <x v="1"/>
    <s v="Iran Chemical &amp; Petrochemical"/>
    <n v="1600354"/>
    <s v="FFL207000"/>
    <s v="VEGAROL 1214"/>
    <s v="VEGAROL 1214"/>
    <x v="2"/>
    <n v="19.22"/>
    <s v="MT"/>
    <n v="19.22"/>
    <n v="19220"/>
    <n v="19220"/>
    <n v="19220"/>
    <s v="N14226C [PFI 1183C]"/>
    <d v="2015-05-06T00:00:00"/>
    <n v="1800299.12"/>
    <n v="1800299.12"/>
    <n v="1800298.96"/>
    <x v="0"/>
  </r>
  <r>
    <x v="0"/>
    <s v="VVF INDIA LIMITED-TALOJA"/>
    <s v="ZFEX"/>
    <s v="M"/>
    <x v="0"/>
    <s v="10"/>
    <s v="VVF Exp.Invoice(INQ)"/>
    <x v="1"/>
    <s v="A"/>
    <x v="2"/>
    <s v="9103650266"/>
    <m/>
    <x v="1"/>
    <s v="Iran Chemical &amp; Petrochemical"/>
    <n v="1600354"/>
    <s v="FFL207000"/>
    <s v="VEGAROL 1214"/>
    <s v="VEGAROL 1214"/>
    <x v="2"/>
    <n v="18.89"/>
    <s v="MT"/>
    <n v="18.89"/>
    <n v="18890"/>
    <n v="18890"/>
    <n v="18890"/>
    <s v="N14226C [PFI 1183C]"/>
    <d v="2015-05-06T00:00:00"/>
    <n v="1769388.68"/>
    <n v="1769388.68"/>
    <n v="1769388.52"/>
    <x v="0"/>
  </r>
  <r>
    <x v="0"/>
    <s v="VVF INDIA LIMITED-TALOJA"/>
    <s v="ZFEX"/>
    <s v="M"/>
    <x v="0"/>
    <s v="10"/>
    <s v="VVF Exp.Invoice(INQ)"/>
    <x v="1"/>
    <s v="A"/>
    <x v="2"/>
    <s v="9103650266"/>
    <m/>
    <x v="1"/>
    <s v="Iran Chemical &amp; Petrochemical"/>
    <n v="1600354"/>
    <s v="FFL207000"/>
    <s v="VEGAROL 1214"/>
    <s v="VEGAROL 1214"/>
    <x v="2"/>
    <n v="19.03"/>
    <s v="MT"/>
    <n v="19.03"/>
    <n v="19030"/>
    <n v="19030"/>
    <n v="19030"/>
    <s v="N14226C [PFI 1183C]"/>
    <d v="2015-05-06T00:00:00"/>
    <n v="1782502.2"/>
    <n v="1782502.2"/>
    <n v="1782502.04"/>
    <x v="0"/>
  </r>
  <r>
    <x v="0"/>
    <s v="VVF INDIA LIMITED-TALOJA"/>
    <s v="ZFEX"/>
    <s v="M"/>
    <x v="0"/>
    <s v="10"/>
    <s v="VVF Exp.Invoice(INQ)"/>
    <x v="1"/>
    <s v="A"/>
    <x v="2"/>
    <s v="9103650267"/>
    <m/>
    <x v="3"/>
    <s v="VVF LLC"/>
    <n v="1600363"/>
    <s v="FFL211201"/>
    <s v="VEGAROL 1618 50:50"/>
    <s v="VEGAROL 1618 50:50"/>
    <x v="3"/>
    <n v="18.14"/>
    <s v="MT"/>
    <n v="18.14"/>
    <n v="18140"/>
    <n v="18140"/>
    <n v="18140"/>
    <s v="PO-001827"/>
    <d v="2015-06-15T00:00:00"/>
    <n v="30547.759999999998"/>
    <n v="1941630.9"/>
    <n v="1740774.63"/>
    <x v="0"/>
  </r>
  <r>
    <x v="0"/>
    <s v="VVF INDIA LIMITED-TALOJA"/>
    <s v="ZFEX"/>
    <s v="M"/>
    <x v="0"/>
    <s v="10"/>
    <s v="VVF Exp.Invoice(INQ)"/>
    <x v="1"/>
    <s v="A"/>
    <x v="2"/>
    <s v="9103650268"/>
    <m/>
    <x v="4"/>
    <s v="GULF CENTRE FOR SOAP AND CHEMI"/>
    <n v="1600335"/>
    <s v="FFA112101"/>
    <s v="STEARIC ACID P12 F"/>
    <s v="STEARIC ACID P12 F"/>
    <x v="4"/>
    <n v="1"/>
    <s v="MT"/>
    <n v="1"/>
    <n v="1000"/>
    <n v="1000"/>
    <n v="1000"/>
    <s v="21293 [PFI 1200]"/>
    <d v="2015-05-17T00:00:00"/>
    <n v="1550"/>
    <n v="109032.43"/>
    <n v="108218.55"/>
    <x v="1"/>
  </r>
  <r>
    <x v="0"/>
    <s v="VVF INDIA LIMITED-TALOJA"/>
    <s v="ZFEX"/>
    <s v="M"/>
    <x v="0"/>
    <s v="10"/>
    <s v="VVF Exp.Invoice(INQ)"/>
    <x v="1"/>
    <s v="A"/>
    <x v="2"/>
    <s v="9103650269"/>
    <m/>
    <x v="4"/>
    <s v="GULF CENTRE FOR SOAP AND CHEMI"/>
    <n v="1600335"/>
    <s v="FFA112101"/>
    <s v="STEARIC ACID P12 F"/>
    <s v="STEARIC ACID P12 F"/>
    <x v="4"/>
    <n v="2"/>
    <s v="MT"/>
    <n v="2"/>
    <n v="2000"/>
    <n v="2000"/>
    <n v="2000"/>
    <s v="PO 21424 [PFI 1207]"/>
    <d v="2015-06-05T00:00:00"/>
    <n v="3100"/>
    <n v="218064.85"/>
    <n v="216437.1"/>
    <x v="1"/>
  </r>
  <r>
    <x v="0"/>
    <s v="VVF INDIA LIMITED-TALOJA"/>
    <s v="ZFEX"/>
    <s v="M"/>
    <x v="0"/>
    <s v="10"/>
    <s v="VVF Exp.Invoice(INQ)"/>
    <x v="1"/>
    <s v="A"/>
    <x v="2"/>
    <s v="9103650269"/>
    <m/>
    <x v="4"/>
    <s v="GULF CENTRE FOR SOAP AND CHEMI"/>
    <n v="1600335"/>
    <s v="FFA112101"/>
    <s v="STEARIC ACID P12 F"/>
    <s v="STEARIC ACID P12 F"/>
    <x v="4"/>
    <n v="1"/>
    <s v="MT"/>
    <n v="1"/>
    <n v="1000"/>
    <n v="1000"/>
    <n v="1000"/>
    <s v="PO 21424 [PFI 1207]"/>
    <d v="2015-06-05T00:00:00"/>
    <n v="1550"/>
    <n v="109032.43"/>
    <n v="108218.55"/>
    <x v="1"/>
  </r>
  <r>
    <x v="0"/>
    <s v="VVF INDIA LIMITED-TALOJA"/>
    <s v="ZFEX"/>
    <s v="M"/>
    <x v="0"/>
    <s v="10"/>
    <s v="VVF Exp.Invoice(INQ)"/>
    <x v="2"/>
    <s v="A"/>
    <x v="2"/>
    <s v="9103650270"/>
    <m/>
    <x v="5"/>
    <s v="BERG &amp; SCHMIDT ASIA PTE LTD"/>
    <n v="1600370"/>
    <s v="FFL215070"/>
    <s v="VEGAROL 2270"/>
    <s v="VEGAROL 2270"/>
    <x v="0"/>
    <n v="1.5"/>
    <s v="MT"/>
    <n v="1.5"/>
    <n v="1500"/>
    <n v="1500"/>
    <n v="1500"/>
    <s v="115-0654"/>
    <d v="2015-06-29T00:00:00"/>
    <n v="5932.5"/>
    <n v="376039.22"/>
    <n v="376039.22"/>
    <x v="0"/>
  </r>
  <r>
    <x v="0"/>
    <s v="VVF INDIA LIMITED-TALOJA"/>
    <s v="ZFEX"/>
    <s v="M"/>
    <x v="0"/>
    <s v="10"/>
    <s v="VVF Exp.Invoice(INQ)"/>
    <x v="2"/>
    <s v="A"/>
    <x v="2"/>
    <s v="9103650270"/>
    <m/>
    <x v="5"/>
    <s v="BERG &amp; SCHMIDT ASIA PTE LTD"/>
    <n v="1600370"/>
    <s v="FFL215070"/>
    <s v="VEGAROL 2270"/>
    <s v="VEGAROL 2270"/>
    <x v="0"/>
    <n v="1.5"/>
    <s v="MT"/>
    <n v="1.5"/>
    <n v="1500"/>
    <n v="1500"/>
    <n v="1500"/>
    <s v="115-0654"/>
    <d v="2015-06-29T00:00:00"/>
    <n v="5932.5"/>
    <n v="376039.22"/>
    <n v="376039.22"/>
    <x v="0"/>
  </r>
  <r>
    <x v="0"/>
    <s v="VVF INDIA LIMITED-TALOJA"/>
    <s v="ZFEX"/>
    <s v="M"/>
    <x v="0"/>
    <s v="10"/>
    <s v="VVF Exp.Invoice(INQ)"/>
    <x v="2"/>
    <s v="A"/>
    <x v="2"/>
    <s v="9103650271"/>
    <m/>
    <x v="6"/>
    <s v="OOO Revada - Nauchniy prz"/>
    <n v="1600362"/>
    <s v="FFL211201"/>
    <s v="VEGAROL 1618 50:50"/>
    <s v="VEGAROL 1618 50:50"/>
    <x v="5"/>
    <n v="19.899999999999999"/>
    <s v="MT"/>
    <n v="19.899999999999999"/>
    <n v="19900"/>
    <n v="19900"/>
    <n v="19900"/>
    <s v="15-VVF-10"/>
    <d v="2015-06-30T00:00:00"/>
    <n v="30845"/>
    <n v="1955150.42"/>
    <n v="1892081.06"/>
    <x v="0"/>
  </r>
  <r>
    <x v="0"/>
    <s v="VVF INDIA LIMITED-TALOJA"/>
    <s v="ZFEX"/>
    <s v="M"/>
    <x v="0"/>
    <s v="10"/>
    <s v="VVF Exp.Invoice(INQ)"/>
    <x v="2"/>
    <s v="A"/>
    <x v="2"/>
    <s v="9103650271"/>
    <m/>
    <x v="6"/>
    <s v="OOO Revada - Nauchniy prz"/>
    <n v="1600120"/>
    <s v="FFL210098"/>
    <s v="VEGAROL 1698"/>
    <s v="VEGAROL 1698"/>
    <x v="6"/>
    <n v="4"/>
    <s v="MT"/>
    <n v="4"/>
    <n v="4000"/>
    <n v="4000"/>
    <n v="4000"/>
    <s v="15-VVF-10"/>
    <d v="2015-06-30T00:00:00"/>
    <n v="7608"/>
    <n v="482242.97"/>
    <n v="469565.71"/>
    <x v="0"/>
  </r>
  <r>
    <x v="0"/>
    <s v="VVF INDIA LIMITED-TALOJA"/>
    <s v="ZFEX"/>
    <s v="M"/>
    <x v="0"/>
    <s v="10"/>
    <s v="VVF Exp.Invoice(INQ)"/>
    <x v="2"/>
    <s v="A"/>
    <x v="2"/>
    <s v="9103650271"/>
    <m/>
    <x v="6"/>
    <s v="OOO Revada - Nauchniy prz"/>
    <n v="1600393"/>
    <s v="FFL211202"/>
    <s v="VEGAROL 1618 TA"/>
    <s v="VEGAROL 1618 TA"/>
    <x v="1"/>
    <n v="0.1"/>
    <s v="MT"/>
    <n v="0.1"/>
    <n v="100"/>
    <n v="100"/>
    <n v="100"/>
    <s v="15-VVF-10"/>
    <d v="2015-06-30T00:00:00"/>
    <n v="155"/>
    <n v="9824.8799999999992"/>
    <n v="9507.9500000000007"/>
    <x v="0"/>
  </r>
  <r>
    <x v="0"/>
    <s v="VVF INDIA LIMITED-TALOJA"/>
    <s v="ZFEX"/>
    <s v="M"/>
    <x v="0"/>
    <s v="10"/>
    <s v="VVF Exp.Invoice(INQ)"/>
    <x v="3"/>
    <s v="A"/>
    <x v="2"/>
    <s v="9103650272"/>
    <m/>
    <x v="3"/>
    <s v="VVF LLC"/>
    <n v="1600363"/>
    <s v="FFL211201"/>
    <s v="VEGAROL 1618 50:50"/>
    <s v="VEGAROL 1618 50:50"/>
    <x v="3"/>
    <n v="18.14"/>
    <s v="MT"/>
    <n v="18.14"/>
    <n v="18140"/>
    <n v="18140"/>
    <n v="18140"/>
    <s v="PO-001827"/>
    <d v="2015-06-15T00:00:00"/>
    <n v="30547.759999999998"/>
    <n v="1936309.48"/>
    <n v="1736003.7"/>
    <x v="0"/>
  </r>
  <r>
    <x v="0"/>
    <s v="VVF INDIA LIMITED-TALOJA"/>
    <s v="ZFEX"/>
    <s v="M"/>
    <x v="0"/>
    <s v="10"/>
    <s v="VVF Exp.Invoice(INQ)"/>
    <x v="3"/>
    <s v="A"/>
    <x v="2"/>
    <s v="9103650273"/>
    <m/>
    <x v="3"/>
    <s v="VVF LLC"/>
    <n v="1600652"/>
    <s v="FFL210098"/>
    <s v="VEGAROL 1698"/>
    <s v="VEGAROL 1698"/>
    <x v="7"/>
    <n v="18.14"/>
    <s v="MT"/>
    <n v="18.14"/>
    <n v="18140"/>
    <n v="18140"/>
    <n v="18140"/>
    <s v="PO-001792"/>
    <d v="2015-06-04T00:00:00"/>
    <n v="33704.120000000003"/>
    <n v="2136379.46"/>
    <n v="2030706.89"/>
    <x v="0"/>
  </r>
  <r>
    <x v="0"/>
    <s v="VVF INDIA LIMITED-TALOJA"/>
    <s v="ZFEX"/>
    <s v="M"/>
    <x v="0"/>
    <s v="10"/>
    <s v="VVF Exp.Invoice(INQ)"/>
    <x v="3"/>
    <s v="A"/>
    <x v="2"/>
    <s v="9103650273"/>
    <m/>
    <x v="3"/>
    <s v="VVF LLC"/>
    <n v="1600652"/>
    <s v="FFL210098"/>
    <s v="VEGAROL 1698"/>
    <s v="VEGAROL 1698"/>
    <x v="7"/>
    <n v="18.14"/>
    <s v="MT"/>
    <n v="18.14"/>
    <n v="18140"/>
    <n v="18140"/>
    <n v="18140"/>
    <s v="PO-001792"/>
    <d v="2015-06-04T00:00:00"/>
    <n v="33704.120000000003"/>
    <n v="2136379.46"/>
    <n v="2030706.89"/>
    <x v="0"/>
  </r>
  <r>
    <x v="0"/>
    <s v="VVF INDIA LIMITED-TALOJA"/>
    <s v="ZFEX"/>
    <s v="M"/>
    <x v="0"/>
    <s v="10"/>
    <s v="VVF Exp.Invoice(INQ)"/>
    <x v="3"/>
    <s v="A"/>
    <x v="2"/>
    <s v="9103650274"/>
    <m/>
    <x v="7"/>
    <s v="POLYRHEO INC."/>
    <n v="1600674"/>
    <s v="FFA118080"/>
    <s v="VEGACID 1880 F"/>
    <s v="VEGACID 1880 F"/>
    <x v="8"/>
    <n v="19.72"/>
    <s v="MT"/>
    <n v="19.72"/>
    <n v="19720"/>
    <n v="19720"/>
    <n v="19720"/>
    <s v="102372"/>
    <d v="2015-03-17T00:00:00"/>
    <n v="20213"/>
    <n v="1281227.28"/>
    <n v="1281227.28"/>
    <x v="1"/>
  </r>
  <r>
    <x v="0"/>
    <s v="VVF INDIA LIMITED-TALOJA"/>
    <s v="ZFEX"/>
    <s v="M"/>
    <x v="0"/>
    <s v="10"/>
    <s v="VVF Exp.Invoice(INQ)"/>
    <x v="3"/>
    <s v="A"/>
    <x v="2"/>
    <s v="9103650274"/>
    <m/>
    <x v="7"/>
    <s v="POLYRHEO INC."/>
    <n v="1600674"/>
    <s v="FFA118080"/>
    <s v="VEGACID 1880 F"/>
    <s v="VEGACID 1880 F"/>
    <x v="8"/>
    <n v="19.68"/>
    <s v="MT"/>
    <n v="19.68"/>
    <n v="19680"/>
    <n v="19680"/>
    <n v="19680"/>
    <s v="102372"/>
    <d v="2015-03-17T00:00:00"/>
    <n v="20172"/>
    <n v="1278628.44"/>
    <n v="1278628.44"/>
    <x v="1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4"/>
  </r>
  <r>
    <x v="1"/>
    <m/>
    <m/>
    <m/>
    <x v="3"/>
    <m/>
    <m/>
    <x v="7"/>
    <m/>
    <x v="3"/>
    <m/>
    <m/>
    <x v="60"/>
    <m/>
    <m/>
    <m/>
    <m/>
    <m/>
    <x v="34"/>
    <m/>
    <m/>
    <m/>
    <m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32">
  <r>
    <s v="103"/>
    <s v="VVF INDIA LIMITED-TALOJA"/>
    <s v="ZFEX"/>
    <x v="0"/>
    <s v="O13"/>
    <s v="OL02"/>
    <s v="VVF Exp.Invoice(INQ)"/>
    <d v="2017-03-22T00:00:00"/>
    <s v="C"/>
    <x v="0"/>
    <s v="9103751006"/>
    <x v="0"/>
    <x v="0"/>
    <s v="A. &amp; A. F.LLI PARODI SRL"/>
    <n v="1601370"/>
    <s v="FFA109098"/>
    <x v="0"/>
    <x v="0"/>
    <n v="16"/>
    <s v="MT"/>
    <n v="16"/>
    <s v="25 KG PAPER BAGS LOOSE STUFFED"/>
    <n v="16000"/>
    <x v="0"/>
    <d v="2017-01-18T00:00:00"/>
    <n v="18400"/>
    <n v="1204797.04"/>
    <n v="-1204797.04"/>
    <x v="0"/>
    <x v="0"/>
    <x v="0"/>
  </r>
  <r>
    <s v="103"/>
    <s v="VVF INDIA LIMITED-TALOJA"/>
    <s v="ZF2"/>
    <x v="1"/>
    <s v="O03"/>
    <s v="OL01"/>
    <s v="VVF Dom.Invoice(INQ)"/>
    <d v="2017-03-02T00:00:00"/>
    <s v="C"/>
    <x v="0"/>
    <s v="9103707494"/>
    <x v="1"/>
    <x v="1"/>
    <s v="AARTI INDUSTRIES LIMITED"/>
    <n v="1600354"/>
    <s v="FFL207000"/>
    <x v="1"/>
    <x v="1"/>
    <n v="19.46"/>
    <s v="MT"/>
    <n v="19.46"/>
    <s v=""/>
    <n v="19460"/>
    <x v="1"/>
    <d v="2016-12-21T00:00:00"/>
    <n v="3984435.3"/>
    <n v="4064124"/>
    <n v="-3541720"/>
    <x v="1"/>
    <x v="1"/>
    <x v="1"/>
  </r>
  <r>
    <s v="103"/>
    <s v="VVF INDIA LIMITED-TALOJA"/>
    <s v="ZF2"/>
    <x v="1"/>
    <s v="O03"/>
    <s v="OL01"/>
    <s v="VVF Dom.Invoice(INQ)"/>
    <d v="2017-03-05T00:00:00"/>
    <s v="C"/>
    <x v="0"/>
    <s v="9103707542"/>
    <x v="2"/>
    <x v="1"/>
    <s v="AARTI INDUSTRIES LIMITED"/>
    <n v="1600354"/>
    <s v="FFL207000"/>
    <x v="1"/>
    <x v="1"/>
    <n v="24.31"/>
    <s v="MT"/>
    <n v="24.31"/>
    <s v=""/>
    <n v="24310"/>
    <x v="1"/>
    <d v="2016-12-21T00:00:00"/>
    <n v="4977472.54"/>
    <n v="5077022"/>
    <n v="-4424420"/>
    <x v="1"/>
    <x v="1"/>
    <x v="1"/>
  </r>
  <r>
    <s v="103"/>
    <s v="VVF INDIA LIMITED-TALOJA"/>
    <s v="ZF2"/>
    <x v="1"/>
    <s v="O03"/>
    <s v="OL01"/>
    <s v="VVF Dom.Invoice(INQ)"/>
    <d v="2017-03-15T00:00:00"/>
    <s v="C"/>
    <x v="0"/>
    <s v="9103707722"/>
    <x v="3"/>
    <x v="1"/>
    <s v="AARTI INDUSTRIES LIMITED"/>
    <n v="1600354"/>
    <s v="FFL207000"/>
    <x v="1"/>
    <x v="1"/>
    <n v="3.1"/>
    <s v="MT"/>
    <n v="3.1"/>
    <s v=""/>
    <n v="3100"/>
    <x v="1"/>
    <d v="2016-12-21T00:00:00"/>
    <n v="634725.5"/>
    <n v="647420"/>
    <n v="-564200"/>
    <x v="1"/>
    <x v="1"/>
    <x v="1"/>
  </r>
  <r>
    <s v="103"/>
    <s v="VVF INDIA LIMITED-TALOJA"/>
    <s v="ZF2"/>
    <x v="1"/>
    <s v="O03"/>
    <s v="OL01"/>
    <s v="VVF Dom.Invoice(INQ)"/>
    <d v="2017-03-15T00:00:00"/>
    <s v="C"/>
    <x v="0"/>
    <s v="9103707723"/>
    <x v="3"/>
    <x v="1"/>
    <s v="AARTI INDUSTRIES LIMITED"/>
    <n v="1600354"/>
    <s v="FFL207000"/>
    <x v="1"/>
    <x v="1"/>
    <n v="16.64"/>
    <s v="MT"/>
    <n v="16.64"/>
    <s v=""/>
    <n v="16640"/>
    <x v="2"/>
    <d v="2017-02-21T00:00:00"/>
    <n v="3242682.36"/>
    <n v="3307536"/>
    <n v="-2882383.96"/>
    <x v="1"/>
    <x v="1"/>
    <x v="1"/>
  </r>
  <r>
    <s v="103"/>
    <s v="VVF INDIA LIMITED-TALOJA"/>
    <s v="ZF2"/>
    <x v="1"/>
    <s v="O03"/>
    <s v="OL01"/>
    <s v="VVF Dom.Invoice(INQ)"/>
    <d v="2017-03-15T00:00:00"/>
    <s v="C"/>
    <x v="0"/>
    <s v="9103707757"/>
    <x v="3"/>
    <x v="1"/>
    <s v="AARTI INDUSTRIES LIMITED"/>
    <n v="1600354"/>
    <s v="FFL207000"/>
    <x v="1"/>
    <x v="1"/>
    <n v="24.52"/>
    <s v="MT"/>
    <n v="24.52"/>
    <s v=""/>
    <n v="24520"/>
    <x v="2"/>
    <d v="2017-02-21T00:00:00"/>
    <n v="4778279.42"/>
    <n v="4873845"/>
    <n v="-4247359.0599999996"/>
    <x v="1"/>
    <x v="1"/>
    <x v="1"/>
  </r>
  <r>
    <s v="103"/>
    <s v="VVF INDIA LIMITED-TALOJA"/>
    <s v="ZF2"/>
    <x v="1"/>
    <s v="O03"/>
    <s v="OL01"/>
    <s v="VVF Dom.Invoice(INQ)"/>
    <d v="2017-03-16T00:00:00"/>
    <s v="C"/>
    <x v="0"/>
    <s v="9103707785"/>
    <x v="4"/>
    <x v="1"/>
    <s v="AARTI INDUSTRIES LIMITED"/>
    <n v="1600354"/>
    <s v="FFL207000"/>
    <x v="1"/>
    <x v="1"/>
    <n v="23.46"/>
    <s v="MT"/>
    <n v="23.46"/>
    <s v=""/>
    <n v="23460"/>
    <x v="2"/>
    <d v="2017-02-21T00:00:00"/>
    <n v="4571713.7300000004"/>
    <n v="4663148"/>
    <n v="-4063745.66"/>
    <x v="1"/>
    <x v="1"/>
    <x v="1"/>
  </r>
  <r>
    <s v="103"/>
    <s v="VVF INDIA LIMITED-TALOJA"/>
    <s v="ZF2"/>
    <x v="1"/>
    <s v="O03"/>
    <s v="OL01"/>
    <s v="VVF Dom.Invoice(INQ)"/>
    <d v="2017-03-02T00:00:00"/>
    <s v="C"/>
    <x v="0"/>
    <s v="9103707482"/>
    <x v="1"/>
    <x v="2"/>
    <s v="AAS Mohd Trading Co"/>
    <n v="1600530"/>
    <s v="FFM000000"/>
    <x v="2"/>
    <x v="2"/>
    <n v="8.73"/>
    <s v="MT"/>
    <n v="8.73"/>
    <s v=""/>
    <n v="8730"/>
    <x v="3"/>
    <m/>
    <n v="2062.2600000000002"/>
    <n v="2186"/>
    <n v="-1833.3"/>
    <x v="2"/>
    <x v="2"/>
    <x v="1"/>
  </r>
  <r>
    <s v="103"/>
    <s v="VVF INDIA LIMITED-TALOJA"/>
    <s v="ZF2"/>
    <x v="1"/>
    <s v="O03"/>
    <s v="OL01"/>
    <s v="VVF Dom.Invoice(INQ)"/>
    <d v="2017-03-21T00:00:00"/>
    <s v="C"/>
    <x v="0"/>
    <s v="9103707879"/>
    <x v="5"/>
    <x v="2"/>
    <s v="AAS Mohd Trading Co"/>
    <n v="1600530"/>
    <s v="FFM000000"/>
    <x v="2"/>
    <x v="2"/>
    <n v="9.84"/>
    <s v="MT"/>
    <n v="9.84"/>
    <s v=""/>
    <n v="9840"/>
    <x v="3"/>
    <m/>
    <n v="2324.54"/>
    <n v="2464"/>
    <n v="-2066.4"/>
    <x v="2"/>
    <x v="2"/>
    <x v="1"/>
  </r>
  <r>
    <s v="103"/>
    <s v="VVF INDIA LIMITED-TALOJA"/>
    <s v="ZF2"/>
    <x v="1"/>
    <s v="O03"/>
    <s v="OL01"/>
    <s v="VVF Dom.Invoice(INQ)"/>
    <d v="2017-03-30T00:00:00"/>
    <s v="C"/>
    <x v="0"/>
    <s v="9103708077"/>
    <x v="6"/>
    <x v="2"/>
    <s v="AAS Mohd Trading Co"/>
    <n v="1600530"/>
    <s v="FFM000000"/>
    <x v="2"/>
    <x v="2"/>
    <n v="9.18"/>
    <s v="MT"/>
    <n v="9.18"/>
    <s v=""/>
    <n v="9180"/>
    <x v="3"/>
    <m/>
    <n v="2168.87"/>
    <n v="2299"/>
    <n v="-1927.8"/>
    <x v="2"/>
    <x v="2"/>
    <x v="1"/>
  </r>
  <r>
    <s v="103"/>
    <s v="VVF INDIA LIMITED-TALOJA"/>
    <s v="ZF2"/>
    <x v="1"/>
    <s v="O03"/>
    <s v="OL01"/>
    <s v="VVF Dom.Invoice(INQ)"/>
    <d v="2017-03-15T00:00:00"/>
    <s v="C"/>
    <x v="0"/>
    <s v="9103707749"/>
    <x v="3"/>
    <x v="3"/>
    <s v="ABBOTT  INDIA LTD."/>
    <n v="1600591"/>
    <s v="FGL301307"/>
    <x v="3"/>
    <x v="3"/>
    <n v="1.5"/>
    <s v="MT"/>
    <n v="1.5"/>
    <s v=""/>
    <n v="1500"/>
    <x v="4"/>
    <d v="2017-03-10T00:00:00"/>
    <n v="108000"/>
    <n v="110160"/>
    <n v="-96000"/>
    <x v="3"/>
    <x v="3"/>
    <x v="1"/>
  </r>
  <r>
    <s v="103"/>
    <s v="VVF INDIA LIMITED-TALOJA"/>
    <s v="ZF2"/>
    <x v="1"/>
    <s v="O01"/>
    <s v="OL01"/>
    <s v="VVF Dom.Invoice(INQ)"/>
    <d v="2017-03-07T00:00:00"/>
    <s v="C"/>
    <x v="0"/>
    <s v="9103707590"/>
    <x v="7"/>
    <x v="4"/>
    <s v="ABBOTT HEALTHCARE PRIVATE LIMI"/>
    <n v="1600591"/>
    <s v="FGL301307"/>
    <x v="3"/>
    <x v="3"/>
    <n v="1.5"/>
    <s v="MT"/>
    <n v="1.5"/>
    <s v=""/>
    <n v="1500"/>
    <x v="5"/>
    <d v="2017-02-20T00:00:00"/>
    <n v="104625.5"/>
    <n v="106718"/>
    <n v="-93000"/>
    <x v="3"/>
    <x v="3"/>
    <x v="1"/>
  </r>
  <r>
    <s v="103"/>
    <s v="VVF INDIA LIMITED-TALOJA"/>
    <s v="ZF2"/>
    <x v="1"/>
    <s v="O01"/>
    <s v="OL01"/>
    <s v="VVF Dom.Invoice(INQ)"/>
    <d v="2017-03-16T00:00:00"/>
    <s v="C"/>
    <x v="0"/>
    <s v="9103707778"/>
    <x v="4"/>
    <x v="4"/>
    <s v="ABBOTT HEALTHCARE PRIVATE LIMI"/>
    <n v="1600591"/>
    <s v="FGL301307"/>
    <x v="3"/>
    <x v="3"/>
    <n v="2.5"/>
    <s v="MT"/>
    <n v="2.5"/>
    <s v=""/>
    <n v="2500"/>
    <x v="6"/>
    <d v="2017-02-20T00:00:00"/>
    <n v="174375.5"/>
    <n v="177863"/>
    <n v="-155000"/>
    <x v="3"/>
    <x v="3"/>
    <x v="1"/>
  </r>
  <r>
    <s v="103"/>
    <s v="VVF INDIA LIMITED-TALOJA"/>
    <s v="ZF2"/>
    <x v="1"/>
    <s v="O04"/>
    <s v="OL01"/>
    <s v="VVF Dom.Invoice(INQ)"/>
    <d v="2017-03-04T00:00:00"/>
    <s v="C"/>
    <x v="0"/>
    <s v="9103707530"/>
    <x v="8"/>
    <x v="5"/>
    <s v="ABKUR ENTERPRISES"/>
    <n v="1600397"/>
    <s v="FFA112111"/>
    <x v="4"/>
    <x v="4"/>
    <n v="16"/>
    <s v="MT"/>
    <n v="16"/>
    <s v=""/>
    <n v="16000"/>
    <x v="7"/>
    <d v="2017-03-01T00:00:00"/>
    <n v="1062000"/>
    <n v="1083240"/>
    <n v="-944000"/>
    <x v="0"/>
    <x v="4"/>
    <x v="1"/>
  </r>
  <r>
    <s v="103"/>
    <s v="VVF INDIA LIMITED-TALOJA"/>
    <s v="ZF2"/>
    <x v="1"/>
    <s v="O04"/>
    <s v="OL01"/>
    <s v="VVF Dom.Invoice(INQ)"/>
    <d v="2017-03-18T00:00:00"/>
    <s v="C"/>
    <x v="0"/>
    <s v="9103707818"/>
    <x v="9"/>
    <x v="5"/>
    <s v="ABKUR ENTERPRISES"/>
    <n v="1600397"/>
    <s v="FFA112111"/>
    <x v="4"/>
    <x v="4"/>
    <n v="3.0750000000000002"/>
    <s v="MT"/>
    <n v="3.0750000000000002"/>
    <s v=""/>
    <n v="3075"/>
    <x v="7"/>
    <d v="2017-03-01T00:00:00"/>
    <n v="204103"/>
    <n v="208185.06"/>
    <n v="-181425"/>
    <x v="0"/>
    <x v="4"/>
    <x v="1"/>
  </r>
  <r>
    <s v="103"/>
    <s v="VVF INDIA LIMITED-TALOJA"/>
    <s v="ZF2"/>
    <x v="1"/>
    <s v="O04"/>
    <s v="OL01"/>
    <s v="VVF Dom.Invoice(INQ)"/>
    <d v="2017-03-18T00:00:00"/>
    <s v="C"/>
    <x v="0"/>
    <s v="9103707818"/>
    <x v="9"/>
    <x v="5"/>
    <s v="ABKUR ENTERPRISES"/>
    <n v="1600397"/>
    <s v="FFA112111"/>
    <x v="4"/>
    <x v="4"/>
    <n v="2.75"/>
    <s v="MT"/>
    <n v="2.75"/>
    <s v=""/>
    <n v="2750"/>
    <x v="7"/>
    <d v="2017-03-01T00:00:00"/>
    <n v="182531"/>
    <n v="186181.62"/>
    <n v="-162250"/>
    <x v="0"/>
    <x v="4"/>
    <x v="1"/>
  </r>
  <r>
    <s v="103"/>
    <s v="VVF INDIA LIMITED-TALOJA"/>
    <s v="ZF2"/>
    <x v="1"/>
    <s v="O04"/>
    <s v="OL01"/>
    <s v="VVF Dom.Invoice(INQ)"/>
    <d v="2017-03-18T00:00:00"/>
    <s v="C"/>
    <x v="0"/>
    <s v="9103707818"/>
    <x v="9"/>
    <x v="5"/>
    <s v="ABKUR ENTERPRISES"/>
    <n v="1600397"/>
    <s v="FFA112111"/>
    <x v="4"/>
    <x v="4"/>
    <n v="10.175000000000001"/>
    <s v="MT"/>
    <n v="10.175000000000001"/>
    <s v=""/>
    <n v="10175"/>
    <x v="7"/>
    <d v="2017-03-01T00:00:00"/>
    <n v="675366"/>
    <n v="688873.32"/>
    <n v="-600325"/>
    <x v="0"/>
    <x v="4"/>
    <x v="1"/>
  </r>
  <r>
    <s v="103"/>
    <s v="VVF INDIA LIMITED-TALOJA"/>
    <s v="ZF2"/>
    <x v="1"/>
    <s v="O04"/>
    <s v="OL01"/>
    <s v="VVF Dom.Invoice(INQ)"/>
    <d v="2017-03-21T00:00:00"/>
    <s v="C"/>
    <x v="0"/>
    <s v="9103707894"/>
    <x v="5"/>
    <x v="6"/>
    <s v="ACID INDIA - CHENNAI"/>
    <n v="1600602"/>
    <s v="FFL211202"/>
    <x v="5"/>
    <x v="5"/>
    <n v="4"/>
    <s v="MT"/>
    <n v="4"/>
    <s v=""/>
    <n v="4000"/>
    <x v="8"/>
    <d v="2017-03-16T00:00:00"/>
    <n v="436500"/>
    <n v="445230"/>
    <n v="-388000"/>
    <x v="1"/>
    <x v="5"/>
    <x v="1"/>
  </r>
  <r>
    <s v="103"/>
    <s v="VVF INDIA LIMITED-TALOJA"/>
    <s v="ZF2"/>
    <x v="1"/>
    <s v="O04"/>
    <s v="OL01"/>
    <s v="VVF Dom.Invoice(INQ)"/>
    <d v="2017-03-21T00:00:00"/>
    <s v="C"/>
    <x v="0"/>
    <s v="9103707893"/>
    <x v="5"/>
    <x v="7"/>
    <s v="ACID INDIA LIMITED"/>
    <n v="1600331"/>
    <s v="FFA103000"/>
    <x v="6"/>
    <x v="6"/>
    <n v="5.04"/>
    <s v="MT"/>
    <n v="5.04"/>
    <s v=""/>
    <n v="5040"/>
    <x v="9"/>
    <d v="2017-03-02T00:00:00"/>
    <n v="1871100"/>
    <n v="1908522"/>
    <n v="-1663200"/>
    <x v="0"/>
    <x v="0"/>
    <x v="1"/>
  </r>
  <r>
    <s v="103"/>
    <s v="VVF INDIA LIMITED-TALOJA"/>
    <s v="ZFEX"/>
    <x v="0"/>
    <s v="O33"/>
    <s v="OL04"/>
    <s v="VVF Exp.Invoice(INQ)"/>
    <d v="2017-03-25T00:00:00"/>
    <s v="C"/>
    <x v="0"/>
    <s v="9103750992"/>
    <x v="10"/>
    <x v="8"/>
    <s v="AFRICAN CONSUMER CARE LIMITED"/>
    <n v="1600393"/>
    <s v="FFL211202"/>
    <x v="5"/>
    <x v="5"/>
    <n v="16"/>
    <s v="MT"/>
    <n v="16"/>
    <s v="25 KG PAPER BAGS LOOSE STUFFED"/>
    <n v="16000"/>
    <x v="10"/>
    <d v="2016-12-14T00:00:00"/>
    <n v="22080"/>
    <n v="1445094.05"/>
    <n v="-1379645.95"/>
    <x v="1"/>
    <x v="5"/>
    <x v="2"/>
  </r>
  <r>
    <s v="103"/>
    <s v="VVF INDIA LIMITED-TALOJA"/>
    <s v="ZF2"/>
    <x v="1"/>
    <s v="O03"/>
    <s v="OL01"/>
    <s v="VVF Dom.Invoice(INQ)"/>
    <d v="2017-03-08T00:00:00"/>
    <s v="C"/>
    <x v="0"/>
    <s v="9103707619"/>
    <x v="11"/>
    <x v="9"/>
    <s v="AKZO NOBEL INDIA LTD."/>
    <n v="1600516"/>
    <s v="FGL301304"/>
    <x v="7"/>
    <x v="7"/>
    <n v="1"/>
    <s v="MT"/>
    <n v="1"/>
    <s v=""/>
    <n v="1000"/>
    <x v="11"/>
    <d v="2017-02-21T00:00:00"/>
    <n v="57375.5"/>
    <n v="60818"/>
    <n v="-51000"/>
    <x v="3"/>
    <x v="3"/>
    <x v="1"/>
  </r>
  <r>
    <s v="103"/>
    <s v="VVF INDIA LIMITED-TALOJA"/>
    <s v="ZF2"/>
    <x v="1"/>
    <s v="O03"/>
    <s v="OL01"/>
    <s v="VVF Dom.Invoice(INQ)"/>
    <d v="2017-03-13T00:00:00"/>
    <s v="C"/>
    <x v="0"/>
    <s v="9103707697"/>
    <x v="12"/>
    <x v="10"/>
    <s v="ALKYL AMINES CHEMICALS LTD.-PA"/>
    <n v="1600290"/>
    <s v="FGA401401"/>
    <x v="8"/>
    <x v="8"/>
    <n v="1424"/>
    <s v="M3"/>
    <n v="1270.2080000000001"/>
    <s v=""/>
    <n v="1424"/>
    <x v="12"/>
    <d v="2017-02-22T00:00:00"/>
    <n v="41651.879999999997"/>
    <n v="44151"/>
    <n v="-37024"/>
    <x v="4"/>
    <x v="6"/>
    <x v="1"/>
  </r>
  <r>
    <s v="103"/>
    <s v="VVF INDIA LIMITED-TALOJA"/>
    <s v="ZF2"/>
    <x v="1"/>
    <s v="O03"/>
    <s v="OL01"/>
    <s v="VVF Dom.Invoice(INQ)"/>
    <d v="2017-03-16T00:00:00"/>
    <s v="C"/>
    <x v="0"/>
    <s v="9103707771"/>
    <x v="4"/>
    <x v="10"/>
    <s v="ALKYL AMINES CHEMICALS LTD.-PA"/>
    <n v="1600290"/>
    <s v="FGA401401"/>
    <x v="8"/>
    <x v="8"/>
    <n v="1424"/>
    <s v="M3"/>
    <n v="1270.2080000000001"/>
    <s v=""/>
    <n v="1424"/>
    <x v="12"/>
    <d v="2017-02-22T00:00:00"/>
    <n v="41651.879999999997"/>
    <n v="44151"/>
    <n v="-37024"/>
    <x v="4"/>
    <x v="6"/>
    <x v="1"/>
  </r>
  <r>
    <s v="103"/>
    <s v="VVF INDIA LIMITED-TALOJA"/>
    <s v="ZF2"/>
    <x v="1"/>
    <s v="O03"/>
    <s v="OL01"/>
    <s v="VVF Dom.Invoice(INQ)"/>
    <d v="2017-03-20T00:00:00"/>
    <s v="C"/>
    <x v="0"/>
    <s v="9103707842"/>
    <x v="13"/>
    <x v="10"/>
    <s v="ALKYL AMINES CHEMICALS LTD.-PA"/>
    <n v="1600290"/>
    <s v="FGA401401"/>
    <x v="8"/>
    <x v="8"/>
    <n v="1424"/>
    <s v="M3"/>
    <n v="1270.2080000000001"/>
    <s v=""/>
    <n v="1424"/>
    <x v="12"/>
    <d v="2017-02-22T00:00:00"/>
    <n v="41651.879999999997"/>
    <n v="44151"/>
    <n v="-37024"/>
    <x v="4"/>
    <x v="6"/>
    <x v="1"/>
  </r>
  <r>
    <s v="103"/>
    <s v="VVF INDIA LIMITED-TALOJA"/>
    <s v="ZFEX"/>
    <x v="0"/>
    <s v="O32"/>
    <s v="OL04"/>
    <s v="VVF Exp.Invoice(INQ)"/>
    <d v="2017-03-31T00:00:00"/>
    <s v="C"/>
    <x v="0"/>
    <s v="9103750951"/>
    <x v="14"/>
    <x v="11"/>
    <s v="Alliance Tire Company LTD"/>
    <n v="1600339"/>
    <s v="FFA112111"/>
    <x v="4"/>
    <x v="4"/>
    <n v="12"/>
    <s v="MT"/>
    <n v="12"/>
    <s v="25 KG PAPER BAGS PALLETISED"/>
    <n v="12000"/>
    <x v="13"/>
    <d v="2017-02-08T00:00:00"/>
    <n v="10740"/>
    <n v="696259.16"/>
    <n v="-696259.16"/>
    <x v="0"/>
    <x v="4"/>
    <x v="2"/>
  </r>
  <r>
    <s v="103"/>
    <s v="VVF INDIA LIMITED-TALOJA"/>
    <s v="ZFEX"/>
    <x v="0"/>
    <s v="O32"/>
    <s v="OL04"/>
    <s v="VVF Exp.Invoice(INQ)"/>
    <d v="2017-03-31T00:00:00"/>
    <s v="C"/>
    <x v="0"/>
    <s v="9103750951"/>
    <x v="14"/>
    <x v="11"/>
    <s v="Alliance Tire Company LTD"/>
    <n v="1600339"/>
    <s v="FFA112111"/>
    <x v="4"/>
    <x v="4"/>
    <n v="12"/>
    <s v="MT"/>
    <n v="12"/>
    <s v="25 KG PAPER BAGS PALLETISED"/>
    <n v="12000"/>
    <x v="13"/>
    <d v="2017-02-08T00:00:00"/>
    <n v="10740"/>
    <n v="696259.16"/>
    <n v="-696259.16"/>
    <x v="0"/>
    <x v="4"/>
    <x v="2"/>
  </r>
  <r>
    <s v="103"/>
    <s v="VVF INDIA LIMITED-TALOJA"/>
    <s v="ZF2"/>
    <x v="1"/>
    <s v="O03"/>
    <s v="OL01"/>
    <s v="VVF Dom.Invoice(INQ)"/>
    <d v="2017-03-15T00:00:00"/>
    <s v="C"/>
    <x v="0"/>
    <s v="9103707724"/>
    <x v="3"/>
    <x v="12"/>
    <s v="ALPHA CHEMICALS P. LTD"/>
    <n v="1600354"/>
    <s v="FFL207000"/>
    <x v="1"/>
    <x v="1"/>
    <n v="9.74"/>
    <s v="MT"/>
    <n v="9.74"/>
    <s v=""/>
    <n v="9740"/>
    <x v="14"/>
    <d v="2017-03-06T00:00:00"/>
    <n v="1851817.92"/>
    <n v="1962927"/>
    <n v="-1646060"/>
    <x v="1"/>
    <x v="1"/>
    <x v="1"/>
  </r>
  <r>
    <s v="103"/>
    <s v="VVF INDIA LIMITED-TALOJA"/>
    <s v="ZF2"/>
    <x v="1"/>
    <s v="O03"/>
    <s v="OL01"/>
    <s v="VVF Dom.Invoice(INQ)"/>
    <d v="2017-03-10T00:00:00"/>
    <s v="C"/>
    <x v="0"/>
    <s v="9103707671"/>
    <x v="15"/>
    <x v="12"/>
    <s v="ALPHA CHEMICALS P. LTD"/>
    <n v="1600355"/>
    <s v="FFL207000"/>
    <x v="1"/>
    <x v="9"/>
    <n v="3.4"/>
    <s v="MT"/>
    <n v="3.4"/>
    <s v=""/>
    <n v="3400"/>
    <x v="15"/>
    <d v="2017-03-09T00:00:00"/>
    <n v="673200"/>
    <n v="713592"/>
    <n v="-598400"/>
    <x v="1"/>
    <x v="1"/>
    <x v="1"/>
  </r>
  <r>
    <s v="103"/>
    <s v="VVF INDIA LIMITED-TALOJA"/>
    <s v="ZF2"/>
    <x v="1"/>
    <s v="O03"/>
    <s v="OL01"/>
    <s v="VVF Dom.Invoice(INQ)"/>
    <d v="2017-03-09T00:00:00"/>
    <s v="C"/>
    <x v="0"/>
    <s v="9103707629"/>
    <x v="16"/>
    <x v="13"/>
    <s v="AMEYA PLASTICS A/C MARICO LTD."/>
    <n v="1600516"/>
    <s v="FGL301304"/>
    <x v="7"/>
    <x v="7"/>
    <n v="1.25"/>
    <s v="MT"/>
    <n v="1.25"/>
    <s v=""/>
    <n v="1250"/>
    <x v="16"/>
    <d v="2017-02-13T00:00:00"/>
    <n v="67500"/>
    <n v="71550"/>
    <n v="-60000"/>
    <x v="3"/>
    <x v="3"/>
    <x v="1"/>
  </r>
  <r>
    <s v="103"/>
    <s v="VVF INDIA LIMITED-TALOJA"/>
    <s v="ZFEX"/>
    <x v="0"/>
    <s v="O33"/>
    <s v="OL04"/>
    <s v="VVF Exp.Invoice(INQ)"/>
    <d v="2017-03-02T00:00:00"/>
    <s v="C"/>
    <x v="0"/>
    <s v="9103750918"/>
    <x v="1"/>
    <x v="14"/>
    <s v="AMKA PRODUCTS (PTY) LTD."/>
    <n v="1600393"/>
    <s v="FFL211202"/>
    <x v="5"/>
    <x v="5"/>
    <n v="12"/>
    <s v="MT"/>
    <n v="12"/>
    <s v="25 KG PAPER BAGS PALLETISED"/>
    <n v="12000"/>
    <x v="17"/>
    <d v="2016-11-21T00:00:00"/>
    <n v="16140"/>
    <n v="1078768.55"/>
    <n v="-1041651.29"/>
    <x v="1"/>
    <x v="5"/>
    <x v="2"/>
  </r>
  <r>
    <s v="103"/>
    <s v="VVF INDIA LIMITED-TALOJA"/>
    <s v="ZFEX"/>
    <x v="0"/>
    <s v="O33"/>
    <s v="OL04"/>
    <s v="VVF Exp.Invoice(INQ)"/>
    <d v="2017-03-02T00:00:00"/>
    <s v="C"/>
    <x v="0"/>
    <s v="9103750918"/>
    <x v="1"/>
    <x v="14"/>
    <s v="AMKA PRODUCTS (PTY) LTD."/>
    <n v="1600393"/>
    <s v="FFL211202"/>
    <x v="5"/>
    <x v="5"/>
    <n v="12"/>
    <s v="MT"/>
    <n v="12"/>
    <s v="25 KG PAPER BAGS PALLETISED"/>
    <n v="12000"/>
    <x v="17"/>
    <d v="2016-11-21T00:00:00"/>
    <n v="16140"/>
    <n v="1078768.55"/>
    <n v="-1041651.29"/>
    <x v="1"/>
    <x v="5"/>
    <x v="2"/>
  </r>
  <r>
    <s v="103"/>
    <s v="VVF INDIA LIMITED-TALOJA"/>
    <s v="ZFEX"/>
    <x v="0"/>
    <s v="O33"/>
    <s v="OL04"/>
    <s v="VVF Exp.Invoice(INQ)"/>
    <d v="2017-03-02T00:00:00"/>
    <s v="C"/>
    <x v="0"/>
    <s v="9103750918"/>
    <x v="1"/>
    <x v="14"/>
    <s v="AMKA PRODUCTS (PTY) LTD."/>
    <n v="1600393"/>
    <s v="FFL211202"/>
    <x v="5"/>
    <x v="5"/>
    <n v="12"/>
    <s v="MT"/>
    <n v="12"/>
    <s v="25 KG PAPER BAGS PALLETISED"/>
    <n v="12000"/>
    <x v="17"/>
    <d v="2016-11-21T00:00:00"/>
    <n v="16140"/>
    <n v="1078768.55"/>
    <n v="-1041651.29"/>
    <x v="1"/>
    <x v="5"/>
    <x v="2"/>
  </r>
  <r>
    <s v="103"/>
    <s v="VVF INDIA LIMITED-TALOJA"/>
    <s v="ZFEX"/>
    <x v="0"/>
    <s v="O33"/>
    <s v="OL04"/>
    <s v="VVF Exp.Invoice(INQ)"/>
    <d v="2017-03-02T00:00:00"/>
    <s v="C"/>
    <x v="0"/>
    <s v="9103750918"/>
    <x v="1"/>
    <x v="14"/>
    <s v="AMKA PRODUCTS (PTY) LTD."/>
    <n v="1600393"/>
    <s v="FFL211202"/>
    <x v="5"/>
    <x v="5"/>
    <n v="12"/>
    <s v="MT"/>
    <n v="12"/>
    <s v="25 KG PAPER BAGS PALLETISED"/>
    <n v="12000"/>
    <x v="17"/>
    <d v="2016-11-21T00:00:00"/>
    <n v="16140"/>
    <n v="1078768.55"/>
    <n v="-1041651.29"/>
    <x v="1"/>
    <x v="5"/>
    <x v="2"/>
  </r>
  <r>
    <s v="103"/>
    <s v="VVF INDIA LIMITED-TALOJA"/>
    <s v="ZFEX"/>
    <x v="0"/>
    <s v="O33"/>
    <s v="OL04"/>
    <s v="VVF Exp.Invoice(INQ)"/>
    <d v="2017-03-02T00:00:00"/>
    <s v="C"/>
    <x v="0"/>
    <s v="9103750918"/>
    <x v="1"/>
    <x v="14"/>
    <s v="AMKA PRODUCTS (PTY) LTD."/>
    <n v="1600393"/>
    <s v="FFL211202"/>
    <x v="5"/>
    <x v="5"/>
    <n v="12"/>
    <s v="MT"/>
    <n v="12"/>
    <s v="25 KG PAPER BAGS PALLETISED"/>
    <n v="12000"/>
    <x v="17"/>
    <d v="2016-11-21T00:00:00"/>
    <n v="16140"/>
    <n v="1078768.55"/>
    <n v="-1041651.29"/>
    <x v="1"/>
    <x v="5"/>
    <x v="2"/>
  </r>
  <r>
    <s v="103"/>
    <s v="VVF INDIA LIMITED-TALOJA"/>
    <s v="ZFEX"/>
    <x v="0"/>
    <s v="O33"/>
    <s v="OL04"/>
    <s v="VVF Exp.Invoice(INQ)"/>
    <d v="2017-03-02T00:00:00"/>
    <s v="C"/>
    <x v="0"/>
    <s v="9103750918"/>
    <x v="1"/>
    <x v="14"/>
    <s v="AMKA PRODUCTS (PTY) LTD."/>
    <n v="1600393"/>
    <s v="FFL211202"/>
    <x v="5"/>
    <x v="5"/>
    <n v="12"/>
    <s v="MT"/>
    <n v="12"/>
    <s v="25 KG PAPER BAGS PALLETISED"/>
    <n v="12000"/>
    <x v="17"/>
    <d v="2016-11-21T00:00:00"/>
    <n v="16140"/>
    <n v="1078768.55"/>
    <n v="-1041651.29"/>
    <x v="1"/>
    <x v="5"/>
    <x v="2"/>
  </r>
  <r>
    <s v="103"/>
    <s v="VVF INDIA LIMITED-TALOJA"/>
    <s v="ZFEX"/>
    <x v="0"/>
    <s v="O33"/>
    <s v="OL04"/>
    <s v="VVF Exp.Invoice(INQ)"/>
    <d v="2017-03-02T00:00:00"/>
    <s v="C"/>
    <x v="0"/>
    <s v="9103750919"/>
    <x v="1"/>
    <x v="14"/>
    <s v="AMKA PRODUCTS (PTY) LTD."/>
    <n v="1600393"/>
    <s v="FFL211202"/>
    <x v="5"/>
    <x v="5"/>
    <n v="12"/>
    <s v="MT"/>
    <n v="12"/>
    <s v="25 KG PAPER BAGS PALLETISED"/>
    <n v="12000"/>
    <x v="17"/>
    <d v="2016-11-21T00:00:00"/>
    <n v="16140"/>
    <n v="1078768.55"/>
    <n v="-1041651.29"/>
    <x v="1"/>
    <x v="5"/>
    <x v="2"/>
  </r>
  <r>
    <s v="103"/>
    <s v="VVF INDIA LIMITED-TALOJA"/>
    <s v="ZF2"/>
    <x v="1"/>
    <s v="O01"/>
    <s v="OL01"/>
    <s v="VVF Dom.Invoice(INQ)"/>
    <d v="2017-03-29T00:00:00"/>
    <s v="C"/>
    <x v="0"/>
    <s v="9103708061"/>
    <x v="17"/>
    <x v="15"/>
    <s v="AMWAY INDIA ENTERPRISES P. LTD"/>
    <n v="1600676"/>
    <s v="FFA125000"/>
    <x v="9"/>
    <x v="10"/>
    <n v="9"/>
    <s v="MT"/>
    <n v="9"/>
    <s v=""/>
    <n v="9000"/>
    <x v="18"/>
    <d v="2017-03-03T00:00:00"/>
    <n v="1701000"/>
    <n v="1735020"/>
    <n v="-1512000"/>
    <x v="0"/>
    <x v="7"/>
    <x v="1"/>
  </r>
  <r>
    <s v="103"/>
    <s v="VVF INDIA LIMITED-TALOJA"/>
    <s v="ZF2"/>
    <x v="1"/>
    <s v="O01"/>
    <s v="OL01"/>
    <s v="VVF Dom.Invoice(INQ)"/>
    <d v="2017-03-30T00:00:00"/>
    <s v="C"/>
    <x v="0"/>
    <s v="9103708091"/>
    <x v="6"/>
    <x v="15"/>
    <s v="AMWAY INDIA ENTERPRISES P. LTD"/>
    <n v="1600676"/>
    <s v="FFA125000"/>
    <x v="9"/>
    <x v="10"/>
    <n v="15.48"/>
    <s v="MT"/>
    <n v="15.48"/>
    <s v=""/>
    <n v="15480"/>
    <x v="18"/>
    <d v="2017-03-03T00:00:00"/>
    <n v="2925719.6"/>
    <n v="2984234"/>
    <n v="-2600640"/>
    <x v="0"/>
    <x v="7"/>
    <x v="1"/>
  </r>
  <r>
    <s v="103"/>
    <s v="VVF INDIA LIMITED-TALOJA"/>
    <s v="ZF2"/>
    <x v="1"/>
    <s v="O04"/>
    <s v="OL01"/>
    <s v="VVF Dom.Invoice(INQ)"/>
    <d v="2017-03-16T00:00:00"/>
    <s v="C"/>
    <x v="0"/>
    <s v="9103707780"/>
    <x v="4"/>
    <x v="16"/>
    <s v="APOLLO TYRE LTD.- CHENNAI"/>
    <n v="1600397"/>
    <s v="FFA112111"/>
    <x v="4"/>
    <x v="4"/>
    <n v="16"/>
    <s v="MT"/>
    <n v="16"/>
    <s v=""/>
    <n v="16000"/>
    <x v="19"/>
    <d v="2017-03-07T00:00:00"/>
    <n v="1102392.1599999999"/>
    <n v="1124440"/>
    <n v="-979904"/>
    <x v="0"/>
    <x v="4"/>
    <x v="1"/>
  </r>
  <r>
    <s v="103"/>
    <s v="VVF INDIA LIMITED-TALOJA"/>
    <s v="ZF2"/>
    <x v="1"/>
    <s v="O04"/>
    <s v="OL01"/>
    <s v="VVF Dom.Invoice(INQ)"/>
    <d v="2017-03-22T00:00:00"/>
    <s v="C"/>
    <x v="0"/>
    <s v="9103707913"/>
    <x v="0"/>
    <x v="16"/>
    <s v="APOLLO TYRE LTD.- CHENNAI"/>
    <n v="1600397"/>
    <s v="FFA112111"/>
    <x v="4"/>
    <x v="4"/>
    <n v="16"/>
    <s v="MT"/>
    <n v="16"/>
    <s v=""/>
    <n v="16000"/>
    <x v="19"/>
    <d v="2017-03-07T00:00:00"/>
    <n v="1102392.1599999999"/>
    <n v="1124440"/>
    <n v="-979904"/>
    <x v="0"/>
    <x v="4"/>
    <x v="1"/>
  </r>
  <r>
    <s v="103"/>
    <s v="VVF INDIA LIMITED-TALOJA"/>
    <s v="ZF2"/>
    <x v="1"/>
    <s v="O04"/>
    <s v="OL01"/>
    <s v="VVF Dom.Invoice(INQ)"/>
    <d v="2017-03-25T00:00:00"/>
    <s v="C"/>
    <x v="0"/>
    <s v="9103707991"/>
    <x v="10"/>
    <x v="16"/>
    <s v="APOLLO TYRE LTD.- CHENNAI"/>
    <n v="1600397"/>
    <s v="FFA112111"/>
    <x v="4"/>
    <x v="4"/>
    <n v="1"/>
    <s v="MT"/>
    <n v="1"/>
    <s v=""/>
    <n v="1000"/>
    <x v="19"/>
    <d v="2017-03-07T00:00:00"/>
    <n v="68900.009999999995"/>
    <n v="70278.009999999995"/>
    <n v="-61244"/>
    <x v="0"/>
    <x v="4"/>
    <x v="1"/>
  </r>
  <r>
    <s v="103"/>
    <s v="VVF INDIA LIMITED-TALOJA"/>
    <s v="ZF2"/>
    <x v="1"/>
    <s v="O04"/>
    <s v="OL01"/>
    <s v="VVF Dom.Invoice(INQ)"/>
    <d v="2017-03-25T00:00:00"/>
    <s v="C"/>
    <x v="0"/>
    <s v="9103707991"/>
    <x v="10"/>
    <x v="16"/>
    <s v="APOLLO TYRE LTD.- CHENNAI"/>
    <n v="1600397"/>
    <s v="FFA112111"/>
    <x v="4"/>
    <x v="4"/>
    <n v="15"/>
    <s v="MT"/>
    <n v="15"/>
    <s v=""/>
    <n v="15000"/>
    <x v="19"/>
    <d v="2017-03-07T00:00:00"/>
    <n v="1033493.13"/>
    <n v="1054162.99"/>
    <n v="-918660"/>
    <x v="0"/>
    <x v="4"/>
    <x v="1"/>
  </r>
  <r>
    <s v="103"/>
    <s v="VVF INDIA LIMITED-TALOJA"/>
    <s v="ZF2"/>
    <x v="1"/>
    <s v="O04"/>
    <s v="OL01"/>
    <s v="VVF Dom.Invoice(INQ)"/>
    <d v="2017-03-29T00:00:00"/>
    <s v="C"/>
    <x v="0"/>
    <s v="9103708068"/>
    <x v="17"/>
    <x v="16"/>
    <s v="APOLLO TYRE LTD.- CHENNAI"/>
    <n v="1600397"/>
    <s v="FFA112111"/>
    <x v="4"/>
    <x v="4"/>
    <n v="16"/>
    <s v="MT"/>
    <n v="16"/>
    <s v=""/>
    <n v="16000"/>
    <x v="19"/>
    <d v="2017-03-07T00:00:00"/>
    <n v="1102392.1599999999"/>
    <n v="1124440"/>
    <n v="-979904"/>
    <x v="0"/>
    <x v="4"/>
    <x v="1"/>
  </r>
  <r>
    <s v="103"/>
    <s v="VVF INDIA LIMITED-TALOJA"/>
    <s v="ZF2"/>
    <x v="1"/>
    <s v="O04"/>
    <s v="OL01"/>
    <s v="VVF Dom.Invoice(INQ)"/>
    <d v="2017-03-24T00:00:00"/>
    <s v="C"/>
    <x v="0"/>
    <s v="9103707981"/>
    <x v="18"/>
    <x v="17"/>
    <s v="APOLLO TYRES LIMITED  KALAMASS"/>
    <n v="1600397"/>
    <s v="FFA112111"/>
    <x v="4"/>
    <x v="4"/>
    <n v="16"/>
    <s v="MT"/>
    <n v="16"/>
    <s v=""/>
    <n v="16000"/>
    <x v="20"/>
    <d v="2017-03-07T00:00:00"/>
    <n v="1128330.3999999999"/>
    <n v="1150897"/>
    <n v="-1002960"/>
    <x v="0"/>
    <x v="4"/>
    <x v="1"/>
  </r>
  <r>
    <s v="103"/>
    <s v="VVF INDIA LIMITED-TALOJA"/>
    <s v="ZF2"/>
    <x v="1"/>
    <s v="O04"/>
    <s v="OL01"/>
    <s v="VVF Dom.Invoice(INQ)"/>
    <d v="2017-03-27T00:00:00"/>
    <s v="C"/>
    <x v="0"/>
    <s v="9103708037"/>
    <x v="19"/>
    <x v="17"/>
    <s v="APOLLO TYRES LIMITED  KALAMASS"/>
    <n v="1600397"/>
    <s v="FFA112111"/>
    <x v="4"/>
    <x v="4"/>
    <n v="16"/>
    <s v="MT"/>
    <n v="16"/>
    <s v=""/>
    <n v="16000"/>
    <x v="20"/>
    <d v="2017-03-07T00:00:00"/>
    <n v="1128330.3999999999"/>
    <n v="1150897"/>
    <n v="-1002960"/>
    <x v="0"/>
    <x v="4"/>
    <x v="1"/>
  </r>
  <r>
    <s v="103"/>
    <s v="VVF INDIA LIMITED-TALOJA"/>
    <s v="ZF2"/>
    <x v="1"/>
    <s v="O04"/>
    <s v="OL01"/>
    <s v="VVF Dom.Invoice(INQ)"/>
    <d v="2017-03-15T00:00:00"/>
    <s v="C"/>
    <x v="0"/>
    <s v="9103707752"/>
    <x v="3"/>
    <x v="18"/>
    <s v="ARCHEESH LABORATORIES"/>
    <n v="1600591"/>
    <s v="FGL301307"/>
    <x v="3"/>
    <x v="3"/>
    <n v="1.25"/>
    <s v="MT"/>
    <n v="1.25"/>
    <s v=""/>
    <n v="1250"/>
    <x v="21"/>
    <d v="2017-03-01T00:00:00"/>
    <n v="80858.820000000007"/>
    <n v="82476"/>
    <n v="-71875"/>
    <x v="3"/>
    <x v="3"/>
    <x v="1"/>
  </r>
  <r>
    <s v="103"/>
    <s v="VVF INDIA LIMITED-TALOJA"/>
    <s v="ZF2"/>
    <x v="1"/>
    <s v="O04"/>
    <s v="OL01"/>
    <s v="VVF Dom.Invoice(INQ)"/>
    <d v="2017-03-07T00:00:00"/>
    <s v="C"/>
    <x v="0"/>
    <s v="9103707570"/>
    <x v="7"/>
    <x v="18"/>
    <s v="ARCHEESH LABORATORIES"/>
    <n v="1600845"/>
    <s v="FFL210098"/>
    <x v="10"/>
    <x v="11"/>
    <n v="0.5"/>
    <s v="MT"/>
    <n v="0.5"/>
    <s v=""/>
    <n v="500"/>
    <x v="22"/>
    <d v="2017-02-23T00:00:00"/>
    <n v="57938.239999999998"/>
    <n v="59097"/>
    <n v="-51500"/>
    <x v="1"/>
    <x v="8"/>
    <x v="1"/>
  </r>
  <r>
    <s v="103"/>
    <s v="VVF INDIA LIMITED-TALOJA"/>
    <s v="ZF2"/>
    <x v="1"/>
    <s v="O04"/>
    <s v="OL01"/>
    <s v="VVF Dom.Invoice(INQ)"/>
    <d v="2017-03-29T00:00:00"/>
    <s v="C"/>
    <x v="0"/>
    <s v="9103708054"/>
    <x v="17"/>
    <x v="18"/>
    <s v="ARCHEESH LABORATORIES"/>
    <n v="1600845"/>
    <s v="FFL210098"/>
    <x v="10"/>
    <x v="11"/>
    <n v="2"/>
    <s v="MT"/>
    <n v="2"/>
    <s v=""/>
    <n v="2000"/>
    <x v="23"/>
    <d v="2017-03-21T00:00:00"/>
    <n v="231750"/>
    <n v="236385"/>
    <n v="-206000"/>
    <x v="1"/>
    <x v="8"/>
    <x v="1"/>
  </r>
  <r>
    <s v="103"/>
    <s v="VVF INDIA LIMITED-TALOJA"/>
    <s v="ZF2"/>
    <x v="1"/>
    <s v="O03"/>
    <s v="OL01"/>
    <s v="VVF Dom.Invoice(INQ)"/>
    <d v="2017-03-31T00:00:00"/>
    <s v="C"/>
    <x v="0"/>
    <s v="9103708099"/>
    <x v="14"/>
    <x v="19"/>
    <s v="ARIHANT LUBRICANTS PVT. LTD."/>
    <n v="1600355"/>
    <s v="FFL207000"/>
    <x v="1"/>
    <x v="9"/>
    <n v="0.17"/>
    <s v="MT"/>
    <n v="0.17"/>
    <s v=""/>
    <n v="170"/>
    <x v="24"/>
    <d v="2017-03-15T00:00:00"/>
    <n v="35189.599999999999"/>
    <n v="37301"/>
    <n v="-31280"/>
    <x v="1"/>
    <x v="1"/>
    <x v="1"/>
  </r>
  <r>
    <s v="103"/>
    <s v="VVF INDIA LIMITED-TALOJA"/>
    <s v="ZF2"/>
    <x v="1"/>
    <s v="O03"/>
    <s v="OL01"/>
    <s v="VVF Dom.Invoice(INQ)"/>
    <d v="2017-03-07T00:00:00"/>
    <s v="C"/>
    <x v="0"/>
    <s v="9103707587"/>
    <x v="7"/>
    <x v="20"/>
    <s v="ARJUN BEES WAX INDUSTRIES"/>
    <n v="1600845"/>
    <s v="FFL210098"/>
    <x v="10"/>
    <x v="11"/>
    <n v="1.5"/>
    <s v="MT"/>
    <n v="1.5"/>
    <s v=""/>
    <n v="1500"/>
    <x v="25"/>
    <d v="2016-11-21T00:00:00"/>
    <n v="165375.5"/>
    <n v="168683"/>
    <n v="-147000"/>
    <x v="1"/>
    <x v="8"/>
    <x v="1"/>
  </r>
  <r>
    <s v="103"/>
    <s v="VVF INDIA LIMITED-TALOJA"/>
    <s v="ZF2"/>
    <x v="1"/>
    <s v="O03"/>
    <s v="OL01"/>
    <s v="VVF Dom.Invoice(INQ)"/>
    <d v="2017-03-07T00:00:00"/>
    <s v="C"/>
    <x v="0"/>
    <s v="9103707586"/>
    <x v="7"/>
    <x v="20"/>
    <s v="ARJUN BEES WAX INDUSTRIES"/>
    <n v="1600602"/>
    <s v="FFL211202"/>
    <x v="5"/>
    <x v="5"/>
    <n v="14.175000000000001"/>
    <s v="MT"/>
    <n v="14.175000000000001"/>
    <s v=""/>
    <n v="14175"/>
    <x v="26"/>
    <d v="2016-11-21T00:00:00"/>
    <n v="1514952.94"/>
    <n v="1545252"/>
    <n v="-1346625"/>
    <x v="1"/>
    <x v="5"/>
    <x v="1"/>
  </r>
  <r>
    <s v="103"/>
    <s v="VVF INDIA LIMITED-TALOJA"/>
    <s v="ZF2"/>
    <x v="1"/>
    <s v="O03"/>
    <s v="OL01"/>
    <s v="VVF Dom.Invoice(INQ)"/>
    <d v="2017-03-24T00:00:00"/>
    <s v="C"/>
    <x v="0"/>
    <s v="9103707970"/>
    <x v="18"/>
    <x v="20"/>
    <s v="ARJUN BEES WAX INDUSTRIES"/>
    <n v="1600602"/>
    <s v="FFL211202"/>
    <x v="5"/>
    <x v="5"/>
    <n v="16"/>
    <s v="MT"/>
    <n v="16"/>
    <s v=""/>
    <n v="16000"/>
    <x v="27"/>
    <d v="2017-02-21T00:00:00"/>
    <n v="1768500"/>
    <n v="1803870"/>
    <n v="-1572000"/>
    <x v="1"/>
    <x v="5"/>
    <x v="1"/>
  </r>
  <r>
    <s v="103"/>
    <s v="VVF INDIA LIMITED-TALOJA"/>
    <s v="ZF2"/>
    <x v="1"/>
    <s v="O03"/>
    <s v="OL01"/>
    <s v="VVF Dom.Invoice(INQ)"/>
    <d v="2017-03-23T00:00:00"/>
    <s v="C"/>
    <x v="0"/>
    <s v="9103707957"/>
    <x v="20"/>
    <x v="21"/>
    <s v="ARKEMA CHEMICALS INDIA PVT. LT"/>
    <n v="1600516"/>
    <s v="FGL301304"/>
    <x v="7"/>
    <x v="7"/>
    <n v="9"/>
    <s v="MT"/>
    <n v="9"/>
    <s v=""/>
    <n v="9000"/>
    <x v="28"/>
    <d v="2017-03-09T00:00:00"/>
    <n v="577125.5"/>
    <n v="611753"/>
    <n v="-513000"/>
    <x v="3"/>
    <x v="3"/>
    <x v="1"/>
  </r>
  <r>
    <s v="103"/>
    <s v="VVF INDIA LIMITED-TALOJA"/>
    <s v="ZFEX"/>
    <x v="0"/>
    <s v="O13"/>
    <s v="OL02"/>
    <s v="VVF Exp.Invoice(INQ)"/>
    <d v="2017-03-26T00:00:00"/>
    <s v="C"/>
    <x v="0"/>
    <s v="9103751015"/>
    <x v="21"/>
    <x v="0"/>
    <s v="ARU INDUSTRIES LTD"/>
    <n v="1600393"/>
    <s v="FFL211202"/>
    <x v="5"/>
    <x v="5"/>
    <n v="16"/>
    <s v="MT"/>
    <n v="16"/>
    <s v="25 KG PAPER BAGS LOOSE STUFFED"/>
    <n v="16000"/>
    <x v="29"/>
    <d v="2016-11-29T00:00:00"/>
    <n v="21280"/>
    <n v="1392735.57"/>
    <n v="-1392735.57"/>
    <x v="1"/>
    <x v="5"/>
    <x v="2"/>
  </r>
  <r>
    <s v="103"/>
    <s v="VVF INDIA LIMITED-TALOJA"/>
    <s v="ZF2"/>
    <x v="1"/>
    <s v="O03"/>
    <s v="OL01"/>
    <s v="VVF Dom.Invoice(INQ)"/>
    <d v="2017-03-16T00:00:00"/>
    <s v="C"/>
    <x v="0"/>
    <s v="9103707779"/>
    <x v="4"/>
    <x v="22"/>
    <s v="ASIAN PAINTS LTD."/>
    <n v="1600346"/>
    <s v="FFA118090"/>
    <x v="11"/>
    <x v="12"/>
    <n v="1.08"/>
    <s v="MT"/>
    <n v="1.08"/>
    <s v=""/>
    <n v="1080"/>
    <x v="30"/>
    <d v="2017-03-06T00:00:00"/>
    <n v="99630.399999999994"/>
    <n v="101623"/>
    <n v="-88560"/>
    <x v="0"/>
    <x v="0"/>
    <x v="1"/>
  </r>
  <r>
    <s v="103"/>
    <s v="VVF INDIA LIMITED-TALOJA"/>
    <s v="ZF2"/>
    <x v="1"/>
    <s v="O03"/>
    <s v="OL01"/>
    <s v="VVF Dom.Invoice(INQ)"/>
    <d v="2017-03-21T00:00:00"/>
    <s v="C"/>
    <x v="0"/>
    <s v="9103707897"/>
    <x v="5"/>
    <x v="22"/>
    <s v="ASIAN PAINTS LTD."/>
    <n v="1600346"/>
    <s v="FFA118090"/>
    <x v="11"/>
    <x v="12"/>
    <n v="1.08"/>
    <s v="MT"/>
    <n v="1.08"/>
    <s v=""/>
    <n v="1080"/>
    <x v="31"/>
    <d v="2017-03-17T00:00:00"/>
    <n v="99630.399999999994"/>
    <n v="101623"/>
    <n v="-88560"/>
    <x v="0"/>
    <x v="0"/>
    <x v="1"/>
  </r>
  <r>
    <s v="103"/>
    <s v="VVF INDIA LIMITED-TALOJA"/>
    <s v="ZFEX"/>
    <x v="0"/>
    <s v="O14"/>
    <s v="OL02"/>
    <s v="VVF Exp.Invoice(INQ)"/>
    <d v="2017-03-27T00:00:00"/>
    <s v="C"/>
    <x v="0"/>
    <s v="9103751022"/>
    <x v="19"/>
    <x v="23"/>
    <s v="ASSOCIATED MOTORWAYS"/>
    <n v="1600339"/>
    <s v="FFA112111"/>
    <x v="4"/>
    <x v="4"/>
    <n v="12"/>
    <s v="MT"/>
    <n v="12"/>
    <s v="25 KG PAPER BAGS PALLETISED"/>
    <n v="12000"/>
    <x v="32"/>
    <d v="2017-02-27T00:00:00"/>
    <n v="11160"/>
    <n v="726283.87"/>
    <n v="-700012.7"/>
    <x v="0"/>
    <x v="4"/>
    <x v="2"/>
  </r>
  <r>
    <s v="103"/>
    <s v="VVF INDIA LIMITED-TALOJA"/>
    <s v="ZRE"/>
    <x v="1"/>
    <s v="O01"/>
    <s v="OL01"/>
    <s v="VVF Cr. For Returns"/>
    <d v="2017-03-01T00:00:00"/>
    <s v="C"/>
    <x v="0"/>
    <s v="9103707450"/>
    <x v="22"/>
    <x v="24"/>
    <s v="AVI - OIL  INDIA  (P)  LTD.,"/>
    <n v="1600331"/>
    <s v="FFA103000"/>
    <x v="6"/>
    <x v="6"/>
    <n v="-6.84"/>
    <s v="MT"/>
    <n v="-6.84"/>
    <s v=""/>
    <n v="-6840"/>
    <x v="33"/>
    <d v="2017-02-27T00:00:00"/>
    <n v="-2244032.7000000002"/>
    <n v="-2288202"/>
    <n v="1963080"/>
    <x v="0"/>
    <x v="0"/>
    <x v="1"/>
  </r>
  <r>
    <s v="103"/>
    <s v="VVF INDIA LIMITED-TALOJA"/>
    <s v="ZF2"/>
    <x v="1"/>
    <s v="O01"/>
    <s v="OL01"/>
    <s v="VVF Dom.Invoice(INQ)"/>
    <d v="2017-03-01T00:00:00"/>
    <s v="C"/>
    <x v="0"/>
    <s v="9103707451"/>
    <x v="22"/>
    <x v="24"/>
    <s v="AVI - OIL  INDIA  (P)  LTD.,"/>
    <n v="1600331"/>
    <s v="FFA103000"/>
    <x v="6"/>
    <x v="6"/>
    <n v="1.8"/>
    <s v="MT"/>
    <n v="1.8"/>
    <s v=""/>
    <n v="1800"/>
    <x v="34"/>
    <d v="2017-02-17T00:00:00"/>
    <n v="590535.5"/>
    <n v="602159"/>
    <n v="-516600"/>
    <x v="0"/>
    <x v="0"/>
    <x v="1"/>
  </r>
  <r>
    <s v="103"/>
    <s v="VVF INDIA LIMITED-TALOJA"/>
    <s v="ZF2"/>
    <x v="1"/>
    <s v="O01"/>
    <s v="OL01"/>
    <s v="VVF Dom.Invoice(INQ)"/>
    <d v="2017-03-01T00:00:00"/>
    <s v="C"/>
    <x v="0"/>
    <s v="9103707452"/>
    <x v="22"/>
    <x v="24"/>
    <s v="AVI - OIL  INDIA  (P)  LTD.,"/>
    <n v="1600331"/>
    <s v="FFA103000"/>
    <x v="6"/>
    <x v="6"/>
    <n v="6.84"/>
    <s v="MT"/>
    <n v="6.84"/>
    <s v=""/>
    <n v="6840"/>
    <x v="34"/>
    <d v="2017-02-17T00:00:00"/>
    <n v="2244032.7000000002"/>
    <n v="2288202"/>
    <n v="-1963080"/>
    <x v="0"/>
    <x v="0"/>
    <x v="1"/>
  </r>
  <r>
    <s v="103"/>
    <s v="VVF INDIA LIMITED-TALOJA"/>
    <s v="ZF2"/>
    <x v="1"/>
    <s v="O01"/>
    <s v="OL01"/>
    <s v="VVF Dom.Invoice(INQ)"/>
    <d v="2017-03-17T00:00:00"/>
    <s v="C"/>
    <x v="0"/>
    <s v="9103707792"/>
    <x v="23"/>
    <x v="25"/>
    <s v="AVON BEAUTY PRODUCTS (I) PVT."/>
    <n v="1600370"/>
    <s v="FFL215070"/>
    <x v="12"/>
    <x v="13"/>
    <n v="2.5000000000000001E-2"/>
    <s v="MT"/>
    <n v="2.5000000000000001E-2"/>
    <s v=""/>
    <n v="25"/>
    <x v="35"/>
    <d v="2017-01-02T00:00:00"/>
    <n v="7734.32"/>
    <n v="7889"/>
    <n v="-6875"/>
    <x v="1"/>
    <x v="9"/>
    <x v="1"/>
  </r>
  <r>
    <s v="103"/>
    <s v="VVF INDIA LIMITED-TALOJA"/>
    <s v="ZFSC"/>
    <x v="1"/>
    <s v="O03"/>
    <s v="OL01"/>
    <s v="VVF Scrap Invoice"/>
    <d v="2017-03-15T00:00:00"/>
    <s v="C"/>
    <x v="0"/>
    <s v="9103707738"/>
    <x v="3"/>
    <x v="26"/>
    <s v="Balaji Fly ash Bricks Pvt ltd"/>
    <n v="1700098"/>
    <s v="SCRAP001"/>
    <x v="13"/>
    <x v="14"/>
    <n v="7.39"/>
    <s v="MT"/>
    <n v="7.39"/>
    <s v=""/>
    <n v="7390"/>
    <x v="3"/>
    <m/>
    <n v="77.5"/>
    <n v="83"/>
    <n v="-73.900000000000006"/>
    <x v="2"/>
    <x v="2"/>
    <x v="1"/>
  </r>
  <r>
    <s v="103"/>
    <s v="VVF INDIA LIMITED-TALOJA"/>
    <s v="ZFSC"/>
    <x v="1"/>
    <s v="O03"/>
    <s v="OL01"/>
    <s v="VVF Scrap Invoice"/>
    <d v="2017-03-20T00:00:00"/>
    <s v="C"/>
    <x v="0"/>
    <s v="9103707846"/>
    <x v="13"/>
    <x v="26"/>
    <s v="Balaji Fly ash Bricks Pvt ltd"/>
    <n v="1700098"/>
    <s v="SCRAP001"/>
    <x v="13"/>
    <x v="14"/>
    <n v="8.51"/>
    <s v="MT"/>
    <n v="8.51"/>
    <s v=""/>
    <n v="8510"/>
    <x v="3"/>
    <m/>
    <n v="89.63"/>
    <n v="96"/>
    <n v="-85.1"/>
    <x v="2"/>
    <x v="2"/>
    <x v="1"/>
  </r>
  <r>
    <s v="103"/>
    <s v="VVF INDIA LIMITED-TALOJA"/>
    <s v="ZFEX"/>
    <x v="0"/>
    <s v="O31"/>
    <s v="OL04"/>
    <s v="VVF Exp.Invoice(INQ)"/>
    <d v="2017-03-07T00:00:00"/>
    <s v="C"/>
    <x v="0"/>
    <s v="9103750936"/>
    <x v="7"/>
    <x v="27"/>
    <s v="BASF ESPANOLA S.L(ESPANA)"/>
    <n v="1600330"/>
    <s v="FFA103000"/>
    <x v="6"/>
    <x v="15"/>
    <n v="19.78"/>
    <s v="MT"/>
    <n v="19.78"/>
    <s v="ISO TANK CONTAINER"/>
    <n v="19780"/>
    <x v="36"/>
    <d v="2016-11-22T00:00:00"/>
    <n v="75480.479999999996"/>
    <n v="5028864.34"/>
    <n v="-4940592.5999999996"/>
    <x v="0"/>
    <x v="0"/>
    <x v="0"/>
  </r>
  <r>
    <s v="103"/>
    <s v="VVF INDIA LIMITED-TALOJA"/>
    <s v="ZFEX"/>
    <x v="0"/>
    <s v="O31"/>
    <s v="OL04"/>
    <s v="VVF Exp.Invoice(INQ)"/>
    <d v="2017-03-07T00:00:00"/>
    <s v="C"/>
    <x v="0"/>
    <s v="9103750936"/>
    <x v="7"/>
    <x v="27"/>
    <s v="BASF ESPANOLA S.L(ESPANA)"/>
    <n v="1600330"/>
    <s v="FFA103000"/>
    <x v="6"/>
    <x v="15"/>
    <n v="19.77"/>
    <s v="MT"/>
    <n v="19.77"/>
    <s v="ISO TANK CONTAINER"/>
    <n v="19770"/>
    <x v="36"/>
    <d v="2016-11-22T00:00:00"/>
    <n v="75442.320000000007"/>
    <n v="5026321.9400000004"/>
    <n v="-4938050.87"/>
    <x v="0"/>
    <x v="0"/>
    <x v="0"/>
  </r>
  <r>
    <s v="103"/>
    <s v="VVF INDIA LIMITED-TALOJA"/>
    <s v="ZFEX"/>
    <x v="0"/>
    <s v="O31"/>
    <s v="OL04"/>
    <s v="VVF Exp.Invoice(INQ)"/>
    <d v="2017-03-07T00:00:00"/>
    <s v="C"/>
    <x v="0"/>
    <s v="9103750936"/>
    <x v="7"/>
    <x v="27"/>
    <s v="BASF ESPANOLA S.L(ESPANA)"/>
    <n v="1600330"/>
    <s v="FFA103000"/>
    <x v="6"/>
    <x v="15"/>
    <n v="19.78"/>
    <s v="MT"/>
    <n v="19.78"/>
    <s v="ISO TANK CONTAINER"/>
    <n v="19780"/>
    <x v="36"/>
    <d v="2016-11-22T00:00:00"/>
    <n v="75480.479999999996"/>
    <n v="5028864.34"/>
    <n v="-4940592.5999999996"/>
    <x v="0"/>
    <x v="0"/>
    <x v="0"/>
  </r>
  <r>
    <s v="103"/>
    <s v="VVF INDIA LIMITED-TALOJA"/>
    <s v="ZF2"/>
    <x v="1"/>
    <s v="O03"/>
    <s v="OL01"/>
    <s v="VVF Dom.Invoice(INQ)"/>
    <d v="2017-03-04T00:00:00"/>
    <s v="C"/>
    <x v="0"/>
    <s v="9103707520"/>
    <x v="8"/>
    <x v="28"/>
    <s v="BASF INDIA LIMITED"/>
    <n v="1600516"/>
    <s v="FGL301304"/>
    <x v="7"/>
    <x v="7"/>
    <n v="6"/>
    <s v="MT"/>
    <n v="6"/>
    <s v=""/>
    <n v="6000"/>
    <x v="37"/>
    <d v="2017-02-13T00:00:00"/>
    <n v="337500"/>
    <n v="357750"/>
    <n v="-300000"/>
    <x v="3"/>
    <x v="3"/>
    <x v="1"/>
  </r>
  <r>
    <s v="103"/>
    <s v="VVF INDIA LIMITED-TALOJA"/>
    <s v="ZF2"/>
    <x v="1"/>
    <s v="O03"/>
    <s v="OL01"/>
    <s v="VVF Dom.Invoice(INQ)"/>
    <d v="2017-03-27T00:00:00"/>
    <s v="C"/>
    <x v="0"/>
    <s v="9103708027"/>
    <x v="19"/>
    <x v="28"/>
    <s v="BASF INDIA LIMITED"/>
    <n v="1600516"/>
    <s v="FGL301304"/>
    <x v="7"/>
    <x v="7"/>
    <n v="6"/>
    <s v="MT"/>
    <n v="6"/>
    <s v=""/>
    <n v="6000"/>
    <x v="38"/>
    <d v="2017-03-14T00:00:00"/>
    <n v="337500"/>
    <n v="357750"/>
    <n v="-300000"/>
    <x v="3"/>
    <x v="3"/>
    <x v="1"/>
  </r>
  <r>
    <s v="103"/>
    <s v="VVF INDIA LIMITED-TALOJA"/>
    <s v="ZF2"/>
    <x v="1"/>
    <s v="O03"/>
    <s v="OL01"/>
    <s v="VVF Dom.Invoice(INQ)"/>
    <d v="2017-03-22T00:00:00"/>
    <s v="C"/>
    <x v="0"/>
    <s v="9103707932"/>
    <x v="0"/>
    <x v="28"/>
    <s v="BASF INDIA LIMITED"/>
    <n v="1600343"/>
    <s v="FFA118080"/>
    <x v="14"/>
    <x v="16"/>
    <n v="20"/>
    <s v="MT"/>
    <n v="20"/>
    <s v=""/>
    <n v="20000"/>
    <x v="39"/>
    <d v="2017-03-09T00:00:00"/>
    <n v="1845000"/>
    <n v="1881900"/>
    <n v="-1640000"/>
    <x v="0"/>
    <x v="0"/>
    <x v="1"/>
  </r>
  <r>
    <s v="103"/>
    <s v="VVF INDIA LIMITED-TALOJA"/>
    <s v="ZF2"/>
    <x v="1"/>
    <s v="O03"/>
    <s v="OL01"/>
    <s v="VVF Dom.Invoice(INQ)"/>
    <d v="2017-03-14T00:00:00"/>
    <s v="C"/>
    <x v="0"/>
    <s v="9103707718"/>
    <x v="24"/>
    <x v="28"/>
    <s v="BASF INDIA LIMITED"/>
    <n v="1600355"/>
    <s v="FFL207000"/>
    <x v="1"/>
    <x v="9"/>
    <n v="1.19"/>
    <s v="MT"/>
    <n v="1.19"/>
    <s v=""/>
    <n v="1190"/>
    <x v="40"/>
    <d v="2017-01-11T00:00:00"/>
    <n v="249007.84"/>
    <n v="253988"/>
    <n v="-221340"/>
    <x v="1"/>
    <x v="1"/>
    <x v="1"/>
  </r>
  <r>
    <s v="103"/>
    <s v="VVF INDIA LIMITED-TALOJA"/>
    <s v="ZF2"/>
    <x v="1"/>
    <s v="O03"/>
    <s v="OL01"/>
    <s v="VVF Dom.Invoice(INQ)"/>
    <d v="2017-03-01T00:00:00"/>
    <s v="C"/>
    <x v="0"/>
    <s v="9103707453"/>
    <x v="22"/>
    <x v="29"/>
    <s v="BASF INDIA LIMITED.-PANVEL"/>
    <n v="1600516"/>
    <s v="FGL301304"/>
    <x v="7"/>
    <x v="7"/>
    <n v="5"/>
    <s v="MT"/>
    <n v="5"/>
    <s v=""/>
    <n v="5000"/>
    <x v="41"/>
    <d v="2017-02-03T00:00:00"/>
    <n v="281250"/>
    <n v="298125"/>
    <n v="-250000"/>
    <x v="3"/>
    <x v="3"/>
    <x v="1"/>
  </r>
  <r>
    <s v="103"/>
    <s v="VVF INDIA LIMITED-TALOJA"/>
    <s v="ZF2"/>
    <x v="1"/>
    <s v="O03"/>
    <s v="OL01"/>
    <s v="VVF Dom.Invoice(INQ)"/>
    <d v="2017-03-09T00:00:00"/>
    <s v="C"/>
    <x v="0"/>
    <s v="9103707633"/>
    <x v="16"/>
    <x v="29"/>
    <s v="BASF INDIA LIMITED.-PANVEL"/>
    <n v="1600516"/>
    <s v="FGL301304"/>
    <x v="7"/>
    <x v="7"/>
    <n v="7"/>
    <s v="MT"/>
    <n v="7"/>
    <s v=""/>
    <n v="7000"/>
    <x v="42"/>
    <d v="2017-02-13T00:00:00"/>
    <n v="393750"/>
    <n v="417375"/>
    <n v="-350000"/>
    <x v="3"/>
    <x v="3"/>
    <x v="1"/>
  </r>
  <r>
    <s v="103"/>
    <s v="VVF INDIA LIMITED-TALOJA"/>
    <s v="ZF2"/>
    <x v="1"/>
    <s v="O03"/>
    <s v="OL01"/>
    <s v="VVF Dom.Invoice(INQ)"/>
    <d v="2017-03-22T00:00:00"/>
    <s v="C"/>
    <x v="0"/>
    <s v="9103707920"/>
    <x v="0"/>
    <x v="29"/>
    <s v="BASF INDIA LIMITED.-PANVEL"/>
    <n v="1600516"/>
    <s v="FGL301304"/>
    <x v="7"/>
    <x v="7"/>
    <n v="4"/>
    <s v="MT"/>
    <n v="4"/>
    <s v=""/>
    <n v="4000"/>
    <x v="43"/>
    <d v="2017-02-13T00:00:00"/>
    <n v="225000"/>
    <n v="238500"/>
    <n v="-200000"/>
    <x v="3"/>
    <x v="3"/>
    <x v="1"/>
  </r>
  <r>
    <s v="103"/>
    <s v="VVF INDIA LIMITED-TALOJA"/>
    <s v="ZF2"/>
    <x v="1"/>
    <s v="O03"/>
    <s v="OL01"/>
    <s v="VVF Dom.Invoice(INQ)"/>
    <d v="2017-03-07T00:00:00"/>
    <s v="C"/>
    <x v="0"/>
    <s v="9103707588"/>
    <x v="7"/>
    <x v="30"/>
    <s v="BASF INDIA LTD. - DAHEJ"/>
    <n v="1600504"/>
    <s v="FGL301304"/>
    <x v="7"/>
    <x v="17"/>
    <n v="20.05"/>
    <s v="MT"/>
    <n v="20.05"/>
    <s v=""/>
    <n v="20050"/>
    <x v="44"/>
    <d v="2017-01-11T00:00:00"/>
    <n v="1079542.1599999999"/>
    <n v="1101133"/>
    <n v="-959593"/>
    <x v="3"/>
    <x v="3"/>
    <x v="1"/>
  </r>
  <r>
    <s v="103"/>
    <s v="VVF INDIA LIMITED-TALOJA"/>
    <s v="ZF2"/>
    <x v="1"/>
    <s v="O03"/>
    <s v="OL01"/>
    <s v="VVF Dom.Invoice(INQ)"/>
    <d v="2017-03-20T00:00:00"/>
    <s v="C"/>
    <x v="0"/>
    <s v="9103707840"/>
    <x v="13"/>
    <x v="30"/>
    <s v="BASF INDIA LTD. - DAHEJ"/>
    <n v="1600504"/>
    <s v="FGL301304"/>
    <x v="7"/>
    <x v="17"/>
    <n v="19.91"/>
    <s v="MT"/>
    <n v="19.91"/>
    <s v=""/>
    <n v="19910"/>
    <x v="45"/>
    <d v="2017-01-11T00:00:00"/>
    <n v="1072004.9099999999"/>
    <n v="1093445"/>
    <n v="-952892.6"/>
    <x v="3"/>
    <x v="3"/>
    <x v="1"/>
  </r>
  <r>
    <s v="103"/>
    <s v="VVF INDIA LIMITED-TALOJA"/>
    <s v="ZF2"/>
    <x v="1"/>
    <s v="O03"/>
    <s v="OL01"/>
    <s v="VVF Dom.Invoice(INQ)"/>
    <d v="2017-03-26T00:00:00"/>
    <s v="C"/>
    <x v="0"/>
    <s v="9103708003"/>
    <x v="21"/>
    <x v="30"/>
    <s v="BASF INDIA LTD. - DAHEJ"/>
    <n v="1600504"/>
    <s v="FGL301304"/>
    <x v="7"/>
    <x v="17"/>
    <n v="19.86"/>
    <s v="MT"/>
    <n v="19.86"/>
    <s v=""/>
    <n v="19860"/>
    <x v="46"/>
    <d v="2016-12-30T00:00:00"/>
    <n v="1069311.77"/>
    <n v="1090698"/>
    <n v="-950499.6"/>
    <x v="3"/>
    <x v="3"/>
    <x v="1"/>
  </r>
  <r>
    <s v="103"/>
    <s v="VVF INDIA LIMITED-TALOJA"/>
    <s v="ZF2"/>
    <x v="1"/>
    <s v="O03"/>
    <s v="OL01"/>
    <s v="VVF Dom.Invoice(INQ)"/>
    <d v="2017-03-31T00:00:00"/>
    <s v="C"/>
    <x v="0"/>
    <s v="9103708094"/>
    <x v="14"/>
    <x v="30"/>
    <s v="BASF INDIA LTD. - DAHEJ"/>
    <n v="1600504"/>
    <s v="FGL301304"/>
    <x v="7"/>
    <x v="17"/>
    <n v="19.920000000000002"/>
    <s v="MT"/>
    <n v="19.920000000000002"/>
    <s v=""/>
    <n v="19920"/>
    <x v="47"/>
    <d v="2017-03-23T00:00:00"/>
    <n v="1288575.5"/>
    <n v="1314347"/>
    <n v="-1145400"/>
    <x v="3"/>
    <x v="3"/>
    <x v="1"/>
  </r>
  <r>
    <s v="103"/>
    <s v="VVF INDIA LIMITED-TALOJA"/>
    <s v="ZF2"/>
    <x v="1"/>
    <s v="O03"/>
    <s v="OL01"/>
    <s v="VVF Dom.Invoice(INQ)"/>
    <d v="2017-03-11T00:00:00"/>
    <s v="C"/>
    <x v="0"/>
    <s v="9103707687"/>
    <x v="25"/>
    <x v="30"/>
    <s v="BASF INDIA LTD. - DAHEJ"/>
    <n v="1600354"/>
    <s v="FFL207000"/>
    <x v="1"/>
    <x v="1"/>
    <n v="18.78"/>
    <s v="MT"/>
    <n v="18.78"/>
    <s v=""/>
    <n v="18780"/>
    <x v="48"/>
    <d v="2017-03-09T00:00:00"/>
    <n v="3676185.3"/>
    <n v="3749709"/>
    <n v="-3267720"/>
    <x v="1"/>
    <x v="1"/>
    <x v="1"/>
  </r>
  <r>
    <s v="103"/>
    <s v="VVF INDIA LIMITED-TALOJA"/>
    <s v="ZF2"/>
    <x v="1"/>
    <s v="O03"/>
    <s v="OL01"/>
    <s v="VVF Dom.Invoice(INQ)"/>
    <d v="2017-03-16T00:00:00"/>
    <s v="C"/>
    <x v="0"/>
    <s v="9103707767"/>
    <x v="4"/>
    <x v="30"/>
    <s v="BASF INDIA LTD. - DAHEJ"/>
    <n v="1600354"/>
    <s v="FFL207000"/>
    <x v="1"/>
    <x v="1"/>
    <n v="19.440000000000001"/>
    <s v="MT"/>
    <n v="19.440000000000001"/>
    <s v=""/>
    <n v="19440"/>
    <x v="48"/>
    <d v="2017-03-09T00:00:00"/>
    <n v="3805380.4"/>
    <n v="3881488"/>
    <n v="-3382560"/>
    <x v="1"/>
    <x v="1"/>
    <x v="1"/>
  </r>
  <r>
    <s v="103"/>
    <s v="VVF INDIA LIMITED-TALOJA"/>
    <s v="ZF2"/>
    <x v="1"/>
    <s v="O03"/>
    <s v="OL01"/>
    <s v="VVF Dom.Invoice(INQ)"/>
    <d v="2017-03-19T00:00:00"/>
    <s v="C"/>
    <x v="0"/>
    <s v="9103707833"/>
    <x v="26"/>
    <x v="30"/>
    <s v="BASF INDIA LTD. - DAHEJ"/>
    <n v="1600354"/>
    <s v="FFL207000"/>
    <x v="1"/>
    <x v="1"/>
    <n v="19.829999999999998"/>
    <s v="MT"/>
    <n v="19.829999999999998"/>
    <s v=""/>
    <n v="19830"/>
    <x v="48"/>
    <d v="2017-03-09T00:00:00"/>
    <n v="3881722.54"/>
    <n v="3959357"/>
    <n v="-3450420"/>
    <x v="1"/>
    <x v="1"/>
    <x v="1"/>
  </r>
  <r>
    <s v="103"/>
    <s v="VVF INDIA LIMITED-TALOJA"/>
    <s v="ZF2"/>
    <x v="1"/>
    <s v="O03"/>
    <s v="OL01"/>
    <s v="VVF Dom.Invoice(INQ)"/>
    <d v="2017-03-20T00:00:00"/>
    <s v="C"/>
    <x v="0"/>
    <s v="9103707858"/>
    <x v="13"/>
    <x v="30"/>
    <s v="BASF INDIA LTD. - DAHEJ"/>
    <n v="1600354"/>
    <s v="FFL207000"/>
    <x v="1"/>
    <x v="1"/>
    <n v="19.97"/>
    <s v="MT"/>
    <n v="19.97"/>
    <s v=""/>
    <n v="19970"/>
    <x v="48"/>
    <d v="2017-03-09T00:00:00"/>
    <n v="3909128.44"/>
    <n v="3987311"/>
    <n v="-3474780"/>
    <x v="1"/>
    <x v="1"/>
    <x v="1"/>
  </r>
  <r>
    <s v="103"/>
    <s v="VVF INDIA LIMITED-TALOJA"/>
    <s v="ZF2"/>
    <x v="1"/>
    <s v="O03"/>
    <s v="OL01"/>
    <s v="VVF Dom.Invoice(INQ)"/>
    <d v="2017-03-18T00:00:00"/>
    <s v="C"/>
    <x v="0"/>
    <s v="9103707819"/>
    <x v="9"/>
    <x v="31"/>
    <s v="BEE PEE COATINGS LTD."/>
    <n v="1600504"/>
    <s v="FGL301304"/>
    <x v="7"/>
    <x v="17"/>
    <n v="19.600000000000001"/>
    <s v="MT"/>
    <n v="19.600000000000001"/>
    <s v=""/>
    <n v="19600"/>
    <x v="49"/>
    <d v="2017-03-02T00:00:00"/>
    <n v="1212750"/>
    <n v="1237005"/>
    <n v="-1078000"/>
    <x v="3"/>
    <x v="3"/>
    <x v="1"/>
  </r>
  <r>
    <s v="103"/>
    <s v="VVF INDIA LIMITED-TALOJA"/>
    <s v="ZFEX"/>
    <x v="0"/>
    <s v="O31"/>
    <s v="OL04"/>
    <s v="VVF Exp.Invoice(INQ)"/>
    <d v="2017-03-14T00:00:00"/>
    <s v="C"/>
    <x v="0"/>
    <s v="9103750964"/>
    <x v="24"/>
    <x v="32"/>
    <s v="BERG &amp; SCHMIDT GMBH &amp; CO. KG"/>
    <n v="1601370"/>
    <s v="FFA109098"/>
    <x v="0"/>
    <x v="0"/>
    <n v="16"/>
    <s v="MT"/>
    <n v="16"/>
    <s v="25 KG PAPER BAGS LOOSE STUFFED (16MT PER CONTAINER)"/>
    <n v="16000"/>
    <x v="50"/>
    <d v="2017-01-10T00:00:00"/>
    <n v="17280"/>
    <n v="1152195.8400000001"/>
    <n v="-1152195.8400000001"/>
    <x v="0"/>
    <x v="0"/>
    <x v="0"/>
  </r>
  <r>
    <s v="103"/>
    <s v="VVF INDIA LIMITED-TALOJA"/>
    <s v="ZFEX"/>
    <x v="0"/>
    <s v="O31"/>
    <s v="OL04"/>
    <s v="VVF Exp.Invoice(INQ)"/>
    <d v="2017-03-14T00:00:00"/>
    <s v="C"/>
    <x v="0"/>
    <s v="9103750964"/>
    <x v="24"/>
    <x v="32"/>
    <s v="BERG &amp; SCHMIDT GMBH &amp; CO. KG"/>
    <n v="1601370"/>
    <s v="FFA109098"/>
    <x v="0"/>
    <x v="0"/>
    <n v="16"/>
    <s v="MT"/>
    <n v="16"/>
    <s v="25 KG PAPER BAGS LOOSE STUFFED (16MT PER CONTAINER)"/>
    <n v="16000"/>
    <x v="50"/>
    <d v="2017-01-10T00:00:00"/>
    <n v="17280"/>
    <n v="1152195.8400000001"/>
    <n v="-1152195.8400000001"/>
    <x v="0"/>
    <x v="0"/>
    <x v="0"/>
  </r>
  <r>
    <s v="103"/>
    <s v="VVF INDIA LIMITED-TALOJA"/>
    <s v="ZFEX"/>
    <x v="0"/>
    <s v="O31"/>
    <s v="OL04"/>
    <s v="VVF Exp.Invoice(INQ)"/>
    <d v="2017-03-14T00:00:00"/>
    <s v="C"/>
    <x v="0"/>
    <s v="9103750964"/>
    <x v="24"/>
    <x v="32"/>
    <s v="BERG &amp; SCHMIDT GMBH &amp; CO. KG"/>
    <n v="1601370"/>
    <s v="FFA109098"/>
    <x v="0"/>
    <x v="0"/>
    <n v="16"/>
    <s v="MT"/>
    <n v="16"/>
    <s v="25 KG PAPER BAGS LOOSE STUFFED (16MT PER CONTAINER)"/>
    <n v="16000"/>
    <x v="50"/>
    <d v="2017-01-10T00:00:00"/>
    <n v="17280"/>
    <n v="1152195.8400000001"/>
    <n v="-1152195.8400000001"/>
    <x v="0"/>
    <x v="0"/>
    <x v="0"/>
  </r>
  <r>
    <s v="103"/>
    <s v="VVF INDIA LIMITED-TALOJA"/>
    <s v="ZFEX"/>
    <x v="0"/>
    <s v="O31"/>
    <s v="OL04"/>
    <s v="VVF Exp.Invoice(INQ)"/>
    <d v="2017-03-10T00:00:00"/>
    <s v="C"/>
    <x v="0"/>
    <s v="9103750955"/>
    <x v="15"/>
    <x v="32"/>
    <s v="BERG &amp; SCHMIDT GMBH &amp; CO. KG"/>
    <n v="1600120"/>
    <s v="FFL210098"/>
    <x v="10"/>
    <x v="11"/>
    <n v="8"/>
    <s v="MT"/>
    <n v="8"/>
    <s v="25 KG PE BAGS LOOSE STUFFED"/>
    <n v="8000"/>
    <x v="51"/>
    <d v="2017-01-30T00:00:00"/>
    <n v="12400"/>
    <n v="826807.2"/>
    <n v="-776798.7"/>
    <x v="1"/>
    <x v="8"/>
    <x v="0"/>
  </r>
  <r>
    <s v="103"/>
    <s v="VVF INDIA LIMITED-TALOJA"/>
    <s v="ZFEX"/>
    <x v="0"/>
    <s v="O31"/>
    <s v="OL04"/>
    <s v="VVF Exp.Invoice(INQ)"/>
    <d v="2017-03-14T00:00:00"/>
    <s v="C"/>
    <x v="0"/>
    <s v="9103750979"/>
    <x v="24"/>
    <x v="32"/>
    <s v="BERG &amp; SCHMIDT GMBH &amp; CO. KG"/>
    <n v="1600120"/>
    <s v="FFL210098"/>
    <x v="10"/>
    <x v="11"/>
    <n v="2.6"/>
    <s v="MT"/>
    <n v="2.6"/>
    <s v="25 KG PE BAGS PALLETISED (650 KG PER PALLET)"/>
    <n v="2600"/>
    <x v="52"/>
    <d v="2017-01-31T00:00:00"/>
    <n v="4342"/>
    <n v="289515.88"/>
    <n v="-264165.57"/>
    <x v="1"/>
    <x v="8"/>
    <x v="0"/>
  </r>
  <r>
    <s v="103"/>
    <s v="VVF INDIA LIMITED-TALOJA"/>
    <s v="ZFEX"/>
    <x v="0"/>
    <s v="O31"/>
    <s v="OL04"/>
    <s v="VVF Exp.Invoice(INQ)"/>
    <d v="2017-03-14T00:00:00"/>
    <s v="C"/>
    <x v="0"/>
    <s v="9103750962"/>
    <x v="24"/>
    <x v="32"/>
    <s v="BERG &amp; SCHMIDT GMBH &amp; CO. KG"/>
    <n v="1600362"/>
    <s v="FFL211201"/>
    <x v="15"/>
    <x v="18"/>
    <n v="12"/>
    <s v="MT"/>
    <n v="12"/>
    <s v="25 KG PE BAGS LOOSE STUFFED"/>
    <n v="12000"/>
    <x v="53"/>
    <d v="2017-02-24T00:00:00"/>
    <n v="17820"/>
    <n v="1188201.96"/>
    <n v="-1188201.96"/>
    <x v="1"/>
    <x v="5"/>
    <x v="0"/>
  </r>
  <r>
    <s v="103"/>
    <s v="VVF INDIA LIMITED-TALOJA"/>
    <s v="ZFEX"/>
    <x v="0"/>
    <s v="O31"/>
    <s v="OL04"/>
    <s v="VVF Exp.Invoice(INQ)"/>
    <d v="2017-03-14T00:00:00"/>
    <s v="C"/>
    <x v="0"/>
    <s v="9103750979"/>
    <x v="24"/>
    <x v="32"/>
    <s v="BERG &amp; SCHMIDT GMBH &amp; CO. KG"/>
    <n v="1600362"/>
    <s v="FFL211201"/>
    <x v="15"/>
    <x v="18"/>
    <n v="8"/>
    <s v="MT"/>
    <n v="8"/>
    <s v="25 KG PE BAGS PALLETISED (500KG PER PALLET)"/>
    <n v="8000"/>
    <x v="52"/>
    <d v="2017-01-31T00:00:00"/>
    <n v="12640"/>
    <n v="842809.92"/>
    <n v="-764809.33"/>
    <x v="1"/>
    <x v="5"/>
    <x v="0"/>
  </r>
  <r>
    <s v="103"/>
    <s v="VVF INDIA LIMITED-TALOJA"/>
    <s v="ZFEX"/>
    <x v="0"/>
    <s v="O31"/>
    <s v="OL04"/>
    <s v="VVF Exp.Invoice(INQ)"/>
    <d v="2017-03-22T00:00:00"/>
    <s v="C"/>
    <x v="0"/>
    <s v="9103750998"/>
    <x v="0"/>
    <x v="32"/>
    <s v="BERG &amp; SCHMIDT GMBH &amp; CO. KG"/>
    <n v="1600393"/>
    <s v="FFL211202"/>
    <x v="5"/>
    <x v="5"/>
    <n v="16"/>
    <s v="MT"/>
    <n v="16"/>
    <s v="25 KG PE BAGS LOOSE STUFFED"/>
    <n v="16000"/>
    <x v="54"/>
    <d v="2017-02-21T00:00:00"/>
    <n v="24240"/>
    <n v="1587189.14"/>
    <n v="-1492245.9"/>
    <x v="1"/>
    <x v="5"/>
    <x v="0"/>
  </r>
  <r>
    <s v="103"/>
    <s v="VVF INDIA LIMITED-TALOJA"/>
    <s v="ZFEX"/>
    <x v="0"/>
    <s v="O31"/>
    <s v="OL04"/>
    <s v="VVF Exp.Invoice(INQ)"/>
    <d v="2017-03-10T00:00:00"/>
    <s v="C"/>
    <x v="0"/>
    <s v="9103750955"/>
    <x v="15"/>
    <x v="32"/>
    <s v="BERG &amp; SCHMIDT GMBH &amp; CO. KG"/>
    <n v="1600370"/>
    <s v="FFL215070"/>
    <x v="12"/>
    <x v="13"/>
    <n v="8"/>
    <s v="MT"/>
    <n v="8"/>
    <s v="25 KG PE BAGS LOOSE STUFFED"/>
    <n v="8000"/>
    <x v="51"/>
    <d v="2017-01-30T00:00:00"/>
    <n v="29200"/>
    <n v="1946997.6"/>
    <n v="-1896989.1"/>
    <x v="1"/>
    <x v="9"/>
    <x v="0"/>
  </r>
  <r>
    <s v="103"/>
    <s v="VVF INDIA LIMITED-TALOJA"/>
    <s v="ZF2"/>
    <x v="1"/>
    <s v="O02"/>
    <s v="OL01"/>
    <s v="VVF Dom.Invoice(INQ)"/>
    <d v="2017-03-09T00:00:00"/>
    <s v="C"/>
    <x v="0"/>
    <s v="9103707637"/>
    <x v="16"/>
    <x v="33"/>
    <s v="BIRLA TYRES - BALASORE"/>
    <n v="1600397"/>
    <s v="FFA112111"/>
    <x v="4"/>
    <x v="4"/>
    <n v="16"/>
    <s v="MT"/>
    <n v="16"/>
    <s v=""/>
    <n v="16000"/>
    <x v="55"/>
    <d v="2017-03-04T00:00:00"/>
    <n v="1062000"/>
    <n v="1083240"/>
    <n v="-944000"/>
    <x v="0"/>
    <x v="4"/>
    <x v="1"/>
  </r>
  <r>
    <s v="103"/>
    <s v="VVF INDIA LIMITED-TALOJA"/>
    <s v="ZF2"/>
    <x v="1"/>
    <s v="O02"/>
    <s v="OL01"/>
    <s v="VVF Dom.Invoice(INQ)"/>
    <d v="2017-03-14T00:00:00"/>
    <s v="C"/>
    <x v="0"/>
    <s v="9103707717"/>
    <x v="24"/>
    <x v="33"/>
    <s v="BIRLA TYRES - BALASORE"/>
    <n v="1600397"/>
    <s v="FFA112111"/>
    <x v="4"/>
    <x v="4"/>
    <n v="16"/>
    <s v="MT"/>
    <n v="16"/>
    <s v=""/>
    <n v="16000"/>
    <x v="55"/>
    <d v="2017-03-04T00:00:00"/>
    <n v="1062000"/>
    <n v="1083240"/>
    <n v="-944000"/>
    <x v="0"/>
    <x v="4"/>
    <x v="1"/>
  </r>
  <r>
    <s v="103"/>
    <s v="VVF INDIA LIMITED-TALOJA"/>
    <s v="ZF2"/>
    <x v="1"/>
    <s v="O02"/>
    <s v="OL01"/>
    <s v="VVF Dom.Invoice(INQ)"/>
    <d v="2017-03-24T00:00:00"/>
    <s v="C"/>
    <x v="0"/>
    <s v="9103707971"/>
    <x v="18"/>
    <x v="33"/>
    <s v="BIRLA TYRES - BALASORE"/>
    <n v="1600397"/>
    <s v="FFA112111"/>
    <x v="4"/>
    <x v="4"/>
    <n v="16"/>
    <s v="MT"/>
    <n v="16"/>
    <s v=""/>
    <n v="16000"/>
    <x v="55"/>
    <d v="2017-03-04T00:00:00"/>
    <n v="1062000"/>
    <n v="1083240"/>
    <n v="-944000"/>
    <x v="0"/>
    <x v="4"/>
    <x v="1"/>
  </r>
  <r>
    <s v="103"/>
    <s v="VVF INDIA LIMITED-TALOJA"/>
    <s v="ZFSC"/>
    <x v="1"/>
    <s v="O03"/>
    <s v="OL01"/>
    <s v="VVF Scrap Invoice"/>
    <d v="2017-03-14T00:00:00"/>
    <s v="C"/>
    <x v="0"/>
    <s v="9103707711"/>
    <x v="24"/>
    <x v="34"/>
    <s v="BUYER STEEL"/>
    <n v="1700142"/>
    <s v="SCRAP001"/>
    <x v="13"/>
    <x v="19"/>
    <n v="4.34"/>
    <s v="MT"/>
    <n v="4.34"/>
    <s v=""/>
    <n v="4340"/>
    <x v="3"/>
    <m/>
    <n v="225571.68"/>
    <n v="239106"/>
    <n v="-200508"/>
    <x v="2"/>
    <x v="2"/>
    <x v="1"/>
  </r>
  <r>
    <s v="103"/>
    <s v="VVF INDIA LIMITED-TALOJA"/>
    <s v="ZFSC"/>
    <x v="1"/>
    <s v="O03"/>
    <s v="OL01"/>
    <s v="VVF Scrap Invoice"/>
    <d v="2017-03-27T00:00:00"/>
    <s v="C"/>
    <x v="0"/>
    <s v="9103708025"/>
    <x v="19"/>
    <x v="34"/>
    <s v="BUYER STEEL"/>
    <n v="1700253"/>
    <s v="SCRAP001"/>
    <x v="13"/>
    <x v="20"/>
    <n v="1357"/>
    <s v="NOS"/>
    <n v="1.357"/>
    <s v=""/>
    <n v="1357"/>
    <x v="3"/>
    <m/>
    <n v="217119.8"/>
    <n v="230147"/>
    <n v="-217120"/>
    <x v="2"/>
    <x v="2"/>
    <x v="1"/>
  </r>
  <r>
    <s v="103"/>
    <s v="VVF INDIA LIMITED-TALOJA"/>
    <s v="ZFEX"/>
    <x v="0"/>
    <s v="O21"/>
    <s v="OL03"/>
    <s v="VVF Exp.Invoice(INQ)"/>
    <d v="2017-03-22T00:00:00"/>
    <s v="C"/>
    <x v="0"/>
    <s v="9103751001"/>
    <x v="0"/>
    <x v="35"/>
    <s v="CABB AG"/>
    <n v="1600291"/>
    <s v="FFA101099"/>
    <x v="16"/>
    <x v="21"/>
    <n v="19.62"/>
    <s v="MT"/>
    <n v="19.62"/>
    <s v="ISO TANK CONTAINER"/>
    <n v="19620"/>
    <x v="56"/>
    <d v="2017-03-02T00:00:00"/>
    <n v="93881.7"/>
    <n v="6147195.3399999999"/>
    <n v="-6024032.3399999999"/>
    <x v="0"/>
    <x v="0"/>
    <x v="0"/>
  </r>
  <r>
    <s v="103"/>
    <s v="VVF INDIA LIMITED-TALOJA"/>
    <s v="ZFEX"/>
    <x v="0"/>
    <s v="O23"/>
    <s v="OL03"/>
    <s v="VVF Exp.Invoice(INQ)"/>
    <d v="2017-03-24T00:00:00"/>
    <s v="C"/>
    <x v="0"/>
    <s v="9103751009"/>
    <x v="18"/>
    <x v="36"/>
    <s v="CAPITAL TRADE IMPORTACAO EXPOR"/>
    <n v="1600393"/>
    <s v="FFL211202"/>
    <x v="5"/>
    <x v="5"/>
    <n v="26"/>
    <s v="MT"/>
    <n v="26"/>
    <s v="25 KG PAPER BAGS LOOSE STUFFED"/>
    <n v="26000"/>
    <x v="57"/>
    <d v="2017-02-16T00:00:00"/>
    <n v="37440"/>
    <n v="2450376.86"/>
    <n v="-2450376.86"/>
    <x v="1"/>
    <x v="5"/>
    <x v="3"/>
  </r>
  <r>
    <s v="103"/>
    <s v="VVF INDIA LIMITED-TALOJA"/>
    <s v="ZF2"/>
    <x v="1"/>
    <s v="O03"/>
    <s v="OL01"/>
    <s v="VVF Dom.Invoice(INQ)"/>
    <d v="2017-03-06T00:00:00"/>
    <s v="C"/>
    <x v="0"/>
    <s v="9103707553"/>
    <x v="27"/>
    <x v="37"/>
    <s v="CEAT LIMITED"/>
    <n v="1600397"/>
    <s v="FFA112111"/>
    <x v="4"/>
    <x v="4"/>
    <n v="9"/>
    <s v="MT"/>
    <n v="9"/>
    <s v=""/>
    <n v="9000"/>
    <x v="58"/>
    <d v="2017-03-01T00:00:00"/>
    <n v="622687.72"/>
    <n v="660049"/>
    <n v="-553500"/>
    <x v="0"/>
    <x v="4"/>
    <x v="1"/>
  </r>
  <r>
    <s v="103"/>
    <s v="VVF INDIA LIMITED-TALOJA"/>
    <s v="ZF2"/>
    <x v="1"/>
    <s v="O03"/>
    <s v="OL01"/>
    <s v="VVF Dom.Invoice(INQ)"/>
    <d v="2017-03-20T00:00:00"/>
    <s v="C"/>
    <x v="0"/>
    <s v="9103707854"/>
    <x v="13"/>
    <x v="37"/>
    <s v="CEAT LIMITED"/>
    <n v="1600397"/>
    <s v="FFA112111"/>
    <x v="4"/>
    <x v="4"/>
    <n v="9"/>
    <s v="MT"/>
    <n v="9"/>
    <s v=""/>
    <n v="9000"/>
    <x v="58"/>
    <d v="2017-03-01T00:00:00"/>
    <n v="622687.72"/>
    <n v="660049"/>
    <n v="-553500"/>
    <x v="0"/>
    <x v="4"/>
    <x v="1"/>
  </r>
  <r>
    <s v="103"/>
    <s v="VVF INDIA LIMITED-TALOJA"/>
    <s v="ZF2"/>
    <x v="1"/>
    <s v="O03"/>
    <s v="OL01"/>
    <s v="VVF Dom.Invoice(INQ)"/>
    <d v="2017-03-09T00:00:00"/>
    <s v="C"/>
    <x v="0"/>
    <s v="9103707635"/>
    <x v="16"/>
    <x v="38"/>
    <s v="CHAMPION COATINGS PVT LTD"/>
    <n v="1600516"/>
    <s v="FGL301304"/>
    <x v="7"/>
    <x v="7"/>
    <n v="2"/>
    <s v="MT"/>
    <n v="2"/>
    <s v=""/>
    <n v="2000"/>
    <x v="59"/>
    <d v="2017-02-13T00:00:00"/>
    <n v="115875.5"/>
    <n v="118193"/>
    <n v="-103000"/>
    <x v="3"/>
    <x v="3"/>
    <x v="1"/>
  </r>
  <r>
    <s v="103"/>
    <s v="VVF INDIA LIMITED-TALOJA"/>
    <s v="ZF2"/>
    <x v="1"/>
    <s v="O03"/>
    <s v="OL01"/>
    <s v="VVF Dom.Invoice(INQ)"/>
    <d v="2017-03-08T00:00:00"/>
    <s v="C"/>
    <x v="0"/>
    <s v="9103707608"/>
    <x v="11"/>
    <x v="39"/>
    <s v="CHEMETALL  INDIA PVT. LTD."/>
    <n v="1600292"/>
    <s v="FFA101099"/>
    <x v="16"/>
    <x v="22"/>
    <n v="0.36"/>
    <s v="MT"/>
    <n v="0.36"/>
    <s v=""/>
    <n v="360"/>
    <x v="60"/>
    <d v="2017-02-24T00:00:00"/>
    <n v="166050"/>
    <n v="176013"/>
    <n v="-147600"/>
    <x v="0"/>
    <x v="0"/>
    <x v="1"/>
  </r>
  <r>
    <s v="103"/>
    <s v="VVF INDIA LIMITED-TALOJA"/>
    <s v="ZF2"/>
    <x v="1"/>
    <s v="O03"/>
    <s v="OL01"/>
    <s v="VVF Dom.Invoice(INQ)"/>
    <d v="2017-03-20T00:00:00"/>
    <s v="C"/>
    <x v="0"/>
    <s v="9103707852"/>
    <x v="13"/>
    <x v="39"/>
    <s v="CHEMETALL  INDIA PVT. LTD."/>
    <n v="1600292"/>
    <s v="FFA101099"/>
    <x v="16"/>
    <x v="22"/>
    <n v="0.36"/>
    <s v="MT"/>
    <n v="0.36"/>
    <s v=""/>
    <n v="360"/>
    <x v="61"/>
    <d v="2017-03-09T00:00:00"/>
    <n v="166050"/>
    <n v="176013"/>
    <n v="-147600"/>
    <x v="0"/>
    <x v="0"/>
    <x v="1"/>
  </r>
  <r>
    <s v="103"/>
    <s v="VVF INDIA LIMITED-TALOJA"/>
    <s v="ZFEX"/>
    <x v="0"/>
    <s v="O33"/>
    <s v="OL04"/>
    <s v="VVF Exp.Invoice(INQ)"/>
    <d v="2017-03-08T00:00:00"/>
    <s v="C"/>
    <x v="0"/>
    <s v="9103750942"/>
    <x v="11"/>
    <x v="40"/>
    <s v="CJP Chemicals (PTY) Ltd"/>
    <n v="1600120"/>
    <s v="FFL210098"/>
    <x v="10"/>
    <x v="11"/>
    <n v="5"/>
    <s v="MT"/>
    <n v="5"/>
    <s v="25 KG PAPER BAGS LOOSE STUFFED"/>
    <n v="5000"/>
    <x v="62"/>
    <d v="2017-01-25T00:00:00"/>
    <n v="7350"/>
    <n v="489702.57"/>
    <n v="-477939.05"/>
    <x v="1"/>
    <x v="8"/>
    <x v="2"/>
  </r>
  <r>
    <s v="103"/>
    <s v="VVF INDIA LIMITED-TALOJA"/>
    <s v="ZFEX"/>
    <x v="0"/>
    <s v="O33"/>
    <s v="OL04"/>
    <s v="VVF Exp.Invoice(INQ)"/>
    <d v="2017-03-08T00:00:00"/>
    <s v="C"/>
    <x v="0"/>
    <s v="9103750942"/>
    <x v="11"/>
    <x v="40"/>
    <s v="CJP Chemicals (PTY) Ltd"/>
    <n v="1600393"/>
    <s v="FFL211202"/>
    <x v="5"/>
    <x v="5"/>
    <n v="11"/>
    <s v="MT"/>
    <n v="11"/>
    <s v="25 KG PAPER BAGS LOOSE STUFFED"/>
    <n v="11000"/>
    <x v="62"/>
    <d v="2017-01-25T00:00:00"/>
    <n v="15400"/>
    <n v="1026043.48"/>
    <n v="-1000163.2"/>
    <x v="1"/>
    <x v="5"/>
    <x v="2"/>
  </r>
  <r>
    <s v="103"/>
    <s v="VVF INDIA LIMITED-TALOJA"/>
    <s v="ZFEX"/>
    <x v="0"/>
    <s v="O33"/>
    <s v="OL04"/>
    <s v="VVF Exp.Invoice(INQ)"/>
    <d v="2017-03-08T00:00:00"/>
    <s v="C"/>
    <x v="0"/>
    <s v="9103750947"/>
    <x v="11"/>
    <x v="40"/>
    <s v="CJP Chemicals (PTY) Ltd"/>
    <n v="1600393"/>
    <s v="FFL211202"/>
    <x v="5"/>
    <x v="5"/>
    <n v="16"/>
    <s v="MT"/>
    <n v="16"/>
    <s v="25 KG PAPER BAGS LOOSE STUFFED"/>
    <n v="16000"/>
    <x v="63"/>
    <d v="2017-02-08T00:00:00"/>
    <n v="23680"/>
    <n v="1577708.42"/>
    <n v="-1527738.77"/>
    <x v="1"/>
    <x v="5"/>
    <x v="2"/>
  </r>
  <r>
    <s v="103"/>
    <s v="VVF INDIA LIMITED-TALOJA"/>
    <s v="ZFEX"/>
    <x v="0"/>
    <s v="O33"/>
    <s v="OL04"/>
    <s v="VVF Exp.Invoice(INQ)"/>
    <d v="2017-03-08T00:00:00"/>
    <s v="C"/>
    <x v="0"/>
    <s v="9103750947"/>
    <x v="11"/>
    <x v="40"/>
    <s v="CJP Chemicals (PTY) Ltd"/>
    <n v="1600393"/>
    <s v="FFL211202"/>
    <x v="5"/>
    <x v="5"/>
    <n v="16"/>
    <s v="MT"/>
    <n v="16"/>
    <s v="25 KG PAPER BAGS LOOSE STUFFED"/>
    <n v="16000"/>
    <x v="63"/>
    <d v="2017-02-08T00:00:00"/>
    <n v="23680"/>
    <n v="1577708.42"/>
    <n v="-1527738.77"/>
    <x v="1"/>
    <x v="5"/>
    <x v="2"/>
  </r>
  <r>
    <s v="103"/>
    <s v="VVF INDIA LIMITED-TALOJA"/>
    <s v="ZFEX"/>
    <x v="0"/>
    <s v="O33"/>
    <s v="OL04"/>
    <s v="VVF Exp.Invoice(INQ)"/>
    <d v="2017-03-08T00:00:00"/>
    <s v="C"/>
    <x v="0"/>
    <s v="9103750947"/>
    <x v="11"/>
    <x v="40"/>
    <s v="CJP Chemicals (PTY) Ltd"/>
    <n v="1600393"/>
    <s v="FFL211202"/>
    <x v="5"/>
    <x v="5"/>
    <n v="16"/>
    <s v="MT"/>
    <n v="16"/>
    <s v="25 KG PAPER BAGS LOOSE STUFFED"/>
    <n v="16000"/>
    <x v="63"/>
    <d v="2017-02-08T00:00:00"/>
    <n v="23680"/>
    <n v="1577708.42"/>
    <n v="-1527738.77"/>
    <x v="1"/>
    <x v="5"/>
    <x v="2"/>
  </r>
  <r>
    <s v="103"/>
    <s v="VVF INDIA LIMITED-TALOJA"/>
    <s v="ZFEX"/>
    <x v="0"/>
    <s v="O33"/>
    <s v="OL04"/>
    <s v="VVF Exp.Invoice(INQ)"/>
    <d v="2017-03-08T00:00:00"/>
    <s v="C"/>
    <x v="0"/>
    <s v="9103750947"/>
    <x v="11"/>
    <x v="40"/>
    <s v="CJP Chemicals (PTY) Ltd"/>
    <n v="1600393"/>
    <s v="FFL211202"/>
    <x v="5"/>
    <x v="5"/>
    <n v="16"/>
    <s v="MT"/>
    <n v="16"/>
    <s v="25 KG PAPER BAGS LOOSE STUFFED"/>
    <n v="16000"/>
    <x v="63"/>
    <d v="2017-02-08T00:00:00"/>
    <n v="23680"/>
    <n v="1577708.42"/>
    <n v="-1527738.77"/>
    <x v="1"/>
    <x v="5"/>
    <x v="2"/>
  </r>
  <r>
    <s v="103"/>
    <s v="VVF INDIA LIMITED-TALOJA"/>
    <s v="ZFEX"/>
    <x v="0"/>
    <s v="O33"/>
    <s v="OL04"/>
    <s v="VVF Exp.Invoice(INQ)"/>
    <d v="2017-03-26T00:00:00"/>
    <s v="C"/>
    <x v="0"/>
    <s v="9103751016"/>
    <x v="21"/>
    <x v="40"/>
    <s v="CJP Chemicals (PTY) Ltd"/>
    <n v="1600393"/>
    <s v="FFL211202"/>
    <x v="5"/>
    <x v="5"/>
    <n v="16"/>
    <s v="MT"/>
    <n v="16"/>
    <s v="25 KG PAPER BAGS LOOSE STUFFED"/>
    <n v="16000"/>
    <x v="64"/>
    <d v="2017-02-08T00:00:00"/>
    <n v="23680"/>
    <n v="1549811.01"/>
    <n v="-1507269.74"/>
    <x v="1"/>
    <x v="5"/>
    <x v="2"/>
  </r>
  <r>
    <s v="103"/>
    <s v="VVF INDIA LIMITED-TALOJA"/>
    <s v="ZFEX"/>
    <x v="0"/>
    <s v="O33"/>
    <s v="OL04"/>
    <s v="VVF Exp.Invoice(INQ)"/>
    <d v="2017-03-26T00:00:00"/>
    <s v="C"/>
    <x v="0"/>
    <s v="9103751016"/>
    <x v="21"/>
    <x v="40"/>
    <s v="CJP Chemicals (PTY) Ltd"/>
    <n v="1600393"/>
    <s v="FFL211202"/>
    <x v="5"/>
    <x v="5"/>
    <n v="16"/>
    <s v="MT"/>
    <n v="16"/>
    <s v="25 KG PAPER BAGS LOOSE STUFFED"/>
    <n v="16000"/>
    <x v="64"/>
    <d v="2017-02-08T00:00:00"/>
    <n v="23680"/>
    <n v="1549811.01"/>
    <n v="-1507269.74"/>
    <x v="1"/>
    <x v="5"/>
    <x v="2"/>
  </r>
  <r>
    <s v="103"/>
    <s v="VVF INDIA LIMITED-TALOJA"/>
    <s v="ZF2"/>
    <x v="1"/>
    <s v="O03"/>
    <s v="OL01"/>
    <s v="VVF Dom.Invoice(INQ)"/>
    <d v="2017-03-21T00:00:00"/>
    <s v="C"/>
    <x v="0"/>
    <s v="9103707872"/>
    <x v="5"/>
    <x v="41"/>
    <s v="CLASSIC  AUTO  TUBES LTD"/>
    <n v="1600397"/>
    <s v="FFA112111"/>
    <x v="4"/>
    <x v="4"/>
    <n v="9"/>
    <s v="MT"/>
    <n v="9"/>
    <s v=""/>
    <n v="9000"/>
    <x v="65"/>
    <d v="2017-03-07T00:00:00"/>
    <n v="595855.64"/>
    <n v="631607"/>
    <n v="-529650"/>
    <x v="0"/>
    <x v="4"/>
    <x v="1"/>
  </r>
  <r>
    <s v="103"/>
    <s v="VVF INDIA LIMITED-TALOJA"/>
    <s v="ZFEX"/>
    <x v="0"/>
    <s v="O23"/>
    <s v="OL03"/>
    <s v="VVF Exp.Invoice(INQ)"/>
    <d v="2017-03-28T00:00:00"/>
    <s v="C"/>
    <x v="0"/>
    <s v="9103751030"/>
    <x v="28"/>
    <x v="42"/>
    <s v="COMPANIA HULERA TORNEL,S.A. DE"/>
    <n v="1600339"/>
    <s v="FFA112111"/>
    <x v="4"/>
    <x v="4"/>
    <n v="15"/>
    <s v="MT"/>
    <n v="15"/>
    <s v="25 KG PAPER BAGS LOOSE STUFFED"/>
    <n v="15000"/>
    <x v="66"/>
    <d v="2017-01-31T00:00:00"/>
    <n v="14250"/>
    <n v="927378.6"/>
    <n v="-855791.48"/>
    <x v="0"/>
    <x v="4"/>
    <x v="3"/>
  </r>
  <r>
    <s v="103"/>
    <s v="VVF INDIA LIMITED-TALOJA"/>
    <s v="ZFEX"/>
    <x v="0"/>
    <s v="O23"/>
    <s v="OL03"/>
    <s v="VVF Exp.Invoice(INQ)"/>
    <d v="2017-03-28T00:00:00"/>
    <s v="C"/>
    <x v="0"/>
    <s v="9103751030"/>
    <x v="28"/>
    <x v="42"/>
    <s v="COMPANIA HULERA TORNEL,S.A. DE"/>
    <n v="1600339"/>
    <s v="FFA112111"/>
    <x v="4"/>
    <x v="4"/>
    <n v="15"/>
    <s v="MT"/>
    <n v="15"/>
    <s v="25 KG PAPER BAGS LOOSE STUFFED"/>
    <n v="15000"/>
    <x v="66"/>
    <d v="2017-01-31T00:00:00"/>
    <n v="14250"/>
    <n v="927378.6"/>
    <n v="-855791.48"/>
    <x v="0"/>
    <x v="4"/>
    <x v="3"/>
  </r>
  <r>
    <s v="103"/>
    <s v="VVF INDIA LIMITED-TALOJA"/>
    <s v="ZFEX"/>
    <x v="0"/>
    <s v="O23"/>
    <s v="OL03"/>
    <s v="VVF Exp.Invoice(INQ)"/>
    <d v="2017-03-28T00:00:00"/>
    <s v="C"/>
    <x v="0"/>
    <s v="9103751030"/>
    <x v="28"/>
    <x v="42"/>
    <s v="COMPANIA HULERA TORNEL,S.A. DE"/>
    <n v="1600339"/>
    <s v="FFA112111"/>
    <x v="4"/>
    <x v="4"/>
    <n v="15"/>
    <s v="MT"/>
    <n v="15"/>
    <s v="25 KG PAPER BAGS LOOSE STUFFED"/>
    <n v="15000"/>
    <x v="66"/>
    <d v="2017-01-31T00:00:00"/>
    <n v="14250"/>
    <n v="927378.6"/>
    <n v="-855791.48"/>
    <x v="0"/>
    <x v="4"/>
    <x v="3"/>
  </r>
  <r>
    <s v="103"/>
    <s v="VVF INDIA LIMITED-TALOJA"/>
    <s v="ZF2"/>
    <x v="1"/>
    <s v="O01"/>
    <s v="OL01"/>
    <s v="VVF Dom.Invoice(INQ)"/>
    <d v="2017-03-10T00:00:00"/>
    <s v="C"/>
    <x v="0"/>
    <s v="9103707667"/>
    <x v="15"/>
    <x v="43"/>
    <s v="Croda India Company Pvt Ltd"/>
    <n v="1600315"/>
    <s v="FFL212098"/>
    <x v="17"/>
    <x v="23"/>
    <n v="0.47499999999999998"/>
    <s v="MT"/>
    <n v="0.47499999999999998"/>
    <s v=""/>
    <n v="475"/>
    <x v="67"/>
    <d v="2017-02-23T00:00:00"/>
    <n v="55307.49"/>
    <n v="58625.94"/>
    <n v="-49162.5"/>
    <x v="1"/>
    <x v="8"/>
    <x v="1"/>
  </r>
  <r>
    <s v="103"/>
    <s v="VVF INDIA LIMITED-TALOJA"/>
    <s v="ZF2"/>
    <x v="1"/>
    <s v="O01"/>
    <s v="OL01"/>
    <s v="VVF Dom.Invoice(INQ)"/>
    <d v="2017-03-10T00:00:00"/>
    <s v="C"/>
    <x v="0"/>
    <s v="9103707667"/>
    <x v="15"/>
    <x v="43"/>
    <s v="Croda India Company Pvt Ltd"/>
    <n v="1600315"/>
    <s v="FFL212098"/>
    <x v="17"/>
    <x v="23"/>
    <n v="8.5250000000000004"/>
    <s v="MT"/>
    <n v="8.5250000000000004"/>
    <s v=""/>
    <n v="8525"/>
    <x v="67"/>
    <d v="2017-02-23T00:00:00"/>
    <n v="992629.29"/>
    <n v="1052187.06"/>
    <n v="-882337.5"/>
    <x v="1"/>
    <x v="8"/>
    <x v="1"/>
  </r>
  <r>
    <s v="103"/>
    <s v="VVF INDIA LIMITED-TALOJA"/>
    <s v="ZF2"/>
    <x v="1"/>
    <s v="O01"/>
    <s v="OL01"/>
    <s v="VVF Dom.Invoice(INQ)"/>
    <d v="2017-03-16T00:00:00"/>
    <s v="C"/>
    <x v="0"/>
    <s v="9103707782"/>
    <x v="4"/>
    <x v="43"/>
    <s v="Croda India Company Pvt Ltd"/>
    <n v="1600315"/>
    <s v="FFL212098"/>
    <x v="17"/>
    <x v="23"/>
    <n v="9"/>
    <s v="MT"/>
    <n v="9"/>
    <s v=""/>
    <n v="9000"/>
    <x v="67"/>
    <d v="2017-02-23T00:00:00"/>
    <n v="1047937.72"/>
    <n v="1110814"/>
    <n v="-931500"/>
    <x v="1"/>
    <x v="8"/>
    <x v="1"/>
  </r>
  <r>
    <s v="103"/>
    <s v="VVF INDIA LIMITED-TALOJA"/>
    <s v="ZF2"/>
    <x v="1"/>
    <s v="O03"/>
    <s v="OL01"/>
    <s v="VVF Dom.Invoice(INQ)"/>
    <d v="2017-03-15T00:00:00"/>
    <s v="C"/>
    <x v="0"/>
    <s v="9103707746"/>
    <x v="3"/>
    <x v="44"/>
    <s v="CRODA INDIA COMPANY PVT. LTD."/>
    <n v="1600297"/>
    <s v="FFA112090"/>
    <x v="18"/>
    <x v="24"/>
    <n v="6"/>
    <s v="MT"/>
    <n v="6"/>
    <s v=""/>
    <n v="6000"/>
    <x v="68"/>
    <d v="2017-03-07T00:00:00"/>
    <n v="607500"/>
    <n v="643950"/>
    <n v="-540000"/>
    <x v="0"/>
    <x v="4"/>
    <x v="1"/>
  </r>
  <r>
    <s v="103"/>
    <s v="VVF INDIA LIMITED-TALOJA"/>
    <s v="ZF2"/>
    <x v="1"/>
    <s v="O03"/>
    <s v="OL01"/>
    <s v="VVF Dom.Invoice(INQ)"/>
    <d v="2017-03-17T00:00:00"/>
    <s v="C"/>
    <x v="0"/>
    <s v="9103707802"/>
    <x v="23"/>
    <x v="44"/>
    <s v="CRODA INDIA COMPANY PVT. LTD."/>
    <n v="1600354"/>
    <s v="FFL207000"/>
    <x v="1"/>
    <x v="1"/>
    <n v="9.77"/>
    <s v="MT"/>
    <n v="9.77"/>
    <s v=""/>
    <n v="9770"/>
    <x v="69"/>
    <d v="2017-03-03T00:00:00"/>
    <n v="1868513.22"/>
    <n v="1980624"/>
    <n v="-1660900"/>
    <x v="1"/>
    <x v="1"/>
    <x v="1"/>
  </r>
  <r>
    <s v="103"/>
    <s v="VVF INDIA LIMITED-TALOJA"/>
    <s v="ZF2"/>
    <x v="1"/>
    <s v="O03"/>
    <s v="OL01"/>
    <s v="VVF Dom.Invoice(INQ)"/>
    <d v="2017-03-29T00:00:00"/>
    <s v="C"/>
    <x v="0"/>
    <s v="9103708069"/>
    <x v="17"/>
    <x v="44"/>
    <s v="CRODA INDIA COMPANY PVT. LTD."/>
    <n v="1600315"/>
    <s v="FFL212098"/>
    <x v="17"/>
    <x v="23"/>
    <n v="5.15"/>
    <s v="MT"/>
    <n v="5.15"/>
    <s v=""/>
    <n v="5150"/>
    <x v="70"/>
    <d v="2017-01-17T00:00:00"/>
    <n v="599652.87"/>
    <n v="635632.05000000005"/>
    <n v="-533025"/>
    <x v="1"/>
    <x v="8"/>
    <x v="1"/>
  </r>
  <r>
    <s v="103"/>
    <s v="VVF INDIA LIMITED-TALOJA"/>
    <s v="ZF2"/>
    <x v="1"/>
    <s v="O03"/>
    <s v="OL01"/>
    <s v="VVF Dom.Invoice(INQ)"/>
    <d v="2017-03-29T00:00:00"/>
    <s v="C"/>
    <x v="0"/>
    <s v="9103708069"/>
    <x v="17"/>
    <x v="44"/>
    <s v="CRODA INDIA COMPANY PVT. LTD."/>
    <n v="1600315"/>
    <s v="FFL212098"/>
    <x v="17"/>
    <x v="23"/>
    <n v="3.85"/>
    <s v="MT"/>
    <n v="3.85"/>
    <s v=""/>
    <n v="3850"/>
    <x v="70"/>
    <d v="2017-01-17T00:00:00"/>
    <n v="448283.91"/>
    <n v="475180.95"/>
    <n v="-398475"/>
    <x v="1"/>
    <x v="8"/>
    <x v="1"/>
  </r>
  <r>
    <s v="103"/>
    <s v="VVF INDIA LIMITED-TALOJA"/>
    <s v="ZFEX"/>
    <x v="0"/>
    <s v="O13"/>
    <s v="OL02"/>
    <s v="VVF Exp.Invoice(INQ)"/>
    <d v="2017-03-05T00:00:00"/>
    <s v="C"/>
    <x v="0"/>
    <s v="9103750928"/>
    <x v="2"/>
    <x v="45"/>
    <s v="CRODA SINGAPORE PTE LIMITED"/>
    <n v="1600330"/>
    <s v="FFA103000"/>
    <x v="6"/>
    <x v="15"/>
    <n v="19.8"/>
    <s v="MT"/>
    <n v="19.8"/>
    <s v="ISO TANK (ISO TANK NEED TO BE KOSHER APPROVED)"/>
    <n v="19800"/>
    <x v="71"/>
    <d v="2017-01-26T00:00:00"/>
    <n v="74745"/>
    <n v="4995821.26"/>
    <n v="-4980804.72"/>
    <x v="0"/>
    <x v="0"/>
    <x v="4"/>
  </r>
  <r>
    <s v="103"/>
    <s v="VVF INDIA LIMITED-TALOJA"/>
    <s v="ZF2"/>
    <x v="1"/>
    <s v="O01"/>
    <s v="OL01"/>
    <s v="VVF Dom.Invoice(INQ)"/>
    <d v="2017-03-22T00:00:00"/>
    <s v="C"/>
    <x v="0"/>
    <s v="9103707902"/>
    <x v="0"/>
    <x v="46"/>
    <s v="DABUR INDIA LTD. - UNIT -I"/>
    <n v="1600355"/>
    <s v="FFL207000"/>
    <x v="1"/>
    <x v="9"/>
    <n v="0.51"/>
    <s v="MT"/>
    <n v="0.51"/>
    <s v=""/>
    <n v="510"/>
    <x v="72"/>
    <d v="2017-03-14T00:00:00"/>
    <n v="104422.54"/>
    <n v="106511"/>
    <n v="-92820"/>
    <x v="1"/>
    <x v="1"/>
    <x v="1"/>
  </r>
  <r>
    <s v="103"/>
    <s v="VVF INDIA LIMITED-TALOJA"/>
    <s v="ZF2"/>
    <x v="1"/>
    <s v="O03"/>
    <s v="OL01"/>
    <s v="VVF Dom.Invoice(INQ)"/>
    <d v="2017-03-01T00:00:00"/>
    <s v="C"/>
    <x v="0"/>
    <s v="9103707461"/>
    <x v="22"/>
    <x v="12"/>
    <s v="DAI-ICHI KARKARIA LTD."/>
    <n v="1600354"/>
    <s v="FFL207000"/>
    <x v="1"/>
    <x v="1"/>
    <n v="9.74"/>
    <s v="MT"/>
    <n v="9.74"/>
    <s v=""/>
    <n v="9740"/>
    <x v="73"/>
    <d v="2017-02-27T00:00:00"/>
    <n v="1983307.52"/>
    <n v="2102306"/>
    <n v="-1762940"/>
    <x v="1"/>
    <x v="1"/>
    <x v="1"/>
  </r>
  <r>
    <s v="103"/>
    <s v="VVF INDIA LIMITED-TALOJA"/>
    <s v="ZF2"/>
    <x v="1"/>
    <s v="O03"/>
    <s v="OL01"/>
    <s v="VVF Dom.Invoice(INQ)"/>
    <d v="2017-03-15T00:00:00"/>
    <s v="C"/>
    <x v="0"/>
    <s v="9103707725"/>
    <x v="3"/>
    <x v="12"/>
    <s v="DAI-ICHI KARKARIA LTD."/>
    <n v="1600354"/>
    <s v="FFL207000"/>
    <x v="1"/>
    <x v="1"/>
    <n v="15.65"/>
    <s v="MT"/>
    <n v="15.65"/>
    <s v=""/>
    <n v="15650"/>
    <x v="74"/>
    <d v="2017-03-08T00:00:00"/>
    <n v="2975455.64"/>
    <n v="3153983"/>
    <n v="-2644850"/>
    <x v="1"/>
    <x v="1"/>
    <x v="1"/>
  </r>
  <r>
    <s v="103"/>
    <s v="VVF INDIA LIMITED-TALOJA"/>
    <s v="ZF2"/>
    <x v="1"/>
    <s v="O03"/>
    <s v="OL01"/>
    <s v="VVF Dom.Invoice(INQ)"/>
    <d v="2017-03-01T00:00:00"/>
    <s v="C"/>
    <x v="0"/>
    <s v="9103707458"/>
    <x v="22"/>
    <x v="12"/>
    <s v="DAI-ICHI KARKARIA LTD."/>
    <n v="1600603"/>
    <s v="FFL211201"/>
    <x v="15"/>
    <x v="18"/>
    <n v="6"/>
    <s v="MT"/>
    <n v="6"/>
    <s v=""/>
    <n v="6000"/>
    <x v="75"/>
    <d v="2017-02-27T00:00:00"/>
    <n v="668250"/>
    <n v="708345"/>
    <n v="-594000"/>
    <x v="1"/>
    <x v="5"/>
    <x v="1"/>
  </r>
  <r>
    <s v="103"/>
    <s v="VVF INDIA LIMITED-TALOJA"/>
    <s v="ZF2"/>
    <x v="1"/>
    <s v="O03"/>
    <s v="OL01"/>
    <s v="VVF Dom.Invoice(INQ)"/>
    <d v="2017-03-15T00:00:00"/>
    <s v="C"/>
    <x v="0"/>
    <s v="9103707748"/>
    <x v="3"/>
    <x v="12"/>
    <s v="DAI-ICHI KARKARIA LTD."/>
    <n v="1600603"/>
    <s v="FFL211201"/>
    <x v="15"/>
    <x v="18"/>
    <n v="2.5"/>
    <s v="MT"/>
    <n v="2.5"/>
    <s v=""/>
    <n v="2500"/>
    <x v="76"/>
    <d v="2017-03-14T00:00:00"/>
    <n v="278437.71999999997"/>
    <n v="295144"/>
    <n v="-247500"/>
    <x v="1"/>
    <x v="5"/>
    <x v="1"/>
  </r>
  <r>
    <s v="103"/>
    <s v="VVF INDIA LIMITED-TALOJA"/>
    <s v="ZF2"/>
    <x v="1"/>
    <s v="O03"/>
    <s v="OL01"/>
    <s v="VVF Dom.Invoice(INQ)"/>
    <d v="2017-03-14T00:00:00"/>
    <s v="C"/>
    <x v="0"/>
    <s v="9103707719"/>
    <x v="24"/>
    <x v="12"/>
    <s v="DAI-ICHI KARKARIA LTD."/>
    <n v="1600370"/>
    <s v="FFL215070"/>
    <x v="12"/>
    <x v="13"/>
    <n v="4.375"/>
    <s v="MT"/>
    <n v="4.375"/>
    <s v=""/>
    <n v="4375"/>
    <x v="77"/>
    <d v="2016-04-07T00:00:00"/>
    <n v="1196016"/>
    <n v="1267776.96"/>
    <n v="-1063125"/>
    <x v="1"/>
    <x v="9"/>
    <x v="1"/>
  </r>
  <r>
    <s v="103"/>
    <s v="VVF INDIA LIMITED-TALOJA"/>
    <s v="ZF2"/>
    <x v="1"/>
    <s v="O03"/>
    <s v="OL01"/>
    <s v="VVF Dom.Invoice(INQ)"/>
    <d v="2017-03-14T00:00:00"/>
    <s v="C"/>
    <x v="0"/>
    <s v="9103707719"/>
    <x v="24"/>
    <x v="12"/>
    <s v="DAI-ICHI KARKARIA LTD."/>
    <n v="1600370"/>
    <s v="FFL215070"/>
    <x v="12"/>
    <x v="13"/>
    <n v="5.625"/>
    <s v="MT"/>
    <n v="5.625"/>
    <s v=""/>
    <n v="5625"/>
    <x v="77"/>
    <d v="2016-04-07T00:00:00"/>
    <n v="1537734"/>
    <n v="1629998.04"/>
    <n v="-1366875"/>
    <x v="1"/>
    <x v="9"/>
    <x v="1"/>
  </r>
  <r>
    <s v="103"/>
    <s v="VVF INDIA LIMITED-TALOJA"/>
    <s v="ZF2"/>
    <x v="1"/>
    <s v="O03"/>
    <s v="OL01"/>
    <s v="VVF Dom.Invoice(INQ)"/>
    <d v="2017-03-15T00:00:00"/>
    <s v="C"/>
    <x v="0"/>
    <s v="9103707735"/>
    <x v="3"/>
    <x v="12"/>
    <s v="DAI-ICHI KARKARIA LTD."/>
    <n v="1600370"/>
    <s v="FFL215070"/>
    <x v="12"/>
    <x v="13"/>
    <n v="10"/>
    <s v="MT"/>
    <n v="10"/>
    <s v=""/>
    <n v="10000"/>
    <x v="77"/>
    <d v="2016-04-07T00:00:00"/>
    <n v="2733750"/>
    <n v="2897775"/>
    <n v="-2430000"/>
    <x v="1"/>
    <x v="9"/>
    <x v="1"/>
  </r>
  <r>
    <s v="103"/>
    <s v="VVF INDIA LIMITED-TALOJA"/>
    <s v="ZF2"/>
    <x v="1"/>
    <s v="O03"/>
    <s v="OL01"/>
    <s v="VVF Dom.Invoice(INQ)"/>
    <d v="2017-03-20T00:00:00"/>
    <s v="C"/>
    <x v="0"/>
    <s v="9103707857"/>
    <x v="13"/>
    <x v="12"/>
    <s v="DAI-ICHI KARKARIA LTD."/>
    <n v="1600370"/>
    <s v="FFL215070"/>
    <x v="12"/>
    <x v="13"/>
    <n v="1.6"/>
    <s v="MT"/>
    <n v="1.6"/>
    <s v=""/>
    <n v="1600"/>
    <x v="77"/>
    <d v="2016-04-07T00:00:00"/>
    <n v="437400"/>
    <n v="463644"/>
    <n v="-388800"/>
    <x v="1"/>
    <x v="9"/>
    <x v="1"/>
  </r>
  <r>
    <s v="103"/>
    <s v="VVF INDIA LIMITED-TALOJA"/>
    <s v="ZF2"/>
    <x v="1"/>
    <s v="O03"/>
    <s v="OL01"/>
    <s v="VVF Dom.Invoice(INQ)"/>
    <d v="2017-03-20T00:00:00"/>
    <s v="C"/>
    <x v="0"/>
    <s v="9103707857"/>
    <x v="13"/>
    <x v="12"/>
    <s v="DAI-ICHI KARKARIA LTD."/>
    <n v="1600370"/>
    <s v="FFL215070"/>
    <x v="12"/>
    <x v="13"/>
    <n v="2.4"/>
    <s v="MT"/>
    <n v="2.4"/>
    <s v=""/>
    <n v="2400"/>
    <x v="77"/>
    <d v="2016-04-07T00:00:00"/>
    <n v="656100"/>
    <n v="695466"/>
    <n v="-583200"/>
    <x v="1"/>
    <x v="9"/>
    <x v="1"/>
  </r>
  <r>
    <s v="103"/>
    <s v="VVF INDIA LIMITED-TALOJA"/>
    <s v="ZF2"/>
    <x v="1"/>
    <s v="O03"/>
    <s v="OL01"/>
    <s v="VVF Dom.Invoice(INQ)"/>
    <d v="2017-03-20T00:00:00"/>
    <s v="C"/>
    <x v="0"/>
    <s v="9103707857"/>
    <x v="13"/>
    <x v="12"/>
    <s v="DAI-ICHI KARKARIA LTD."/>
    <n v="1600370"/>
    <s v="FFL215070"/>
    <x v="12"/>
    <x v="13"/>
    <n v="6"/>
    <s v="MT"/>
    <n v="6"/>
    <s v=""/>
    <n v="6000"/>
    <x v="77"/>
    <d v="2016-04-07T00:00:00"/>
    <n v="1640250"/>
    <n v="1738665"/>
    <n v="-1458000"/>
    <x v="1"/>
    <x v="9"/>
    <x v="1"/>
  </r>
  <r>
    <s v="103"/>
    <s v="VVF INDIA LIMITED-TALOJA"/>
    <s v="ZF2"/>
    <x v="1"/>
    <s v="O03"/>
    <s v="OL01"/>
    <s v="VVF Dom.Invoice(INQ)"/>
    <d v="2017-03-06T00:00:00"/>
    <s v="C"/>
    <x v="0"/>
    <s v="9103707544"/>
    <x v="27"/>
    <x v="10"/>
    <s v="DEEPAK NITRITE LIMITED - TALOJ"/>
    <n v="1600290"/>
    <s v="FGA401401"/>
    <x v="8"/>
    <x v="8"/>
    <n v="2410"/>
    <s v="M3"/>
    <n v="2149.7199999999998"/>
    <s v=""/>
    <n v="2410"/>
    <x v="12"/>
    <d v="2017-02-22T00:00:00"/>
    <n v="70493.42"/>
    <n v="74723"/>
    <n v="-62660"/>
    <x v="4"/>
    <x v="6"/>
    <x v="1"/>
  </r>
  <r>
    <s v="103"/>
    <s v="VVF INDIA LIMITED-TALOJA"/>
    <s v="ZF2"/>
    <x v="1"/>
    <s v="O03"/>
    <s v="OL01"/>
    <s v="VVF Dom.Invoice(INQ)"/>
    <d v="2017-03-07T00:00:00"/>
    <s v="C"/>
    <x v="0"/>
    <s v="9103707567"/>
    <x v="7"/>
    <x v="10"/>
    <s v="DEEPAK NITRITE LIMITED - TALOJ"/>
    <n v="1600290"/>
    <s v="FGA401401"/>
    <x v="8"/>
    <x v="8"/>
    <n v="2613"/>
    <s v="M3"/>
    <n v="2330.7959999999998"/>
    <s v=""/>
    <n v="2613"/>
    <x v="12"/>
    <d v="2017-02-22T00:00:00"/>
    <n v="76430.2"/>
    <n v="81016"/>
    <n v="-67938"/>
    <x v="4"/>
    <x v="6"/>
    <x v="1"/>
  </r>
  <r>
    <s v="103"/>
    <s v="VVF INDIA LIMITED-TALOJA"/>
    <s v="ZF2"/>
    <x v="1"/>
    <s v="O03"/>
    <s v="OL01"/>
    <s v="VVF Dom.Invoice(INQ)"/>
    <d v="2017-03-07T00:00:00"/>
    <s v="C"/>
    <x v="0"/>
    <s v="9103707575"/>
    <x v="7"/>
    <x v="10"/>
    <s v="DEEPAK NITRITE LIMITED - TALOJ"/>
    <n v="1600290"/>
    <s v="FGA401401"/>
    <x v="8"/>
    <x v="8"/>
    <n v="2613"/>
    <s v="M3"/>
    <n v="2330.7959999999998"/>
    <s v=""/>
    <n v="2613"/>
    <x v="12"/>
    <d v="2017-02-22T00:00:00"/>
    <n v="76430.2"/>
    <n v="81016"/>
    <n v="-67938"/>
    <x v="4"/>
    <x v="6"/>
    <x v="1"/>
  </r>
  <r>
    <s v="103"/>
    <s v="VVF INDIA LIMITED-TALOJA"/>
    <s v="ZF2"/>
    <x v="1"/>
    <s v="O03"/>
    <s v="OL01"/>
    <s v="VVF Dom.Invoice(INQ)"/>
    <d v="2017-03-09T00:00:00"/>
    <s v="C"/>
    <x v="0"/>
    <s v="9103707628"/>
    <x v="16"/>
    <x v="47"/>
    <s v="DEEPAK NITRITE LIMITED - TALOJ"/>
    <n v="1600290"/>
    <s v="FGA401401"/>
    <x v="8"/>
    <x v="8"/>
    <n v="2643"/>
    <s v="M3"/>
    <n v="2357.556"/>
    <s v=""/>
    <n v="2643"/>
    <x v="78"/>
    <d v="2017-02-23T00:00:00"/>
    <n v="77307.520000000004"/>
    <n v="81946"/>
    <n v="-68718"/>
    <x v="4"/>
    <x v="6"/>
    <x v="1"/>
  </r>
  <r>
    <s v="103"/>
    <s v="VVF INDIA LIMITED-TALOJA"/>
    <s v="ZF2"/>
    <x v="1"/>
    <s v="O03"/>
    <s v="OL01"/>
    <s v="VVF Dom.Invoice(INQ)"/>
    <d v="2017-03-10T00:00:00"/>
    <s v="C"/>
    <x v="0"/>
    <s v="9103707645"/>
    <x v="15"/>
    <x v="10"/>
    <s v="DEEPAK NITRITE LIMITED - TALOJ"/>
    <n v="1600290"/>
    <s v="FGA401401"/>
    <x v="8"/>
    <x v="8"/>
    <n v="2410"/>
    <s v="M3"/>
    <n v="2149.7199999999998"/>
    <s v=""/>
    <n v="2410"/>
    <x v="12"/>
    <d v="2017-02-22T00:00:00"/>
    <n v="70493.42"/>
    <n v="74723"/>
    <n v="-62660"/>
    <x v="4"/>
    <x v="6"/>
    <x v="1"/>
  </r>
  <r>
    <s v="103"/>
    <s v="VVF INDIA LIMITED-TALOJA"/>
    <s v="ZF2"/>
    <x v="1"/>
    <s v="O03"/>
    <s v="OL01"/>
    <s v="VVF Dom.Invoice(INQ)"/>
    <d v="2017-03-11T00:00:00"/>
    <s v="C"/>
    <x v="0"/>
    <s v="9103707674"/>
    <x v="25"/>
    <x v="10"/>
    <s v="DEEPAK NITRITE LIMITED - TALOJ"/>
    <n v="1600290"/>
    <s v="FGA401401"/>
    <x v="8"/>
    <x v="8"/>
    <n v="2410"/>
    <s v="M3"/>
    <n v="2149.7199999999998"/>
    <s v=""/>
    <n v="2410"/>
    <x v="12"/>
    <d v="2017-02-22T00:00:00"/>
    <n v="70493.42"/>
    <n v="74723"/>
    <n v="-62660"/>
    <x v="4"/>
    <x v="6"/>
    <x v="1"/>
  </r>
  <r>
    <s v="103"/>
    <s v="VVF INDIA LIMITED-TALOJA"/>
    <s v="ZF2"/>
    <x v="1"/>
    <s v="O03"/>
    <s v="OL01"/>
    <s v="VVF Dom.Invoice(INQ)"/>
    <d v="2017-03-12T00:00:00"/>
    <s v="C"/>
    <x v="0"/>
    <s v="9103707692"/>
    <x v="29"/>
    <x v="10"/>
    <s v="DEEPAK NITRITE LIMITED - TALOJ"/>
    <n v="1600290"/>
    <s v="FGA401401"/>
    <x v="8"/>
    <x v="8"/>
    <n v="2613"/>
    <s v="M3"/>
    <n v="2330.7959999999998"/>
    <s v=""/>
    <n v="2613"/>
    <x v="12"/>
    <d v="2017-02-22T00:00:00"/>
    <n v="76430.2"/>
    <n v="81016"/>
    <n v="-67938"/>
    <x v="4"/>
    <x v="6"/>
    <x v="1"/>
  </r>
  <r>
    <s v="103"/>
    <s v="VVF INDIA LIMITED-TALOJA"/>
    <s v="ZF2"/>
    <x v="1"/>
    <s v="O03"/>
    <s v="OL01"/>
    <s v="VVF Dom.Invoice(INQ)"/>
    <d v="2017-03-13T00:00:00"/>
    <s v="C"/>
    <x v="0"/>
    <s v="9103707694"/>
    <x v="12"/>
    <x v="47"/>
    <s v="DEEPAK NITRITE LIMITED - TALOJ"/>
    <n v="1600290"/>
    <s v="FGA401401"/>
    <x v="8"/>
    <x v="8"/>
    <n v="2643"/>
    <s v="M3"/>
    <n v="2357.556"/>
    <s v=""/>
    <n v="2643"/>
    <x v="78"/>
    <d v="2017-02-23T00:00:00"/>
    <n v="77307.520000000004"/>
    <n v="81946"/>
    <n v="-68718"/>
    <x v="4"/>
    <x v="6"/>
    <x v="1"/>
  </r>
  <r>
    <s v="103"/>
    <s v="VVF INDIA LIMITED-TALOJA"/>
    <s v="ZF2"/>
    <x v="1"/>
    <s v="O03"/>
    <s v="OL01"/>
    <s v="VVF Dom.Invoice(INQ)"/>
    <d v="2017-03-13T00:00:00"/>
    <s v="C"/>
    <x v="0"/>
    <s v="9103707696"/>
    <x v="12"/>
    <x v="10"/>
    <s v="DEEPAK NITRITE LIMITED - TALOJ"/>
    <n v="1600290"/>
    <s v="FGA401401"/>
    <x v="8"/>
    <x v="8"/>
    <n v="2410"/>
    <s v="M3"/>
    <n v="2149.7199999999998"/>
    <s v=""/>
    <n v="2410"/>
    <x v="12"/>
    <d v="2017-02-22T00:00:00"/>
    <n v="70493.42"/>
    <n v="74723"/>
    <n v="-62660"/>
    <x v="4"/>
    <x v="6"/>
    <x v="1"/>
  </r>
  <r>
    <s v="103"/>
    <s v="VVF INDIA LIMITED-TALOJA"/>
    <s v="ZF2"/>
    <x v="1"/>
    <s v="O03"/>
    <s v="OL01"/>
    <s v="VVF Dom.Invoice(INQ)"/>
    <d v="2017-03-13T00:00:00"/>
    <s v="C"/>
    <x v="0"/>
    <s v="9103707700"/>
    <x v="12"/>
    <x v="10"/>
    <s v="DEEPAK NITRITE LIMITED - TALOJ"/>
    <n v="1600290"/>
    <s v="FGA401401"/>
    <x v="8"/>
    <x v="8"/>
    <n v="2491"/>
    <s v="M3"/>
    <n v="2221.9720000000002"/>
    <s v=""/>
    <n v="2491"/>
    <x v="12"/>
    <d v="2017-02-22T00:00:00"/>
    <n v="72862.28"/>
    <n v="77234"/>
    <n v="-64766"/>
    <x v="4"/>
    <x v="6"/>
    <x v="1"/>
  </r>
  <r>
    <s v="103"/>
    <s v="VVF INDIA LIMITED-TALOJA"/>
    <s v="ZF2"/>
    <x v="1"/>
    <s v="O03"/>
    <s v="OL01"/>
    <s v="VVF Dom.Invoice(INQ)"/>
    <d v="2017-03-14T00:00:00"/>
    <s v="C"/>
    <x v="0"/>
    <s v="9103707702"/>
    <x v="24"/>
    <x v="10"/>
    <s v="DEEPAK NITRITE LIMITED - TALOJ"/>
    <n v="1600290"/>
    <s v="FGA401401"/>
    <x v="8"/>
    <x v="8"/>
    <n v="2410"/>
    <s v="M3"/>
    <n v="2149.7199999999998"/>
    <s v=""/>
    <n v="2410"/>
    <x v="12"/>
    <d v="2017-02-22T00:00:00"/>
    <n v="70493.42"/>
    <n v="74723"/>
    <n v="-62660"/>
    <x v="4"/>
    <x v="6"/>
    <x v="1"/>
  </r>
  <r>
    <s v="103"/>
    <s v="VVF INDIA LIMITED-TALOJA"/>
    <s v="ZF2"/>
    <x v="1"/>
    <s v="O03"/>
    <s v="OL01"/>
    <s v="VVF Dom.Invoice(INQ)"/>
    <d v="2017-03-15T00:00:00"/>
    <s v="C"/>
    <x v="0"/>
    <s v="9103707721"/>
    <x v="3"/>
    <x v="10"/>
    <s v="DEEPAK NITRITE LIMITED - TALOJ"/>
    <n v="1600290"/>
    <s v="FGA401401"/>
    <x v="8"/>
    <x v="8"/>
    <n v="2410"/>
    <s v="M3"/>
    <n v="2149.7199999999998"/>
    <s v=""/>
    <n v="2410"/>
    <x v="12"/>
    <d v="2017-02-22T00:00:00"/>
    <n v="70493.42"/>
    <n v="74723"/>
    <n v="-62660"/>
    <x v="4"/>
    <x v="6"/>
    <x v="1"/>
  </r>
  <r>
    <s v="103"/>
    <s v="VVF INDIA LIMITED-TALOJA"/>
    <s v="ZF2"/>
    <x v="1"/>
    <s v="O03"/>
    <s v="OL01"/>
    <s v="VVF Dom.Invoice(INQ)"/>
    <d v="2017-03-17T00:00:00"/>
    <s v="C"/>
    <x v="0"/>
    <s v="9103707795"/>
    <x v="23"/>
    <x v="10"/>
    <s v="DEEPAK NITRITE LIMITED - TALOJ"/>
    <n v="1600290"/>
    <s v="FGA401401"/>
    <x v="8"/>
    <x v="8"/>
    <n v="1601"/>
    <s v="M3"/>
    <n v="1428.0920000000001"/>
    <s v=""/>
    <n v="1601"/>
    <x v="12"/>
    <d v="2017-02-22T00:00:00"/>
    <n v="46829.26"/>
    <n v="49639"/>
    <n v="-41626"/>
    <x v="4"/>
    <x v="6"/>
    <x v="1"/>
  </r>
  <r>
    <s v="103"/>
    <s v="VVF INDIA LIMITED-TALOJA"/>
    <s v="ZF2"/>
    <x v="1"/>
    <s v="O03"/>
    <s v="OL01"/>
    <s v="VVF Dom.Invoice(INQ)"/>
    <d v="2017-03-18T00:00:00"/>
    <s v="C"/>
    <x v="0"/>
    <s v="9103707803"/>
    <x v="9"/>
    <x v="10"/>
    <s v="DEEPAK NITRITE LIMITED - TALOJ"/>
    <n v="1600290"/>
    <s v="FGA401401"/>
    <x v="8"/>
    <x v="8"/>
    <n v="2410"/>
    <s v="M3"/>
    <n v="2149.7199999999998"/>
    <s v=""/>
    <n v="2410"/>
    <x v="12"/>
    <d v="2017-02-22T00:00:00"/>
    <n v="70493.42"/>
    <n v="74723"/>
    <n v="-62660"/>
    <x v="4"/>
    <x v="6"/>
    <x v="1"/>
  </r>
  <r>
    <s v="103"/>
    <s v="VVF INDIA LIMITED-TALOJA"/>
    <s v="ZF2"/>
    <x v="1"/>
    <s v="O03"/>
    <s v="OL01"/>
    <s v="VVF Dom.Invoice(INQ)"/>
    <d v="2017-03-18T00:00:00"/>
    <s v="C"/>
    <x v="0"/>
    <s v="9103707805"/>
    <x v="9"/>
    <x v="10"/>
    <s v="DEEPAK NITRITE LIMITED - TALOJ"/>
    <n v="1600290"/>
    <s v="FGA401401"/>
    <x v="8"/>
    <x v="8"/>
    <n v="2613"/>
    <s v="M3"/>
    <n v="2330.7959999999998"/>
    <s v=""/>
    <n v="2613"/>
    <x v="12"/>
    <d v="2017-02-22T00:00:00"/>
    <n v="76430.2"/>
    <n v="81016"/>
    <n v="-67938"/>
    <x v="4"/>
    <x v="6"/>
    <x v="1"/>
  </r>
  <r>
    <s v="103"/>
    <s v="VVF INDIA LIMITED-TALOJA"/>
    <s v="ZF2"/>
    <x v="1"/>
    <s v="O03"/>
    <s v="OL01"/>
    <s v="VVF Dom.Invoice(INQ)"/>
    <d v="2017-03-18T00:00:00"/>
    <s v="C"/>
    <x v="0"/>
    <s v="9103707808"/>
    <x v="9"/>
    <x v="10"/>
    <s v="DEEPAK NITRITE LIMITED - TALOJ"/>
    <n v="1600290"/>
    <s v="FGA401401"/>
    <x v="8"/>
    <x v="8"/>
    <n v="2410"/>
    <s v="M3"/>
    <n v="2149.7199999999998"/>
    <s v=""/>
    <n v="2410"/>
    <x v="12"/>
    <d v="2017-02-22T00:00:00"/>
    <n v="70493.42"/>
    <n v="74723"/>
    <n v="-62660"/>
    <x v="4"/>
    <x v="6"/>
    <x v="1"/>
  </r>
  <r>
    <s v="103"/>
    <s v="VVF INDIA LIMITED-TALOJA"/>
    <s v="ZF2"/>
    <x v="1"/>
    <s v="O03"/>
    <s v="OL01"/>
    <s v="VVF Dom.Invoice(INQ)"/>
    <d v="2017-03-18T00:00:00"/>
    <s v="C"/>
    <x v="0"/>
    <s v="9103707816"/>
    <x v="9"/>
    <x v="10"/>
    <s v="DEEPAK NITRITE LIMITED - TALOJ"/>
    <n v="1600290"/>
    <s v="FGA401401"/>
    <x v="8"/>
    <x v="8"/>
    <n v="2410"/>
    <s v="M3"/>
    <n v="2149.7199999999998"/>
    <s v=""/>
    <n v="2410"/>
    <x v="12"/>
    <d v="2017-02-22T00:00:00"/>
    <n v="70493.42"/>
    <n v="74723"/>
    <n v="-62660"/>
    <x v="4"/>
    <x v="6"/>
    <x v="1"/>
  </r>
  <r>
    <s v="103"/>
    <s v="VVF INDIA LIMITED-TALOJA"/>
    <s v="ZF2"/>
    <x v="1"/>
    <s v="O03"/>
    <s v="OL01"/>
    <s v="VVF Dom.Invoice(INQ)"/>
    <d v="2017-03-20T00:00:00"/>
    <s v="C"/>
    <x v="0"/>
    <s v="9103707835"/>
    <x v="13"/>
    <x v="10"/>
    <s v="DEEPAK NITRITE LIMITED - TALOJ"/>
    <n v="1600290"/>
    <s v="FGA401401"/>
    <x v="8"/>
    <x v="8"/>
    <n v="2613"/>
    <s v="M3"/>
    <n v="2330.7959999999998"/>
    <s v=""/>
    <n v="2613"/>
    <x v="12"/>
    <d v="2017-02-22T00:00:00"/>
    <n v="76430.2"/>
    <n v="81016"/>
    <n v="-67938"/>
    <x v="4"/>
    <x v="6"/>
    <x v="1"/>
  </r>
  <r>
    <s v="103"/>
    <s v="VVF INDIA LIMITED-TALOJA"/>
    <s v="ZF2"/>
    <x v="1"/>
    <s v="O03"/>
    <s v="OL01"/>
    <s v="VVF Dom.Invoice(INQ)"/>
    <d v="2017-03-20T00:00:00"/>
    <s v="C"/>
    <x v="0"/>
    <s v="9103707849"/>
    <x v="13"/>
    <x v="10"/>
    <s v="DEEPAK NITRITE LIMITED - TALOJ"/>
    <n v="1600290"/>
    <s v="FGA401401"/>
    <x v="8"/>
    <x v="8"/>
    <n v="2410"/>
    <s v="M3"/>
    <n v="2149.7199999999998"/>
    <s v=""/>
    <n v="2410"/>
    <x v="12"/>
    <d v="2017-02-22T00:00:00"/>
    <n v="70493.42"/>
    <n v="74723"/>
    <n v="-62660"/>
    <x v="4"/>
    <x v="6"/>
    <x v="1"/>
  </r>
  <r>
    <s v="103"/>
    <s v="VVF INDIA LIMITED-TALOJA"/>
    <s v="ZF2"/>
    <x v="1"/>
    <s v="O03"/>
    <s v="OL01"/>
    <s v="VVF Dom.Invoice(INQ)"/>
    <d v="2017-03-21T00:00:00"/>
    <s v="C"/>
    <x v="0"/>
    <s v="9103707871"/>
    <x v="5"/>
    <x v="10"/>
    <s v="DEEPAK NITRITE LIMITED - TALOJ"/>
    <n v="1600290"/>
    <s v="FGA401401"/>
    <x v="8"/>
    <x v="8"/>
    <n v="2410"/>
    <s v="M3"/>
    <n v="2149.7199999999998"/>
    <s v=""/>
    <n v="2410"/>
    <x v="12"/>
    <d v="2017-02-22T00:00:00"/>
    <n v="70493.42"/>
    <n v="74723"/>
    <n v="-62660"/>
    <x v="4"/>
    <x v="6"/>
    <x v="1"/>
  </r>
  <r>
    <s v="103"/>
    <s v="VVF INDIA LIMITED-TALOJA"/>
    <s v="ZF2"/>
    <x v="1"/>
    <s v="O03"/>
    <s v="OL01"/>
    <s v="VVF Dom.Invoice(INQ)"/>
    <d v="2017-03-22T00:00:00"/>
    <s v="C"/>
    <x v="0"/>
    <s v="9103707903"/>
    <x v="0"/>
    <x v="10"/>
    <s v="DEEPAK NITRITE LIMITED - TALOJ"/>
    <n v="1600290"/>
    <s v="FGA401401"/>
    <x v="8"/>
    <x v="8"/>
    <n v="2410"/>
    <s v="M3"/>
    <n v="2149.7199999999998"/>
    <s v=""/>
    <n v="2410"/>
    <x v="12"/>
    <d v="2017-02-22T00:00:00"/>
    <n v="70493.42"/>
    <n v="74723"/>
    <n v="-62660"/>
    <x v="4"/>
    <x v="6"/>
    <x v="1"/>
  </r>
  <r>
    <s v="103"/>
    <s v="VVF INDIA LIMITED-TALOJA"/>
    <s v="ZF2"/>
    <x v="1"/>
    <s v="O03"/>
    <s v="OL01"/>
    <s v="VVF Dom.Invoice(INQ)"/>
    <d v="2017-03-23T00:00:00"/>
    <s v="C"/>
    <x v="0"/>
    <s v="9103707936"/>
    <x v="20"/>
    <x v="10"/>
    <s v="DEEPAK NITRITE LIMITED - TALOJ"/>
    <n v="1600290"/>
    <s v="FGA401401"/>
    <x v="8"/>
    <x v="8"/>
    <n v="2410"/>
    <s v="M3"/>
    <n v="2149.7199999999998"/>
    <s v=""/>
    <n v="2410"/>
    <x v="12"/>
    <d v="2017-02-22T00:00:00"/>
    <n v="70493.42"/>
    <n v="74723"/>
    <n v="-62660"/>
    <x v="4"/>
    <x v="6"/>
    <x v="1"/>
  </r>
  <r>
    <s v="103"/>
    <s v="VVF INDIA LIMITED-TALOJA"/>
    <s v="ZF2"/>
    <x v="1"/>
    <s v="O03"/>
    <s v="OL01"/>
    <s v="VVF Dom.Invoice(INQ)"/>
    <d v="2017-03-27T00:00:00"/>
    <s v="C"/>
    <x v="0"/>
    <s v="9103708017"/>
    <x v="19"/>
    <x v="10"/>
    <s v="DEEPAK NITRITE LIMITED - TALOJ"/>
    <n v="1600290"/>
    <s v="FGA401401"/>
    <x v="8"/>
    <x v="8"/>
    <n v="2410"/>
    <s v="M3"/>
    <n v="2149.7199999999998"/>
    <s v=""/>
    <n v="2410"/>
    <x v="12"/>
    <d v="2017-02-22T00:00:00"/>
    <n v="70493.42"/>
    <n v="74723"/>
    <n v="-62660"/>
    <x v="4"/>
    <x v="6"/>
    <x v="1"/>
  </r>
  <r>
    <s v="103"/>
    <s v="VVF INDIA LIMITED-TALOJA"/>
    <s v="ZF2"/>
    <x v="1"/>
    <s v="O03"/>
    <s v="OL01"/>
    <s v="VVF Dom.Invoice(INQ)"/>
    <d v="2017-03-02T00:00:00"/>
    <s v="C"/>
    <x v="0"/>
    <s v="9103707480"/>
    <x v="1"/>
    <x v="47"/>
    <s v="DEEPAK NITRITE LTD. - ROHA"/>
    <n v="1600290"/>
    <s v="FGA401401"/>
    <x v="8"/>
    <x v="8"/>
    <n v="1415"/>
    <s v="M3"/>
    <n v="1262.18"/>
    <s v=""/>
    <n v="1415"/>
    <x v="79"/>
    <d v="2017-02-23T00:00:00"/>
    <n v="41388.660000000003"/>
    <n v="43872"/>
    <n v="-36790"/>
    <x v="4"/>
    <x v="6"/>
    <x v="1"/>
  </r>
  <r>
    <s v="103"/>
    <s v="VVF INDIA LIMITED-TALOJA"/>
    <s v="ZF2"/>
    <x v="1"/>
    <s v="O03"/>
    <s v="OL01"/>
    <s v="VVF Dom.Invoice(INQ)"/>
    <d v="2017-03-10T00:00:00"/>
    <s v="C"/>
    <x v="0"/>
    <s v="9103707644"/>
    <x v="15"/>
    <x v="47"/>
    <s v="DEEPAK NITRITE LTD. - ROHA"/>
    <n v="1600290"/>
    <s v="FGA401401"/>
    <x v="8"/>
    <x v="8"/>
    <n v="1415"/>
    <s v="M3"/>
    <n v="1262.18"/>
    <s v=""/>
    <n v="1415"/>
    <x v="79"/>
    <d v="2017-02-23T00:00:00"/>
    <n v="41388.660000000003"/>
    <n v="43872"/>
    <n v="-36790"/>
    <x v="4"/>
    <x v="6"/>
    <x v="1"/>
  </r>
  <r>
    <s v="103"/>
    <s v="VVF INDIA LIMITED-TALOJA"/>
    <s v="ZF2"/>
    <x v="1"/>
    <s v="O03"/>
    <s v="OL01"/>
    <s v="VVF Dom.Invoice(INQ)"/>
    <d v="2017-03-19T00:00:00"/>
    <s v="C"/>
    <x v="0"/>
    <s v="9103707831"/>
    <x v="26"/>
    <x v="47"/>
    <s v="DEEPAK NITRITE LTD. - ROHA"/>
    <n v="1600290"/>
    <s v="FGA401401"/>
    <x v="8"/>
    <x v="8"/>
    <n v="1415"/>
    <s v="M3"/>
    <n v="1262.18"/>
    <s v=""/>
    <n v="1415"/>
    <x v="79"/>
    <d v="2017-02-23T00:00:00"/>
    <n v="41388.660000000003"/>
    <n v="43872"/>
    <n v="-36790"/>
    <x v="4"/>
    <x v="6"/>
    <x v="1"/>
  </r>
  <r>
    <s v="103"/>
    <s v="VVF INDIA LIMITED-TALOJA"/>
    <s v="ZF2"/>
    <x v="1"/>
    <s v="O03"/>
    <s v="OL01"/>
    <s v="VVF Dom.Invoice(INQ)"/>
    <d v="2017-03-20T00:00:00"/>
    <s v="C"/>
    <x v="0"/>
    <s v="9103707862"/>
    <x v="13"/>
    <x v="47"/>
    <s v="DEEPAK NITRITE LTD. - ROHA"/>
    <n v="1600290"/>
    <s v="FGA401401"/>
    <x v="8"/>
    <x v="8"/>
    <n v="1281"/>
    <s v="M3"/>
    <n v="1142.652"/>
    <s v=""/>
    <n v="1281"/>
    <x v="79"/>
    <d v="2017-02-23T00:00:00"/>
    <n v="37468.86"/>
    <n v="39717"/>
    <n v="-33306"/>
    <x v="4"/>
    <x v="6"/>
    <x v="1"/>
  </r>
  <r>
    <s v="103"/>
    <s v="VVF INDIA LIMITED-TALOJA"/>
    <s v="ZF2"/>
    <x v="1"/>
    <s v="O03"/>
    <s v="OL01"/>
    <s v="VVF Dom.Invoice(INQ)"/>
    <d v="2017-03-27T00:00:00"/>
    <s v="C"/>
    <x v="0"/>
    <s v="9103708014"/>
    <x v="19"/>
    <x v="47"/>
    <s v="DEEPAK NITRITE LTD. - ROHA"/>
    <n v="1600290"/>
    <s v="FGA401401"/>
    <x v="8"/>
    <x v="8"/>
    <n v="1415"/>
    <s v="M3"/>
    <n v="1262.18"/>
    <s v=""/>
    <n v="1415"/>
    <x v="79"/>
    <d v="2017-02-23T00:00:00"/>
    <n v="41388.660000000003"/>
    <n v="43872"/>
    <n v="-36790"/>
    <x v="4"/>
    <x v="6"/>
    <x v="1"/>
  </r>
  <r>
    <s v="103"/>
    <s v="VVF INDIA LIMITED-TALOJA"/>
    <s v="ZF2"/>
    <x v="1"/>
    <s v="O03"/>
    <s v="OL01"/>
    <s v="VVF Dom.Invoice(INQ)"/>
    <d v="2017-03-29T00:00:00"/>
    <s v="C"/>
    <x v="0"/>
    <s v="9103708058"/>
    <x v="17"/>
    <x v="47"/>
    <s v="DEEPAK NITRITE LTD. - ROHA"/>
    <n v="1600290"/>
    <s v="FGA401401"/>
    <x v="8"/>
    <x v="8"/>
    <n v="1281"/>
    <s v="M3"/>
    <n v="1142.652"/>
    <s v=""/>
    <n v="1281"/>
    <x v="79"/>
    <d v="2017-02-23T00:00:00"/>
    <n v="37468.86"/>
    <n v="39717"/>
    <n v="-33306"/>
    <x v="4"/>
    <x v="6"/>
    <x v="1"/>
  </r>
  <r>
    <s v="103"/>
    <s v="VVF INDIA LIMITED-TALOJA"/>
    <s v="ZF2"/>
    <x v="1"/>
    <s v="O03"/>
    <s v="OL01"/>
    <s v="VVF Dom.Invoice(INQ)"/>
    <d v="2017-03-11T00:00:00"/>
    <s v="C"/>
    <x v="0"/>
    <s v="9103707675"/>
    <x v="25"/>
    <x v="48"/>
    <s v="DIMPLE CHEMICALS &amp; SERVICES PV"/>
    <n v="1600354"/>
    <s v="FFL207000"/>
    <x v="1"/>
    <x v="1"/>
    <n v="19.989999999999998"/>
    <s v="MT"/>
    <n v="19.989999999999998"/>
    <s v=""/>
    <n v="19990"/>
    <x v="80"/>
    <d v="2017-03-03T00:00:00"/>
    <n v="3761243.39"/>
    <n v="3986918"/>
    <n v="-3343327.5"/>
    <x v="1"/>
    <x v="1"/>
    <x v="1"/>
  </r>
  <r>
    <s v="103"/>
    <s v="VVF INDIA LIMITED-TALOJA"/>
    <s v="ZFEX"/>
    <x v="0"/>
    <s v="O22"/>
    <s v="OL03"/>
    <s v="VVF Exp.Invoice(INQ)"/>
    <d v="2017-03-19T00:00:00"/>
    <s v="C"/>
    <x v="0"/>
    <s v="9103750991"/>
    <x v="26"/>
    <x v="49"/>
    <s v="DISTRIBUIDORA Y CONVERTIDORA I"/>
    <n v="1600120"/>
    <s v="FFL210098"/>
    <x v="10"/>
    <x v="11"/>
    <n v="14"/>
    <s v="MT"/>
    <n v="14"/>
    <s v="25 KG PAPER BAGS LOOSE STUFFED"/>
    <n v="14000"/>
    <x v="81"/>
    <d v="2016-09-27T00:00:00"/>
    <n v="17500"/>
    <n v="1144038"/>
    <n v="-1144038"/>
    <x v="1"/>
    <x v="8"/>
    <x v="3"/>
  </r>
  <r>
    <s v="103"/>
    <s v="VVF INDIA LIMITED-TALOJA"/>
    <s v="ZFEX"/>
    <x v="0"/>
    <s v="O22"/>
    <s v="OL03"/>
    <s v="VVF Exp.Invoice(INQ)"/>
    <d v="2017-03-19T00:00:00"/>
    <s v="C"/>
    <x v="0"/>
    <s v="9103750991"/>
    <x v="26"/>
    <x v="49"/>
    <s v="DISTRIBUIDORA Y CONVERTIDORA I"/>
    <n v="1600315"/>
    <s v="FFL212098"/>
    <x v="17"/>
    <x v="23"/>
    <n v="0.7"/>
    <s v="MT"/>
    <n v="0.7"/>
    <s v="25 KG PAPER BAGS LOOSE STUFFED"/>
    <n v="700"/>
    <x v="81"/>
    <d v="2016-09-27T00:00:00"/>
    <n v="910"/>
    <n v="59489.98"/>
    <n v="-59489.98"/>
    <x v="1"/>
    <x v="8"/>
    <x v="3"/>
  </r>
  <r>
    <s v="103"/>
    <s v="VVF INDIA LIMITED-TALOJA"/>
    <s v="ZFEX"/>
    <x v="0"/>
    <s v="O22"/>
    <s v="OL03"/>
    <s v="VVF Exp.Invoice(INQ)"/>
    <d v="2017-03-19T00:00:00"/>
    <s v="C"/>
    <x v="0"/>
    <s v="9103750991"/>
    <x v="26"/>
    <x v="49"/>
    <s v="DISTRIBUIDORA Y CONVERTIDORA I"/>
    <n v="1600370"/>
    <s v="FFL215070"/>
    <x v="12"/>
    <x v="13"/>
    <n v="1.3"/>
    <s v="MT"/>
    <n v="1.3"/>
    <s v="25 KG PAPER BAGS LOOSE STUFFED"/>
    <n v="1300"/>
    <x v="81"/>
    <d v="2016-09-27T00:00:00"/>
    <n v="4420"/>
    <n v="288951.31"/>
    <n v="-288951.31"/>
    <x v="1"/>
    <x v="9"/>
    <x v="3"/>
  </r>
  <r>
    <s v="103"/>
    <s v="VVF INDIA LIMITED-TALOJA"/>
    <s v="ZF2"/>
    <x v="1"/>
    <s v="O03"/>
    <s v="OL01"/>
    <s v="VVF Dom.Invoice(INQ)"/>
    <d v="2017-03-15T00:00:00"/>
    <s v="C"/>
    <x v="0"/>
    <s v="9103707750"/>
    <x v="3"/>
    <x v="50"/>
    <s v="DOEHLER INDIA PVT. LTD."/>
    <n v="1600516"/>
    <s v="FGL301304"/>
    <x v="7"/>
    <x v="7"/>
    <n v="4"/>
    <s v="MT"/>
    <n v="4"/>
    <s v=""/>
    <n v="4000"/>
    <x v="82"/>
    <d v="2017-03-01T00:00:00"/>
    <n v="234000"/>
    <n v="248040"/>
    <n v="-208000"/>
    <x v="3"/>
    <x v="3"/>
    <x v="1"/>
  </r>
  <r>
    <s v="103"/>
    <s v="VVF INDIA LIMITED-TALOJA"/>
    <s v="ZF2"/>
    <x v="1"/>
    <s v="O03"/>
    <s v="OL01"/>
    <s v="VVF Dom.Invoice(INQ)"/>
    <d v="2017-03-21T00:00:00"/>
    <s v="C"/>
    <x v="0"/>
    <s v="9103707896"/>
    <x v="5"/>
    <x v="51"/>
    <s v="ELEGANT CHEMICAL ENTERPRISES P"/>
    <n v="1600845"/>
    <s v="FFL210098"/>
    <x v="10"/>
    <x v="11"/>
    <n v="1.5"/>
    <s v="MT"/>
    <n v="1.5"/>
    <s v=""/>
    <n v="1500"/>
    <x v="83"/>
    <d v="2017-03-15T00:00:00"/>
    <n v="172828.44"/>
    <n v="176195"/>
    <n v="-149625"/>
    <x v="1"/>
    <x v="8"/>
    <x v="1"/>
  </r>
  <r>
    <s v="103"/>
    <s v="VVF INDIA LIMITED-TALOJA"/>
    <s v="ZF2"/>
    <x v="1"/>
    <s v="O03"/>
    <s v="OL01"/>
    <s v="VVF Dom.Invoice(INQ)"/>
    <d v="2017-03-22T00:00:00"/>
    <s v="C"/>
    <x v="0"/>
    <s v="9103707899"/>
    <x v="0"/>
    <x v="51"/>
    <s v="ELEGANT CHEMICAL ENTERPRISES P"/>
    <n v="1600602"/>
    <s v="FFL211202"/>
    <x v="5"/>
    <x v="5"/>
    <n v="4"/>
    <s v="MT"/>
    <n v="4"/>
    <s v=""/>
    <n v="4000"/>
    <x v="84"/>
    <d v="2017-03-15T00:00:00"/>
    <n v="451875.5"/>
    <n v="460673"/>
    <n v="-391000"/>
    <x v="1"/>
    <x v="5"/>
    <x v="1"/>
  </r>
  <r>
    <s v="103"/>
    <s v="VVF INDIA LIMITED-TALOJA"/>
    <s v="ZF2"/>
    <x v="1"/>
    <s v="O03"/>
    <s v="OL01"/>
    <s v="VVF Dom.Invoice(INQ)"/>
    <d v="2017-03-30T00:00:00"/>
    <s v="C"/>
    <x v="0"/>
    <s v="9103708078"/>
    <x v="6"/>
    <x v="52"/>
    <s v="ELYSIUM PHARMACEUTICALS LIMITE"/>
    <n v="1600591"/>
    <s v="FGL301307"/>
    <x v="3"/>
    <x v="3"/>
    <n v="7"/>
    <s v="MT"/>
    <n v="7"/>
    <s v=""/>
    <n v="7000"/>
    <x v="85"/>
    <d v="2017-02-06T00:00:00"/>
    <n v="425250"/>
    <n v="433755"/>
    <n v="-378000"/>
    <x v="3"/>
    <x v="3"/>
    <x v="1"/>
  </r>
  <r>
    <s v="103"/>
    <s v="VVF INDIA LIMITED-TALOJA"/>
    <s v="ZF2"/>
    <x v="1"/>
    <s v="O03"/>
    <s v="OL01"/>
    <s v="VVF Dom.Invoice(INQ)"/>
    <d v="2017-03-30T00:00:00"/>
    <s v="C"/>
    <x v="0"/>
    <s v="9103708078"/>
    <x v="6"/>
    <x v="52"/>
    <s v="ELYSIUM PHARMACEUTICALS LIMITE"/>
    <n v="1600591"/>
    <s v="FGL301307"/>
    <x v="3"/>
    <x v="3"/>
    <n v="1"/>
    <s v="MT"/>
    <n v="1"/>
    <s v=""/>
    <n v="1000"/>
    <x v="85"/>
    <d v="2017-02-06T00:00:00"/>
    <n v="60750"/>
    <n v="61965"/>
    <n v="-54000"/>
    <x v="3"/>
    <x v="3"/>
    <x v="1"/>
  </r>
  <r>
    <s v="103"/>
    <s v="VVF INDIA LIMITED-TALOJA"/>
    <s v="ZF2"/>
    <x v="1"/>
    <s v="O03"/>
    <s v="OL01"/>
    <s v="VVF Dom.Invoice(INQ)"/>
    <d v="2017-03-03T00:00:00"/>
    <s v="C"/>
    <x v="0"/>
    <s v="9103707510"/>
    <x v="30"/>
    <x v="53"/>
    <s v="EMAMI LTD. – DONGARI"/>
    <n v="1600602"/>
    <s v="FFL211202"/>
    <x v="5"/>
    <x v="5"/>
    <n v="0.5"/>
    <s v="MT"/>
    <n v="0.5"/>
    <s v=""/>
    <n v="500"/>
    <x v="86"/>
    <d v="2017-03-01T00:00:00"/>
    <n v="52875.5"/>
    <n v="56048"/>
    <n v="-47000"/>
    <x v="1"/>
    <x v="5"/>
    <x v="1"/>
  </r>
  <r>
    <s v="103"/>
    <s v="VVF INDIA LIMITED-TALOJA"/>
    <s v="ZF2"/>
    <x v="1"/>
    <s v="O03"/>
    <s v="OL01"/>
    <s v="VVF Dom.Invoice(INQ)"/>
    <d v="2017-03-11T00:00:00"/>
    <s v="C"/>
    <x v="0"/>
    <s v="9103707684"/>
    <x v="25"/>
    <x v="12"/>
    <s v="ENCUBE  ETHICALS PVT. LTD."/>
    <n v="1600603"/>
    <s v="FFL211201"/>
    <x v="15"/>
    <x v="18"/>
    <n v="1.85"/>
    <s v="MT"/>
    <n v="1.85"/>
    <s v=""/>
    <n v="1850"/>
    <x v="87"/>
    <d v="2017-03-07T00:00:00"/>
    <n v="212288"/>
    <n v="216533.76000000001"/>
    <n v="-188700"/>
    <x v="1"/>
    <x v="5"/>
    <x v="1"/>
  </r>
  <r>
    <s v="103"/>
    <s v="VVF INDIA LIMITED-TALOJA"/>
    <s v="ZF2"/>
    <x v="1"/>
    <s v="O03"/>
    <s v="OL01"/>
    <s v="VVF Dom.Invoice(INQ)"/>
    <d v="2017-03-11T00:00:00"/>
    <s v="C"/>
    <x v="0"/>
    <s v="9103707684"/>
    <x v="25"/>
    <x v="12"/>
    <s v="ENCUBE  ETHICALS PVT. LTD."/>
    <n v="1600603"/>
    <s v="FFL211201"/>
    <x v="15"/>
    <x v="18"/>
    <n v="0.375"/>
    <s v="MT"/>
    <n v="0.375"/>
    <s v=""/>
    <n v="375"/>
    <x v="87"/>
    <d v="2017-03-07T00:00:00"/>
    <n v="43031"/>
    <n v="43891.62"/>
    <n v="-38250"/>
    <x v="1"/>
    <x v="5"/>
    <x v="1"/>
  </r>
  <r>
    <s v="103"/>
    <s v="VVF INDIA LIMITED-TALOJA"/>
    <s v="ZF2"/>
    <x v="1"/>
    <s v="O03"/>
    <s v="OL01"/>
    <s v="VVF Dom.Invoice(INQ)"/>
    <d v="2017-03-11T00:00:00"/>
    <s v="C"/>
    <x v="0"/>
    <s v="9103707684"/>
    <x v="25"/>
    <x v="12"/>
    <s v="ENCUBE  ETHICALS PVT. LTD."/>
    <n v="1600603"/>
    <s v="FFL211201"/>
    <x v="15"/>
    <x v="18"/>
    <n v="1.375"/>
    <s v="MT"/>
    <n v="1.375"/>
    <s v=""/>
    <n v="1375"/>
    <x v="87"/>
    <d v="2017-03-07T00:00:00"/>
    <n v="157781"/>
    <n v="160936.62"/>
    <n v="-140250"/>
    <x v="1"/>
    <x v="5"/>
    <x v="1"/>
  </r>
  <r>
    <s v="103"/>
    <s v="VVF INDIA LIMITED-TALOJA"/>
    <s v="ZF2"/>
    <x v="1"/>
    <s v="O03"/>
    <s v="OL01"/>
    <s v="VVF Dom.Invoice(INQ)"/>
    <d v="2017-03-29T00:00:00"/>
    <s v="C"/>
    <x v="0"/>
    <s v="9103708064"/>
    <x v="17"/>
    <x v="12"/>
    <s v="ENCUBE  ETHICALS PVT. LTD."/>
    <n v="1600603"/>
    <s v="FFL211201"/>
    <x v="15"/>
    <x v="18"/>
    <n v="4.5"/>
    <s v="MT"/>
    <n v="4.5"/>
    <s v=""/>
    <n v="4500"/>
    <x v="88"/>
    <d v="2017-03-23T00:00:00"/>
    <n v="516375.5"/>
    <n v="526703"/>
    <n v="-459000"/>
    <x v="1"/>
    <x v="5"/>
    <x v="1"/>
  </r>
  <r>
    <s v="103"/>
    <s v="VVF INDIA LIMITED-TALOJA"/>
    <s v="ZF2"/>
    <x v="1"/>
    <s v="O03"/>
    <s v="OL01"/>
    <s v="VVF Dom.Invoice(INQ)"/>
    <d v="2017-03-02T00:00:00"/>
    <s v="C"/>
    <x v="0"/>
    <s v="9103707491"/>
    <x v="1"/>
    <x v="12"/>
    <s v="ENCUBE ETHICALS PVT.LTD."/>
    <n v="1600602"/>
    <s v="FFL211202"/>
    <x v="5"/>
    <x v="5"/>
    <n v="5"/>
    <s v="MT"/>
    <n v="5"/>
    <s v=""/>
    <n v="5000"/>
    <x v="89"/>
    <d v="2017-02-20T00:00:00"/>
    <n v="573750"/>
    <n v="585225"/>
    <n v="-510000"/>
    <x v="1"/>
    <x v="5"/>
    <x v="1"/>
  </r>
  <r>
    <s v="103"/>
    <s v="VVF INDIA LIMITED-TALOJA"/>
    <s v="ZF2"/>
    <x v="1"/>
    <s v="O03"/>
    <s v="OL01"/>
    <s v="VVF Dom.Invoice(INQ)"/>
    <d v="2017-03-07T00:00:00"/>
    <s v="C"/>
    <x v="0"/>
    <s v="9103707592"/>
    <x v="7"/>
    <x v="12"/>
    <s v="ENCUBE ETHICALS PVT.LTD."/>
    <n v="1600602"/>
    <s v="FFL211202"/>
    <x v="5"/>
    <x v="5"/>
    <n v="3"/>
    <s v="MT"/>
    <n v="3"/>
    <s v=""/>
    <n v="3000"/>
    <x v="90"/>
    <d v="2017-03-03T00:00:00"/>
    <n v="340875.5"/>
    <n v="347693"/>
    <n v="-303000"/>
    <x v="1"/>
    <x v="5"/>
    <x v="1"/>
  </r>
  <r>
    <s v="103"/>
    <s v="VVF INDIA LIMITED-TALOJA"/>
    <s v="ZF2"/>
    <x v="1"/>
    <s v="O03"/>
    <s v="OL01"/>
    <s v="VVF Dom.Invoice(INQ)"/>
    <d v="2017-03-21T00:00:00"/>
    <s v="C"/>
    <x v="0"/>
    <s v="9103707891"/>
    <x v="5"/>
    <x v="12"/>
    <s v="ENCUBE ETHICALS PVT.LTD."/>
    <n v="1600602"/>
    <s v="FFL211202"/>
    <x v="5"/>
    <x v="5"/>
    <n v="5"/>
    <s v="MT"/>
    <n v="5"/>
    <s v=""/>
    <n v="5000"/>
    <x v="91"/>
    <d v="2017-03-20T00:00:00"/>
    <n v="568125.5"/>
    <n v="579488"/>
    <n v="-505000"/>
    <x v="1"/>
    <x v="5"/>
    <x v="1"/>
  </r>
  <r>
    <s v="103"/>
    <s v="VVF INDIA LIMITED-TALOJA"/>
    <s v="ZFEX"/>
    <x v="0"/>
    <s v="O14"/>
    <s v="OL02"/>
    <s v="VVF Exp.Invoice(INQ)"/>
    <d v="2017-03-02T00:00:00"/>
    <s v="C"/>
    <x v="0"/>
    <s v="9103750934"/>
    <x v="1"/>
    <x v="54"/>
    <s v="Ensign Laboratories Pty. Ltd."/>
    <n v="1600370"/>
    <s v="FFL215070"/>
    <x v="12"/>
    <x v="13"/>
    <n v="0.05"/>
    <s v="MT"/>
    <n v="0.05"/>
    <s v="25 KG PAPER BAGS LOOSE STUFFED"/>
    <n v="50"/>
    <x v="92"/>
    <d v="2017-02-10T00:00:00"/>
    <n v="400"/>
    <n v="26735.279999999999"/>
    <n v="-14874.84"/>
    <x v="1"/>
    <x v="9"/>
    <x v="4"/>
  </r>
  <r>
    <s v="103"/>
    <s v="VVF INDIA LIMITED-TALOJA"/>
    <s v="ZF2"/>
    <x v="1"/>
    <s v="O03"/>
    <s v="OL01"/>
    <s v="VVF Dom.Invoice(INQ)"/>
    <d v="2017-03-07T00:00:00"/>
    <s v="C"/>
    <x v="0"/>
    <s v="9103707578"/>
    <x v="7"/>
    <x v="55"/>
    <s v="ESTEEM INDUSTRIES PVT. LTD. UN"/>
    <n v="1600354"/>
    <s v="FFL207000"/>
    <x v="1"/>
    <x v="1"/>
    <n v="19.82"/>
    <s v="MT"/>
    <n v="19.82"/>
    <s v=""/>
    <n v="19820"/>
    <x v="93"/>
    <d v="2017-03-03T00:00:00"/>
    <n v="3729256.58"/>
    <n v="3953012"/>
    <n v="-3314895"/>
    <x v="1"/>
    <x v="1"/>
    <x v="1"/>
  </r>
  <r>
    <s v="103"/>
    <s v="VVF INDIA LIMITED-TALOJA"/>
    <s v="ZF2"/>
    <x v="1"/>
    <s v="O03"/>
    <s v="OL01"/>
    <s v="VVF Dom.Invoice(INQ)"/>
    <d v="2017-03-07T00:00:00"/>
    <s v="C"/>
    <x v="0"/>
    <s v="9103707598"/>
    <x v="7"/>
    <x v="55"/>
    <s v="ESTEEM INDUSTRIES PVT. LTD. UN"/>
    <n v="1600354"/>
    <s v="FFL207000"/>
    <x v="1"/>
    <x v="1"/>
    <n v="21.01"/>
    <s v="MT"/>
    <n v="21.01"/>
    <s v=""/>
    <n v="21010"/>
    <x v="93"/>
    <d v="2017-03-03T00:00:00"/>
    <n v="3953162.25"/>
    <n v="4190352"/>
    <n v="-3513922.5"/>
    <x v="1"/>
    <x v="1"/>
    <x v="1"/>
  </r>
  <r>
    <s v="103"/>
    <s v="VVF INDIA LIMITED-TALOJA"/>
    <s v="ZF2"/>
    <x v="1"/>
    <s v="O03"/>
    <s v="OL01"/>
    <s v="VVF Dom.Invoice(INQ)"/>
    <d v="2017-03-10T00:00:00"/>
    <s v="C"/>
    <x v="0"/>
    <s v="9103707660"/>
    <x v="15"/>
    <x v="55"/>
    <s v="ESTEEM INDUSTRIES PVT. LTD. UN"/>
    <n v="1600354"/>
    <s v="FFL207000"/>
    <x v="1"/>
    <x v="1"/>
    <n v="20.21"/>
    <s v="MT"/>
    <n v="20.21"/>
    <s v=""/>
    <n v="20210"/>
    <x v="93"/>
    <d v="2017-03-03T00:00:00"/>
    <n v="3802637.75"/>
    <n v="4030796"/>
    <n v="-3380122.5"/>
    <x v="1"/>
    <x v="1"/>
    <x v="1"/>
  </r>
  <r>
    <s v="103"/>
    <s v="VVF INDIA LIMITED-TALOJA"/>
    <s v="ZF2"/>
    <x v="1"/>
    <s v="O03"/>
    <s v="OL01"/>
    <s v="VVF Dom.Invoice(INQ)"/>
    <d v="2017-03-06T00:00:00"/>
    <s v="C"/>
    <x v="0"/>
    <s v="9103707560"/>
    <x v="27"/>
    <x v="56"/>
    <s v="EUMARK PHARMACEUTICALS PVT.LTD"/>
    <n v="1600591"/>
    <s v="FGL301307"/>
    <x v="3"/>
    <x v="3"/>
    <n v="4"/>
    <s v="MT"/>
    <n v="4"/>
    <s v=""/>
    <n v="4000"/>
    <x v="94"/>
    <d v="2017-02-22T00:00:00"/>
    <n v="283500"/>
    <n v="300510"/>
    <n v="-252000"/>
    <x v="3"/>
    <x v="3"/>
    <x v="1"/>
  </r>
  <r>
    <s v="103"/>
    <s v="VVF INDIA LIMITED-TALOJA"/>
    <s v="ZF2"/>
    <x v="1"/>
    <s v="O03"/>
    <s v="OL01"/>
    <s v="VVF Dom.Invoice(INQ)"/>
    <d v="2017-03-14T00:00:00"/>
    <s v="C"/>
    <x v="0"/>
    <s v="9103707712"/>
    <x v="24"/>
    <x v="56"/>
    <s v="EUMARK PHARMACEUTICALS PVT.LTD"/>
    <n v="1600591"/>
    <s v="FGL301307"/>
    <x v="3"/>
    <x v="3"/>
    <n v="3"/>
    <s v="MT"/>
    <n v="3"/>
    <s v=""/>
    <n v="3000"/>
    <x v="94"/>
    <d v="2017-02-22T00:00:00"/>
    <n v="212625.5"/>
    <n v="225383"/>
    <n v="-189000"/>
    <x v="3"/>
    <x v="3"/>
    <x v="1"/>
  </r>
  <r>
    <s v="103"/>
    <s v="VVF INDIA LIMITED-TALOJA"/>
    <s v="ZF2"/>
    <x v="1"/>
    <s v="O03"/>
    <s v="OL01"/>
    <s v="VVF Dom.Invoice(INQ)"/>
    <d v="2017-03-01T00:00:00"/>
    <s v="C"/>
    <x v="0"/>
    <s v="9103707460"/>
    <x v="22"/>
    <x v="47"/>
    <s v="EVONIK CATALYSTS INDIA PVT. LT"/>
    <n v="1600290"/>
    <s v="FGA401401"/>
    <x v="8"/>
    <x v="8"/>
    <n v="2106"/>
    <s v="M3"/>
    <n v="1878.5519999999999"/>
    <s v=""/>
    <n v="2106"/>
    <x v="95"/>
    <d v="2017-02-23T00:00:00"/>
    <n v="61600.94"/>
    <n v="65297"/>
    <n v="-54756"/>
    <x v="4"/>
    <x v="6"/>
    <x v="1"/>
  </r>
  <r>
    <s v="103"/>
    <s v="VVF INDIA LIMITED-TALOJA"/>
    <s v="ZF2"/>
    <x v="1"/>
    <s v="O03"/>
    <s v="OL01"/>
    <s v="VVF Dom.Invoice(INQ)"/>
    <d v="2017-03-04T00:00:00"/>
    <s v="C"/>
    <x v="0"/>
    <s v="9103707516"/>
    <x v="8"/>
    <x v="47"/>
    <s v="EVONIK CATALYSTS INDIA PVT. LT"/>
    <n v="1600290"/>
    <s v="FGA401401"/>
    <x v="8"/>
    <x v="8"/>
    <n v="2179"/>
    <s v="M3"/>
    <n v="1943.6679999999999"/>
    <s v=""/>
    <n v="2179"/>
    <x v="95"/>
    <d v="2017-02-23T00:00:00"/>
    <n v="63735.839999999997"/>
    <n v="67560"/>
    <n v="-56654"/>
    <x v="4"/>
    <x v="6"/>
    <x v="1"/>
  </r>
  <r>
    <s v="103"/>
    <s v="VVF INDIA LIMITED-TALOJA"/>
    <s v="ZF2"/>
    <x v="1"/>
    <s v="O03"/>
    <s v="OL01"/>
    <s v="VVF Dom.Invoice(INQ)"/>
    <d v="2017-03-06T00:00:00"/>
    <s v="C"/>
    <x v="0"/>
    <s v="9103707550"/>
    <x v="27"/>
    <x v="47"/>
    <s v="EVONIK CATALYSTS INDIA PVT. LT"/>
    <n v="1600290"/>
    <s v="FGA401401"/>
    <x v="8"/>
    <x v="8"/>
    <n v="2106"/>
    <s v="M3"/>
    <n v="1878.5519999999999"/>
    <s v=""/>
    <n v="2106"/>
    <x v="95"/>
    <d v="2017-02-23T00:00:00"/>
    <n v="61600.94"/>
    <n v="65297"/>
    <n v="-54756"/>
    <x v="4"/>
    <x v="6"/>
    <x v="1"/>
  </r>
  <r>
    <s v="103"/>
    <s v="VVF INDIA LIMITED-TALOJA"/>
    <s v="ZF2"/>
    <x v="1"/>
    <s v="O03"/>
    <s v="OL01"/>
    <s v="VVF Dom.Invoice(INQ)"/>
    <d v="2017-03-09T00:00:00"/>
    <s v="C"/>
    <x v="0"/>
    <s v="9103707641"/>
    <x v="16"/>
    <x v="47"/>
    <s v="EVONIK CATALYSTS INDIA PVT. LT"/>
    <n v="1600290"/>
    <s v="FGA401401"/>
    <x v="8"/>
    <x v="8"/>
    <n v="2179"/>
    <s v="M3"/>
    <n v="1943.6679999999999"/>
    <s v=""/>
    <n v="2179"/>
    <x v="95"/>
    <d v="2017-02-23T00:00:00"/>
    <n v="63735.839999999997"/>
    <n v="67560"/>
    <n v="-56654"/>
    <x v="4"/>
    <x v="6"/>
    <x v="1"/>
  </r>
  <r>
    <s v="103"/>
    <s v="VVF INDIA LIMITED-TALOJA"/>
    <s v="ZF2"/>
    <x v="1"/>
    <s v="O03"/>
    <s v="OL01"/>
    <s v="VVF Dom.Invoice(INQ)"/>
    <d v="2017-03-13T00:00:00"/>
    <s v="C"/>
    <x v="0"/>
    <s v="9103707693"/>
    <x v="12"/>
    <x v="47"/>
    <s v="EVONIK CATALYSTS INDIA PVT. LT"/>
    <n v="1600290"/>
    <s v="FGA401401"/>
    <x v="8"/>
    <x v="8"/>
    <n v="2106"/>
    <s v="M3"/>
    <n v="1878.5519999999999"/>
    <s v=""/>
    <n v="2106"/>
    <x v="95"/>
    <d v="2017-02-23T00:00:00"/>
    <n v="61600.94"/>
    <n v="65297"/>
    <n v="-54756"/>
    <x v="4"/>
    <x v="6"/>
    <x v="1"/>
  </r>
  <r>
    <s v="103"/>
    <s v="VVF INDIA LIMITED-TALOJA"/>
    <s v="ZF2"/>
    <x v="1"/>
    <s v="O03"/>
    <s v="OL01"/>
    <s v="VVF Dom.Invoice(INQ)"/>
    <d v="2017-03-16T00:00:00"/>
    <s v="C"/>
    <x v="0"/>
    <s v="9103707781"/>
    <x v="4"/>
    <x v="47"/>
    <s v="EVONIK CATALYSTS INDIA PVT. LT"/>
    <n v="1600290"/>
    <s v="FGA401401"/>
    <x v="8"/>
    <x v="8"/>
    <n v="1415"/>
    <s v="M3"/>
    <n v="1262.18"/>
    <s v=""/>
    <n v="1415"/>
    <x v="95"/>
    <d v="2017-02-23T00:00:00"/>
    <n v="41388.660000000003"/>
    <n v="43872"/>
    <n v="-36790"/>
    <x v="4"/>
    <x v="6"/>
    <x v="1"/>
  </r>
  <r>
    <s v="103"/>
    <s v="VVF INDIA LIMITED-TALOJA"/>
    <s v="ZF2"/>
    <x v="1"/>
    <s v="O03"/>
    <s v="OL01"/>
    <s v="VVF Dom.Invoice(INQ)"/>
    <d v="2017-03-17T00:00:00"/>
    <s v="C"/>
    <x v="0"/>
    <s v="9103707791"/>
    <x v="23"/>
    <x v="47"/>
    <s v="EVONIK CATALYSTS INDIA PVT. LT"/>
    <n v="1600290"/>
    <s v="FGA401401"/>
    <x v="8"/>
    <x v="8"/>
    <n v="2179"/>
    <s v="M3"/>
    <n v="1943.6679999999999"/>
    <s v=""/>
    <n v="2179"/>
    <x v="95"/>
    <d v="2017-02-23T00:00:00"/>
    <n v="63735.839999999997"/>
    <n v="67560"/>
    <n v="-56654"/>
    <x v="4"/>
    <x v="6"/>
    <x v="1"/>
  </r>
  <r>
    <s v="103"/>
    <s v="VVF INDIA LIMITED-TALOJA"/>
    <s v="ZF2"/>
    <x v="1"/>
    <s v="O03"/>
    <s v="OL01"/>
    <s v="VVF Dom.Invoice(INQ)"/>
    <d v="2017-03-18T00:00:00"/>
    <s v="C"/>
    <x v="0"/>
    <s v="9103707811"/>
    <x v="9"/>
    <x v="47"/>
    <s v="EVONIK CATALYSTS INDIA PVT. LT"/>
    <n v="1600290"/>
    <s v="FGA401401"/>
    <x v="8"/>
    <x v="8"/>
    <n v="2106"/>
    <s v="M3"/>
    <n v="1878.5519999999999"/>
    <s v=""/>
    <n v="2106"/>
    <x v="95"/>
    <d v="2017-02-23T00:00:00"/>
    <n v="61600.94"/>
    <n v="65297"/>
    <n v="-54756"/>
    <x v="4"/>
    <x v="6"/>
    <x v="1"/>
  </r>
  <r>
    <s v="103"/>
    <s v="VVF INDIA LIMITED-TALOJA"/>
    <s v="ZF2"/>
    <x v="1"/>
    <s v="O03"/>
    <s v="OL01"/>
    <s v="VVF Dom.Invoice(INQ)"/>
    <d v="2017-03-20T00:00:00"/>
    <s v="C"/>
    <x v="0"/>
    <s v="9103707841"/>
    <x v="13"/>
    <x v="47"/>
    <s v="EVONIK CATALYSTS INDIA PVT. LT"/>
    <n v="1600290"/>
    <s v="FGA401401"/>
    <x v="8"/>
    <x v="8"/>
    <n v="2179"/>
    <s v="M3"/>
    <n v="1943.6679999999999"/>
    <s v=""/>
    <n v="2179"/>
    <x v="95"/>
    <d v="2017-02-23T00:00:00"/>
    <n v="63735.839999999997"/>
    <n v="67560"/>
    <n v="-56654"/>
    <x v="4"/>
    <x v="6"/>
    <x v="1"/>
  </r>
  <r>
    <s v="103"/>
    <s v="VVF INDIA LIMITED-TALOJA"/>
    <s v="ZF2"/>
    <x v="1"/>
    <s v="O03"/>
    <s v="OL01"/>
    <s v="VVF Dom.Invoice(INQ)"/>
    <d v="2017-03-21T00:00:00"/>
    <s v="C"/>
    <x v="0"/>
    <s v="9103707883"/>
    <x v="5"/>
    <x v="47"/>
    <s v="EVONIK CATALYSTS INDIA PVT. LT"/>
    <n v="1600290"/>
    <s v="FGA401401"/>
    <x v="8"/>
    <x v="8"/>
    <n v="2106"/>
    <s v="M3"/>
    <n v="1878.5519999999999"/>
    <s v=""/>
    <n v="2106"/>
    <x v="95"/>
    <d v="2017-02-23T00:00:00"/>
    <n v="61600.94"/>
    <n v="65297"/>
    <n v="-54756"/>
    <x v="4"/>
    <x v="6"/>
    <x v="1"/>
  </r>
  <r>
    <s v="103"/>
    <s v="VVF INDIA LIMITED-TALOJA"/>
    <s v="ZF2"/>
    <x v="1"/>
    <s v="O03"/>
    <s v="OL01"/>
    <s v="VVF Dom.Invoice(INQ)"/>
    <d v="2017-03-24T00:00:00"/>
    <s v="C"/>
    <x v="0"/>
    <s v="9103707975"/>
    <x v="18"/>
    <x v="47"/>
    <s v="EVONIK CATALYSTS INDIA PVT. LT"/>
    <n v="1600290"/>
    <s v="FGA401401"/>
    <x v="8"/>
    <x v="8"/>
    <n v="2179"/>
    <s v="M3"/>
    <n v="1943.6679999999999"/>
    <s v=""/>
    <n v="2179"/>
    <x v="95"/>
    <d v="2017-02-23T00:00:00"/>
    <n v="63735.839999999997"/>
    <n v="67560"/>
    <n v="-56654"/>
    <x v="4"/>
    <x v="6"/>
    <x v="1"/>
  </r>
  <r>
    <s v="103"/>
    <s v="VVF INDIA LIMITED-TALOJA"/>
    <s v="ZF2"/>
    <x v="1"/>
    <s v="O03"/>
    <s v="OL01"/>
    <s v="VVF Dom.Invoice(INQ)"/>
    <d v="2017-03-25T00:00:00"/>
    <s v="C"/>
    <x v="0"/>
    <s v="9103707988"/>
    <x v="10"/>
    <x v="47"/>
    <s v="EVONIK CATALYSTS INDIA PVT. LT"/>
    <n v="1600290"/>
    <s v="FGA401401"/>
    <x v="8"/>
    <x v="8"/>
    <n v="2106"/>
    <s v="M3"/>
    <n v="1878.5519999999999"/>
    <s v=""/>
    <n v="2106"/>
    <x v="95"/>
    <d v="2017-02-23T00:00:00"/>
    <n v="61600.94"/>
    <n v="65297"/>
    <n v="-54756"/>
    <x v="4"/>
    <x v="6"/>
    <x v="1"/>
  </r>
  <r>
    <s v="103"/>
    <s v="VVF INDIA LIMITED-TALOJA"/>
    <s v="ZF2"/>
    <x v="1"/>
    <s v="O03"/>
    <s v="OL01"/>
    <s v="VVF Dom.Invoice(INQ)"/>
    <d v="2017-03-27T00:00:00"/>
    <s v="C"/>
    <x v="0"/>
    <s v="9103708023"/>
    <x v="19"/>
    <x v="47"/>
    <s v="EVONIK CATALYSTS INDIA PVT. LT"/>
    <n v="1600290"/>
    <s v="FGA401401"/>
    <x v="8"/>
    <x v="8"/>
    <n v="2179"/>
    <s v="M3"/>
    <n v="1943.6679999999999"/>
    <s v=""/>
    <n v="2179"/>
    <x v="95"/>
    <d v="2017-02-23T00:00:00"/>
    <n v="63735.839999999997"/>
    <n v="67560"/>
    <n v="-56654"/>
    <x v="4"/>
    <x v="6"/>
    <x v="1"/>
  </r>
  <r>
    <s v="103"/>
    <s v="VVF INDIA LIMITED-TALOJA"/>
    <s v="ZF2"/>
    <x v="1"/>
    <s v="O03"/>
    <s v="OL01"/>
    <s v="VVF Dom.Invoice(INQ)"/>
    <d v="2017-03-29T00:00:00"/>
    <s v="C"/>
    <x v="0"/>
    <s v="9103708042"/>
    <x v="17"/>
    <x v="47"/>
    <s v="EVONIK CATALYSTS INDIA PVT. LT"/>
    <n v="1600290"/>
    <s v="FGA401401"/>
    <x v="8"/>
    <x v="8"/>
    <n v="2106"/>
    <s v="M3"/>
    <n v="1878.5519999999999"/>
    <s v=""/>
    <n v="2106"/>
    <x v="95"/>
    <d v="2017-02-23T00:00:00"/>
    <n v="61600.94"/>
    <n v="65297"/>
    <n v="-54756"/>
    <x v="4"/>
    <x v="6"/>
    <x v="1"/>
  </r>
  <r>
    <s v="103"/>
    <s v="VVF INDIA LIMITED-TALOJA"/>
    <s v="ZF2"/>
    <x v="1"/>
    <s v="O03"/>
    <s v="OL01"/>
    <s v="VVF Dom.Invoice(INQ)"/>
    <d v="2017-03-31T00:00:00"/>
    <s v="C"/>
    <x v="0"/>
    <s v="9103708096"/>
    <x v="14"/>
    <x v="47"/>
    <s v="EVONIK CATALYSTS INDIA PVT. LT"/>
    <n v="1600290"/>
    <s v="FGA401401"/>
    <x v="8"/>
    <x v="8"/>
    <n v="2179"/>
    <s v="M3"/>
    <n v="1943.6679999999999"/>
    <s v=""/>
    <n v="2179"/>
    <x v="95"/>
    <d v="2017-02-23T00:00:00"/>
    <n v="63735.839999999997"/>
    <n v="67560"/>
    <n v="-56654"/>
    <x v="4"/>
    <x v="6"/>
    <x v="1"/>
  </r>
  <r>
    <s v="103"/>
    <s v="VVF INDIA LIMITED-TALOJA"/>
    <s v="ZF2"/>
    <x v="1"/>
    <s v="O03"/>
    <s v="OL01"/>
    <s v="VVF Dom.Invoice(INQ)"/>
    <d v="2017-03-04T00:00:00"/>
    <s v="C"/>
    <x v="0"/>
    <s v="9103707524"/>
    <x v="8"/>
    <x v="57"/>
    <s v="FINE ORGANIC INDUSTRIES"/>
    <n v="1600516"/>
    <s v="FGL301304"/>
    <x v="7"/>
    <x v="7"/>
    <n v="5"/>
    <s v="MT"/>
    <n v="5"/>
    <s v=""/>
    <n v="5000"/>
    <x v="96"/>
    <d v="2017-02-27T00:00:00"/>
    <n v="230625.5"/>
    <n v="244463"/>
    <n v="-205000"/>
    <x v="3"/>
    <x v="3"/>
    <x v="1"/>
  </r>
  <r>
    <s v="103"/>
    <s v="VVF INDIA LIMITED-TALOJA"/>
    <s v="ZF2"/>
    <x v="1"/>
    <s v="O03"/>
    <s v="OL01"/>
    <s v="VVF Dom.Invoice(INQ)"/>
    <d v="2017-03-03T00:00:00"/>
    <s v="C"/>
    <x v="0"/>
    <s v="9103707512"/>
    <x v="30"/>
    <x v="58"/>
    <s v="FINE ORGANIC INDUSTRIES PVT. L"/>
    <n v="1600300"/>
    <s v="FFA121090"/>
    <x v="19"/>
    <x v="25"/>
    <n v="19.690000000000001"/>
    <s v="MT"/>
    <n v="19.690000000000001"/>
    <s v=""/>
    <n v="19690"/>
    <x v="97"/>
    <d v="2016-12-30T00:00:00"/>
    <n v="4031528.32"/>
    <n v="4273420"/>
    <n v="-3583580"/>
    <x v="0"/>
    <x v="10"/>
    <x v="1"/>
  </r>
  <r>
    <s v="103"/>
    <s v="VVF INDIA LIMITED-TALOJA"/>
    <s v="ZF2"/>
    <x v="1"/>
    <s v="O03"/>
    <s v="OL01"/>
    <s v="VVF Dom.Invoice(INQ)"/>
    <d v="2017-03-05T00:00:00"/>
    <s v="C"/>
    <x v="0"/>
    <s v="9103707543"/>
    <x v="2"/>
    <x v="58"/>
    <s v="FINE ORGANIC INDUSTRIES PVT. L"/>
    <n v="1600300"/>
    <s v="FFA121090"/>
    <x v="19"/>
    <x v="25"/>
    <n v="19.77"/>
    <s v="MT"/>
    <n v="19.77"/>
    <s v=""/>
    <n v="19770"/>
    <x v="97"/>
    <d v="2016-12-30T00:00:00"/>
    <n v="4047907.52"/>
    <n v="4290782"/>
    <n v="-3598140"/>
    <x v="0"/>
    <x v="10"/>
    <x v="1"/>
  </r>
  <r>
    <s v="103"/>
    <s v="VVF INDIA LIMITED-TALOJA"/>
    <s v="ZF2"/>
    <x v="1"/>
    <s v="O03"/>
    <s v="OL01"/>
    <s v="VVF Dom.Invoice(INQ)"/>
    <d v="2017-03-06T00:00:00"/>
    <s v="C"/>
    <x v="0"/>
    <s v="9103707565"/>
    <x v="27"/>
    <x v="58"/>
    <s v="FINE ORGANIC INDUSTRIES PVT. L"/>
    <n v="1600300"/>
    <s v="FFA121090"/>
    <x v="19"/>
    <x v="25"/>
    <n v="20.61"/>
    <s v="MT"/>
    <n v="20.61"/>
    <s v=""/>
    <n v="20610"/>
    <x v="97"/>
    <d v="2016-12-30T00:00:00"/>
    <n v="4219898.12"/>
    <n v="4473092"/>
    <n v="-3751020"/>
    <x v="0"/>
    <x v="10"/>
    <x v="1"/>
  </r>
  <r>
    <s v="103"/>
    <s v="VVF INDIA LIMITED-TALOJA"/>
    <s v="ZF2"/>
    <x v="1"/>
    <s v="O03"/>
    <s v="OL01"/>
    <s v="VVF Dom.Invoice(INQ)"/>
    <d v="2017-03-08T00:00:00"/>
    <s v="C"/>
    <x v="0"/>
    <s v="9103707604"/>
    <x v="11"/>
    <x v="58"/>
    <s v="FINE ORGANIC INDUSTRIES PVT. L"/>
    <n v="1600300"/>
    <s v="FFA121090"/>
    <x v="19"/>
    <x v="25"/>
    <n v="19.87"/>
    <s v="MT"/>
    <n v="19.87"/>
    <s v=""/>
    <n v="19870"/>
    <x v="97"/>
    <d v="2016-12-30T00:00:00"/>
    <n v="4068383.02"/>
    <n v="4312486"/>
    <n v="-3616340"/>
    <x v="0"/>
    <x v="10"/>
    <x v="1"/>
  </r>
  <r>
    <s v="103"/>
    <s v="VVF INDIA LIMITED-TALOJA"/>
    <s v="ZRE"/>
    <x v="1"/>
    <s v="O03"/>
    <s v="OL01"/>
    <s v="VVF Cr. For Returns"/>
    <d v="2017-03-14T00:00:00"/>
    <s v="C"/>
    <x v="0"/>
    <s v="9103707707"/>
    <x v="24"/>
    <x v="58"/>
    <s v="FINE ORGANIC INDUSTRIES PVT. L"/>
    <n v="1600300"/>
    <s v="FFA121090"/>
    <x v="19"/>
    <x v="25"/>
    <n v="-20.61"/>
    <s v="MT"/>
    <n v="-20.61"/>
    <s v=""/>
    <n v="-20610"/>
    <x v="98"/>
    <d v="2017-03-06T00:00:00"/>
    <n v="-4219898.12"/>
    <n v="-4473092"/>
    <n v="3751020"/>
    <x v="0"/>
    <x v="10"/>
    <x v="1"/>
  </r>
  <r>
    <s v="103"/>
    <s v="VVF INDIA LIMITED-TALOJA"/>
    <s v="ZF2"/>
    <x v="1"/>
    <s v="O03"/>
    <s v="OL01"/>
    <s v="VVF Dom.Invoice(INQ)"/>
    <d v="2017-03-16T00:00:00"/>
    <s v="C"/>
    <x v="0"/>
    <s v="9103707765"/>
    <x v="4"/>
    <x v="58"/>
    <s v="FINE ORGANIC INDUSTRIES PVT. L"/>
    <n v="1600300"/>
    <s v="FFA121090"/>
    <x v="19"/>
    <x v="25"/>
    <n v="20.079999999999998"/>
    <s v="MT"/>
    <n v="20.079999999999998"/>
    <s v=""/>
    <n v="20080"/>
    <x v="97"/>
    <d v="2016-12-30T00:00:00"/>
    <n v="4111380.2"/>
    <n v="4358063"/>
    <n v="-3654560"/>
    <x v="0"/>
    <x v="10"/>
    <x v="1"/>
  </r>
  <r>
    <s v="103"/>
    <s v="VVF INDIA LIMITED-TALOJA"/>
    <s v="ZF2"/>
    <x v="1"/>
    <s v="O03"/>
    <s v="OL01"/>
    <s v="VVF Dom.Invoice(INQ)"/>
    <d v="2017-03-17T00:00:00"/>
    <s v="C"/>
    <x v="0"/>
    <s v="9103707790"/>
    <x v="23"/>
    <x v="58"/>
    <s v="FINE ORGANIC INDUSTRIES PVT. L"/>
    <n v="1600300"/>
    <s v="FFA121090"/>
    <x v="19"/>
    <x v="25"/>
    <n v="20.05"/>
    <s v="MT"/>
    <n v="20.05"/>
    <s v=""/>
    <n v="20050"/>
    <x v="97"/>
    <d v="2016-12-30T00:00:00"/>
    <n v="4105237.72"/>
    <n v="4351552"/>
    <n v="-3649100"/>
    <x v="0"/>
    <x v="10"/>
    <x v="1"/>
  </r>
  <r>
    <s v="103"/>
    <s v="VVF INDIA LIMITED-TALOJA"/>
    <s v="ZF2"/>
    <x v="1"/>
    <s v="O03"/>
    <s v="OL01"/>
    <s v="VVF Dom.Invoice(INQ)"/>
    <d v="2017-03-18T00:00:00"/>
    <s v="C"/>
    <x v="0"/>
    <s v="9103707806"/>
    <x v="9"/>
    <x v="58"/>
    <s v="FINE ORGANIC INDUSTRIES PVT. L"/>
    <n v="1600300"/>
    <s v="FFA121090"/>
    <x v="19"/>
    <x v="25"/>
    <n v="19.25"/>
    <s v="MT"/>
    <n v="19.25"/>
    <s v=""/>
    <n v="19250"/>
    <x v="97"/>
    <d v="2016-12-30T00:00:00"/>
    <n v="3941437.72"/>
    <n v="4177924"/>
    <n v="-3503500"/>
    <x v="0"/>
    <x v="10"/>
    <x v="1"/>
  </r>
  <r>
    <s v="103"/>
    <s v="VVF INDIA LIMITED-TALOJA"/>
    <s v="ZF2"/>
    <x v="1"/>
    <s v="O03"/>
    <s v="OL01"/>
    <s v="VVF Dom.Invoice(INQ)"/>
    <d v="2017-03-19T00:00:00"/>
    <s v="C"/>
    <x v="0"/>
    <s v="9103707824"/>
    <x v="26"/>
    <x v="58"/>
    <s v="FINE ORGANIC INDUSTRIES PVT. L"/>
    <n v="1600300"/>
    <s v="FFA121090"/>
    <x v="19"/>
    <x v="25"/>
    <n v="19.79"/>
    <s v="MT"/>
    <n v="19.79"/>
    <s v=""/>
    <n v="19790"/>
    <x v="97"/>
    <d v="2016-12-30T00:00:00"/>
    <n v="4052002.82"/>
    <n v="4295123"/>
    <n v="-3601780"/>
    <x v="0"/>
    <x v="10"/>
    <x v="1"/>
  </r>
  <r>
    <s v="103"/>
    <s v="VVF INDIA LIMITED-TALOJA"/>
    <s v="ZF2"/>
    <x v="1"/>
    <s v="O03"/>
    <s v="OL01"/>
    <s v="VVF Dom.Invoice(INQ)"/>
    <d v="2017-03-21T00:00:00"/>
    <s v="C"/>
    <x v="0"/>
    <s v="9103707892"/>
    <x v="5"/>
    <x v="58"/>
    <s v="FINE ORGANIC INDUSTRIES PVT. L"/>
    <n v="1600300"/>
    <s v="FFA121090"/>
    <x v="19"/>
    <x v="25"/>
    <n v="19.68"/>
    <s v="MT"/>
    <n v="19.68"/>
    <s v=""/>
    <n v="19680"/>
    <x v="97"/>
    <d v="2016-12-30T00:00:00"/>
    <n v="4029480.2"/>
    <n v="4271249"/>
    <n v="-3581760"/>
    <x v="0"/>
    <x v="10"/>
    <x v="1"/>
  </r>
  <r>
    <s v="103"/>
    <s v="VVF INDIA LIMITED-TALOJA"/>
    <s v="ZF2"/>
    <x v="1"/>
    <s v="O03"/>
    <s v="OL01"/>
    <s v="VVF Dom.Invoice(INQ)"/>
    <d v="2017-03-23T00:00:00"/>
    <s v="C"/>
    <x v="0"/>
    <s v="9103707943"/>
    <x v="20"/>
    <x v="58"/>
    <s v="FINE ORGANIC INDUSTRIES PVT. L"/>
    <n v="1600300"/>
    <s v="FFA121090"/>
    <x v="19"/>
    <x v="25"/>
    <n v="20.149999999999999"/>
    <s v="MT"/>
    <n v="20.149999999999999"/>
    <s v=""/>
    <n v="20150"/>
    <x v="97"/>
    <d v="2016-12-30T00:00:00"/>
    <n v="4125713.22"/>
    <n v="4373256"/>
    <n v="-3667300"/>
    <x v="0"/>
    <x v="10"/>
    <x v="1"/>
  </r>
  <r>
    <s v="103"/>
    <s v="VVF INDIA LIMITED-TALOJA"/>
    <s v="ZF2"/>
    <x v="1"/>
    <s v="O03"/>
    <s v="OL01"/>
    <s v="VVF Dom.Invoice(INQ)"/>
    <d v="2017-03-23T00:00:00"/>
    <s v="C"/>
    <x v="0"/>
    <s v="9103707944"/>
    <x v="20"/>
    <x v="58"/>
    <s v="FINE ORGANIC INDUSTRIES PVT. L"/>
    <n v="1600300"/>
    <s v="FFA121090"/>
    <x v="19"/>
    <x v="25"/>
    <n v="19.989999999999998"/>
    <s v="MT"/>
    <n v="19.989999999999998"/>
    <s v=""/>
    <n v="19990"/>
    <x v="97"/>
    <d v="2016-12-30T00:00:00"/>
    <n v="4092952.82"/>
    <n v="4338530"/>
    <n v="-3638180"/>
    <x v="0"/>
    <x v="10"/>
    <x v="1"/>
  </r>
  <r>
    <s v="103"/>
    <s v="VVF INDIA LIMITED-TALOJA"/>
    <s v="ZF2"/>
    <x v="1"/>
    <s v="O03"/>
    <s v="OL01"/>
    <s v="VVF Dom.Invoice(INQ)"/>
    <d v="2017-03-25T00:00:00"/>
    <s v="C"/>
    <x v="0"/>
    <s v="9103707985"/>
    <x v="10"/>
    <x v="58"/>
    <s v="FINE ORGANIC INDUSTRIES PVT. L"/>
    <n v="1600300"/>
    <s v="FFA121090"/>
    <x v="19"/>
    <x v="25"/>
    <n v="20.03"/>
    <s v="MT"/>
    <n v="20.03"/>
    <s v=""/>
    <n v="20030"/>
    <x v="97"/>
    <d v="2016-12-30T00:00:00"/>
    <n v="4101143.42"/>
    <n v="4347212"/>
    <n v="-3645460"/>
    <x v="0"/>
    <x v="10"/>
    <x v="1"/>
  </r>
  <r>
    <s v="103"/>
    <s v="VVF INDIA LIMITED-TALOJA"/>
    <s v="ZF2"/>
    <x v="1"/>
    <s v="O03"/>
    <s v="OL01"/>
    <s v="VVF Dom.Invoice(INQ)"/>
    <d v="2017-03-26T00:00:00"/>
    <s v="C"/>
    <x v="0"/>
    <s v="9103708000"/>
    <x v="21"/>
    <x v="58"/>
    <s v="FINE ORGANIC INDUSTRIES PVT. L"/>
    <n v="1600300"/>
    <s v="FFA121090"/>
    <x v="19"/>
    <x v="25"/>
    <n v="20.190000000000001"/>
    <s v="MT"/>
    <n v="20.190000000000001"/>
    <s v=""/>
    <n v="20190"/>
    <x v="97"/>
    <d v="2016-12-30T00:00:00"/>
    <n v="4133902.82"/>
    <n v="4381937"/>
    <n v="-3674580"/>
    <x v="0"/>
    <x v="10"/>
    <x v="1"/>
  </r>
  <r>
    <s v="103"/>
    <s v="VVF INDIA LIMITED-TALOJA"/>
    <s v="ZF2"/>
    <x v="1"/>
    <s v="O03"/>
    <s v="OL01"/>
    <s v="VVF Dom.Invoice(INQ)"/>
    <d v="2017-03-27T00:00:00"/>
    <s v="C"/>
    <x v="0"/>
    <s v="9103708018"/>
    <x v="19"/>
    <x v="58"/>
    <s v="FINE ORGANIC INDUSTRIES PVT. L"/>
    <n v="1600300"/>
    <s v="FFA121090"/>
    <x v="19"/>
    <x v="25"/>
    <n v="19.96"/>
    <s v="MT"/>
    <n v="19.96"/>
    <s v=""/>
    <n v="19960"/>
    <x v="97"/>
    <d v="2016-12-30T00:00:00"/>
    <n v="4086810.4"/>
    <n v="4332019"/>
    <n v="-3632720"/>
    <x v="0"/>
    <x v="10"/>
    <x v="1"/>
  </r>
  <r>
    <s v="103"/>
    <s v="VVF INDIA LIMITED-TALOJA"/>
    <s v="ZF2"/>
    <x v="1"/>
    <s v="O03"/>
    <s v="OL01"/>
    <s v="VVF Dom.Invoice(INQ)"/>
    <d v="2017-03-29T00:00:00"/>
    <s v="C"/>
    <x v="0"/>
    <s v="9103708043"/>
    <x v="17"/>
    <x v="58"/>
    <s v="FINE ORGANIC INDUSTRIES PVT. L"/>
    <n v="1600300"/>
    <s v="FFA121090"/>
    <x v="19"/>
    <x v="25"/>
    <n v="16"/>
    <s v="MT"/>
    <n v="16"/>
    <s v=""/>
    <n v="16000"/>
    <x v="97"/>
    <d v="2016-12-30T00:00:00"/>
    <n v="3276000"/>
    <n v="3472560"/>
    <n v="-2912000"/>
    <x v="0"/>
    <x v="10"/>
    <x v="1"/>
  </r>
  <r>
    <s v="103"/>
    <s v="VVF INDIA LIMITED-TALOJA"/>
    <s v="ZF2"/>
    <x v="1"/>
    <s v="O03"/>
    <s v="OL01"/>
    <s v="VVF Dom.Invoice(INQ)"/>
    <d v="2017-03-10T00:00:00"/>
    <s v="C"/>
    <x v="0"/>
    <s v="9103707650"/>
    <x v="15"/>
    <x v="58"/>
    <s v="FINE ORGANIC INDUSTRIES PVT. L"/>
    <n v="1600504"/>
    <s v="FGL301304"/>
    <x v="7"/>
    <x v="17"/>
    <n v="17.07"/>
    <s v="MT"/>
    <n v="17.07"/>
    <s v=""/>
    <n v="17070"/>
    <x v="99"/>
    <d v="2016-09-29T00:00:00"/>
    <n v="710538.66"/>
    <n v="753171"/>
    <n v="-631590"/>
    <x v="3"/>
    <x v="3"/>
    <x v="1"/>
  </r>
  <r>
    <s v="103"/>
    <s v="VVF INDIA LIMITED-TALOJA"/>
    <s v="ZF2"/>
    <x v="1"/>
    <s v="O03"/>
    <s v="OL01"/>
    <s v="VVF Dom.Invoice(INQ)"/>
    <d v="2017-03-21T00:00:00"/>
    <s v="C"/>
    <x v="0"/>
    <s v="9103707870"/>
    <x v="5"/>
    <x v="58"/>
    <s v="FINE ORGANIC INDUSTRIES PVT. L"/>
    <n v="1600504"/>
    <s v="FGL301304"/>
    <x v="7"/>
    <x v="17"/>
    <n v="17.96"/>
    <s v="MT"/>
    <n v="17.96"/>
    <s v=""/>
    <n v="17960"/>
    <x v="99"/>
    <d v="2016-09-29T00:00:00"/>
    <n v="747584.9"/>
    <n v="792440"/>
    <n v="-664520"/>
    <x v="3"/>
    <x v="3"/>
    <x v="1"/>
  </r>
  <r>
    <s v="103"/>
    <s v="VVF INDIA LIMITED-TALOJA"/>
    <s v="ZF2"/>
    <x v="1"/>
    <s v="O03"/>
    <s v="OL01"/>
    <s v="VVF Dom.Invoice(INQ)"/>
    <d v="2017-03-04T00:00:00"/>
    <s v="C"/>
    <x v="0"/>
    <s v="9103707528"/>
    <x v="8"/>
    <x v="58"/>
    <s v="FINE ORGANIC INDUSTRIES PVT. L"/>
    <n v="1601185"/>
    <s v="FFA112090"/>
    <x v="18"/>
    <x v="26"/>
    <n v="9"/>
    <s v="MT"/>
    <n v="9"/>
    <s v=""/>
    <n v="9000"/>
    <x v="100"/>
    <d v="2017-02-27T00:00:00"/>
    <n v="718875.5"/>
    <n v="762008"/>
    <n v="-639000"/>
    <x v="0"/>
    <x v="4"/>
    <x v="1"/>
  </r>
  <r>
    <s v="103"/>
    <s v="VVF INDIA LIMITED-TALOJA"/>
    <s v="ZF2"/>
    <x v="1"/>
    <s v="O03"/>
    <s v="OL01"/>
    <s v="VVF Dom.Invoice(INQ)"/>
    <d v="2017-03-25T00:00:00"/>
    <s v="C"/>
    <x v="0"/>
    <s v="9103707989"/>
    <x v="10"/>
    <x v="58"/>
    <s v="FINE ORGANIC INDUSTRIES PVT. L"/>
    <n v="1601226"/>
    <s v="FFA112090"/>
    <x v="18"/>
    <x v="27"/>
    <n v="20.56"/>
    <s v="MT"/>
    <n v="20.56"/>
    <s v=""/>
    <n v="20560"/>
    <x v="101"/>
    <d v="2016-12-30T00:00:00"/>
    <n v="1665360.4"/>
    <n v="1765282"/>
    <n v="-1480320"/>
    <x v="0"/>
    <x v="4"/>
    <x v="1"/>
  </r>
  <r>
    <s v="103"/>
    <s v="VVF INDIA LIMITED-TALOJA"/>
    <s v="ZF2"/>
    <x v="1"/>
    <s v="O03"/>
    <s v="OL01"/>
    <s v="VVF Dom.Invoice(INQ)"/>
    <d v="2017-03-25T00:00:00"/>
    <s v="C"/>
    <x v="0"/>
    <s v="9103707990"/>
    <x v="10"/>
    <x v="58"/>
    <s v="FINE ORGANIC INDUSTRIES PVT. L"/>
    <n v="1601226"/>
    <s v="FFA112090"/>
    <x v="18"/>
    <x v="27"/>
    <n v="19.510000000000002"/>
    <s v="MT"/>
    <n v="19.510000000000002"/>
    <s v=""/>
    <n v="19510"/>
    <x v="101"/>
    <d v="2016-12-30T00:00:00"/>
    <n v="1580310.4"/>
    <n v="1675129"/>
    <n v="-1404720"/>
    <x v="0"/>
    <x v="4"/>
    <x v="1"/>
  </r>
  <r>
    <s v="103"/>
    <s v="VVF INDIA LIMITED-TALOJA"/>
    <s v="ZF2"/>
    <x v="1"/>
    <s v="O03"/>
    <s v="OL01"/>
    <s v="VVF Dom.Invoice(INQ)"/>
    <d v="2017-03-29T00:00:00"/>
    <s v="C"/>
    <x v="0"/>
    <s v="9103708056"/>
    <x v="17"/>
    <x v="58"/>
    <s v="FINE ORGANIC INDUSTRIES PVT. L"/>
    <n v="1601226"/>
    <s v="FFA112090"/>
    <x v="18"/>
    <x v="27"/>
    <n v="19.64"/>
    <s v="MT"/>
    <n v="19.64"/>
    <s v=""/>
    <n v="19640"/>
    <x v="101"/>
    <d v="2016-12-30T00:00:00"/>
    <n v="1590839.6"/>
    <n v="1686290"/>
    <n v="-1414080"/>
    <x v="0"/>
    <x v="4"/>
    <x v="1"/>
  </r>
  <r>
    <s v="103"/>
    <s v="VVF INDIA LIMITED-TALOJA"/>
    <s v="ZF2"/>
    <x v="1"/>
    <s v="O03"/>
    <s v="OL01"/>
    <s v="VVF Dom.Invoice(INQ)"/>
    <d v="2017-03-15T00:00:00"/>
    <s v="C"/>
    <x v="0"/>
    <s v="9103707741"/>
    <x v="3"/>
    <x v="58"/>
    <s v="FINE ORGANIC INDUSTRIES PVT. L"/>
    <n v="1600602"/>
    <s v="FFL211202"/>
    <x v="5"/>
    <x v="5"/>
    <n v="9"/>
    <s v="MT"/>
    <n v="9"/>
    <s v=""/>
    <n v="9000"/>
    <x v="102"/>
    <d v="2016-11-22T00:00:00"/>
    <n v="977063.22"/>
    <n v="1035687"/>
    <n v="-868500"/>
    <x v="1"/>
    <x v="5"/>
    <x v="1"/>
  </r>
  <r>
    <s v="103"/>
    <s v="VVF INDIA LIMITED-TALOJA"/>
    <s v="ZFEX"/>
    <x v="0"/>
    <s v="O12"/>
    <s v="OL02"/>
    <s v="VVF Exp.Invoice(INQ)"/>
    <d v="2017-03-05T00:00:00"/>
    <s v="C"/>
    <x v="0"/>
    <s v="9103750917"/>
    <x v="2"/>
    <x v="59"/>
    <s v="FUJIAN ZHONGMIN CHEMICAL CO.LT"/>
    <n v="1600328"/>
    <s v="FFA100050"/>
    <x v="20"/>
    <x v="28"/>
    <n v="14.4"/>
    <s v="MT"/>
    <n v="14.4"/>
    <s v="180 KG HMHDPE DRUMS LOOSE STUFFED -Z CARGO STICKERS TO BE PASTED."/>
    <n v="14400"/>
    <x v="103"/>
    <d v="2017-01-24T00:00:00"/>
    <n v="15120"/>
    <n v="1010593.58"/>
    <n v="-1006918.15"/>
    <x v="0"/>
    <x v="0"/>
    <x v="4"/>
  </r>
  <r>
    <s v="103"/>
    <s v="VVF INDIA LIMITED-TALOJA"/>
    <s v="ZFEX"/>
    <x v="0"/>
    <s v="O12"/>
    <s v="OL02"/>
    <s v="VVF Exp.Invoice(INQ)"/>
    <d v="2017-03-05T00:00:00"/>
    <s v="C"/>
    <x v="0"/>
    <s v="9103750917"/>
    <x v="2"/>
    <x v="59"/>
    <s v="FUJIAN ZHONGMIN CHEMICAL CO.LT"/>
    <n v="1600328"/>
    <s v="FFA100050"/>
    <x v="20"/>
    <x v="28"/>
    <n v="14.4"/>
    <s v="MT"/>
    <n v="14.4"/>
    <s v="180 KG HMHDPE DRUMS LOOSE STUFFED -Z CARGO STICKERS TO BE PASTED."/>
    <n v="14400"/>
    <x v="103"/>
    <d v="2017-01-24T00:00:00"/>
    <n v="15120"/>
    <n v="1010593.58"/>
    <n v="-1006918.15"/>
    <x v="0"/>
    <x v="0"/>
    <x v="4"/>
  </r>
  <r>
    <s v="103"/>
    <s v="VVF INDIA LIMITED-TALOJA"/>
    <s v="ZF2"/>
    <x v="1"/>
    <s v="O03"/>
    <s v="OL01"/>
    <s v="VVF Dom.Invoice(INQ)"/>
    <d v="2017-03-29T00:00:00"/>
    <s v="C"/>
    <x v="0"/>
    <s v="9103708067"/>
    <x v="17"/>
    <x v="60"/>
    <s v="GALAXY  SURFACTANTS LTD. M-3"/>
    <n v="1600375"/>
    <s v="FFL215080"/>
    <x v="21"/>
    <x v="29"/>
    <n v="0.2"/>
    <s v="MT"/>
    <n v="0.2"/>
    <s v=""/>
    <n v="200"/>
    <x v="104"/>
    <d v="2017-03-22T00:00:00"/>
    <n v="61425.5"/>
    <n v="65111"/>
    <n v="-54600"/>
    <x v="1"/>
    <x v="9"/>
    <x v="1"/>
  </r>
  <r>
    <s v="103"/>
    <s v="VVF INDIA LIMITED-TALOJA"/>
    <s v="ZF2"/>
    <x v="1"/>
    <s v="O03"/>
    <s v="OL01"/>
    <s v="VVF Dom.Invoice(INQ)"/>
    <d v="2017-03-01T00:00:00"/>
    <s v="C"/>
    <x v="0"/>
    <s v="9103707443"/>
    <x v="22"/>
    <x v="60"/>
    <s v="GALAXY SURFACTANTS  LTD. -V-23"/>
    <n v="1600354"/>
    <s v="FFL207000"/>
    <x v="1"/>
    <x v="1"/>
    <n v="21.32"/>
    <s v="MT"/>
    <n v="21.32"/>
    <s v=""/>
    <n v="21320"/>
    <x v="105"/>
    <d v="2017-02-24T00:00:00"/>
    <n v="3874061.3"/>
    <n v="4106505"/>
    <n v="-3443610.66"/>
    <x v="1"/>
    <x v="1"/>
    <x v="1"/>
  </r>
  <r>
    <s v="103"/>
    <s v="VVF INDIA LIMITED-TALOJA"/>
    <s v="ZF2"/>
    <x v="1"/>
    <s v="O03"/>
    <s v="OL01"/>
    <s v="VVF Dom.Invoice(INQ)"/>
    <d v="2017-03-01T00:00:00"/>
    <s v="C"/>
    <x v="0"/>
    <s v="9103707444"/>
    <x v="22"/>
    <x v="60"/>
    <s v="GALAXY SURFACTANTS  LTD. -V-23"/>
    <n v="1600354"/>
    <s v="FFL207000"/>
    <x v="1"/>
    <x v="1"/>
    <n v="16.97"/>
    <s v="MT"/>
    <n v="16.97"/>
    <s v=""/>
    <n v="16970"/>
    <x v="105"/>
    <d v="2017-02-24T00:00:00"/>
    <n v="3083622.63"/>
    <n v="3268640"/>
    <n v="-2740997.79"/>
    <x v="1"/>
    <x v="1"/>
    <x v="1"/>
  </r>
  <r>
    <s v="103"/>
    <s v="VVF INDIA LIMITED-TALOJA"/>
    <s v="ZF2"/>
    <x v="1"/>
    <s v="O03"/>
    <s v="OL01"/>
    <s v="VVF Dom.Invoice(INQ)"/>
    <d v="2017-03-01T00:00:00"/>
    <s v="C"/>
    <x v="0"/>
    <s v="9103707445"/>
    <x v="22"/>
    <x v="60"/>
    <s v="GALAXY SURFACTANTS  LTD. -V-23"/>
    <n v="1600354"/>
    <s v="FFL207000"/>
    <x v="1"/>
    <x v="1"/>
    <n v="3.64"/>
    <s v="MT"/>
    <n v="3.64"/>
    <s v=""/>
    <n v="3640"/>
    <x v="106"/>
    <d v="2017-02-24T00:00:00"/>
    <n v="662511.32999999996"/>
    <n v="702262"/>
    <n v="-588899.18000000005"/>
    <x v="1"/>
    <x v="1"/>
    <x v="1"/>
  </r>
  <r>
    <s v="103"/>
    <s v="VVF INDIA LIMITED-TALOJA"/>
    <s v="ZF2"/>
    <x v="1"/>
    <s v="O03"/>
    <s v="OL01"/>
    <s v="VVF Dom.Invoice(INQ)"/>
    <d v="2017-03-01T00:00:00"/>
    <s v="C"/>
    <x v="0"/>
    <s v="9103707446"/>
    <x v="22"/>
    <x v="60"/>
    <s v="GALAXY SURFACTANTS  LTD. -V-23"/>
    <n v="1600354"/>
    <s v="FFL207000"/>
    <x v="1"/>
    <x v="1"/>
    <n v="16.68"/>
    <s v="MT"/>
    <n v="16.68"/>
    <s v=""/>
    <n v="16680"/>
    <x v="106"/>
    <d v="2017-02-24T00:00:00"/>
    <n v="3035904.7"/>
    <n v="3218059"/>
    <n v="-2698581.97"/>
    <x v="1"/>
    <x v="1"/>
    <x v="1"/>
  </r>
  <r>
    <s v="103"/>
    <s v="VVF INDIA LIMITED-TALOJA"/>
    <s v="ZF2"/>
    <x v="1"/>
    <s v="O03"/>
    <s v="OL01"/>
    <s v="VVF Dom.Invoice(INQ)"/>
    <d v="2017-03-01T00:00:00"/>
    <s v="C"/>
    <x v="0"/>
    <s v="9103707447"/>
    <x v="22"/>
    <x v="60"/>
    <s v="GALAXY SURFACTANTS  LTD. -V-23"/>
    <n v="1600354"/>
    <s v="FFL207000"/>
    <x v="1"/>
    <x v="1"/>
    <n v="24.31"/>
    <s v="MT"/>
    <n v="24.31"/>
    <s v=""/>
    <n v="24310"/>
    <x v="106"/>
    <d v="2017-02-24T00:00:00"/>
    <n v="4424631.12"/>
    <n v="4690109"/>
    <n v="-3933005.26"/>
    <x v="1"/>
    <x v="1"/>
    <x v="1"/>
  </r>
  <r>
    <s v="103"/>
    <s v="VVF INDIA LIMITED-TALOJA"/>
    <s v="ZF2"/>
    <x v="1"/>
    <s v="O03"/>
    <s v="OL01"/>
    <s v="VVF Dom.Invoice(INQ)"/>
    <d v="2017-03-01T00:00:00"/>
    <s v="C"/>
    <x v="0"/>
    <s v="9103707468"/>
    <x v="22"/>
    <x v="60"/>
    <s v="GALAXY SURFACTANTS  LTD. -V-23"/>
    <n v="1600354"/>
    <s v="FFL207000"/>
    <x v="1"/>
    <x v="1"/>
    <n v="20.92"/>
    <s v="MT"/>
    <n v="20.92"/>
    <s v=""/>
    <n v="20920"/>
    <x v="106"/>
    <d v="2017-02-24T00:00:00"/>
    <n v="3807621.71"/>
    <n v="4036079"/>
    <n v="-3384552.45"/>
    <x v="1"/>
    <x v="1"/>
    <x v="1"/>
  </r>
  <r>
    <s v="103"/>
    <s v="VVF INDIA LIMITED-TALOJA"/>
    <s v="ZF2"/>
    <x v="1"/>
    <s v="O03"/>
    <s v="OL01"/>
    <s v="VVF Dom.Invoice(INQ)"/>
    <d v="2017-03-02T00:00:00"/>
    <s v="C"/>
    <x v="0"/>
    <s v="9103707472"/>
    <x v="1"/>
    <x v="60"/>
    <s v="GALAXY SURFACTANTS  LTD. -V-23"/>
    <n v="1600354"/>
    <s v="FFL207000"/>
    <x v="1"/>
    <x v="1"/>
    <n v="16.64"/>
    <s v="MT"/>
    <n v="16.64"/>
    <s v=""/>
    <n v="16640"/>
    <x v="106"/>
    <d v="2017-02-24T00:00:00"/>
    <n v="3028624.53"/>
    <n v="3210342"/>
    <n v="-2692110.55"/>
    <x v="1"/>
    <x v="1"/>
    <x v="1"/>
  </r>
  <r>
    <s v="103"/>
    <s v="VVF INDIA LIMITED-TALOJA"/>
    <s v="ZF2"/>
    <x v="1"/>
    <s v="O03"/>
    <s v="OL01"/>
    <s v="VVF Dom.Invoice(INQ)"/>
    <d v="2017-03-02T00:00:00"/>
    <s v="C"/>
    <x v="0"/>
    <s v="9103707473"/>
    <x v="1"/>
    <x v="60"/>
    <s v="GALAXY SURFACTANTS  LTD. -V-23"/>
    <n v="1600354"/>
    <s v="FFL207000"/>
    <x v="1"/>
    <x v="1"/>
    <n v="23.22"/>
    <s v="MT"/>
    <n v="23.22"/>
    <s v=""/>
    <n v="23220"/>
    <x v="106"/>
    <d v="2017-02-24T00:00:00"/>
    <n v="4226241.54"/>
    <n v="4479816"/>
    <n v="-3756659.08"/>
    <x v="1"/>
    <x v="1"/>
    <x v="1"/>
  </r>
  <r>
    <s v="103"/>
    <s v="VVF INDIA LIMITED-TALOJA"/>
    <s v="ZF2"/>
    <x v="1"/>
    <s v="O03"/>
    <s v="OL01"/>
    <s v="VVF Dom.Invoice(INQ)"/>
    <d v="2017-03-02T00:00:00"/>
    <s v="C"/>
    <x v="0"/>
    <s v="9103707474"/>
    <x v="1"/>
    <x v="60"/>
    <s v="GALAXY SURFACTANTS  LTD. -V-23"/>
    <n v="1600354"/>
    <s v="FFL207000"/>
    <x v="1"/>
    <x v="1"/>
    <n v="21.47"/>
    <s v="MT"/>
    <n v="21.47"/>
    <s v=""/>
    <n v="21470"/>
    <x v="106"/>
    <d v="2017-02-24T00:00:00"/>
    <n v="3907726.41"/>
    <n v="4142190"/>
    <n v="-3473534.47"/>
    <x v="1"/>
    <x v="1"/>
    <x v="1"/>
  </r>
  <r>
    <s v="103"/>
    <s v="VVF INDIA LIMITED-TALOJA"/>
    <s v="ZF2"/>
    <x v="1"/>
    <s v="O03"/>
    <s v="OL01"/>
    <s v="VVF Dom.Invoice(INQ)"/>
    <d v="2017-03-02T00:00:00"/>
    <s v="C"/>
    <x v="0"/>
    <s v="9103707475"/>
    <x v="1"/>
    <x v="60"/>
    <s v="GALAXY SURFACTANTS  LTD. -V-23"/>
    <n v="1600354"/>
    <s v="FFL207000"/>
    <x v="1"/>
    <x v="1"/>
    <n v="24.44"/>
    <s v="MT"/>
    <n v="24.44"/>
    <s v=""/>
    <n v="24440"/>
    <x v="106"/>
    <d v="2017-02-24T00:00:00"/>
    <n v="4448292.46"/>
    <n v="4715190"/>
    <n v="-3954037.38"/>
    <x v="1"/>
    <x v="1"/>
    <x v="1"/>
  </r>
  <r>
    <s v="103"/>
    <s v="VVF INDIA LIMITED-TALOJA"/>
    <s v="ZF2"/>
    <x v="1"/>
    <s v="O03"/>
    <s v="OL01"/>
    <s v="VVF Dom.Invoice(INQ)"/>
    <d v="2017-03-02T00:00:00"/>
    <s v="C"/>
    <x v="0"/>
    <s v="9103707493"/>
    <x v="1"/>
    <x v="60"/>
    <s v="GALAXY SURFACTANTS  LTD. -V-23"/>
    <n v="1600354"/>
    <s v="FFL207000"/>
    <x v="1"/>
    <x v="1"/>
    <n v="20.83"/>
    <s v="MT"/>
    <n v="20.83"/>
    <s v=""/>
    <n v="20830"/>
    <x v="106"/>
    <d v="2017-02-24T00:00:00"/>
    <n v="3791240.55"/>
    <n v="4018715"/>
    <n v="-3369991.76"/>
    <x v="1"/>
    <x v="1"/>
    <x v="1"/>
  </r>
  <r>
    <s v="103"/>
    <s v="VVF INDIA LIMITED-TALOJA"/>
    <s v="ZF2"/>
    <x v="1"/>
    <s v="O03"/>
    <s v="OL01"/>
    <s v="VVF Dom.Invoice(INQ)"/>
    <d v="2017-03-05T00:00:00"/>
    <s v="C"/>
    <x v="0"/>
    <s v="9103707540"/>
    <x v="2"/>
    <x v="60"/>
    <s v="GALAXY SURFACTANTS  LTD. -V-23"/>
    <n v="1600354"/>
    <s v="FFL207000"/>
    <x v="1"/>
    <x v="1"/>
    <n v="19.97"/>
    <s v="MT"/>
    <n v="19.97"/>
    <s v=""/>
    <n v="19970"/>
    <x v="106"/>
    <d v="2017-02-24T00:00:00"/>
    <n v="3634713.21"/>
    <n v="3852796"/>
    <n v="-3230856.24"/>
    <x v="1"/>
    <x v="1"/>
    <x v="1"/>
  </r>
  <r>
    <s v="103"/>
    <s v="VVF INDIA LIMITED-TALOJA"/>
    <s v="ZF2"/>
    <x v="1"/>
    <s v="O03"/>
    <s v="OL01"/>
    <s v="VVF Dom.Invoice(INQ)"/>
    <d v="2017-03-06T00:00:00"/>
    <s v="C"/>
    <x v="0"/>
    <s v="9103707546"/>
    <x v="27"/>
    <x v="60"/>
    <s v="GALAXY SURFACTANTS  LTD. -V-23"/>
    <n v="1600354"/>
    <s v="FFL207000"/>
    <x v="1"/>
    <x v="1"/>
    <n v="23.23"/>
    <s v="MT"/>
    <n v="23.23"/>
    <s v=""/>
    <n v="23230"/>
    <x v="106"/>
    <d v="2017-02-24T00:00:00"/>
    <n v="4228062.28"/>
    <n v="4481746"/>
    <n v="-3758276.93"/>
    <x v="1"/>
    <x v="1"/>
    <x v="1"/>
  </r>
  <r>
    <s v="103"/>
    <s v="VVF INDIA LIMITED-TALOJA"/>
    <s v="ZF2"/>
    <x v="1"/>
    <s v="O03"/>
    <s v="OL01"/>
    <s v="VVF Dom.Invoice(INQ)"/>
    <d v="2017-03-06T00:00:00"/>
    <s v="C"/>
    <x v="0"/>
    <s v="9103707547"/>
    <x v="27"/>
    <x v="60"/>
    <s v="GALAXY SURFACTANTS  LTD. -V-23"/>
    <n v="1600354"/>
    <s v="FFL207000"/>
    <x v="1"/>
    <x v="1"/>
    <n v="20.98"/>
    <s v="MT"/>
    <n v="20.98"/>
    <s v=""/>
    <n v="20980"/>
    <x v="106"/>
    <d v="2017-02-24T00:00:00"/>
    <n v="3818541.51"/>
    <n v="4047654"/>
    <n v="-3394259.58"/>
    <x v="1"/>
    <x v="1"/>
    <x v="1"/>
  </r>
  <r>
    <s v="103"/>
    <s v="VVF INDIA LIMITED-TALOJA"/>
    <s v="ZF2"/>
    <x v="1"/>
    <s v="O03"/>
    <s v="OL01"/>
    <s v="VVF Dom.Invoice(INQ)"/>
    <d v="2017-03-06T00:00:00"/>
    <s v="C"/>
    <x v="0"/>
    <s v="9103707548"/>
    <x v="27"/>
    <x v="60"/>
    <s v="GALAXY SURFACTANTS  LTD. -V-23"/>
    <n v="1600354"/>
    <s v="FFL207000"/>
    <x v="1"/>
    <x v="1"/>
    <n v="21.02"/>
    <s v="MT"/>
    <n v="21.02"/>
    <s v=""/>
    <n v="21020"/>
    <x v="106"/>
    <d v="2017-02-24T00:00:00"/>
    <n v="3825821.68"/>
    <n v="4055371"/>
    <n v="-3400731"/>
    <x v="1"/>
    <x v="1"/>
    <x v="1"/>
  </r>
  <r>
    <s v="103"/>
    <s v="VVF INDIA LIMITED-TALOJA"/>
    <s v="ZF2"/>
    <x v="1"/>
    <s v="O03"/>
    <s v="OL01"/>
    <s v="VVF Dom.Invoice(INQ)"/>
    <d v="2017-03-06T00:00:00"/>
    <s v="C"/>
    <x v="0"/>
    <s v="9103707561"/>
    <x v="27"/>
    <x v="60"/>
    <s v="GALAXY SURFACTANTS  LTD. -V-23"/>
    <n v="1600354"/>
    <s v="FFL207000"/>
    <x v="1"/>
    <x v="1"/>
    <n v="16.63"/>
    <s v="MT"/>
    <n v="16.63"/>
    <s v=""/>
    <n v="16630"/>
    <x v="106"/>
    <d v="2017-02-24T00:00:00"/>
    <n v="3026804.72"/>
    <n v="3208413"/>
    <n v="-2690492.7"/>
    <x v="1"/>
    <x v="1"/>
    <x v="1"/>
  </r>
  <r>
    <s v="103"/>
    <s v="VVF INDIA LIMITED-TALOJA"/>
    <s v="ZF2"/>
    <x v="1"/>
    <s v="O03"/>
    <s v="OL01"/>
    <s v="VVF Dom.Invoice(INQ)"/>
    <d v="2017-03-08T00:00:00"/>
    <s v="C"/>
    <x v="0"/>
    <s v="9103707607"/>
    <x v="11"/>
    <x v="60"/>
    <s v="GALAXY SURFACTANTS  LTD. -V-23"/>
    <n v="1600354"/>
    <s v="FFL207000"/>
    <x v="1"/>
    <x v="1"/>
    <n v="16.48"/>
    <s v="MT"/>
    <n v="16.48"/>
    <s v=""/>
    <n v="16480"/>
    <x v="106"/>
    <d v="2017-02-24T00:00:00"/>
    <n v="2999502.83"/>
    <n v="3179473"/>
    <n v="-2666224.88"/>
    <x v="1"/>
    <x v="1"/>
    <x v="1"/>
  </r>
  <r>
    <s v="103"/>
    <s v="VVF INDIA LIMITED-TALOJA"/>
    <s v="ZF2"/>
    <x v="1"/>
    <s v="O03"/>
    <s v="OL01"/>
    <s v="VVF Dom.Invoice(INQ)"/>
    <d v="2017-03-09T00:00:00"/>
    <s v="C"/>
    <x v="0"/>
    <s v="9103707638"/>
    <x v="16"/>
    <x v="60"/>
    <s v="GALAXY SURFACTANTS  LTD. -V-23"/>
    <n v="1600354"/>
    <s v="FFL207000"/>
    <x v="1"/>
    <x v="1"/>
    <n v="23.11"/>
    <s v="MT"/>
    <n v="23.11"/>
    <s v=""/>
    <n v="23110"/>
    <x v="106"/>
    <d v="2017-02-24T00:00:00"/>
    <n v="4206220.76"/>
    <n v="4458594"/>
    <n v="-3738862.67"/>
    <x v="1"/>
    <x v="1"/>
    <x v="1"/>
  </r>
  <r>
    <s v="103"/>
    <s v="VVF INDIA LIMITED-TALOJA"/>
    <s v="ZF2"/>
    <x v="1"/>
    <s v="O03"/>
    <s v="OL01"/>
    <s v="VVF Dom.Invoice(INQ)"/>
    <d v="2017-03-09T00:00:00"/>
    <s v="C"/>
    <x v="0"/>
    <s v="9103707639"/>
    <x v="16"/>
    <x v="60"/>
    <s v="GALAXY SURFACTANTS  LTD. -V-23"/>
    <n v="1600354"/>
    <s v="FFL207000"/>
    <x v="1"/>
    <x v="1"/>
    <n v="16.57"/>
    <s v="MT"/>
    <n v="16.57"/>
    <s v=""/>
    <n v="16570"/>
    <x v="106"/>
    <d v="2017-02-24T00:00:00"/>
    <n v="3015883.99"/>
    <n v="3196837"/>
    <n v="-2680785.5699999998"/>
    <x v="1"/>
    <x v="1"/>
    <x v="1"/>
  </r>
  <r>
    <s v="103"/>
    <s v="VVF INDIA LIMITED-TALOJA"/>
    <s v="ZF2"/>
    <x v="1"/>
    <s v="O03"/>
    <s v="OL01"/>
    <s v="VVF Dom.Invoice(INQ)"/>
    <d v="2017-03-09T00:00:00"/>
    <s v="C"/>
    <x v="0"/>
    <s v="9103707640"/>
    <x v="16"/>
    <x v="60"/>
    <s v="GALAXY SURFACTANTS  LTD. -V-23"/>
    <n v="1600354"/>
    <s v="FFL207000"/>
    <x v="1"/>
    <x v="1"/>
    <n v="21.47"/>
    <s v="MT"/>
    <n v="21.47"/>
    <s v=""/>
    <n v="21470"/>
    <x v="106"/>
    <d v="2017-02-24T00:00:00"/>
    <n v="3907726.41"/>
    <n v="4142190"/>
    <n v="-3473534.47"/>
    <x v="1"/>
    <x v="1"/>
    <x v="1"/>
  </r>
  <r>
    <s v="103"/>
    <s v="VVF INDIA LIMITED-TALOJA"/>
    <s v="ZF2"/>
    <x v="1"/>
    <s v="O03"/>
    <s v="OL01"/>
    <s v="VVF Dom.Invoice(INQ)"/>
    <d v="2017-03-10T00:00:00"/>
    <s v="C"/>
    <x v="0"/>
    <s v="9103707661"/>
    <x v="15"/>
    <x v="60"/>
    <s v="GALAXY SURFACTANTS  LTD. -V-23"/>
    <n v="1600354"/>
    <s v="FFL207000"/>
    <x v="1"/>
    <x v="1"/>
    <n v="16.79"/>
    <s v="MT"/>
    <n v="16.79"/>
    <s v=""/>
    <n v="16790"/>
    <x v="106"/>
    <d v="2017-02-24T00:00:00"/>
    <n v="3055925.48"/>
    <n v="3239281"/>
    <n v="-2716378.38"/>
    <x v="1"/>
    <x v="1"/>
    <x v="1"/>
  </r>
  <r>
    <s v="103"/>
    <s v="VVF INDIA LIMITED-TALOJA"/>
    <s v="ZF2"/>
    <x v="1"/>
    <s v="O03"/>
    <s v="OL01"/>
    <s v="VVF Dom.Invoice(INQ)"/>
    <d v="2017-03-15T00:00:00"/>
    <s v="C"/>
    <x v="0"/>
    <s v="9103707728"/>
    <x v="3"/>
    <x v="60"/>
    <s v="GALAXY SURFACTANTS  LTD. -V-23"/>
    <n v="1600354"/>
    <s v="FFL207000"/>
    <x v="1"/>
    <x v="1"/>
    <n v="23.09"/>
    <s v="MT"/>
    <n v="23.09"/>
    <s v=""/>
    <n v="23090"/>
    <x v="107"/>
    <d v="2017-02-28T00:00:00"/>
    <n v="4338033.96"/>
    <n v="4598316"/>
    <n v="-3856030"/>
    <x v="1"/>
    <x v="1"/>
    <x v="1"/>
  </r>
  <r>
    <s v="103"/>
    <s v="VVF INDIA LIMITED-TALOJA"/>
    <s v="ZF2"/>
    <x v="1"/>
    <s v="O03"/>
    <s v="OL01"/>
    <s v="VVF Dom.Invoice(INQ)"/>
    <d v="2017-03-15T00:00:00"/>
    <s v="C"/>
    <x v="0"/>
    <s v="9103707729"/>
    <x v="3"/>
    <x v="60"/>
    <s v="GALAXY SURFACTANTS  LTD. -V-23"/>
    <n v="1600354"/>
    <s v="FFL207000"/>
    <x v="1"/>
    <x v="1"/>
    <n v="16.559999999999999"/>
    <s v="MT"/>
    <n v="16.559999999999999"/>
    <s v=""/>
    <n v="16560"/>
    <x v="107"/>
    <d v="2017-02-28T00:00:00"/>
    <n v="3111210.4"/>
    <n v="3297883"/>
    <n v="-2765520"/>
    <x v="1"/>
    <x v="1"/>
    <x v="1"/>
  </r>
  <r>
    <s v="103"/>
    <s v="VVF INDIA LIMITED-TALOJA"/>
    <s v="ZF2"/>
    <x v="1"/>
    <s v="O03"/>
    <s v="OL01"/>
    <s v="VVF Dom.Invoice(INQ)"/>
    <d v="2017-03-15T00:00:00"/>
    <s v="C"/>
    <x v="0"/>
    <s v="9103707730"/>
    <x v="3"/>
    <x v="60"/>
    <s v="GALAXY SURFACTANTS  LTD. -V-23"/>
    <n v="1600354"/>
    <s v="FFL207000"/>
    <x v="1"/>
    <x v="1"/>
    <n v="21.02"/>
    <s v="MT"/>
    <n v="21.02"/>
    <s v=""/>
    <n v="21020"/>
    <x v="107"/>
    <d v="2017-02-28T00:00:00"/>
    <n v="3949133.02"/>
    <n v="4186081"/>
    <n v="-3510340"/>
    <x v="1"/>
    <x v="1"/>
    <x v="1"/>
  </r>
  <r>
    <s v="103"/>
    <s v="VVF INDIA LIMITED-TALOJA"/>
    <s v="ZF2"/>
    <x v="1"/>
    <s v="O03"/>
    <s v="OL01"/>
    <s v="VVF Dom.Invoice(INQ)"/>
    <d v="2017-03-15T00:00:00"/>
    <s v="C"/>
    <x v="0"/>
    <s v="9103707743"/>
    <x v="3"/>
    <x v="60"/>
    <s v="GALAXY SURFACTANTS  LTD. -V-23"/>
    <n v="1600354"/>
    <s v="FFL207000"/>
    <x v="1"/>
    <x v="1"/>
    <n v="24.27"/>
    <s v="MT"/>
    <n v="24.27"/>
    <s v=""/>
    <n v="24270"/>
    <x v="107"/>
    <d v="2017-02-28T00:00:00"/>
    <n v="4559726.4400000004"/>
    <n v="4833310"/>
    <n v="-4053090"/>
    <x v="1"/>
    <x v="1"/>
    <x v="1"/>
  </r>
  <r>
    <s v="103"/>
    <s v="VVF INDIA LIMITED-TALOJA"/>
    <s v="ZF2"/>
    <x v="1"/>
    <s v="O03"/>
    <s v="OL01"/>
    <s v="VVF Dom.Invoice(INQ)"/>
    <d v="2017-03-16T00:00:00"/>
    <s v="C"/>
    <x v="0"/>
    <s v="9103707764"/>
    <x v="4"/>
    <x v="60"/>
    <s v="GALAXY SURFACTANTS  LTD. -V-23"/>
    <n v="1600354"/>
    <s v="FFL207000"/>
    <x v="1"/>
    <x v="1"/>
    <n v="20.99"/>
    <s v="MT"/>
    <n v="20.99"/>
    <s v=""/>
    <n v="20990"/>
    <x v="107"/>
    <d v="2017-02-28T00:00:00"/>
    <n v="3943496.24"/>
    <n v="4180106"/>
    <n v="-3505330"/>
    <x v="1"/>
    <x v="1"/>
    <x v="1"/>
  </r>
  <r>
    <s v="103"/>
    <s v="VVF INDIA LIMITED-TALOJA"/>
    <s v="ZF2"/>
    <x v="1"/>
    <s v="O03"/>
    <s v="OL01"/>
    <s v="VVF Dom.Invoice(INQ)"/>
    <d v="2017-03-19T00:00:00"/>
    <s v="C"/>
    <x v="0"/>
    <s v="9103707825"/>
    <x v="26"/>
    <x v="60"/>
    <s v="GALAXY SURFACTANTS  LTD. -V-23"/>
    <n v="1600354"/>
    <s v="FFL207000"/>
    <x v="1"/>
    <x v="1"/>
    <n v="16.32"/>
    <s v="MT"/>
    <n v="16.32"/>
    <s v=""/>
    <n v="16320"/>
    <x v="107"/>
    <d v="2017-02-28T00:00:00"/>
    <n v="3066119.8"/>
    <n v="3250087"/>
    <n v="-2725440"/>
    <x v="1"/>
    <x v="1"/>
    <x v="1"/>
  </r>
  <r>
    <s v="103"/>
    <s v="VVF INDIA LIMITED-TALOJA"/>
    <s v="ZF2"/>
    <x v="1"/>
    <s v="O03"/>
    <s v="OL01"/>
    <s v="VVF Dom.Invoice(INQ)"/>
    <d v="2017-03-19T00:00:00"/>
    <s v="C"/>
    <x v="0"/>
    <s v="9103707826"/>
    <x v="26"/>
    <x v="60"/>
    <s v="GALAXY SURFACTANTS  LTD. -V-23"/>
    <n v="1600354"/>
    <s v="FFL207000"/>
    <x v="1"/>
    <x v="1"/>
    <n v="16.75"/>
    <s v="MT"/>
    <n v="16.75"/>
    <s v=""/>
    <n v="16750"/>
    <x v="107"/>
    <d v="2017-02-28T00:00:00"/>
    <n v="3146905.64"/>
    <n v="3335720"/>
    <n v="-2797250"/>
    <x v="1"/>
    <x v="1"/>
    <x v="1"/>
  </r>
  <r>
    <s v="103"/>
    <s v="VVF INDIA LIMITED-TALOJA"/>
    <s v="ZF2"/>
    <x v="1"/>
    <s v="O03"/>
    <s v="OL01"/>
    <s v="VVF Dom.Invoice(INQ)"/>
    <d v="2017-03-19T00:00:00"/>
    <s v="C"/>
    <x v="0"/>
    <s v="9103707827"/>
    <x v="26"/>
    <x v="60"/>
    <s v="GALAXY SURFACTANTS  LTD. -V-23"/>
    <n v="1600354"/>
    <s v="FFL207000"/>
    <x v="1"/>
    <x v="1"/>
    <n v="20.76"/>
    <s v="MT"/>
    <n v="20.76"/>
    <s v=""/>
    <n v="20760"/>
    <x v="107"/>
    <d v="2017-02-28T00:00:00"/>
    <n v="3900284.9"/>
    <n v="4134302"/>
    <n v="-3466920"/>
    <x v="1"/>
    <x v="1"/>
    <x v="1"/>
  </r>
  <r>
    <s v="103"/>
    <s v="VVF INDIA LIMITED-TALOJA"/>
    <s v="ZF2"/>
    <x v="1"/>
    <s v="O03"/>
    <s v="OL01"/>
    <s v="VVF Dom.Invoice(INQ)"/>
    <d v="2017-03-19T00:00:00"/>
    <s v="C"/>
    <x v="0"/>
    <s v="9103707828"/>
    <x v="26"/>
    <x v="60"/>
    <s v="GALAXY SURFACTANTS  LTD. -V-23"/>
    <n v="1600354"/>
    <s v="FFL207000"/>
    <x v="1"/>
    <x v="1"/>
    <n v="20.88"/>
    <s v="MT"/>
    <n v="20.88"/>
    <s v=""/>
    <n v="20880"/>
    <x v="108"/>
    <d v="2017-03-16T00:00:00"/>
    <n v="3707670.77"/>
    <n v="3930131"/>
    <n v="-3295707.55"/>
    <x v="1"/>
    <x v="1"/>
    <x v="1"/>
  </r>
  <r>
    <s v="103"/>
    <s v="VVF INDIA LIMITED-TALOJA"/>
    <s v="ZF2"/>
    <x v="1"/>
    <s v="O03"/>
    <s v="OL01"/>
    <s v="VVF Dom.Invoice(INQ)"/>
    <d v="2017-03-19T00:00:00"/>
    <s v="C"/>
    <x v="0"/>
    <s v="9103707829"/>
    <x v="26"/>
    <x v="60"/>
    <s v="GALAXY SURFACTANTS  LTD. -V-23"/>
    <n v="1600354"/>
    <s v="FFL207000"/>
    <x v="1"/>
    <x v="1"/>
    <n v="24.16"/>
    <s v="MT"/>
    <n v="24.16"/>
    <s v=""/>
    <n v="24160"/>
    <x v="108"/>
    <d v="2017-03-16T00:00:00"/>
    <n v="4290101.88"/>
    <n v="4547508"/>
    <n v="-3813424.06"/>
    <x v="1"/>
    <x v="1"/>
    <x v="1"/>
  </r>
  <r>
    <s v="103"/>
    <s v="VVF INDIA LIMITED-TALOJA"/>
    <s v="ZF2"/>
    <x v="1"/>
    <s v="O03"/>
    <s v="OL01"/>
    <s v="VVF Dom.Invoice(INQ)"/>
    <d v="2017-03-20T00:00:00"/>
    <s v="C"/>
    <x v="0"/>
    <s v="9103707836"/>
    <x v="13"/>
    <x v="60"/>
    <s v="GALAXY SURFACTANTS  LTD. -V-23"/>
    <n v="1600354"/>
    <s v="FFL207000"/>
    <x v="1"/>
    <x v="1"/>
    <n v="16.57"/>
    <s v="MT"/>
    <n v="16.57"/>
    <s v=""/>
    <n v="16570"/>
    <x v="108"/>
    <d v="2017-03-16T00:00:00"/>
    <n v="2942342.45"/>
    <n v="3118883"/>
    <n v="-2615415.4300000002"/>
    <x v="1"/>
    <x v="1"/>
    <x v="1"/>
  </r>
  <r>
    <s v="103"/>
    <s v="VVF INDIA LIMITED-TALOJA"/>
    <s v="ZF2"/>
    <x v="1"/>
    <s v="O03"/>
    <s v="OL01"/>
    <s v="VVF Dom.Invoice(INQ)"/>
    <d v="2017-03-20T00:00:00"/>
    <s v="C"/>
    <x v="0"/>
    <s v="9103707837"/>
    <x v="13"/>
    <x v="60"/>
    <s v="GALAXY SURFACTANTS  LTD. -V-23"/>
    <n v="1600354"/>
    <s v="FFL207000"/>
    <x v="1"/>
    <x v="1"/>
    <n v="16.36"/>
    <s v="MT"/>
    <n v="16.36"/>
    <s v=""/>
    <n v="16360"/>
    <x v="107"/>
    <d v="2017-02-28T00:00:00"/>
    <n v="3073634.9"/>
    <n v="3258053"/>
    <n v="-2732120"/>
    <x v="1"/>
    <x v="1"/>
    <x v="1"/>
  </r>
  <r>
    <s v="103"/>
    <s v="VVF INDIA LIMITED-TALOJA"/>
    <s v="ZF2"/>
    <x v="1"/>
    <s v="O03"/>
    <s v="OL01"/>
    <s v="VVF Dom.Invoice(INQ)"/>
    <d v="2017-03-20T00:00:00"/>
    <s v="C"/>
    <x v="0"/>
    <s v="9103707843"/>
    <x v="13"/>
    <x v="60"/>
    <s v="GALAXY SURFACTANTS  LTD. -V-23"/>
    <n v="1600354"/>
    <s v="FFL207000"/>
    <x v="1"/>
    <x v="1"/>
    <n v="23.07"/>
    <s v="MT"/>
    <n v="23.07"/>
    <s v=""/>
    <n v="23070"/>
    <x v="108"/>
    <d v="2017-03-16T00:00:00"/>
    <n v="4096550"/>
    <n v="4342343"/>
    <n v="-3641378.03"/>
    <x v="1"/>
    <x v="1"/>
    <x v="1"/>
  </r>
  <r>
    <s v="103"/>
    <s v="VVF INDIA LIMITED-TALOJA"/>
    <s v="ZF2"/>
    <x v="1"/>
    <s v="O03"/>
    <s v="OL01"/>
    <s v="VVF Dom.Invoice(INQ)"/>
    <d v="2017-03-20T00:00:00"/>
    <s v="C"/>
    <x v="0"/>
    <s v="9103707853"/>
    <x v="13"/>
    <x v="60"/>
    <s v="GALAXY SURFACTANTS  LTD. -V-23"/>
    <n v="1600354"/>
    <s v="FFL207000"/>
    <x v="1"/>
    <x v="1"/>
    <n v="21.13"/>
    <s v="MT"/>
    <n v="21.13"/>
    <s v=""/>
    <n v="21130"/>
    <x v="108"/>
    <d v="2017-03-16T00:00:00"/>
    <n v="3752063.18"/>
    <n v="3977187"/>
    <n v="-3335167.65"/>
    <x v="1"/>
    <x v="1"/>
    <x v="1"/>
  </r>
  <r>
    <s v="103"/>
    <s v="VVF INDIA LIMITED-TALOJA"/>
    <s v="ZF2"/>
    <x v="1"/>
    <s v="O03"/>
    <s v="OL01"/>
    <s v="VVF Dom.Invoice(INQ)"/>
    <d v="2017-03-21T00:00:00"/>
    <s v="C"/>
    <x v="0"/>
    <s v="9103707867"/>
    <x v="5"/>
    <x v="60"/>
    <s v="GALAXY SURFACTANTS  LTD. -V-23"/>
    <n v="1600354"/>
    <s v="FFL207000"/>
    <x v="1"/>
    <x v="1"/>
    <n v="24.21"/>
    <s v="MT"/>
    <n v="24.21"/>
    <s v=""/>
    <n v="24210"/>
    <x v="108"/>
    <d v="2017-03-16T00:00:00"/>
    <n v="4298981.1399999997"/>
    <n v="4556920"/>
    <n v="-3821316.08"/>
    <x v="1"/>
    <x v="1"/>
    <x v="1"/>
  </r>
  <r>
    <s v="103"/>
    <s v="VVF INDIA LIMITED-TALOJA"/>
    <s v="ZF2"/>
    <x v="1"/>
    <s v="O03"/>
    <s v="OL01"/>
    <s v="VVF Dom.Invoice(INQ)"/>
    <d v="2017-03-21T00:00:00"/>
    <s v="C"/>
    <x v="0"/>
    <s v="9103707868"/>
    <x v="5"/>
    <x v="60"/>
    <s v="GALAXY SURFACTANTS  LTD. -V-23"/>
    <n v="1600354"/>
    <s v="FFL207000"/>
    <x v="1"/>
    <x v="1"/>
    <n v="16.41"/>
    <s v="MT"/>
    <n v="16.41"/>
    <s v=""/>
    <n v="16410"/>
    <x v="108"/>
    <d v="2017-03-16T00:00:00"/>
    <n v="2913931.14"/>
    <n v="3088767"/>
    <n v="-2590160.96"/>
    <x v="1"/>
    <x v="1"/>
    <x v="1"/>
  </r>
  <r>
    <s v="103"/>
    <s v="VVF INDIA LIMITED-TALOJA"/>
    <s v="ZF2"/>
    <x v="1"/>
    <s v="O03"/>
    <s v="OL01"/>
    <s v="VVF Dom.Invoice(INQ)"/>
    <d v="2017-03-21T00:00:00"/>
    <s v="C"/>
    <x v="0"/>
    <s v="9103707869"/>
    <x v="5"/>
    <x v="60"/>
    <s v="GALAXY SURFACTANTS  LTD. -V-23"/>
    <n v="1600354"/>
    <s v="FFL207000"/>
    <x v="1"/>
    <x v="1"/>
    <n v="20.93"/>
    <s v="MT"/>
    <n v="20.93"/>
    <s v=""/>
    <n v="20930"/>
    <x v="108"/>
    <d v="2017-03-16T00:00:00"/>
    <n v="3716550.03"/>
    <n v="3939543"/>
    <n v="-3303599.57"/>
    <x v="1"/>
    <x v="1"/>
    <x v="1"/>
  </r>
  <r>
    <s v="103"/>
    <s v="VVF INDIA LIMITED-TALOJA"/>
    <s v="ZF2"/>
    <x v="1"/>
    <s v="O03"/>
    <s v="OL01"/>
    <s v="VVF Dom.Invoice(INQ)"/>
    <d v="2017-03-21T00:00:00"/>
    <s v="C"/>
    <x v="0"/>
    <s v="9103707876"/>
    <x v="5"/>
    <x v="60"/>
    <s v="GALAXY SURFACTANTS  LTD. -V-23"/>
    <n v="1600354"/>
    <s v="FFL207000"/>
    <x v="1"/>
    <x v="1"/>
    <n v="23.18"/>
    <s v="MT"/>
    <n v="23.18"/>
    <s v=""/>
    <n v="23180"/>
    <x v="108"/>
    <d v="2017-03-16T00:00:00"/>
    <n v="4116082.99"/>
    <n v="4363048"/>
    <n v="-3658740.47"/>
    <x v="1"/>
    <x v="1"/>
    <x v="1"/>
  </r>
  <r>
    <s v="103"/>
    <s v="VVF INDIA LIMITED-TALOJA"/>
    <s v="ZF2"/>
    <x v="1"/>
    <s v="O03"/>
    <s v="OL01"/>
    <s v="VVF Dom.Invoice(INQ)"/>
    <d v="2017-03-21T00:00:00"/>
    <s v="C"/>
    <x v="0"/>
    <s v="9103707877"/>
    <x v="5"/>
    <x v="60"/>
    <s v="GALAXY SURFACTANTS  LTD. -V-23"/>
    <n v="1600354"/>
    <s v="FFL207000"/>
    <x v="1"/>
    <x v="1"/>
    <n v="15.46"/>
    <s v="MT"/>
    <n v="15.46"/>
    <s v=""/>
    <n v="15460"/>
    <x v="108"/>
    <d v="2017-03-16T00:00:00"/>
    <n v="2745239.63"/>
    <n v="2909954"/>
    <n v="-2440212.58"/>
    <x v="1"/>
    <x v="1"/>
    <x v="1"/>
  </r>
  <r>
    <s v="103"/>
    <s v="VVF INDIA LIMITED-TALOJA"/>
    <s v="ZF2"/>
    <x v="1"/>
    <s v="O03"/>
    <s v="OL01"/>
    <s v="VVF Dom.Invoice(INQ)"/>
    <d v="2017-03-21T00:00:00"/>
    <s v="C"/>
    <x v="0"/>
    <s v="9103707878"/>
    <x v="5"/>
    <x v="60"/>
    <s v="GALAXY SURFACTANTS  LTD. -V-23"/>
    <n v="1600354"/>
    <s v="FFL207000"/>
    <x v="1"/>
    <x v="1"/>
    <n v="1.34"/>
    <s v="MT"/>
    <n v="1.34"/>
    <s v=""/>
    <n v="1340"/>
    <x v="109"/>
    <d v="2017-03-16T00:00:00"/>
    <n v="243891.51"/>
    <n v="258525"/>
    <n v="-216792.56"/>
    <x v="1"/>
    <x v="1"/>
    <x v="1"/>
  </r>
  <r>
    <s v="103"/>
    <s v="VVF INDIA LIMITED-TALOJA"/>
    <s v="ZF2"/>
    <x v="1"/>
    <s v="O03"/>
    <s v="OL01"/>
    <s v="VVF Dom.Invoice(INQ)"/>
    <d v="2017-03-22T00:00:00"/>
    <s v="C"/>
    <x v="0"/>
    <s v="9103707908"/>
    <x v="0"/>
    <x v="60"/>
    <s v="GALAXY SURFACTANTS  LTD. -V-23"/>
    <n v="1600354"/>
    <s v="FFL207000"/>
    <x v="1"/>
    <x v="1"/>
    <n v="21.26"/>
    <s v="MT"/>
    <n v="21.26"/>
    <s v=""/>
    <n v="21260"/>
    <x v="109"/>
    <d v="2017-03-16T00:00:00"/>
    <n v="3869504.73"/>
    <n v="4101675"/>
    <n v="-3439559.52"/>
    <x v="1"/>
    <x v="1"/>
    <x v="1"/>
  </r>
  <r>
    <s v="103"/>
    <s v="VVF INDIA LIMITED-TALOJA"/>
    <s v="ZF2"/>
    <x v="1"/>
    <s v="O03"/>
    <s v="OL01"/>
    <s v="VVF Dom.Invoice(INQ)"/>
    <d v="2017-03-22T00:00:00"/>
    <s v="C"/>
    <x v="0"/>
    <s v="9103707909"/>
    <x v="0"/>
    <x v="60"/>
    <s v="GALAXY SURFACTANTS  LTD. -V-23"/>
    <n v="1600354"/>
    <s v="FFL207000"/>
    <x v="1"/>
    <x v="1"/>
    <n v="24.54"/>
    <s v="MT"/>
    <n v="24.54"/>
    <s v=""/>
    <n v="24540"/>
    <x v="109"/>
    <d v="2017-03-16T00:00:00"/>
    <n v="4466493.42"/>
    <n v="4734483"/>
    <n v="-3970215.92"/>
    <x v="1"/>
    <x v="1"/>
    <x v="1"/>
  </r>
  <r>
    <s v="103"/>
    <s v="VVF INDIA LIMITED-TALOJA"/>
    <s v="ZF2"/>
    <x v="1"/>
    <s v="O03"/>
    <s v="OL01"/>
    <s v="VVF Dom.Invoice(INQ)"/>
    <d v="2017-03-22T00:00:00"/>
    <s v="C"/>
    <x v="0"/>
    <s v="9103707914"/>
    <x v="0"/>
    <x v="60"/>
    <s v="GALAXY SURFACTANTS  LTD. -V-23"/>
    <n v="1600354"/>
    <s v="FFL207000"/>
    <x v="1"/>
    <x v="1"/>
    <n v="20.98"/>
    <s v="MT"/>
    <n v="20.98"/>
    <s v=""/>
    <n v="20980"/>
    <x v="109"/>
    <d v="2017-03-16T00:00:00"/>
    <n v="3818541.51"/>
    <n v="4047654"/>
    <n v="-3394259.58"/>
    <x v="1"/>
    <x v="1"/>
    <x v="1"/>
  </r>
  <r>
    <s v="103"/>
    <s v="VVF INDIA LIMITED-TALOJA"/>
    <s v="ZF2"/>
    <x v="1"/>
    <s v="O03"/>
    <s v="OL01"/>
    <s v="VVF Dom.Invoice(INQ)"/>
    <d v="2017-03-22T00:00:00"/>
    <s v="C"/>
    <x v="0"/>
    <s v="9103707915"/>
    <x v="0"/>
    <x v="60"/>
    <s v="GALAXY SURFACTANTS  LTD. -V-23"/>
    <n v="1600354"/>
    <s v="FFL207000"/>
    <x v="1"/>
    <x v="1"/>
    <n v="23.44"/>
    <s v="MT"/>
    <n v="23.44"/>
    <s v=""/>
    <n v="23440"/>
    <x v="109"/>
    <d v="2017-03-16T00:00:00"/>
    <n v="4266283.03"/>
    <n v="4522260"/>
    <n v="-3792251.89"/>
    <x v="1"/>
    <x v="1"/>
    <x v="1"/>
  </r>
  <r>
    <s v="103"/>
    <s v="VVF INDIA LIMITED-TALOJA"/>
    <s v="ZF2"/>
    <x v="1"/>
    <s v="O03"/>
    <s v="OL01"/>
    <s v="VVF Dom.Invoice(INQ)"/>
    <d v="2017-03-22T00:00:00"/>
    <s v="C"/>
    <x v="0"/>
    <s v="9103707916"/>
    <x v="0"/>
    <x v="60"/>
    <s v="GALAXY SURFACTANTS  LTD. -V-23"/>
    <n v="1600354"/>
    <s v="FFL207000"/>
    <x v="1"/>
    <x v="1"/>
    <n v="16.760000000000002"/>
    <s v="MT"/>
    <n v="16.760000000000002"/>
    <s v=""/>
    <n v="16760"/>
    <x v="109"/>
    <d v="2017-03-16T00:00:00"/>
    <n v="3050466.05"/>
    <n v="3233494"/>
    <n v="-2711524.81"/>
    <x v="1"/>
    <x v="1"/>
    <x v="1"/>
  </r>
  <r>
    <s v="103"/>
    <s v="VVF INDIA LIMITED-TALOJA"/>
    <s v="ZF2"/>
    <x v="1"/>
    <s v="O03"/>
    <s v="OL01"/>
    <s v="VVF Dom.Invoice(INQ)"/>
    <d v="2017-03-22T00:00:00"/>
    <s v="C"/>
    <x v="0"/>
    <s v="9103707917"/>
    <x v="0"/>
    <x v="60"/>
    <s v="GALAXY SURFACTANTS  LTD. -V-23"/>
    <n v="1600354"/>
    <s v="FFL207000"/>
    <x v="1"/>
    <x v="1"/>
    <n v="16.43"/>
    <s v="MT"/>
    <n v="16.43"/>
    <s v=""/>
    <n v="16430"/>
    <x v="109"/>
    <d v="2017-03-16T00:00:00"/>
    <n v="2990402.84"/>
    <n v="3169827"/>
    <n v="-2658135.6"/>
    <x v="1"/>
    <x v="1"/>
    <x v="1"/>
  </r>
  <r>
    <s v="103"/>
    <s v="VVF INDIA LIMITED-TALOJA"/>
    <s v="ZF2"/>
    <x v="1"/>
    <s v="O03"/>
    <s v="OL01"/>
    <s v="VVF Dom.Invoice(INQ)"/>
    <d v="2017-03-22T00:00:00"/>
    <s v="C"/>
    <x v="0"/>
    <s v="9103707931"/>
    <x v="0"/>
    <x v="60"/>
    <s v="GALAXY SURFACTANTS  LTD. -V-23"/>
    <n v="1600354"/>
    <s v="FFL207000"/>
    <x v="1"/>
    <x v="1"/>
    <n v="24.48"/>
    <s v="MT"/>
    <n v="24.48"/>
    <s v=""/>
    <n v="24480"/>
    <x v="109"/>
    <d v="2017-03-16T00:00:00"/>
    <n v="4455572.63"/>
    <n v="4722907"/>
    <n v="-3960508.8"/>
    <x v="1"/>
    <x v="1"/>
    <x v="1"/>
  </r>
  <r>
    <s v="103"/>
    <s v="VVF INDIA LIMITED-TALOJA"/>
    <s v="ZF2"/>
    <x v="1"/>
    <s v="O03"/>
    <s v="OL01"/>
    <s v="VVF Dom.Invoice(INQ)"/>
    <d v="2017-03-22T00:00:00"/>
    <s v="C"/>
    <x v="0"/>
    <s v="9103707933"/>
    <x v="0"/>
    <x v="60"/>
    <s v="GALAXY SURFACTANTS  LTD. -V-23"/>
    <n v="1600354"/>
    <s v="FFL207000"/>
    <x v="1"/>
    <x v="1"/>
    <n v="23.41"/>
    <s v="MT"/>
    <n v="23.41"/>
    <s v=""/>
    <n v="23410"/>
    <x v="109"/>
    <d v="2017-03-16T00:00:00"/>
    <n v="4260823.5999999996"/>
    <n v="4516473"/>
    <n v="-3787398.32"/>
    <x v="1"/>
    <x v="1"/>
    <x v="1"/>
  </r>
  <r>
    <s v="103"/>
    <s v="VVF INDIA LIMITED-TALOJA"/>
    <s v="ZF2"/>
    <x v="1"/>
    <s v="O03"/>
    <s v="OL01"/>
    <s v="VVF Dom.Invoice(INQ)"/>
    <d v="2017-03-23T00:00:00"/>
    <s v="C"/>
    <x v="0"/>
    <s v="9103707940"/>
    <x v="20"/>
    <x v="60"/>
    <s v="GALAXY SURFACTANTS  LTD. -V-23"/>
    <n v="1600354"/>
    <s v="FFL207000"/>
    <x v="1"/>
    <x v="1"/>
    <n v="20.91"/>
    <s v="MT"/>
    <n v="20.91"/>
    <s v=""/>
    <n v="20910"/>
    <x v="109"/>
    <d v="2017-03-16T00:00:00"/>
    <n v="3805801.9"/>
    <n v="4034150"/>
    <n v="-3382934.6"/>
    <x v="1"/>
    <x v="1"/>
    <x v="1"/>
  </r>
  <r>
    <s v="103"/>
    <s v="VVF INDIA LIMITED-TALOJA"/>
    <s v="ZF2"/>
    <x v="1"/>
    <s v="O03"/>
    <s v="OL01"/>
    <s v="VVF Dom.Invoice(INQ)"/>
    <d v="2017-03-23T00:00:00"/>
    <s v="C"/>
    <x v="0"/>
    <s v="9103707941"/>
    <x v="20"/>
    <x v="60"/>
    <s v="GALAXY SURFACTANTS  LTD. -V-23"/>
    <n v="1600354"/>
    <s v="FFL207000"/>
    <x v="1"/>
    <x v="1"/>
    <n v="16.3"/>
    <s v="MT"/>
    <n v="16.3"/>
    <s v=""/>
    <n v="16300"/>
    <x v="109"/>
    <d v="2017-03-16T00:00:00"/>
    <n v="2966741.51"/>
    <n v="3144746"/>
    <n v="-2637103.4900000002"/>
    <x v="1"/>
    <x v="1"/>
    <x v="1"/>
  </r>
  <r>
    <s v="103"/>
    <s v="VVF INDIA LIMITED-TALOJA"/>
    <s v="ZF2"/>
    <x v="1"/>
    <s v="O03"/>
    <s v="OL01"/>
    <s v="VVF Dom.Invoice(INQ)"/>
    <d v="2017-03-23T00:00:00"/>
    <s v="C"/>
    <x v="0"/>
    <s v="9103707942"/>
    <x v="20"/>
    <x v="60"/>
    <s v="GALAXY SURFACTANTS  LTD. -V-23"/>
    <n v="1600354"/>
    <s v="FFL207000"/>
    <x v="1"/>
    <x v="1"/>
    <n v="16.760000000000002"/>
    <s v="MT"/>
    <n v="16.760000000000002"/>
    <s v=""/>
    <n v="16760"/>
    <x v="109"/>
    <d v="2017-03-16T00:00:00"/>
    <n v="3050466.05"/>
    <n v="3233494"/>
    <n v="-2711524.81"/>
    <x v="1"/>
    <x v="1"/>
    <x v="1"/>
  </r>
  <r>
    <s v="103"/>
    <s v="VVF INDIA LIMITED-TALOJA"/>
    <s v="ZF2"/>
    <x v="1"/>
    <s v="O03"/>
    <s v="OL01"/>
    <s v="VVF Dom.Invoice(INQ)"/>
    <d v="2017-03-24T00:00:00"/>
    <s v="C"/>
    <x v="0"/>
    <s v="9103707976"/>
    <x v="18"/>
    <x v="60"/>
    <s v="GALAXY SURFACTANTS  LTD. -V-23"/>
    <n v="1600354"/>
    <s v="FFL207000"/>
    <x v="1"/>
    <x v="1"/>
    <n v="23.48"/>
    <s v="MT"/>
    <n v="23.48"/>
    <s v=""/>
    <n v="23480"/>
    <x v="109"/>
    <d v="2017-03-16T00:00:00"/>
    <n v="4273563.2"/>
    <n v="4529977"/>
    <n v="-3798723.31"/>
    <x v="1"/>
    <x v="1"/>
    <x v="1"/>
  </r>
  <r>
    <s v="103"/>
    <s v="VVF INDIA LIMITED-TALOJA"/>
    <s v="ZF2"/>
    <x v="1"/>
    <s v="O03"/>
    <s v="OL01"/>
    <s v="VVF Dom.Invoice(INQ)"/>
    <d v="2017-03-24T00:00:00"/>
    <s v="C"/>
    <x v="0"/>
    <s v="9103707978"/>
    <x v="18"/>
    <x v="60"/>
    <s v="GALAXY SURFACTANTS  LTD. -V-23"/>
    <n v="1600354"/>
    <s v="FFL207000"/>
    <x v="1"/>
    <x v="1"/>
    <n v="24.61"/>
    <s v="MT"/>
    <n v="24.61"/>
    <s v=""/>
    <n v="24610"/>
    <x v="109"/>
    <d v="2017-03-16T00:00:00"/>
    <n v="4479233.97"/>
    <n v="4747988"/>
    <n v="-3981540.91"/>
    <x v="1"/>
    <x v="1"/>
    <x v="1"/>
  </r>
  <r>
    <s v="103"/>
    <s v="VVF INDIA LIMITED-TALOJA"/>
    <s v="ZF2"/>
    <x v="1"/>
    <s v="O03"/>
    <s v="OL01"/>
    <s v="VVF Dom.Invoice(INQ)"/>
    <d v="2017-03-24T00:00:00"/>
    <s v="C"/>
    <x v="0"/>
    <s v="9103707979"/>
    <x v="18"/>
    <x v="60"/>
    <s v="GALAXY SURFACTANTS  LTD. -V-23"/>
    <n v="1600354"/>
    <s v="FFL207000"/>
    <x v="1"/>
    <x v="1"/>
    <n v="20.86"/>
    <s v="MT"/>
    <n v="20.86"/>
    <s v=""/>
    <n v="20860"/>
    <x v="109"/>
    <d v="2017-03-16T00:00:00"/>
    <n v="3796700.92"/>
    <n v="4024503"/>
    <n v="-3374845.32"/>
    <x v="1"/>
    <x v="1"/>
    <x v="1"/>
  </r>
  <r>
    <s v="103"/>
    <s v="VVF INDIA LIMITED-TALOJA"/>
    <s v="ZF2"/>
    <x v="1"/>
    <s v="O03"/>
    <s v="OL01"/>
    <s v="VVF Dom.Invoice(INQ)"/>
    <d v="2017-03-25T00:00:00"/>
    <s v="C"/>
    <x v="0"/>
    <s v="9103707982"/>
    <x v="10"/>
    <x v="60"/>
    <s v="GALAXY SURFACTANTS  LTD. -V-23"/>
    <n v="1600354"/>
    <s v="FFL207000"/>
    <x v="1"/>
    <x v="1"/>
    <n v="16.57"/>
    <s v="MT"/>
    <n v="16.57"/>
    <s v=""/>
    <n v="16570"/>
    <x v="109"/>
    <d v="2017-03-16T00:00:00"/>
    <n v="3015883.99"/>
    <n v="3196837"/>
    <n v="-2680785.5699999998"/>
    <x v="1"/>
    <x v="1"/>
    <x v="1"/>
  </r>
  <r>
    <s v="103"/>
    <s v="VVF INDIA LIMITED-TALOJA"/>
    <s v="ZF2"/>
    <x v="1"/>
    <s v="O03"/>
    <s v="OL01"/>
    <s v="VVF Dom.Invoice(INQ)"/>
    <d v="2017-03-25T00:00:00"/>
    <s v="C"/>
    <x v="0"/>
    <s v="9103707983"/>
    <x v="10"/>
    <x v="60"/>
    <s v="GALAXY SURFACTANTS  LTD. -V-23"/>
    <n v="1600354"/>
    <s v="FFL207000"/>
    <x v="1"/>
    <x v="1"/>
    <n v="5.87"/>
    <s v="MT"/>
    <n v="5.87"/>
    <s v=""/>
    <n v="5870"/>
    <x v="109"/>
    <d v="2017-03-16T00:00:00"/>
    <n v="1068390.55"/>
    <n v="1132494"/>
    <n v="-949680.83"/>
    <x v="1"/>
    <x v="1"/>
    <x v="1"/>
  </r>
  <r>
    <s v="103"/>
    <s v="VVF INDIA LIMITED-TALOJA"/>
    <s v="ZF2"/>
    <x v="1"/>
    <s v="O03"/>
    <s v="OL01"/>
    <s v="VVF Dom.Invoice(INQ)"/>
    <d v="2017-03-25T00:00:00"/>
    <s v="C"/>
    <x v="0"/>
    <s v="9103707984"/>
    <x v="10"/>
    <x v="60"/>
    <s v="GALAXY SURFACTANTS  LTD. -V-23"/>
    <n v="1600354"/>
    <s v="FFL207000"/>
    <x v="1"/>
    <x v="1"/>
    <n v="10.71"/>
    <s v="MT"/>
    <n v="10.71"/>
    <s v=""/>
    <n v="10710"/>
    <x v="110"/>
    <d v="2017-03-16T00:00:00"/>
    <n v="1939494.32"/>
    <n v="2055864"/>
    <n v="-1723995.66"/>
    <x v="1"/>
    <x v="1"/>
    <x v="1"/>
  </r>
  <r>
    <s v="103"/>
    <s v="VVF INDIA LIMITED-TALOJA"/>
    <s v="ZF2"/>
    <x v="1"/>
    <s v="O03"/>
    <s v="OL01"/>
    <s v="VVF Dom.Invoice(INQ)"/>
    <d v="2017-03-25T00:00:00"/>
    <s v="C"/>
    <x v="0"/>
    <s v="9103707995"/>
    <x v="10"/>
    <x v="60"/>
    <s v="GALAXY SURFACTANTS  LTD. -V-23"/>
    <n v="1600354"/>
    <s v="FFL207000"/>
    <x v="1"/>
    <x v="1"/>
    <n v="22.12"/>
    <s v="MT"/>
    <n v="22.12"/>
    <s v=""/>
    <n v="22120"/>
    <x v="110"/>
    <d v="2017-03-16T00:00:00"/>
    <n v="4005754.71"/>
    <n v="4246100"/>
    <n v="-3560670.78"/>
    <x v="1"/>
    <x v="1"/>
    <x v="1"/>
  </r>
  <r>
    <s v="103"/>
    <s v="VVF INDIA LIMITED-TALOJA"/>
    <s v="ZF2"/>
    <x v="1"/>
    <s v="O03"/>
    <s v="OL01"/>
    <s v="VVF Dom.Invoice(INQ)"/>
    <d v="2017-03-26T00:00:00"/>
    <s v="C"/>
    <x v="0"/>
    <s v="9103707996"/>
    <x v="21"/>
    <x v="60"/>
    <s v="GALAXY SURFACTANTS  LTD. -V-23"/>
    <n v="1600354"/>
    <s v="FFL207000"/>
    <x v="1"/>
    <x v="1"/>
    <n v="20.93"/>
    <s v="MT"/>
    <n v="20.93"/>
    <s v=""/>
    <n v="20930"/>
    <x v="110"/>
    <d v="2017-03-16T00:00:00"/>
    <n v="3790254.72"/>
    <n v="4017670"/>
    <n v="-3369115.7"/>
    <x v="1"/>
    <x v="1"/>
    <x v="1"/>
  </r>
  <r>
    <s v="103"/>
    <s v="VVF INDIA LIMITED-TALOJA"/>
    <s v="ZF2"/>
    <x v="1"/>
    <s v="O03"/>
    <s v="OL01"/>
    <s v="VVF Dom.Invoice(INQ)"/>
    <d v="2017-03-26T00:00:00"/>
    <s v="C"/>
    <x v="0"/>
    <s v="9103707997"/>
    <x v="21"/>
    <x v="60"/>
    <s v="GALAXY SURFACTANTS  LTD. -V-23"/>
    <n v="1600354"/>
    <s v="FFL207000"/>
    <x v="1"/>
    <x v="1"/>
    <n v="20.5"/>
    <s v="MT"/>
    <n v="20.5"/>
    <s v=""/>
    <n v="20500"/>
    <x v="110"/>
    <d v="2017-03-16T00:00:00"/>
    <n v="3712384.88"/>
    <n v="3935128"/>
    <n v="-3299898.33"/>
    <x v="1"/>
    <x v="1"/>
    <x v="1"/>
  </r>
  <r>
    <s v="103"/>
    <s v="VVF INDIA LIMITED-TALOJA"/>
    <s v="ZF2"/>
    <x v="1"/>
    <s v="O03"/>
    <s v="OL01"/>
    <s v="VVF Dom.Invoice(INQ)"/>
    <d v="2017-03-26T00:00:00"/>
    <s v="C"/>
    <x v="0"/>
    <s v="9103707999"/>
    <x v="21"/>
    <x v="60"/>
    <s v="GALAXY SURFACTANTS  LTD. -V-23"/>
    <n v="1600354"/>
    <s v="FFL207000"/>
    <x v="1"/>
    <x v="1"/>
    <n v="24.2"/>
    <s v="MT"/>
    <n v="24.2"/>
    <s v=""/>
    <n v="24200"/>
    <x v="107"/>
    <d v="2017-02-28T00:00:00"/>
    <n v="4546575.5"/>
    <n v="4819370"/>
    <n v="-4041400"/>
    <x v="1"/>
    <x v="1"/>
    <x v="1"/>
  </r>
  <r>
    <s v="103"/>
    <s v="VVF INDIA LIMITED-TALOJA"/>
    <s v="ZF2"/>
    <x v="1"/>
    <s v="O03"/>
    <s v="OL01"/>
    <s v="VVF Dom.Invoice(INQ)"/>
    <d v="2017-03-26T00:00:00"/>
    <s v="C"/>
    <x v="0"/>
    <s v="9103708001"/>
    <x v="21"/>
    <x v="60"/>
    <s v="GALAXY SURFACTANTS  LTD. -V-23"/>
    <n v="1600354"/>
    <s v="FFL207000"/>
    <x v="1"/>
    <x v="1"/>
    <n v="16.45"/>
    <s v="MT"/>
    <n v="16.45"/>
    <s v=""/>
    <n v="16450"/>
    <x v="110"/>
    <d v="2017-03-16T00:00:00"/>
    <n v="2978963.21"/>
    <n v="3157701"/>
    <n v="-2647967.19"/>
    <x v="1"/>
    <x v="1"/>
    <x v="1"/>
  </r>
  <r>
    <s v="103"/>
    <s v="VVF INDIA LIMITED-TALOJA"/>
    <s v="ZF2"/>
    <x v="1"/>
    <s v="O03"/>
    <s v="OL01"/>
    <s v="VVF Dom.Invoice(INQ)"/>
    <d v="2017-03-26T00:00:00"/>
    <s v="C"/>
    <x v="0"/>
    <s v="9103708002"/>
    <x v="21"/>
    <x v="60"/>
    <s v="GALAXY SURFACTANTS  LTD. -V-23"/>
    <n v="1600354"/>
    <s v="FFL207000"/>
    <x v="1"/>
    <x v="1"/>
    <n v="16.64"/>
    <s v="MT"/>
    <n v="16.64"/>
    <s v=""/>
    <n v="16640"/>
    <x v="110"/>
    <d v="2017-03-16T00:00:00"/>
    <n v="3013370.76"/>
    <n v="3194173"/>
    <n v="-2678551.62"/>
    <x v="1"/>
    <x v="1"/>
    <x v="1"/>
  </r>
  <r>
    <s v="103"/>
    <s v="VVF INDIA LIMITED-TALOJA"/>
    <s v="ZF2"/>
    <x v="1"/>
    <s v="O03"/>
    <s v="OL01"/>
    <s v="VVF Dom.Invoice(INQ)"/>
    <d v="2017-03-26T00:00:00"/>
    <s v="C"/>
    <x v="0"/>
    <s v="9103708008"/>
    <x v="21"/>
    <x v="60"/>
    <s v="GALAXY SURFACTANTS  LTD. -V-23"/>
    <n v="1600354"/>
    <s v="FFL207000"/>
    <x v="1"/>
    <x v="1"/>
    <n v="20.86"/>
    <s v="MT"/>
    <n v="20.86"/>
    <s v=""/>
    <n v="20860"/>
    <x v="110"/>
    <d v="2017-03-16T00:00:00"/>
    <n v="3777578.27"/>
    <n v="4004233"/>
    <n v="-3357847.76"/>
    <x v="1"/>
    <x v="1"/>
    <x v="1"/>
  </r>
  <r>
    <s v="103"/>
    <s v="VVF INDIA LIMITED-TALOJA"/>
    <s v="ZF2"/>
    <x v="1"/>
    <s v="O03"/>
    <s v="OL01"/>
    <s v="VVF Dom.Invoice(INQ)"/>
    <d v="2017-03-27T00:00:00"/>
    <s v="C"/>
    <x v="0"/>
    <s v="9103708015"/>
    <x v="19"/>
    <x v="60"/>
    <s v="GALAXY SURFACTANTS  LTD. -V-23"/>
    <n v="1600354"/>
    <s v="FFL207000"/>
    <x v="1"/>
    <x v="1"/>
    <n v="16.760000000000002"/>
    <s v="MT"/>
    <n v="16.760000000000002"/>
    <s v=""/>
    <n v="16760"/>
    <x v="110"/>
    <d v="2017-03-16T00:00:00"/>
    <n v="3035101.87"/>
    <n v="3217208"/>
    <n v="-2697868.09"/>
    <x v="1"/>
    <x v="1"/>
    <x v="1"/>
  </r>
  <r>
    <s v="103"/>
    <s v="VVF INDIA LIMITED-TALOJA"/>
    <s v="ZF2"/>
    <x v="1"/>
    <s v="O03"/>
    <s v="OL01"/>
    <s v="VVF Dom.Invoice(INQ)"/>
    <d v="2017-03-27T00:00:00"/>
    <s v="C"/>
    <x v="0"/>
    <s v="9103708016"/>
    <x v="19"/>
    <x v="60"/>
    <s v="GALAXY SURFACTANTS  LTD. -V-23"/>
    <n v="1600354"/>
    <s v="FFL207000"/>
    <x v="1"/>
    <x v="1"/>
    <n v="20.79"/>
    <s v="MT"/>
    <n v="20.79"/>
    <s v=""/>
    <n v="20790"/>
    <x v="110"/>
    <d v="2017-03-16T00:00:00"/>
    <n v="3764901.89"/>
    <n v="3990796"/>
    <n v="-3346579.81"/>
    <x v="1"/>
    <x v="1"/>
    <x v="1"/>
  </r>
  <r>
    <s v="103"/>
    <s v="VVF INDIA LIMITED-TALOJA"/>
    <s v="ZF2"/>
    <x v="1"/>
    <s v="O03"/>
    <s v="OL01"/>
    <s v="VVF Dom.Invoice(INQ)"/>
    <d v="2017-03-27T00:00:00"/>
    <s v="C"/>
    <x v="0"/>
    <s v="9103708028"/>
    <x v="19"/>
    <x v="60"/>
    <s v="GALAXY SURFACTANTS  LTD. -V-23"/>
    <n v="1600354"/>
    <s v="FFL207000"/>
    <x v="1"/>
    <x v="1"/>
    <n v="23.13"/>
    <s v="MT"/>
    <n v="23.13"/>
    <s v=""/>
    <n v="23130"/>
    <x v="110"/>
    <d v="2017-03-16T00:00:00"/>
    <n v="4188657.57"/>
    <n v="4439977"/>
    <n v="-3723251.13"/>
    <x v="1"/>
    <x v="1"/>
    <x v="1"/>
  </r>
  <r>
    <s v="103"/>
    <s v="VVF INDIA LIMITED-TALOJA"/>
    <s v="ZF2"/>
    <x v="1"/>
    <s v="O03"/>
    <s v="OL01"/>
    <s v="VVF Dom.Invoice(INQ)"/>
    <d v="2017-03-27T00:00:00"/>
    <s v="C"/>
    <x v="0"/>
    <s v="9103708033"/>
    <x v="19"/>
    <x v="60"/>
    <s v="GALAXY SURFACTANTS  LTD. -V-23"/>
    <n v="1600354"/>
    <s v="FFL207000"/>
    <x v="1"/>
    <x v="1"/>
    <n v="16.22"/>
    <s v="MT"/>
    <n v="16.22"/>
    <s v=""/>
    <n v="16220"/>
    <x v="110"/>
    <d v="2017-03-16T00:00:00"/>
    <n v="2937312.28"/>
    <n v="3113551"/>
    <n v="-2610943.94"/>
    <x v="1"/>
    <x v="1"/>
    <x v="1"/>
  </r>
  <r>
    <s v="103"/>
    <s v="VVF INDIA LIMITED-TALOJA"/>
    <s v="ZF2"/>
    <x v="1"/>
    <s v="O03"/>
    <s v="OL01"/>
    <s v="VVF Dom.Invoice(INQ)"/>
    <d v="2017-03-27T00:00:00"/>
    <s v="C"/>
    <x v="0"/>
    <s v="9103708034"/>
    <x v="19"/>
    <x v="60"/>
    <s v="GALAXY SURFACTANTS  LTD. -V-23"/>
    <n v="1600354"/>
    <s v="FFL207000"/>
    <x v="1"/>
    <x v="1"/>
    <n v="24.11"/>
    <s v="MT"/>
    <n v="24.11"/>
    <s v=""/>
    <n v="24110"/>
    <x v="110"/>
    <d v="2017-03-16T00:00:00"/>
    <n v="4366127.3600000003"/>
    <n v="4628095"/>
    <n v="-3881002.37"/>
    <x v="1"/>
    <x v="1"/>
    <x v="1"/>
  </r>
  <r>
    <s v="103"/>
    <s v="VVF INDIA LIMITED-TALOJA"/>
    <s v="ZF2"/>
    <x v="1"/>
    <s v="O03"/>
    <s v="OL01"/>
    <s v="VVF Dom.Invoice(INQ)"/>
    <d v="2017-03-28T00:00:00"/>
    <s v="C"/>
    <x v="0"/>
    <s v="9103708039"/>
    <x v="28"/>
    <x v="60"/>
    <s v="GALAXY SURFACTANTS  LTD. -V-23"/>
    <n v="1600354"/>
    <s v="FFL207000"/>
    <x v="1"/>
    <x v="1"/>
    <n v="16.79"/>
    <s v="MT"/>
    <n v="16.79"/>
    <s v=""/>
    <n v="16790"/>
    <x v="110"/>
    <d v="2017-03-16T00:00:00"/>
    <n v="3040533.95"/>
    <n v="3222966"/>
    <n v="-2702697.21"/>
    <x v="1"/>
    <x v="1"/>
    <x v="1"/>
  </r>
  <r>
    <s v="103"/>
    <s v="VVF INDIA LIMITED-TALOJA"/>
    <s v="ZF2"/>
    <x v="1"/>
    <s v="O03"/>
    <s v="OL01"/>
    <s v="VVF Dom.Invoice(INQ)"/>
    <d v="2017-03-28T00:00:00"/>
    <s v="C"/>
    <x v="0"/>
    <s v="9103708040"/>
    <x v="28"/>
    <x v="60"/>
    <s v="GALAXY SURFACTANTS  LTD. -V-23"/>
    <n v="1600354"/>
    <s v="FFL207000"/>
    <x v="1"/>
    <x v="1"/>
    <n v="21.08"/>
    <s v="MT"/>
    <n v="21.08"/>
    <s v=""/>
    <n v="21080"/>
    <x v="110"/>
    <d v="2017-03-16T00:00:00"/>
    <n v="3817418.84"/>
    <n v="4046464"/>
    <n v="-3393261.3"/>
    <x v="1"/>
    <x v="1"/>
    <x v="1"/>
  </r>
  <r>
    <s v="103"/>
    <s v="VVF INDIA LIMITED-TALOJA"/>
    <s v="ZF2"/>
    <x v="1"/>
    <s v="O03"/>
    <s v="OL01"/>
    <s v="VVF Dom.Invoice(INQ)"/>
    <d v="2017-03-28T00:00:00"/>
    <s v="C"/>
    <x v="0"/>
    <s v="9103708041"/>
    <x v="28"/>
    <x v="60"/>
    <s v="GALAXY SURFACTANTS  LTD. -V-23"/>
    <n v="1600354"/>
    <s v="FFL207000"/>
    <x v="1"/>
    <x v="1"/>
    <n v="20.57"/>
    <s v="MT"/>
    <n v="20.57"/>
    <s v=""/>
    <n v="20570"/>
    <x v="110"/>
    <d v="2017-03-16T00:00:00"/>
    <n v="3725062.26"/>
    <n v="3948566"/>
    <n v="-3311166.27"/>
    <x v="1"/>
    <x v="1"/>
    <x v="1"/>
  </r>
  <r>
    <s v="103"/>
    <s v="VVF INDIA LIMITED-TALOJA"/>
    <s v="ZF2"/>
    <x v="1"/>
    <s v="O03"/>
    <s v="OL01"/>
    <s v="VVF Dom.Invoice(INQ)"/>
    <d v="2017-03-30T00:00:00"/>
    <s v="C"/>
    <x v="0"/>
    <s v="9103708070"/>
    <x v="6"/>
    <x v="60"/>
    <s v="GALAXY SURFACTANTS  LTD. -V-23"/>
    <n v="1600354"/>
    <s v="FFL207000"/>
    <x v="1"/>
    <x v="1"/>
    <n v="24.51"/>
    <s v="MT"/>
    <n v="24.51"/>
    <s v=""/>
    <n v="24510"/>
    <x v="110"/>
    <d v="2017-03-16T00:00:00"/>
    <n v="4438565.12"/>
    <n v="4704879"/>
    <n v="-3945390.63"/>
    <x v="1"/>
    <x v="1"/>
    <x v="1"/>
  </r>
  <r>
    <s v="103"/>
    <s v="VVF INDIA LIMITED-TALOJA"/>
    <s v="ZF2"/>
    <x v="1"/>
    <s v="O03"/>
    <s v="OL01"/>
    <s v="VVF Dom.Invoice(INQ)"/>
    <d v="2017-03-30T00:00:00"/>
    <s v="C"/>
    <x v="0"/>
    <s v="9103708071"/>
    <x v="6"/>
    <x v="60"/>
    <s v="GALAXY SURFACTANTS  LTD. -V-23"/>
    <n v="1600354"/>
    <s v="FFL207000"/>
    <x v="1"/>
    <x v="1"/>
    <n v="23.3"/>
    <s v="MT"/>
    <n v="23.3"/>
    <s v=""/>
    <n v="23300"/>
    <x v="110"/>
    <d v="2017-03-16T00:00:00"/>
    <n v="4219443.41"/>
    <n v="4472610"/>
    <n v="-3750616.15"/>
    <x v="1"/>
    <x v="1"/>
    <x v="1"/>
  </r>
  <r>
    <s v="103"/>
    <s v="VVF INDIA LIMITED-TALOJA"/>
    <s v="ZF2"/>
    <x v="1"/>
    <s v="O03"/>
    <s v="OL01"/>
    <s v="VVF Dom.Invoice(INQ)"/>
    <d v="2017-03-30T00:00:00"/>
    <s v="C"/>
    <x v="0"/>
    <s v="9103708072"/>
    <x v="6"/>
    <x v="60"/>
    <s v="GALAXY SURFACTANTS  LTD. -V-23"/>
    <n v="1600354"/>
    <s v="FFL207000"/>
    <x v="1"/>
    <x v="1"/>
    <n v="16.5"/>
    <s v="MT"/>
    <n v="16.5"/>
    <s v=""/>
    <n v="16500"/>
    <x v="110"/>
    <d v="2017-03-16T00:00:00"/>
    <n v="2988017.94"/>
    <n v="3167299"/>
    <n v="-2656015.73"/>
    <x v="1"/>
    <x v="1"/>
    <x v="1"/>
  </r>
  <r>
    <s v="103"/>
    <s v="VVF INDIA LIMITED-TALOJA"/>
    <s v="ZF2"/>
    <x v="1"/>
    <s v="O03"/>
    <s v="OL01"/>
    <s v="VVF Dom.Invoice(INQ)"/>
    <d v="2017-03-30T00:00:00"/>
    <s v="C"/>
    <x v="0"/>
    <s v="9103708082"/>
    <x v="6"/>
    <x v="60"/>
    <s v="GALAXY SURFACTANTS  LTD. -V-23"/>
    <n v="1600354"/>
    <s v="FFL207000"/>
    <x v="1"/>
    <x v="1"/>
    <n v="21.14"/>
    <s v="MT"/>
    <n v="21.14"/>
    <s v=""/>
    <n v="21140"/>
    <x v="110"/>
    <d v="2017-03-16T00:00:00"/>
    <n v="3828284.93"/>
    <n v="4057982"/>
    <n v="-3402919.54"/>
    <x v="1"/>
    <x v="1"/>
    <x v="1"/>
  </r>
  <r>
    <s v="103"/>
    <s v="VVF INDIA LIMITED-TALOJA"/>
    <s v="ZF2"/>
    <x v="1"/>
    <s v="O03"/>
    <s v="OL01"/>
    <s v="VVF Dom.Invoice(INQ)"/>
    <d v="2017-03-30T00:00:00"/>
    <s v="C"/>
    <x v="0"/>
    <s v="9103708085"/>
    <x v="6"/>
    <x v="60"/>
    <s v="GALAXY SURFACTANTS  LTD. -V-23"/>
    <n v="1600354"/>
    <s v="FFL207000"/>
    <x v="1"/>
    <x v="1"/>
    <n v="20.91"/>
    <s v="MT"/>
    <n v="20.91"/>
    <s v=""/>
    <n v="20910"/>
    <x v="110"/>
    <d v="2017-03-16T00:00:00"/>
    <n v="3786633"/>
    <n v="4013831"/>
    <n v="-3365896.29"/>
    <x v="1"/>
    <x v="1"/>
    <x v="1"/>
  </r>
  <r>
    <s v="103"/>
    <s v="VVF INDIA LIMITED-TALOJA"/>
    <s v="ZF2"/>
    <x v="1"/>
    <s v="O03"/>
    <s v="OL01"/>
    <s v="VVF Dom.Invoice(INQ)"/>
    <d v="2017-03-31T00:00:00"/>
    <s v="C"/>
    <x v="0"/>
    <s v="9103708097"/>
    <x v="14"/>
    <x v="60"/>
    <s v="GALAXY SURFACTANTS  LTD. -V-23"/>
    <n v="1600354"/>
    <s v="FFL207000"/>
    <x v="1"/>
    <x v="1"/>
    <n v="16.61"/>
    <s v="MT"/>
    <n v="16.61"/>
    <s v=""/>
    <n v="16610"/>
    <x v="110"/>
    <d v="2017-03-16T00:00:00"/>
    <n v="3007937.75"/>
    <n v="3188414"/>
    <n v="-2673722.5"/>
    <x v="1"/>
    <x v="1"/>
    <x v="1"/>
  </r>
  <r>
    <s v="103"/>
    <s v="VVF INDIA LIMITED-TALOJA"/>
    <s v="ZF2"/>
    <x v="1"/>
    <s v="O03"/>
    <s v="OL01"/>
    <s v="VVF Dom.Invoice(INQ)"/>
    <d v="2017-03-01T00:00:00"/>
    <s v="C"/>
    <x v="0"/>
    <s v="9103707464"/>
    <x v="22"/>
    <x v="60"/>
    <s v="GALAXY SURFACTANTS  LTD. -V-23"/>
    <n v="1600603"/>
    <s v="FFL211201"/>
    <x v="15"/>
    <x v="18"/>
    <n v="9"/>
    <s v="MT"/>
    <n v="9"/>
    <s v=""/>
    <n v="9000"/>
    <x v="111"/>
    <d v="2017-02-08T00:00:00"/>
    <n v="961875.5"/>
    <n v="1019588"/>
    <n v="-855000"/>
    <x v="1"/>
    <x v="5"/>
    <x v="1"/>
  </r>
  <r>
    <s v="103"/>
    <s v="VVF INDIA LIMITED-TALOJA"/>
    <s v="ZF2"/>
    <x v="1"/>
    <s v="O03"/>
    <s v="OL01"/>
    <s v="VVF Dom.Invoice(INQ)"/>
    <d v="2017-03-27T00:00:00"/>
    <s v="C"/>
    <x v="0"/>
    <s v="9103708035"/>
    <x v="19"/>
    <x v="60"/>
    <s v="GALAXY SURFACTANTS  LTD. -V-23"/>
    <n v="1600603"/>
    <s v="FFL211201"/>
    <x v="15"/>
    <x v="18"/>
    <n v="9"/>
    <s v="MT"/>
    <n v="9"/>
    <s v=""/>
    <n v="9000"/>
    <x v="111"/>
    <d v="2017-02-08T00:00:00"/>
    <n v="961875.5"/>
    <n v="1019588"/>
    <n v="-855000"/>
    <x v="1"/>
    <x v="5"/>
    <x v="1"/>
  </r>
  <r>
    <s v="103"/>
    <s v="VVF INDIA LIMITED-TALOJA"/>
    <s v="ZF2"/>
    <x v="1"/>
    <s v="O03"/>
    <s v="OL01"/>
    <s v="VVF Dom.Invoice(INQ)"/>
    <d v="2017-03-30T00:00:00"/>
    <s v="C"/>
    <x v="0"/>
    <s v="9103708090"/>
    <x v="6"/>
    <x v="60"/>
    <s v="GALAXY SURFACTANTS  LTD. -V-23"/>
    <n v="1600603"/>
    <s v="FFL211201"/>
    <x v="15"/>
    <x v="18"/>
    <n v="9"/>
    <s v="MT"/>
    <n v="9"/>
    <s v=""/>
    <n v="9000"/>
    <x v="111"/>
    <d v="2017-02-08T00:00:00"/>
    <n v="961875.5"/>
    <n v="1019588"/>
    <n v="-855000"/>
    <x v="1"/>
    <x v="5"/>
    <x v="1"/>
  </r>
  <r>
    <s v="103"/>
    <s v="VVF INDIA LIMITED-TALOJA"/>
    <s v="ZF2"/>
    <x v="1"/>
    <s v="O03"/>
    <s v="OL01"/>
    <s v="VVF Dom.Invoice(INQ)"/>
    <d v="2017-03-09T00:00:00"/>
    <s v="C"/>
    <x v="0"/>
    <s v="9103707624"/>
    <x v="16"/>
    <x v="60"/>
    <s v="GALAXY SURFACTANTS LTD-JHAGADI"/>
    <n v="1600354"/>
    <s v="FFL207000"/>
    <x v="1"/>
    <x v="1"/>
    <n v="25.65"/>
    <s v="MT"/>
    <n v="25.65"/>
    <s v=""/>
    <n v="25650"/>
    <x v="112"/>
    <d v="2017-03-04T00:00:00"/>
    <n v="4704151.96"/>
    <n v="4798235"/>
    <n v="-4181468.13"/>
    <x v="1"/>
    <x v="1"/>
    <x v="1"/>
  </r>
  <r>
    <s v="103"/>
    <s v="VVF INDIA LIMITED-TALOJA"/>
    <s v="ZF2"/>
    <x v="1"/>
    <s v="O03"/>
    <s v="OL01"/>
    <s v="VVF Dom.Invoice(INQ)"/>
    <d v="2017-03-09T00:00:00"/>
    <s v="C"/>
    <x v="0"/>
    <s v="9103707625"/>
    <x v="16"/>
    <x v="60"/>
    <s v="GALAXY SURFACTANTS LTD-JHAGADI"/>
    <n v="1600354"/>
    <s v="FFL207000"/>
    <x v="1"/>
    <x v="1"/>
    <n v="30.2"/>
    <s v="MT"/>
    <n v="30.2"/>
    <s v=""/>
    <n v="30200"/>
    <x v="112"/>
    <d v="2017-03-04T00:00:00"/>
    <n v="5538610.7800000003"/>
    <n v="5649383"/>
    <n v="-4923210.04"/>
    <x v="1"/>
    <x v="1"/>
    <x v="1"/>
  </r>
  <r>
    <s v="103"/>
    <s v="VVF INDIA LIMITED-TALOJA"/>
    <s v="ZF2"/>
    <x v="1"/>
    <s v="O03"/>
    <s v="OL01"/>
    <s v="VVF Dom.Invoice(INQ)"/>
    <d v="2017-03-10T00:00:00"/>
    <s v="C"/>
    <x v="0"/>
    <s v="9103707649"/>
    <x v="15"/>
    <x v="60"/>
    <s v="GALAXY SURFACTANTS LTD-JHAGADI"/>
    <n v="1600354"/>
    <s v="FFL207000"/>
    <x v="1"/>
    <x v="1"/>
    <n v="19.36"/>
    <s v="MT"/>
    <n v="19.36"/>
    <s v=""/>
    <n v="19360"/>
    <x v="112"/>
    <d v="2017-03-04T00:00:00"/>
    <n v="3550580.4"/>
    <n v="3621592"/>
    <n v="-3156071.07"/>
    <x v="1"/>
    <x v="1"/>
    <x v="1"/>
  </r>
  <r>
    <s v="103"/>
    <s v="VVF INDIA LIMITED-TALOJA"/>
    <s v="ZF2"/>
    <x v="1"/>
    <s v="O03"/>
    <s v="OL01"/>
    <s v="VVF Dom.Invoice(INQ)"/>
    <d v="2017-03-13T00:00:00"/>
    <s v="C"/>
    <x v="0"/>
    <s v="9103707701"/>
    <x v="12"/>
    <x v="60"/>
    <s v="GALAXY SURFACTANTS LTD-JHAGADI"/>
    <n v="1600354"/>
    <s v="FFL207000"/>
    <x v="1"/>
    <x v="1"/>
    <n v="24.58"/>
    <s v="MT"/>
    <n v="24.58"/>
    <s v=""/>
    <n v="24580"/>
    <x v="112"/>
    <d v="2017-03-04T00:00:00"/>
    <n v="4507916.67"/>
    <n v="4598075"/>
    <n v="-4007036.52"/>
    <x v="1"/>
    <x v="1"/>
    <x v="1"/>
  </r>
  <r>
    <s v="103"/>
    <s v="VVF INDIA LIMITED-TALOJA"/>
    <s v="ZF2"/>
    <x v="1"/>
    <s v="O03"/>
    <s v="OL01"/>
    <s v="VVF Dom.Invoice(INQ)"/>
    <d v="2017-03-10T00:00:00"/>
    <s v="C"/>
    <x v="0"/>
    <s v="9103707672"/>
    <x v="15"/>
    <x v="12"/>
    <s v="GANDHAR OIL REFINERY INDIA LIM"/>
    <n v="1600638"/>
    <s v="FNP501501"/>
    <x v="22"/>
    <x v="30"/>
    <n v="1"/>
    <s v="MT"/>
    <n v="1"/>
    <s v=""/>
    <n v="1000"/>
    <x v="113"/>
    <d v="2017-03-07T00:00:00"/>
    <n v="129937.94"/>
    <n v="137734.22"/>
    <n v="-115500"/>
    <x v="5"/>
    <x v="11"/>
    <x v="1"/>
  </r>
  <r>
    <s v="103"/>
    <s v="VVF INDIA LIMITED-TALOJA"/>
    <s v="ZF2"/>
    <x v="1"/>
    <s v="O03"/>
    <s v="OL01"/>
    <s v="VVF Dom.Invoice(INQ)"/>
    <d v="2017-03-10T00:00:00"/>
    <s v="C"/>
    <x v="0"/>
    <s v="9103707672"/>
    <x v="15"/>
    <x v="12"/>
    <s v="GANDHAR OIL REFINERY INDIA LIM"/>
    <n v="1600638"/>
    <s v="FNP501501"/>
    <x v="22"/>
    <x v="30"/>
    <n v="4"/>
    <s v="MT"/>
    <n v="4"/>
    <s v=""/>
    <n v="4000"/>
    <x v="113"/>
    <d v="2017-03-07T00:00:00"/>
    <n v="519749.78"/>
    <n v="550934.78"/>
    <n v="-462000"/>
    <x v="5"/>
    <x v="11"/>
    <x v="1"/>
  </r>
  <r>
    <s v="103"/>
    <s v="VVF INDIA LIMITED-TALOJA"/>
    <s v="ZF2"/>
    <x v="1"/>
    <s v="O03"/>
    <s v="OL01"/>
    <s v="VVF Dom.Invoice(INQ)"/>
    <d v="2017-03-06T00:00:00"/>
    <s v="C"/>
    <x v="0"/>
    <s v="9103707556"/>
    <x v="27"/>
    <x v="12"/>
    <s v="GELNOVA LABORATORIES (INDIA)PV"/>
    <n v="1600591"/>
    <s v="FGL301307"/>
    <x v="3"/>
    <x v="3"/>
    <n v="2.5"/>
    <s v="MT"/>
    <n v="2.5"/>
    <s v=""/>
    <n v="2500"/>
    <x v="114"/>
    <d v="2017-02-09T00:00:00"/>
    <n v="149063.22"/>
    <n v="158007"/>
    <n v="-132500"/>
    <x v="3"/>
    <x v="3"/>
    <x v="1"/>
  </r>
  <r>
    <s v="103"/>
    <s v="VVF INDIA LIMITED-TALOJA"/>
    <s v="ZF2"/>
    <x v="1"/>
    <s v="O03"/>
    <s v="OL01"/>
    <s v="VVF Dom.Invoice(INQ)"/>
    <d v="2017-03-06T00:00:00"/>
    <s v="C"/>
    <x v="0"/>
    <s v="9103707557"/>
    <x v="27"/>
    <x v="12"/>
    <s v="GELNOVA LABORATORIES (INDIA)PV"/>
    <n v="1600591"/>
    <s v="FGL301307"/>
    <x v="3"/>
    <x v="3"/>
    <n v="0.5"/>
    <s v="MT"/>
    <n v="0.5"/>
    <s v=""/>
    <n v="500"/>
    <x v="115"/>
    <d v="2017-02-09T00:00:00"/>
    <n v="29813.22"/>
    <n v="31602"/>
    <n v="-26500"/>
    <x v="3"/>
    <x v="3"/>
    <x v="1"/>
  </r>
  <r>
    <s v="103"/>
    <s v="VVF INDIA LIMITED-TALOJA"/>
    <s v="ZF2"/>
    <x v="1"/>
    <s v="O03"/>
    <s v="OL01"/>
    <s v="VVF Dom.Invoice(INQ)"/>
    <d v="2017-03-10T00:00:00"/>
    <s v="C"/>
    <x v="0"/>
    <s v="9103707665"/>
    <x v="15"/>
    <x v="61"/>
    <s v="GIVAUDAN (INDIA)  PVT. LTD."/>
    <n v="1600516"/>
    <s v="FGL301304"/>
    <x v="7"/>
    <x v="7"/>
    <n v="0.5"/>
    <s v="MT"/>
    <n v="0.5"/>
    <s v=""/>
    <n v="500"/>
    <x v="116"/>
    <d v="2017-02-21T00:00:00"/>
    <n v="33750"/>
    <n v="34425"/>
    <n v="-30000"/>
    <x v="3"/>
    <x v="3"/>
    <x v="1"/>
  </r>
  <r>
    <s v="103"/>
    <s v="VVF INDIA LIMITED-TALOJA"/>
    <s v="ZF2"/>
    <x v="1"/>
    <s v="O03"/>
    <s v="OL01"/>
    <s v="VVF Dom.Invoice(INQ)"/>
    <d v="2017-03-10T00:00:00"/>
    <s v="C"/>
    <x v="0"/>
    <s v="9103707666"/>
    <x v="15"/>
    <x v="61"/>
    <s v="GIVAUDAN (INDIA)  PVT. LTD."/>
    <n v="1600516"/>
    <s v="FGL301304"/>
    <x v="7"/>
    <x v="7"/>
    <n v="1.25"/>
    <s v="MT"/>
    <n v="1.25"/>
    <s v=""/>
    <n v="1250"/>
    <x v="117"/>
    <d v="2017-03-01T00:00:00"/>
    <n v="84375.5"/>
    <n v="86063"/>
    <n v="-75000"/>
    <x v="3"/>
    <x v="3"/>
    <x v="1"/>
  </r>
  <r>
    <s v="103"/>
    <s v="VVF INDIA LIMITED-TALOJA"/>
    <s v="ZF2"/>
    <x v="1"/>
    <s v="O03"/>
    <s v="OL01"/>
    <s v="VVF Dom.Invoice(INQ)"/>
    <d v="2017-03-30T00:00:00"/>
    <s v="C"/>
    <x v="0"/>
    <s v="9103708080"/>
    <x v="6"/>
    <x v="61"/>
    <s v="GIVAUDAN (INDIA)  PVT. LTD."/>
    <n v="1600516"/>
    <s v="FGL301304"/>
    <x v="7"/>
    <x v="7"/>
    <n v="1.75"/>
    <s v="MT"/>
    <n v="1.75"/>
    <s v=""/>
    <n v="1750"/>
    <x v="118"/>
    <d v="2017-03-17T00:00:00"/>
    <n v="118125.5"/>
    <n v="120488"/>
    <n v="-105000"/>
    <x v="3"/>
    <x v="3"/>
    <x v="1"/>
  </r>
  <r>
    <s v="103"/>
    <s v="VVF INDIA LIMITED-TALOJA"/>
    <s v="ZF2"/>
    <x v="1"/>
    <s v="O03"/>
    <s v="OL01"/>
    <s v="VVF Dom.Invoice(INQ)"/>
    <d v="2017-03-06T00:00:00"/>
    <s v="C"/>
    <x v="0"/>
    <s v="9103707558"/>
    <x v="27"/>
    <x v="12"/>
    <s v="GLENMARK PHARMACEUTICALS LTD-"/>
    <n v="1600591"/>
    <s v="FGL301307"/>
    <x v="3"/>
    <x v="3"/>
    <n v="9"/>
    <s v="MT"/>
    <n v="9"/>
    <s v=""/>
    <n v="9000"/>
    <x v="119"/>
    <d v="2017-01-18T00:00:00"/>
    <n v="536625.5"/>
    <n v="547358"/>
    <n v="-477000"/>
    <x v="3"/>
    <x v="3"/>
    <x v="1"/>
  </r>
  <r>
    <s v="103"/>
    <s v="VVF INDIA LIMITED-TALOJA"/>
    <s v="ZFEX"/>
    <x v="0"/>
    <s v="O31"/>
    <s v="OL04"/>
    <s v="VVF Exp.Invoice(INQ)"/>
    <d v="2017-03-16T00:00:00"/>
    <s v="C"/>
    <x v="0"/>
    <s v="9103750970"/>
    <x v="4"/>
    <x v="62"/>
    <s v="GLOBE CHEMICALS GmbH"/>
    <n v="1600315"/>
    <s v="FFL212098"/>
    <x v="17"/>
    <x v="23"/>
    <n v="16"/>
    <s v="MT"/>
    <n v="16"/>
    <s v="25 KG PAPER BAGS LOOSE STUFFED"/>
    <n v="16000"/>
    <x v="120"/>
    <d v="2017-02-14T00:00:00"/>
    <n v="25760"/>
    <n v="1684023.94"/>
    <n v="-1621919.02"/>
    <x v="1"/>
    <x v="8"/>
    <x v="0"/>
  </r>
  <r>
    <s v="103"/>
    <s v="VVF INDIA LIMITED-TALOJA"/>
    <s v="ZF2"/>
    <x v="1"/>
    <s v="O03"/>
    <s v="OL01"/>
    <s v="VVF Dom.Invoice(INQ)"/>
    <d v="2017-03-08T00:00:00"/>
    <s v="C"/>
    <x v="0"/>
    <s v="9103707620"/>
    <x v="11"/>
    <x v="63"/>
    <s v="GODFREY PHILLIPS INDIA LTD."/>
    <n v="1600516"/>
    <s v="FGL301304"/>
    <x v="7"/>
    <x v="7"/>
    <n v="5"/>
    <s v="MT"/>
    <n v="5"/>
    <s v=""/>
    <n v="5000"/>
    <x v="121"/>
    <d v="2017-03-02T00:00:00"/>
    <n v="275625.5"/>
    <n v="292163"/>
    <n v="-245000"/>
    <x v="3"/>
    <x v="3"/>
    <x v="1"/>
  </r>
  <r>
    <s v="103"/>
    <s v="VVF INDIA LIMITED-TALOJA"/>
    <s v="ZF2"/>
    <x v="1"/>
    <s v="O01"/>
    <s v="OL01"/>
    <s v="VVF Dom.Invoice(INQ)"/>
    <d v="2017-03-07T00:00:00"/>
    <s v="C"/>
    <x v="0"/>
    <s v="9103707585"/>
    <x v="7"/>
    <x v="64"/>
    <s v="GOODYEAR INDIA LIMITED."/>
    <n v="1600397"/>
    <s v="FFA112111"/>
    <x v="4"/>
    <x v="4"/>
    <n v="20"/>
    <s v="MT"/>
    <n v="20"/>
    <s v=""/>
    <n v="20000"/>
    <x v="122"/>
    <d v="2016-12-29T00:00:00"/>
    <n v="1395000"/>
    <n v="1422900"/>
    <n v="-1240000"/>
    <x v="0"/>
    <x v="4"/>
    <x v="1"/>
  </r>
  <r>
    <s v="103"/>
    <s v="VVF INDIA LIMITED-TALOJA"/>
    <s v="ZF2"/>
    <x v="1"/>
    <s v="O01"/>
    <s v="OL01"/>
    <s v="VVF Dom.Invoice(INQ)"/>
    <d v="2017-03-17T00:00:00"/>
    <s v="C"/>
    <x v="0"/>
    <s v="9103707794"/>
    <x v="23"/>
    <x v="64"/>
    <s v="GOODYEAR INDIA LIMITED."/>
    <n v="1600397"/>
    <s v="FFA112111"/>
    <x v="4"/>
    <x v="4"/>
    <n v="20"/>
    <s v="MT"/>
    <n v="20"/>
    <s v=""/>
    <n v="20000"/>
    <x v="122"/>
    <d v="2016-12-29T00:00:00"/>
    <n v="1395000"/>
    <n v="1422900"/>
    <n v="-1240000"/>
    <x v="0"/>
    <x v="4"/>
    <x v="1"/>
  </r>
  <r>
    <s v="103"/>
    <s v="VVF INDIA LIMITED-TALOJA"/>
    <s v="ZF2"/>
    <x v="1"/>
    <s v="O01"/>
    <s v="OL01"/>
    <s v="VVF Dom.Invoice(INQ)"/>
    <d v="2017-03-30T00:00:00"/>
    <s v="C"/>
    <x v="0"/>
    <s v="9103708083"/>
    <x v="6"/>
    <x v="64"/>
    <s v="GOODYEAR INDIA LIMITED."/>
    <n v="1600397"/>
    <s v="FFA112111"/>
    <x v="4"/>
    <x v="4"/>
    <n v="20"/>
    <s v="MT"/>
    <n v="20"/>
    <s v=""/>
    <n v="20000"/>
    <x v="122"/>
    <d v="2016-12-29T00:00:00"/>
    <n v="1395000"/>
    <n v="1422900"/>
    <n v="-1240000"/>
    <x v="0"/>
    <x v="4"/>
    <x v="1"/>
  </r>
  <r>
    <s v="103"/>
    <s v="VVF INDIA LIMITED-TALOJA"/>
    <s v="ZF2"/>
    <x v="1"/>
    <s v="O03"/>
    <s v="OL01"/>
    <s v="VVF Dom.Invoice(INQ)"/>
    <d v="2017-03-01T00:00:00"/>
    <s v="C"/>
    <x v="0"/>
    <s v="9103707449"/>
    <x v="22"/>
    <x v="65"/>
    <s v="GOODYEAR SOUTH-ASIA  TYRES PVT"/>
    <n v="1600397"/>
    <s v="FFA112111"/>
    <x v="4"/>
    <x v="4"/>
    <n v="9"/>
    <s v="MT"/>
    <n v="9"/>
    <s v=""/>
    <n v="9000"/>
    <x v="12"/>
    <d v="2016-12-20T00:00:00"/>
    <n v="627750"/>
    <n v="665415"/>
    <n v="-558000"/>
    <x v="0"/>
    <x v="4"/>
    <x v="1"/>
  </r>
  <r>
    <s v="103"/>
    <s v="VVF INDIA LIMITED-TALOJA"/>
    <s v="ZF2"/>
    <x v="1"/>
    <s v="O03"/>
    <s v="OL01"/>
    <s v="VVF Dom.Invoice(INQ)"/>
    <d v="2017-03-07T00:00:00"/>
    <s v="C"/>
    <x v="0"/>
    <s v="9103707583"/>
    <x v="7"/>
    <x v="65"/>
    <s v="GOODYEAR SOUTH-ASIA  TYRES PVT"/>
    <n v="1600397"/>
    <s v="FFA112111"/>
    <x v="4"/>
    <x v="4"/>
    <n v="9"/>
    <s v="MT"/>
    <n v="9"/>
    <s v=""/>
    <n v="9000"/>
    <x v="12"/>
    <d v="2016-12-20T00:00:00"/>
    <n v="627750"/>
    <n v="665415"/>
    <n v="-558000"/>
    <x v="0"/>
    <x v="4"/>
    <x v="1"/>
  </r>
  <r>
    <s v="103"/>
    <s v="VVF INDIA LIMITED-TALOJA"/>
    <s v="ZF2"/>
    <x v="1"/>
    <s v="O03"/>
    <s v="OL01"/>
    <s v="VVF Dom.Invoice(INQ)"/>
    <d v="2017-03-15T00:00:00"/>
    <s v="C"/>
    <x v="0"/>
    <s v="9103707742"/>
    <x v="3"/>
    <x v="65"/>
    <s v="GOODYEAR SOUTH-ASIA  TYRES PVT"/>
    <n v="1600397"/>
    <s v="FFA112111"/>
    <x v="4"/>
    <x v="4"/>
    <n v="9"/>
    <s v="MT"/>
    <n v="9"/>
    <s v=""/>
    <n v="9000"/>
    <x v="12"/>
    <d v="2016-12-20T00:00:00"/>
    <n v="627750"/>
    <n v="665415"/>
    <n v="-558000"/>
    <x v="0"/>
    <x v="4"/>
    <x v="1"/>
  </r>
  <r>
    <s v="103"/>
    <s v="VVF INDIA LIMITED-TALOJA"/>
    <s v="ZF2"/>
    <x v="1"/>
    <s v="O03"/>
    <s v="OL01"/>
    <s v="VVF Dom.Invoice(INQ)"/>
    <d v="2017-03-30T00:00:00"/>
    <s v="C"/>
    <x v="0"/>
    <s v="9103708086"/>
    <x v="6"/>
    <x v="65"/>
    <s v="GOODYEAR SOUTH-ASIA  TYRES PVT"/>
    <n v="1600397"/>
    <s v="FFA112111"/>
    <x v="4"/>
    <x v="4"/>
    <n v="8.5500000000000007"/>
    <s v="MT"/>
    <n v="8.5500000000000007"/>
    <s v=""/>
    <n v="8550"/>
    <x v="12"/>
    <d v="2016-12-20T00:00:00"/>
    <n v="596363.22"/>
    <n v="632145"/>
    <n v="-530100"/>
    <x v="0"/>
    <x v="4"/>
    <x v="1"/>
  </r>
  <r>
    <s v="103"/>
    <s v="VVF INDIA LIMITED-TALOJA"/>
    <s v="ZF2"/>
    <x v="1"/>
    <s v="O04"/>
    <s v="OL01"/>
    <s v="VVF Dom.Invoice(INQ)"/>
    <d v="2017-03-07T00:00:00"/>
    <s v="C"/>
    <x v="0"/>
    <s v="9103707584"/>
    <x v="7"/>
    <x v="66"/>
    <s v="GROUP PHARMACEUTICALS LTD.-MAL"/>
    <n v="1600591"/>
    <s v="FGL301307"/>
    <x v="3"/>
    <x v="3"/>
    <n v="8.75"/>
    <s v="MT"/>
    <n v="8.75"/>
    <s v=""/>
    <n v="8750"/>
    <x v="123"/>
    <d v="2017-02-08T00:00:00"/>
    <n v="551250"/>
    <n v="562275"/>
    <n v="-490000"/>
    <x v="3"/>
    <x v="3"/>
    <x v="1"/>
  </r>
  <r>
    <s v="103"/>
    <s v="VVF INDIA LIMITED-TALOJA"/>
    <s v="ZF2"/>
    <x v="1"/>
    <s v="O04"/>
    <s v="OL01"/>
    <s v="VVF Dom.Invoice(INQ)"/>
    <d v="2017-03-16T00:00:00"/>
    <s v="C"/>
    <x v="0"/>
    <s v="9103707777"/>
    <x v="4"/>
    <x v="66"/>
    <s v="GROUP PHARMACEUTICALS LTD.-MAL"/>
    <n v="1600591"/>
    <s v="FGL301307"/>
    <x v="3"/>
    <x v="3"/>
    <n v="5"/>
    <s v="MT"/>
    <n v="5"/>
    <s v=""/>
    <n v="5000"/>
    <x v="124"/>
    <d v="2017-03-14T00:00:00"/>
    <n v="343125.5"/>
    <n v="349988"/>
    <n v="-305000"/>
    <x v="3"/>
    <x v="3"/>
    <x v="1"/>
  </r>
  <r>
    <s v="103"/>
    <s v="VVF INDIA LIMITED-TALOJA"/>
    <s v="ZF2"/>
    <x v="1"/>
    <s v="O04"/>
    <s v="OL01"/>
    <s v="VVF Dom.Invoice(INQ)"/>
    <d v="2017-03-27T00:00:00"/>
    <s v="C"/>
    <x v="0"/>
    <s v="9103708031"/>
    <x v="19"/>
    <x v="66"/>
    <s v="GROUP PHARMACEUTICALS LTD.-MAL"/>
    <n v="1600591"/>
    <s v="FGL301307"/>
    <x v="3"/>
    <x v="3"/>
    <n v="8.75"/>
    <s v="MT"/>
    <n v="8.75"/>
    <s v=""/>
    <n v="8750"/>
    <x v="125"/>
    <d v="2017-03-20T00:00:00"/>
    <n v="600468.62"/>
    <n v="612478"/>
    <n v="-533750"/>
    <x v="3"/>
    <x v="3"/>
    <x v="1"/>
  </r>
  <r>
    <s v="103"/>
    <s v="VVF INDIA LIMITED-TALOJA"/>
    <s v="ZF2"/>
    <x v="1"/>
    <s v="O03"/>
    <s v="OL01"/>
    <s v="VVF Dom.Invoice(INQ)"/>
    <d v="2017-03-07T00:00:00"/>
    <s v="C"/>
    <x v="0"/>
    <s v="9103707594"/>
    <x v="7"/>
    <x v="67"/>
    <s v="H.K. ENTERPRISE"/>
    <n v="1600292"/>
    <s v="FFA101099"/>
    <x v="16"/>
    <x v="22"/>
    <n v="0.18"/>
    <s v="MT"/>
    <n v="0.18"/>
    <s v=""/>
    <n v="180"/>
    <x v="126"/>
    <d v="2017-03-02T00:00:00"/>
    <n v="83025.5"/>
    <n v="88007"/>
    <n v="-73800"/>
    <x v="0"/>
    <x v="0"/>
    <x v="1"/>
  </r>
  <r>
    <s v="103"/>
    <s v="VVF INDIA LIMITED-TALOJA"/>
    <s v="ZF2"/>
    <x v="1"/>
    <s v="O03"/>
    <s v="OL01"/>
    <s v="VVF Dom.Invoice(INQ)"/>
    <d v="2017-03-06T00:00:00"/>
    <s v="C"/>
    <x v="0"/>
    <s v="9103707554"/>
    <x v="27"/>
    <x v="67"/>
    <s v="H.K. ENTERPRISE"/>
    <n v="1600516"/>
    <s v="FGL301304"/>
    <x v="7"/>
    <x v="7"/>
    <n v="4.75"/>
    <s v="MT"/>
    <n v="4.75"/>
    <s v=""/>
    <n v="4750"/>
    <x v="127"/>
    <d v="2017-02-08T00:00:00"/>
    <n v="267187.94"/>
    <n v="283219.21999999997"/>
    <n v="-237500"/>
    <x v="3"/>
    <x v="3"/>
    <x v="1"/>
  </r>
  <r>
    <s v="103"/>
    <s v="VVF INDIA LIMITED-TALOJA"/>
    <s v="ZF2"/>
    <x v="1"/>
    <s v="O03"/>
    <s v="OL01"/>
    <s v="VVF Dom.Invoice(INQ)"/>
    <d v="2017-03-06T00:00:00"/>
    <s v="C"/>
    <x v="0"/>
    <s v="9103707554"/>
    <x v="27"/>
    <x v="67"/>
    <s v="H.K. ENTERPRISE"/>
    <n v="1600516"/>
    <s v="FGL301304"/>
    <x v="7"/>
    <x v="7"/>
    <n v="0.25"/>
    <s v="MT"/>
    <n v="0.25"/>
    <s v=""/>
    <n v="250"/>
    <x v="127"/>
    <d v="2017-02-08T00:00:00"/>
    <n v="14063"/>
    <n v="14906.78"/>
    <n v="-12500"/>
    <x v="3"/>
    <x v="3"/>
    <x v="1"/>
  </r>
  <r>
    <s v="103"/>
    <s v="VVF INDIA LIMITED-TALOJA"/>
    <s v="ZF2"/>
    <x v="1"/>
    <s v="O03"/>
    <s v="OL01"/>
    <s v="VVF Dom.Invoice(INQ)"/>
    <d v="2017-03-08T00:00:00"/>
    <s v="C"/>
    <x v="0"/>
    <s v="9103707618"/>
    <x v="11"/>
    <x v="67"/>
    <s v="H.K. ENTERPRISE"/>
    <n v="1600516"/>
    <s v="FGL301304"/>
    <x v="7"/>
    <x v="7"/>
    <n v="5"/>
    <s v="MT"/>
    <n v="5"/>
    <s v=""/>
    <n v="5000"/>
    <x v="128"/>
    <d v="2017-02-09T00:00:00"/>
    <n v="281250"/>
    <n v="298125"/>
    <n v="-250000"/>
    <x v="3"/>
    <x v="3"/>
    <x v="1"/>
  </r>
  <r>
    <s v="103"/>
    <s v="VVF INDIA LIMITED-TALOJA"/>
    <s v="ZF2"/>
    <x v="1"/>
    <s v="O03"/>
    <s v="OL01"/>
    <s v="VVF Dom.Invoice(INQ)"/>
    <d v="2017-03-10T00:00:00"/>
    <s v="C"/>
    <x v="0"/>
    <s v="9103707664"/>
    <x v="15"/>
    <x v="67"/>
    <s v="H.K. ENTERPRISE"/>
    <n v="1600516"/>
    <s v="FGL301304"/>
    <x v="7"/>
    <x v="7"/>
    <n v="3.75"/>
    <s v="MT"/>
    <n v="3.75"/>
    <s v=""/>
    <n v="3750"/>
    <x v="128"/>
    <d v="2017-02-09T00:00:00"/>
    <n v="210937.96"/>
    <n v="223594.23999999999"/>
    <n v="-187500"/>
    <x v="3"/>
    <x v="3"/>
    <x v="1"/>
  </r>
  <r>
    <s v="103"/>
    <s v="VVF INDIA LIMITED-TALOJA"/>
    <s v="ZF2"/>
    <x v="1"/>
    <s v="O03"/>
    <s v="OL01"/>
    <s v="VVF Dom.Invoice(INQ)"/>
    <d v="2017-03-10T00:00:00"/>
    <s v="C"/>
    <x v="0"/>
    <s v="9103707664"/>
    <x v="15"/>
    <x v="67"/>
    <s v="H.K. ENTERPRISE"/>
    <n v="1600516"/>
    <s v="FGL301304"/>
    <x v="7"/>
    <x v="7"/>
    <n v="1.25"/>
    <s v="MT"/>
    <n v="1.25"/>
    <s v=""/>
    <n v="1250"/>
    <x v="128"/>
    <d v="2017-02-09T00:00:00"/>
    <n v="70312.98"/>
    <n v="74531.759999999995"/>
    <n v="-62500"/>
    <x v="3"/>
    <x v="3"/>
    <x v="1"/>
  </r>
  <r>
    <s v="103"/>
    <s v="VVF INDIA LIMITED-TALOJA"/>
    <s v="ZF2"/>
    <x v="1"/>
    <s v="O03"/>
    <s v="OL01"/>
    <s v="VVF Dom.Invoice(INQ)"/>
    <d v="2017-03-29T00:00:00"/>
    <s v="C"/>
    <x v="0"/>
    <s v="9103708062"/>
    <x v="17"/>
    <x v="67"/>
    <s v="H.K. ENTERPRISE"/>
    <n v="1600516"/>
    <s v="FGL301304"/>
    <x v="7"/>
    <x v="7"/>
    <n v="5"/>
    <s v="MT"/>
    <n v="5"/>
    <s v=""/>
    <n v="5000"/>
    <x v="129"/>
    <d v="2017-02-09T00:00:00"/>
    <n v="281250"/>
    <n v="298125"/>
    <n v="-250000"/>
    <x v="3"/>
    <x v="3"/>
    <x v="1"/>
  </r>
  <r>
    <s v="103"/>
    <s v="VVF INDIA LIMITED-TALOJA"/>
    <s v="ZF2"/>
    <x v="1"/>
    <s v="O03"/>
    <s v="OL01"/>
    <s v="VVF Dom.Invoice(INQ)"/>
    <d v="2017-03-20T00:00:00"/>
    <s v="C"/>
    <x v="0"/>
    <s v="9103707863"/>
    <x v="13"/>
    <x v="67"/>
    <s v="H.K. ENTERPRISE"/>
    <n v="1600397"/>
    <s v="FFA112111"/>
    <x v="4"/>
    <x v="4"/>
    <n v="5"/>
    <s v="MT"/>
    <n v="5"/>
    <s v=""/>
    <n v="5000"/>
    <x v="130"/>
    <d v="2017-03-16T00:00:00"/>
    <n v="326250"/>
    <n v="345825"/>
    <n v="-290000"/>
    <x v="0"/>
    <x v="4"/>
    <x v="1"/>
  </r>
  <r>
    <s v="103"/>
    <s v="VVF INDIA LIMITED-TALOJA"/>
    <s v="ZF2"/>
    <x v="1"/>
    <s v="O03"/>
    <s v="OL01"/>
    <s v="VVF Dom.Invoice(INQ)"/>
    <d v="2017-03-20T00:00:00"/>
    <s v="C"/>
    <x v="0"/>
    <s v="9103707864"/>
    <x v="13"/>
    <x v="67"/>
    <s v="H.K. ENTERPRISE"/>
    <n v="1600397"/>
    <s v="FFA112111"/>
    <x v="4"/>
    <x v="4"/>
    <n v="1.95"/>
    <s v="MT"/>
    <n v="1.95"/>
    <s v=""/>
    <n v="1950"/>
    <x v="131"/>
    <d v="2017-03-16T00:00:00"/>
    <n v="127237.97"/>
    <n v="134872.25"/>
    <n v="-113100"/>
    <x v="0"/>
    <x v="4"/>
    <x v="1"/>
  </r>
  <r>
    <s v="103"/>
    <s v="VVF INDIA LIMITED-TALOJA"/>
    <s v="ZF2"/>
    <x v="1"/>
    <s v="O03"/>
    <s v="OL01"/>
    <s v="VVF Dom.Invoice(INQ)"/>
    <d v="2017-03-20T00:00:00"/>
    <s v="C"/>
    <x v="0"/>
    <s v="9103707864"/>
    <x v="13"/>
    <x v="67"/>
    <s v="H.K. ENTERPRISE"/>
    <n v="1600397"/>
    <s v="FFA112111"/>
    <x v="4"/>
    <x v="4"/>
    <n v="2.0499999999999998"/>
    <s v="MT"/>
    <n v="2.0499999999999998"/>
    <s v=""/>
    <n v="2050"/>
    <x v="131"/>
    <d v="2017-03-16T00:00:00"/>
    <n v="133762.97"/>
    <n v="141788.75"/>
    <n v="-118900"/>
    <x v="0"/>
    <x v="4"/>
    <x v="1"/>
  </r>
  <r>
    <s v="103"/>
    <s v="VVF INDIA LIMITED-TALOJA"/>
    <s v="ZF2"/>
    <x v="1"/>
    <s v="O03"/>
    <s v="OL01"/>
    <s v="VVF Dom.Invoice(INQ)"/>
    <d v="2017-03-23T00:00:00"/>
    <s v="C"/>
    <x v="0"/>
    <s v="9103707961"/>
    <x v="20"/>
    <x v="67"/>
    <s v="H.K. ENTERPRISE"/>
    <n v="1600397"/>
    <s v="FFA112111"/>
    <x v="4"/>
    <x v="4"/>
    <n v="5"/>
    <s v="MT"/>
    <n v="5"/>
    <s v=""/>
    <n v="5000"/>
    <x v="132"/>
    <d v="2017-03-21T00:00:00"/>
    <n v="326250"/>
    <n v="345825"/>
    <n v="-290000"/>
    <x v="0"/>
    <x v="4"/>
    <x v="1"/>
  </r>
  <r>
    <s v="103"/>
    <s v="VVF INDIA LIMITED-TALOJA"/>
    <s v="ZF2"/>
    <x v="1"/>
    <s v="O01"/>
    <s v="OL01"/>
    <s v="VVF Dom.Invoice(INQ)"/>
    <d v="2017-03-10T00:00:00"/>
    <s v="C"/>
    <x v="0"/>
    <s v="9103707658"/>
    <x v="15"/>
    <x v="68"/>
    <s v="HARYANA LEATHER CHEMICALS LTD"/>
    <n v="1600343"/>
    <s v="FFA118080"/>
    <x v="14"/>
    <x v="16"/>
    <n v="20.55"/>
    <s v="MT"/>
    <n v="20.55"/>
    <s v=""/>
    <n v="20550"/>
    <x v="133"/>
    <d v="2017-02-28T00:00:00"/>
    <n v="1733905.88"/>
    <n v="1768584"/>
    <n v="-1541250"/>
    <x v="0"/>
    <x v="0"/>
    <x v="1"/>
  </r>
  <r>
    <s v="103"/>
    <s v="VVF INDIA LIMITED-TALOJA"/>
    <s v="ZF2"/>
    <x v="1"/>
    <s v="O01"/>
    <s v="OL01"/>
    <s v="VVF Dom.Invoice(INQ)"/>
    <d v="2017-03-16T00:00:00"/>
    <s v="C"/>
    <x v="0"/>
    <s v="9103707783"/>
    <x v="4"/>
    <x v="68"/>
    <s v="HARYANA LEATHER CHEMICALS LTD"/>
    <n v="1600355"/>
    <s v="FFL207000"/>
    <x v="1"/>
    <x v="9"/>
    <n v="4.25"/>
    <s v="MT"/>
    <n v="4.25"/>
    <s v=""/>
    <n v="4250"/>
    <x v="134"/>
    <d v="2017-03-08T00:00:00"/>
    <n v="841500"/>
    <n v="858330"/>
    <n v="-748000"/>
    <x v="1"/>
    <x v="1"/>
    <x v="1"/>
  </r>
  <r>
    <s v="103"/>
    <s v="VVF INDIA LIMITED-TALOJA"/>
    <s v="ZF2"/>
    <x v="1"/>
    <s v="O01"/>
    <s v="OL01"/>
    <s v="VVF Dom.Invoice(INQ)"/>
    <d v="2017-03-16T00:00:00"/>
    <s v="C"/>
    <x v="0"/>
    <s v="9103707784"/>
    <x v="4"/>
    <x v="68"/>
    <s v="HARYANA LEATHER CHEMICALS LTD"/>
    <n v="1600602"/>
    <s v="FFL211202"/>
    <x v="5"/>
    <x v="5"/>
    <n v="4.5"/>
    <s v="MT"/>
    <n v="4.5"/>
    <s v=""/>
    <n v="4500"/>
    <x v="134"/>
    <d v="2017-03-08T00:00:00"/>
    <n v="520171.56"/>
    <n v="530575"/>
    <n v="-462375"/>
    <x v="1"/>
    <x v="5"/>
    <x v="1"/>
  </r>
  <r>
    <s v="103"/>
    <s v="VVF INDIA LIMITED-TALOJA"/>
    <s v="S1"/>
    <x v="1"/>
    <s v="O01"/>
    <s v="OL01"/>
    <s v="Cancel. Invoice (S1)"/>
    <d v="2017-03-16T00:00:00"/>
    <s v="C"/>
    <x v="0"/>
    <s v="9103707786"/>
    <x v="4"/>
    <x v="68"/>
    <s v="HARYANA LEATHER CHEMICALS LTD"/>
    <n v="1600602"/>
    <s v="FFL211202"/>
    <x v="5"/>
    <x v="5"/>
    <n v="-4.5"/>
    <s v="MT"/>
    <n v="-4.5"/>
    <s v=""/>
    <n v="-4500"/>
    <x v="134"/>
    <d v="2017-03-08T00:00:00"/>
    <n v="-520171.56"/>
    <n v="-530575"/>
    <n v="462375"/>
    <x v="1"/>
    <x v="5"/>
    <x v="1"/>
  </r>
  <r>
    <s v="103"/>
    <s v="VVF INDIA LIMITED-TALOJA"/>
    <s v="ZF2"/>
    <x v="1"/>
    <s v="O01"/>
    <s v="OL01"/>
    <s v="VVF Dom.Invoice(INQ)"/>
    <d v="2017-03-16T00:00:00"/>
    <s v="C"/>
    <x v="0"/>
    <s v="9103707787"/>
    <x v="4"/>
    <x v="68"/>
    <s v="HARYANA LEATHER CHEMICALS LTD"/>
    <n v="1600602"/>
    <s v="FFL211202"/>
    <x v="5"/>
    <x v="5"/>
    <n v="4.5"/>
    <s v="MT"/>
    <n v="4.5"/>
    <s v=""/>
    <n v="4500"/>
    <x v="134"/>
    <d v="2017-03-08T00:00:00"/>
    <n v="520171.56"/>
    <n v="530575"/>
    <n v="-462375"/>
    <x v="1"/>
    <x v="5"/>
    <x v="1"/>
  </r>
  <r>
    <s v="103"/>
    <s v="VVF INDIA LIMITED-TALOJA"/>
    <s v="ZF2"/>
    <x v="1"/>
    <s v="O03"/>
    <s v="OL01"/>
    <s v="VVF Dom.Invoice(INQ)"/>
    <d v="2017-03-22T00:00:00"/>
    <s v="C"/>
    <x v="0"/>
    <s v="9103707928"/>
    <x v="0"/>
    <x v="69"/>
    <s v="HEG LIMITED"/>
    <n v="1600397"/>
    <s v="FFA112111"/>
    <x v="4"/>
    <x v="4"/>
    <n v="8.65"/>
    <s v="MT"/>
    <n v="8.65"/>
    <s v=""/>
    <n v="8650"/>
    <x v="135"/>
    <d v="2017-02-10T00:00:00"/>
    <n v="576090"/>
    <n v="587611.80000000005"/>
    <n v="-512080"/>
    <x v="0"/>
    <x v="4"/>
    <x v="1"/>
  </r>
  <r>
    <s v="103"/>
    <s v="VVF INDIA LIMITED-TALOJA"/>
    <s v="ZF2"/>
    <x v="1"/>
    <s v="O03"/>
    <s v="OL01"/>
    <s v="VVF Dom.Invoice(INQ)"/>
    <d v="2017-03-22T00:00:00"/>
    <s v="C"/>
    <x v="0"/>
    <s v="9103707928"/>
    <x v="0"/>
    <x v="69"/>
    <s v="HEG LIMITED"/>
    <n v="1600397"/>
    <s v="FFA112111"/>
    <x v="4"/>
    <x v="4"/>
    <n v="6.35"/>
    <s v="MT"/>
    <n v="6.35"/>
    <s v=""/>
    <n v="6350"/>
    <x v="135"/>
    <d v="2017-02-10T00:00:00"/>
    <n v="422910"/>
    <n v="431368.2"/>
    <n v="-375920"/>
    <x v="0"/>
    <x v="4"/>
    <x v="1"/>
  </r>
  <r>
    <s v="103"/>
    <s v="VVF INDIA LIMITED-TALOJA"/>
    <s v="ZF2"/>
    <x v="1"/>
    <s v="O03"/>
    <s v="OL01"/>
    <s v="VVF Dom.Invoice(INQ)"/>
    <d v="2017-03-10T00:00:00"/>
    <s v="C"/>
    <x v="0"/>
    <s v="9103707673"/>
    <x v="15"/>
    <x v="70"/>
    <s v="HUBERGROUP INDIA PVT. LTD."/>
    <n v="1600504"/>
    <s v="FGL301304"/>
    <x v="7"/>
    <x v="17"/>
    <n v="20.079999999999998"/>
    <s v="MT"/>
    <n v="20.079999999999998"/>
    <s v=""/>
    <n v="20080"/>
    <x v="136"/>
    <d v="2017-01-11T00:00:00"/>
    <n v="1005254.9"/>
    <n v="1025360"/>
    <n v="-893560"/>
    <x v="3"/>
    <x v="3"/>
    <x v="1"/>
  </r>
  <r>
    <s v="103"/>
    <s v="VVF INDIA LIMITED-TALOJA"/>
    <s v="ZF2"/>
    <x v="1"/>
    <s v="O01"/>
    <s v="OL01"/>
    <s v="VVF Dom.Invoice(INQ)"/>
    <d v="2017-03-01T00:00:00"/>
    <s v="C"/>
    <x v="0"/>
    <s v="9103707459"/>
    <x v="22"/>
    <x v="71"/>
    <s v="INDIA  GLYCOLS  LIMITED"/>
    <n v="1600354"/>
    <s v="FFL207000"/>
    <x v="1"/>
    <x v="1"/>
    <n v="20.3"/>
    <s v="MT"/>
    <n v="20.3"/>
    <s v=""/>
    <n v="20300"/>
    <x v="137"/>
    <d v="2017-02-03T00:00:00"/>
    <n v="5047088.24"/>
    <n v="5148030"/>
    <n v="-4486300"/>
    <x v="1"/>
    <x v="1"/>
    <x v="1"/>
  </r>
  <r>
    <s v="103"/>
    <s v="VVF INDIA LIMITED-TALOJA"/>
    <s v="ZF2"/>
    <x v="1"/>
    <s v="O01"/>
    <s v="OL01"/>
    <s v="VVF Dom.Invoice(INQ)"/>
    <d v="2017-03-03T00:00:00"/>
    <s v="C"/>
    <x v="0"/>
    <s v="9103707497"/>
    <x v="30"/>
    <x v="71"/>
    <s v="INDIA  GLYCOLS  LIMITED"/>
    <n v="1600354"/>
    <s v="FFL207000"/>
    <x v="1"/>
    <x v="1"/>
    <n v="4.5999999999999996"/>
    <s v="MT"/>
    <n v="4.5999999999999996"/>
    <s v=""/>
    <n v="4600"/>
    <x v="138"/>
    <d v="2016-12-20T00:00:00"/>
    <n v="921150"/>
    <n v="939573"/>
    <n v="-818800"/>
    <x v="1"/>
    <x v="1"/>
    <x v="1"/>
  </r>
  <r>
    <s v="103"/>
    <s v="VVF INDIA LIMITED-TALOJA"/>
    <s v="ZF2"/>
    <x v="1"/>
    <s v="O01"/>
    <s v="OL01"/>
    <s v="VVF Dom.Invoice(INQ)"/>
    <d v="2017-03-03T00:00:00"/>
    <s v="C"/>
    <x v="0"/>
    <s v="9103707498"/>
    <x v="30"/>
    <x v="71"/>
    <s v="INDIA  GLYCOLS  LIMITED"/>
    <n v="1600354"/>
    <s v="FFL207000"/>
    <x v="1"/>
    <x v="1"/>
    <n v="19.12"/>
    <s v="MT"/>
    <n v="19.12"/>
    <s v=""/>
    <n v="19120"/>
    <x v="137"/>
    <d v="2017-02-03T00:00:00"/>
    <n v="4753709.8"/>
    <n v="4848784"/>
    <n v="-4225520"/>
    <x v="1"/>
    <x v="1"/>
    <x v="1"/>
  </r>
  <r>
    <s v="103"/>
    <s v="VVF INDIA LIMITED-TALOJA"/>
    <s v="ZF2"/>
    <x v="1"/>
    <s v="O01"/>
    <s v="OL01"/>
    <s v="VVF Dom.Invoice(INQ)"/>
    <d v="2017-03-16T00:00:00"/>
    <s v="C"/>
    <x v="0"/>
    <s v="9103707762"/>
    <x v="4"/>
    <x v="71"/>
    <s v="INDIA  GLYCOLS  LIMITED"/>
    <n v="1600354"/>
    <s v="FFL207000"/>
    <x v="1"/>
    <x v="1"/>
    <n v="0.57999999999999996"/>
    <s v="MT"/>
    <n v="0.57999999999999996"/>
    <s v=""/>
    <n v="580"/>
    <x v="137"/>
    <d v="2017-02-03T00:00:00"/>
    <n v="144202.94"/>
    <n v="147087"/>
    <n v="-128180"/>
    <x v="1"/>
    <x v="1"/>
    <x v="1"/>
  </r>
  <r>
    <s v="103"/>
    <s v="VVF INDIA LIMITED-TALOJA"/>
    <s v="ZF2"/>
    <x v="1"/>
    <s v="O01"/>
    <s v="OL01"/>
    <s v="VVF Dom.Invoice(INQ)"/>
    <d v="2017-03-16T00:00:00"/>
    <s v="C"/>
    <x v="0"/>
    <s v="9103707763"/>
    <x v="4"/>
    <x v="71"/>
    <s v="INDIA  GLYCOLS  LIMITED"/>
    <n v="1600354"/>
    <s v="FFL207000"/>
    <x v="1"/>
    <x v="1"/>
    <n v="24.07"/>
    <s v="MT"/>
    <n v="24.07"/>
    <s v=""/>
    <n v="24070"/>
    <x v="139"/>
    <d v="2017-03-09T00:00:00"/>
    <n v="4603388.24"/>
    <n v="4695456"/>
    <n v="-4091900"/>
    <x v="1"/>
    <x v="1"/>
    <x v="1"/>
  </r>
  <r>
    <s v="103"/>
    <s v="VVF INDIA LIMITED-TALOJA"/>
    <s v="ZF2"/>
    <x v="1"/>
    <s v="O01"/>
    <s v="OL01"/>
    <s v="VVF Dom.Invoice(INQ)"/>
    <d v="2017-03-23T00:00:00"/>
    <s v="C"/>
    <x v="0"/>
    <s v="9103707938"/>
    <x v="20"/>
    <x v="71"/>
    <s v="INDIA  GLYCOLS  LIMITED"/>
    <n v="1600354"/>
    <s v="FFL207000"/>
    <x v="1"/>
    <x v="1"/>
    <n v="19.59"/>
    <s v="MT"/>
    <n v="19.59"/>
    <s v=""/>
    <n v="19590"/>
    <x v="139"/>
    <d v="2017-03-09T00:00:00"/>
    <n v="3746588.24"/>
    <n v="3821520"/>
    <n v="-3330300"/>
    <x v="1"/>
    <x v="1"/>
    <x v="1"/>
  </r>
  <r>
    <s v="103"/>
    <s v="VVF INDIA LIMITED-TALOJA"/>
    <s v="ZF2"/>
    <x v="1"/>
    <s v="O01"/>
    <s v="OL01"/>
    <s v="VVF Dom.Invoice(INQ)"/>
    <d v="2017-03-24T00:00:00"/>
    <s v="C"/>
    <x v="0"/>
    <s v="9103707968"/>
    <x v="18"/>
    <x v="71"/>
    <s v="INDIA  GLYCOLS  LIMITED"/>
    <n v="1600354"/>
    <s v="FFL207000"/>
    <x v="1"/>
    <x v="1"/>
    <n v="20.81"/>
    <s v="MT"/>
    <n v="20.81"/>
    <s v=""/>
    <n v="20810"/>
    <x v="139"/>
    <d v="2017-03-09T00:00:00"/>
    <n v="3979912.74"/>
    <n v="4059511"/>
    <n v="-3537700"/>
    <x v="1"/>
    <x v="1"/>
    <x v="1"/>
  </r>
  <r>
    <s v="103"/>
    <s v="VVF INDIA LIMITED-TALOJA"/>
    <s v="ZF2"/>
    <x v="1"/>
    <s v="O01"/>
    <s v="OL01"/>
    <s v="VVF Dom.Invoice(INQ)"/>
    <d v="2017-03-24T00:00:00"/>
    <s v="C"/>
    <x v="0"/>
    <s v="9103707969"/>
    <x v="18"/>
    <x v="71"/>
    <s v="INDIA  GLYCOLS  LIMITED"/>
    <n v="1600354"/>
    <s v="FFL207000"/>
    <x v="1"/>
    <x v="1"/>
    <n v="21.06"/>
    <s v="MT"/>
    <n v="21.06"/>
    <s v=""/>
    <n v="21060"/>
    <x v="139"/>
    <d v="2017-03-09T00:00:00"/>
    <n v="4027725.5"/>
    <n v="4108280"/>
    <n v="-3580200"/>
    <x v="1"/>
    <x v="1"/>
    <x v="1"/>
  </r>
  <r>
    <s v="103"/>
    <s v="VVF INDIA LIMITED-TALOJA"/>
    <s v="ZF2"/>
    <x v="1"/>
    <s v="O01"/>
    <s v="OL01"/>
    <s v="VVF Dom.Invoice(INQ)"/>
    <d v="2017-03-31T00:00:00"/>
    <s v="C"/>
    <x v="0"/>
    <s v="9103708092"/>
    <x v="14"/>
    <x v="71"/>
    <s v="INDIA  GLYCOLS  LIMITED"/>
    <n v="1600354"/>
    <s v="FFL207000"/>
    <x v="1"/>
    <x v="1"/>
    <n v="19.59"/>
    <s v="MT"/>
    <n v="19.59"/>
    <s v=""/>
    <n v="19590"/>
    <x v="139"/>
    <d v="2017-03-09T00:00:00"/>
    <n v="3746588.24"/>
    <n v="3821520"/>
    <n v="-3330300"/>
    <x v="1"/>
    <x v="1"/>
    <x v="1"/>
  </r>
  <r>
    <s v="103"/>
    <s v="VVF INDIA LIMITED-TALOJA"/>
    <s v="ZF2"/>
    <x v="1"/>
    <s v="O01"/>
    <s v="OL01"/>
    <s v="VVF Dom.Invoice(INQ)"/>
    <d v="2017-03-09T00:00:00"/>
    <s v="C"/>
    <x v="0"/>
    <s v="9103707632"/>
    <x v="16"/>
    <x v="71"/>
    <s v="INDIA  GLYCOLS  LIMITED"/>
    <n v="1600603"/>
    <s v="FFL211201"/>
    <x v="15"/>
    <x v="18"/>
    <n v="16"/>
    <s v="MT"/>
    <n v="16"/>
    <s v=""/>
    <n v="16000"/>
    <x v="140"/>
    <d v="2017-01-06T00:00:00"/>
    <n v="1764000"/>
    <n v="1799280"/>
    <n v="-1568000"/>
    <x v="1"/>
    <x v="5"/>
    <x v="1"/>
  </r>
  <r>
    <s v="103"/>
    <s v="VVF INDIA LIMITED-TALOJA"/>
    <s v="ZF2"/>
    <x v="1"/>
    <s v="O01"/>
    <s v="OL01"/>
    <s v="VVF Dom.Invoice(INQ)"/>
    <d v="2017-03-02T00:00:00"/>
    <s v="C"/>
    <x v="0"/>
    <s v="9103707471"/>
    <x v="1"/>
    <x v="72"/>
    <s v="INDIAN SYNTHETIC RUBBER LIMITE"/>
    <n v="1600353"/>
    <s v="FFA129040"/>
    <x v="23"/>
    <x v="31"/>
    <n v="19.899999999999999"/>
    <s v="MT"/>
    <n v="19.899999999999999"/>
    <s v=""/>
    <n v="19900"/>
    <x v="141"/>
    <d v="2017-03-01T00:00:00"/>
    <n v="2255675.69"/>
    <n v="2298640"/>
    <n v="-1909524.4"/>
    <x v="0"/>
    <x v="12"/>
    <x v="1"/>
  </r>
  <r>
    <s v="103"/>
    <s v="VVF INDIA LIMITED-TALOJA"/>
    <s v="ZF2"/>
    <x v="1"/>
    <s v="O01"/>
    <s v="OL01"/>
    <s v="VVF Dom.Invoice(INQ)"/>
    <d v="2017-03-02T00:00:00"/>
    <s v="C"/>
    <x v="0"/>
    <s v="9103707490"/>
    <x v="1"/>
    <x v="72"/>
    <s v="INDIAN SYNTHETIC RUBBER LIMITE"/>
    <n v="1600353"/>
    <s v="FFA129040"/>
    <x v="23"/>
    <x v="31"/>
    <n v="20.3"/>
    <s v="MT"/>
    <n v="20.3"/>
    <s v=""/>
    <n v="20300"/>
    <x v="141"/>
    <d v="2017-03-01T00:00:00"/>
    <n v="2301015.1"/>
    <n v="2344843"/>
    <n v="-1947906.8"/>
    <x v="0"/>
    <x v="12"/>
    <x v="1"/>
  </r>
  <r>
    <s v="103"/>
    <s v="VVF INDIA LIMITED-TALOJA"/>
    <s v="ZF2"/>
    <x v="1"/>
    <s v="O01"/>
    <s v="OL01"/>
    <s v="VVF Dom.Invoice(INQ)"/>
    <d v="2017-03-03T00:00:00"/>
    <s v="C"/>
    <x v="0"/>
    <s v="9103707496"/>
    <x v="30"/>
    <x v="72"/>
    <s v="INDIAN SYNTHETIC RUBBER LIMITE"/>
    <n v="1600353"/>
    <s v="FFA129040"/>
    <x v="23"/>
    <x v="31"/>
    <n v="24.52"/>
    <s v="MT"/>
    <n v="24.52"/>
    <s v=""/>
    <n v="24520"/>
    <x v="141"/>
    <d v="2017-03-01T00:00:00"/>
    <n v="2779354.08"/>
    <n v="2832293"/>
    <n v="-2352841.12"/>
    <x v="0"/>
    <x v="12"/>
    <x v="1"/>
  </r>
  <r>
    <s v="103"/>
    <s v="VVF INDIA LIMITED-TALOJA"/>
    <s v="ZF2"/>
    <x v="1"/>
    <s v="O01"/>
    <s v="OL01"/>
    <s v="VVF Dom.Invoice(INQ)"/>
    <d v="2017-03-05T00:00:00"/>
    <s v="C"/>
    <x v="0"/>
    <s v="9103707533"/>
    <x v="2"/>
    <x v="72"/>
    <s v="INDIAN SYNTHETIC RUBBER LIMITE"/>
    <n v="1600353"/>
    <s v="FFA129040"/>
    <x v="23"/>
    <x v="31"/>
    <n v="20.98"/>
    <s v="MT"/>
    <n v="20.98"/>
    <s v=""/>
    <n v="20980"/>
    <x v="141"/>
    <d v="2017-03-01T00:00:00"/>
    <n v="2378093.96"/>
    <n v="2423390"/>
    <n v="-2013156.88"/>
    <x v="0"/>
    <x v="12"/>
    <x v="1"/>
  </r>
  <r>
    <s v="103"/>
    <s v="VVF INDIA LIMITED-TALOJA"/>
    <s v="ZF2"/>
    <x v="1"/>
    <s v="O01"/>
    <s v="OL01"/>
    <s v="VVF Dom.Invoice(INQ)"/>
    <d v="2017-03-05T00:00:00"/>
    <s v="C"/>
    <x v="0"/>
    <s v="9103707541"/>
    <x v="2"/>
    <x v="72"/>
    <s v="INDIAN SYNTHETIC RUBBER LIMITE"/>
    <n v="1600353"/>
    <s v="FFA129040"/>
    <x v="23"/>
    <x v="31"/>
    <n v="24.52"/>
    <s v="MT"/>
    <n v="24.52"/>
    <s v=""/>
    <n v="24520"/>
    <x v="141"/>
    <d v="2017-03-01T00:00:00"/>
    <n v="2779354.08"/>
    <n v="2832293"/>
    <n v="-2352841.12"/>
    <x v="0"/>
    <x v="12"/>
    <x v="1"/>
  </r>
  <r>
    <s v="103"/>
    <s v="VVF INDIA LIMITED-TALOJA"/>
    <s v="ZF2"/>
    <x v="1"/>
    <s v="O01"/>
    <s v="OL01"/>
    <s v="VVF Dom.Invoice(INQ)"/>
    <d v="2017-03-12T00:00:00"/>
    <s v="C"/>
    <x v="0"/>
    <s v="9103707688"/>
    <x v="29"/>
    <x v="72"/>
    <s v="INDIAN SYNTHETIC RUBBER LIMITE"/>
    <n v="1600353"/>
    <s v="FFA129040"/>
    <x v="23"/>
    <x v="31"/>
    <n v="19.98"/>
    <s v="MT"/>
    <n v="19.98"/>
    <s v=""/>
    <n v="19980"/>
    <x v="141"/>
    <d v="2017-03-01T00:00:00"/>
    <n v="2264742.98"/>
    <n v="2307880"/>
    <n v="-1917200.88"/>
    <x v="0"/>
    <x v="12"/>
    <x v="1"/>
  </r>
  <r>
    <s v="103"/>
    <s v="VVF INDIA LIMITED-TALOJA"/>
    <s v="ZF2"/>
    <x v="1"/>
    <s v="O01"/>
    <s v="OL01"/>
    <s v="VVF Dom.Invoice(INQ)"/>
    <d v="2017-03-15T00:00:00"/>
    <s v="C"/>
    <x v="0"/>
    <s v="9103707726"/>
    <x v="3"/>
    <x v="72"/>
    <s v="INDIAN SYNTHETIC RUBBER LIMITE"/>
    <n v="1600353"/>
    <s v="FFA129040"/>
    <x v="23"/>
    <x v="31"/>
    <n v="25.03"/>
    <s v="MT"/>
    <n v="25.03"/>
    <s v=""/>
    <n v="25030"/>
    <x v="141"/>
    <d v="2017-03-01T00:00:00"/>
    <n v="2837162.99"/>
    <n v="2891203"/>
    <n v="-2401778.6800000002"/>
    <x v="0"/>
    <x v="12"/>
    <x v="1"/>
  </r>
  <r>
    <s v="103"/>
    <s v="VVF INDIA LIMITED-TALOJA"/>
    <s v="ZF2"/>
    <x v="1"/>
    <s v="O01"/>
    <s v="OL01"/>
    <s v="VVF Dom.Invoice(INQ)"/>
    <d v="2017-03-16T00:00:00"/>
    <s v="C"/>
    <x v="0"/>
    <s v="9103707759"/>
    <x v="4"/>
    <x v="72"/>
    <s v="INDIAN SYNTHETIC RUBBER LIMITE"/>
    <n v="1600353"/>
    <s v="FFA129040"/>
    <x v="23"/>
    <x v="31"/>
    <n v="20.36"/>
    <s v="MT"/>
    <n v="20.36"/>
    <s v=""/>
    <n v="20360"/>
    <x v="141"/>
    <d v="2017-03-01T00:00:00"/>
    <n v="2307816.56"/>
    <n v="2351774"/>
    <n v="-1953664.16"/>
    <x v="0"/>
    <x v="12"/>
    <x v="1"/>
  </r>
  <r>
    <s v="103"/>
    <s v="VVF INDIA LIMITED-TALOJA"/>
    <s v="ZF2"/>
    <x v="1"/>
    <s v="O01"/>
    <s v="OL01"/>
    <s v="VVF Dom.Invoice(INQ)"/>
    <d v="2017-03-16T00:00:00"/>
    <s v="C"/>
    <x v="0"/>
    <s v="9103707760"/>
    <x v="4"/>
    <x v="72"/>
    <s v="INDIAN SYNTHETIC RUBBER LIMITE"/>
    <n v="1600353"/>
    <s v="FFA129040"/>
    <x v="23"/>
    <x v="31"/>
    <n v="26.05"/>
    <s v="MT"/>
    <n v="26.05"/>
    <s v=""/>
    <n v="26050"/>
    <x v="141"/>
    <d v="2017-03-01T00:00:00"/>
    <n v="2952780.78"/>
    <n v="3009023"/>
    <n v="-2499653.7999999998"/>
    <x v="0"/>
    <x v="12"/>
    <x v="1"/>
  </r>
  <r>
    <s v="103"/>
    <s v="VVF INDIA LIMITED-TALOJA"/>
    <s v="ZF2"/>
    <x v="1"/>
    <s v="O01"/>
    <s v="OL01"/>
    <s v="VVF Dom.Invoice(INQ)"/>
    <d v="2017-03-21T00:00:00"/>
    <s v="C"/>
    <x v="0"/>
    <s v="9103707866"/>
    <x v="5"/>
    <x v="72"/>
    <s v="INDIAN SYNTHETIC RUBBER LIMITE"/>
    <n v="1600353"/>
    <s v="FFA129040"/>
    <x v="23"/>
    <x v="31"/>
    <n v="24.54"/>
    <s v="MT"/>
    <n v="24.54"/>
    <s v=""/>
    <n v="24540"/>
    <x v="141"/>
    <d v="2017-03-01T00:00:00"/>
    <n v="2781620.9"/>
    <n v="2834603"/>
    <n v="-2354760.2400000002"/>
    <x v="0"/>
    <x v="12"/>
    <x v="1"/>
  </r>
  <r>
    <s v="103"/>
    <s v="VVF INDIA LIMITED-TALOJA"/>
    <s v="ZF2"/>
    <x v="1"/>
    <s v="O01"/>
    <s v="OL01"/>
    <s v="VVF Dom.Invoice(INQ)"/>
    <d v="2017-03-21T00:00:00"/>
    <s v="C"/>
    <x v="0"/>
    <s v="9103707888"/>
    <x v="5"/>
    <x v="72"/>
    <s v="INDIAN SYNTHETIC RUBBER LIMITE"/>
    <n v="1600353"/>
    <s v="FFA129040"/>
    <x v="23"/>
    <x v="31"/>
    <n v="24.44"/>
    <s v="MT"/>
    <n v="24.44"/>
    <s v=""/>
    <n v="24440"/>
    <x v="141"/>
    <d v="2017-03-01T00:00:00"/>
    <n v="2770286.79"/>
    <n v="2823053"/>
    <n v="-2345164.64"/>
    <x v="0"/>
    <x v="12"/>
    <x v="1"/>
  </r>
  <r>
    <s v="103"/>
    <s v="VVF INDIA LIMITED-TALOJA"/>
    <s v="ZF2"/>
    <x v="1"/>
    <s v="O01"/>
    <s v="OL01"/>
    <s v="VVF Dom.Invoice(INQ)"/>
    <d v="2017-03-22T00:00:00"/>
    <s v="C"/>
    <x v="0"/>
    <s v="9103707905"/>
    <x v="0"/>
    <x v="72"/>
    <s v="INDIAN SYNTHETIC RUBBER LIMITE"/>
    <n v="1600353"/>
    <s v="FFA129040"/>
    <x v="23"/>
    <x v="31"/>
    <n v="25.24"/>
    <s v="MT"/>
    <n v="25.24"/>
    <s v=""/>
    <n v="25240"/>
    <x v="141"/>
    <d v="2017-03-01T00:00:00"/>
    <n v="2860966.59"/>
    <n v="2915460"/>
    <n v="-2421929.44"/>
    <x v="0"/>
    <x v="12"/>
    <x v="1"/>
  </r>
  <r>
    <s v="103"/>
    <s v="VVF INDIA LIMITED-TALOJA"/>
    <s v="ZF2"/>
    <x v="1"/>
    <s v="O01"/>
    <s v="OL01"/>
    <s v="VVF Dom.Invoice(INQ)"/>
    <d v="2017-03-22T00:00:00"/>
    <s v="C"/>
    <x v="0"/>
    <s v="9103707926"/>
    <x v="0"/>
    <x v="72"/>
    <s v="INDIAN SYNTHETIC RUBBER LIMITE"/>
    <n v="1600353"/>
    <s v="FFA129040"/>
    <x v="23"/>
    <x v="31"/>
    <n v="25.52"/>
    <s v="MT"/>
    <n v="25.52"/>
    <s v=""/>
    <n v="25520"/>
    <x v="141"/>
    <d v="2017-03-01T00:00:00"/>
    <n v="2892705.06"/>
    <n v="2947803"/>
    <n v="-2448797.12"/>
    <x v="0"/>
    <x v="12"/>
    <x v="1"/>
  </r>
  <r>
    <s v="103"/>
    <s v="VVF INDIA LIMITED-TALOJA"/>
    <s v="ZF2"/>
    <x v="1"/>
    <s v="O03"/>
    <s v="OL01"/>
    <s v="VVF Dom.Invoice(INQ)"/>
    <d v="2017-03-02T00:00:00"/>
    <s v="C"/>
    <x v="0"/>
    <s v="9103707489"/>
    <x v="1"/>
    <x v="73"/>
    <s v="INDO  AMINES  LIMITED - BARODA"/>
    <n v="1600354"/>
    <s v="FFL207000"/>
    <x v="1"/>
    <x v="1"/>
    <n v="18.41"/>
    <s v="MT"/>
    <n v="18.41"/>
    <s v=""/>
    <n v="18410"/>
    <x v="142"/>
    <d v="2017-02-25T00:00:00"/>
    <n v="3691780.39"/>
    <n v="3765616"/>
    <n v="-3281582.5"/>
    <x v="1"/>
    <x v="1"/>
    <x v="1"/>
  </r>
  <r>
    <s v="103"/>
    <s v="VVF INDIA LIMITED-TALOJA"/>
    <s v="ZF2"/>
    <x v="1"/>
    <s v="O03"/>
    <s v="OL01"/>
    <s v="VVF Dom.Invoice(INQ)"/>
    <d v="2017-03-11T00:00:00"/>
    <s v="C"/>
    <x v="0"/>
    <s v="9103707682"/>
    <x v="25"/>
    <x v="12"/>
    <s v="INDUSTRIAL GENERAL PROD. PVT."/>
    <n v="1600602"/>
    <s v="FFL211202"/>
    <x v="5"/>
    <x v="5"/>
    <n v="0.8"/>
    <s v="MT"/>
    <n v="0.8"/>
    <s v=""/>
    <n v="800"/>
    <x v="143"/>
    <d v="2017-03-09T00:00:00"/>
    <n v="88200"/>
    <n v="93492"/>
    <n v="-78400"/>
    <x v="1"/>
    <x v="5"/>
    <x v="1"/>
  </r>
  <r>
    <s v="103"/>
    <s v="VVF INDIA LIMITED-TALOJA"/>
    <s v="ZF2"/>
    <x v="1"/>
    <s v="O03"/>
    <s v="OL01"/>
    <s v="VVF Dom.Invoice(INQ)"/>
    <d v="2017-03-03T00:00:00"/>
    <s v="C"/>
    <x v="0"/>
    <s v="9103707513"/>
    <x v="30"/>
    <x v="74"/>
    <s v="INDUSTRIAL OILS"/>
    <n v="1600720"/>
    <s v="FFA128105"/>
    <x v="24"/>
    <x v="32"/>
    <n v="10"/>
    <s v="MT"/>
    <n v="10"/>
    <s v=""/>
    <n v="10000"/>
    <x v="3"/>
    <m/>
    <n v="176886.79"/>
    <n v="187500"/>
    <n v="-157232.79999999999"/>
    <x v="6"/>
    <x v="13"/>
    <x v="1"/>
  </r>
  <r>
    <s v="103"/>
    <s v="VVF INDIA LIMITED-TALOJA"/>
    <s v="ZF2"/>
    <x v="1"/>
    <s v="O03"/>
    <s v="OL01"/>
    <s v="VVF Dom.Invoice(INQ)"/>
    <d v="2017-03-03T00:00:00"/>
    <s v="C"/>
    <x v="0"/>
    <s v="9103707514"/>
    <x v="30"/>
    <x v="74"/>
    <s v="INDUSTRIAL OILS"/>
    <n v="1600720"/>
    <s v="FFA128105"/>
    <x v="24"/>
    <x v="32"/>
    <n v="3.1"/>
    <s v="MT"/>
    <n v="3.1"/>
    <s v=""/>
    <n v="3100"/>
    <x v="3"/>
    <d v="2017-03-03T00:00:00"/>
    <n v="54834.89"/>
    <n v="58125"/>
    <n v="-48742.17"/>
    <x v="6"/>
    <x v="13"/>
    <x v="1"/>
  </r>
  <r>
    <s v="103"/>
    <s v="VVF INDIA LIMITED-TALOJA"/>
    <s v="ZF2"/>
    <x v="1"/>
    <s v="O03"/>
    <s v="OL01"/>
    <s v="VVF Dom.Invoice(INQ)"/>
    <d v="2017-03-08T00:00:00"/>
    <s v="C"/>
    <x v="0"/>
    <s v="9103707621"/>
    <x v="11"/>
    <x v="74"/>
    <s v="INDUSTRIAL OILS"/>
    <n v="1600720"/>
    <s v="FFA128105"/>
    <x v="24"/>
    <x v="32"/>
    <n v="9.9700000000000006"/>
    <s v="MT"/>
    <n v="9.9700000000000006"/>
    <s v=""/>
    <n v="9970"/>
    <x v="3"/>
    <m/>
    <n v="176355.63"/>
    <n v="186937"/>
    <n v="-156761.1"/>
    <x v="6"/>
    <x v="13"/>
    <x v="1"/>
  </r>
  <r>
    <s v="103"/>
    <s v="VVF INDIA LIMITED-TALOJA"/>
    <s v="ZF2"/>
    <x v="1"/>
    <s v="O03"/>
    <s v="OL01"/>
    <s v="VVF Dom.Invoice(INQ)"/>
    <d v="2017-03-18T00:00:00"/>
    <s v="C"/>
    <x v="0"/>
    <s v="9103707804"/>
    <x v="9"/>
    <x v="74"/>
    <s v="INDUSTRIAL OILS"/>
    <n v="1600720"/>
    <s v="FFA128105"/>
    <x v="24"/>
    <x v="32"/>
    <n v="13.48"/>
    <s v="MT"/>
    <n v="13.48"/>
    <s v=""/>
    <n v="13480"/>
    <x v="3"/>
    <d v="2017-03-17T00:00:00"/>
    <n v="232084.9"/>
    <n v="246010"/>
    <n v="-206297.92"/>
    <x v="6"/>
    <x v="13"/>
    <x v="1"/>
  </r>
  <r>
    <s v="103"/>
    <s v="VVF INDIA LIMITED-TALOJA"/>
    <s v="ZF2"/>
    <x v="1"/>
    <s v="O03"/>
    <s v="OL01"/>
    <s v="VVF Dom.Invoice(INQ)"/>
    <d v="2017-03-24T00:00:00"/>
    <s v="C"/>
    <x v="0"/>
    <s v="9103707965"/>
    <x v="18"/>
    <x v="74"/>
    <s v="INDUSTRIAL OILS"/>
    <n v="1600720"/>
    <s v="FFA128105"/>
    <x v="24"/>
    <x v="32"/>
    <n v="14.43"/>
    <s v="MT"/>
    <n v="14.43"/>
    <s v=""/>
    <n v="14430"/>
    <x v="3"/>
    <m/>
    <n v="248441.51"/>
    <n v="263348"/>
    <n v="-220836.43"/>
    <x v="6"/>
    <x v="13"/>
    <x v="1"/>
  </r>
  <r>
    <s v="103"/>
    <s v="VVF INDIA LIMITED-TALOJA"/>
    <s v="ZFEX"/>
    <x v="0"/>
    <s v="O31"/>
    <s v="OL04"/>
    <s v="VVF Exp.Invoice(INQ)"/>
    <d v="2017-03-04T00:00:00"/>
    <s v="C"/>
    <x v="0"/>
    <s v="9103750929"/>
    <x v="8"/>
    <x v="75"/>
    <s v="INDUSTRIAL QUIMICA LASEM SA"/>
    <n v="1600330"/>
    <s v="FFA103000"/>
    <x v="6"/>
    <x v="15"/>
    <n v="19.920000000000002"/>
    <s v="MT"/>
    <n v="19.920000000000002"/>
    <s v="ISO TANKS"/>
    <n v="19920"/>
    <x v="144"/>
    <d v="2017-02-08T00:00:00"/>
    <n v="78166.080000000002"/>
    <n v="5224480.09"/>
    <n v="-5089079.93"/>
    <x v="0"/>
    <x v="0"/>
    <x v="0"/>
  </r>
  <r>
    <s v="103"/>
    <s v="VVF INDIA LIMITED-TALOJA"/>
    <s v="ZFEX"/>
    <x v="0"/>
    <s v="O31"/>
    <s v="OL04"/>
    <s v="VVF Exp.Invoice(INQ)"/>
    <d v="2017-03-28T00:00:00"/>
    <s v="C"/>
    <x v="0"/>
    <s v="9103751017"/>
    <x v="28"/>
    <x v="75"/>
    <s v="INDUSTRIAL QUIMICA LASEM SA"/>
    <n v="1600330"/>
    <s v="FFA103000"/>
    <x v="6"/>
    <x v="15"/>
    <n v="19.78"/>
    <s v="MT"/>
    <n v="19.78"/>
    <s v="ISO TANK"/>
    <n v="19780"/>
    <x v="145"/>
    <d v="2017-01-24T00:00:00"/>
    <n v="76766.179999999993"/>
    <n v="4995881.58"/>
    <n v="-4831535.13"/>
    <x v="0"/>
    <x v="0"/>
    <x v="0"/>
  </r>
  <r>
    <s v="103"/>
    <s v="VVF INDIA LIMITED-TALOJA"/>
    <s v="ZFEX"/>
    <x v="0"/>
    <s v="O31"/>
    <s v="OL04"/>
    <s v="VVF Exp.Invoice(INQ)"/>
    <d v="2017-03-28T00:00:00"/>
    <s v="C"/>
    <x v="0"/>
    <s v="9103751017"/>
    <x v="28"/>
    <x v="75"/>
    <s v="INDUSTRIAL QUIMICA LASEM SA"/>
    <n v="1600330"/>
    <s v="FFA103000"/>
    <x v="6"/>
    <x v="15"/>
    <n v="19.829999999999998"/>
    <s v="MT"/>
    <n v="19.829999999999998"/>
    <s v="ISO TANK"/>
    <n v="19830"/>
    <x v="145"/>
    <d v="2017-01-24T00:00:00"/>
    <n v="76960.23"/>
    <n v="5008510.2"/>
    <n v="-4844159.1900000004"/>
    <x v="0"/>
    <x v="0"/>
    <x v="0"/>
  </r>
  <r>
    <s v="103"/>
    <s v="VVF INDIA LIMITED-TALOJA"/>
    <s v="ZFEX"/>
    <x v="0"/>
    <s v="O31"/>
    <s v="OL04"/>
    <s v="VVF Exp.Invoice(INQ)"/>
    <d v="2017-03-28T00:00:00"/>
    <s v="C"/>
    <x v="0"/>
    <s v="9103751020"/>
    <x v="28"/>
    <x v="75"/>
    <s v="INDUSTRIAL QUIMICA LASEM SA"/>
    <n v="1600330"/>
    <s v="FFA103000"/>
    <x v="6"/>
    <x v="15"/>
    <n v="19.940000000000001"/>
    <s v="MT"/>
    <n v="19.940000000000001"/>
    <s v="ISO TANK"/>
    <n v="19940"/>
    <x v="146"/>
    <d v="2017-01-24T00:00:00"/>
    <n v="77387.14"/>
    <n v="5036293.16"/>
    <n v="-4871933.04"/>
    <x v="0"/>
    <x v="0"/>
    <x v="0"/>
  </r>
  <r>
    <s v="103"/>
    <s v="VVF INDIA LIMITED-TALOJA"/>
    <s v="ZFEX"/>
    <x v="0"/>
    <s v="O31"/>
    <s v="OL04"/>
    <s v="VVF Exp.Invoice(INQ)"/>
    <d v="2017-03-28T00:00:00"/>
    <s v="C"/>
    <x v="0"/>
    <s v="9103751020"/>
    <x v="28"/>
    <x v="75"/>
    <s v="INDUSTRIAL QUIMICA LASEM SA"/>
    <n v="1600330"/>
    <s v="FFA103000"/>
    <x v="6"/>
    <x v="15"/>
    <n v="19.88"/>
    <s v="MT"/>
    <n v="19.88"/>
    <s v="ISO TANK"/>
    <n v="19880"/>
    <x v="146"/>
    <d v="2017-01-24T00:00:00"/>
    <n v="77154.28"/>
    <n v="5021138.82"/>
    <n v="-4856783.9000000004"/>
    <x v="0"/>
    <x v="0"/>
    <x v="0"/>
  </r>
  <r>
    <s v="103"/>
    <s v="VVF INDIA LIMITED-TALOJA"/>
    <s v="ZFEX"/>
    <x v="0"/>
    <s v="O32"/>
    <s v="OL04"/>
    <s v="VVF Exp.Invoice(INQ)"/>
    <d v="2017-03-31T00:00:00"/>
    <s v="C"/>
    <x v="0"/>
    <s v="9103751002"/>
    <x v="14"/>
    <x v="76"/>
    <s v="Interbeauty Cosmetics Ltd."/>
    <n v="1600120"/>
    <s v="FFL210098"/>
    <x v="10"/>
    <x v="11"/>
    <n v="0.65"/>
    <s v="MT"/>
    <n v="0.65"/>
    <s v="25 KG PAPER BAGS EURO PALLET"/>
    <n v="650"/>
    <x v="147"/>
    <d v="2017-02-08T00:00:00"/>
    <n v="1105"/>
    <n v="71739.360000000001"/>
    <n v="-70181.87"/>
    <x v="1"/>
    <x v="8"/>
    <x v="2"/>
  </r>
  <r>
    <s v="103"/>
    <s v="VVF INDIA LIMITED-TALOJA"/>
    <s v="ZFEX"/>
    <x v="0"/>
    <s v="O32"/>
    <s v="OL04"/>
    <s v="VVF Exp.Invoice(INQ)"/>
    <d v="2017-03-31T00:00:00"/>
    <s v="C"/>
    <x v="0"/>
    <s v="9103751002"/>
    <x v="14"/>
    <x v="76"/>
    <s v="Interbeauty Cosmetics Ltd."/>
    <n v="1600362"/>
    <s v="FFL211201"/>
    <x v="15"/>
    <x v="18"/>
    <n v="0.32500000000000001"/>
    <s v="MT"/>
    <n v="0.32500000000000001"/>
    <s v="25 KG PE BAGS EURO PALLET"/>
    <n v="325"/>
    <x v="147"/>
    <d v="2017-02-08T00:00:00"/>
    <n v="507"/>
    <n v="32915.71"/>
    <n v="-32137.29"/>
    <x v="1"/>
    <x v="5"/>
    <x v="2"/>
  </r>
  <r>
    <s v="103"/>
    <s v="VVF INDIA LIMITED-TALOJA"/>
    <s v="ZFEX"/>
    <x v="0"/>
    <s v="O32"/>
    <s v="OL04"/>
    <s v="VVF Exp.Invoice(INQ)"/>
    <d v="2017-03-31T00:00:00"/>
    <s v="C"/>
    <x v="0"/>
    <s v="9103751002"/>
    <x v="14"/>
    <x v="76"/>
    <s v="Interbeauty Cosmetics Ltd."/>
    <n v="1600315"/>
    <s v="FFL212098"/>
    <x v="17"/>
    <x v="23"/>
    <n v="0.4"/>
    <s v="MT"/>
    <n v="0.4"/>
    <s v="25 KG PAPER BAGS EURO PALLET"/>
    <n v="400"/>
    <x v="147"/>
    <d v="2017-02-08T00:00:00"/>
    <n v="800"/>
    <n v="51938"/>
    <n v="-50976.5"/>
    <x v="1"/>
    <x v="8"/>
    <x v="2"/>
  </r>
  <r>
    <s v="103"/>
    <s v="VVF INDIA LIMITED-TALOJA"/>
    <s v="ZF2"/>
    <x v="1"/>
    <s v="O04"/>
    <s v="OL01"/>
    <s v="VVF Dom.Invoice(INQ)"/>
    <d v="2017-03-22T00:00:00"/>
    <s v="C"/>
    <x v="0"/>
    <s v="9103707925"/>
    <x v="0"/>
    <x v="77"/>
    <s v="ION EXCHANGE (INDIA) LTD."/>
    <n v="1600343"/>
    <s v="FFA118080"/>
    <x v="14"/>
    <x v="16"/>
    <n v="25.62"/>
    <s v="MT"/>
    <n v="25.62"/>
    <s v=""/>
    <n v="25620"/>
    <x v="148"/>
    <d v="2017-03-04T00:00:00"/>
    <n v="1902285.3"/>
    <n v="1940331"/>
    <n v="-1690920"/>
    <x v="0"/>
    <x v="0"/>
    <x v="1"/>
  </r>
  <r>
    <s v="103"/>
    <s v="VVF INDIA LIMITED-TALOJA"/>
    <s v="ZFEX"/>
    <x v="0"/>
    <s v="O21"/>
    <s v="OL03"/>
    <s v="VVF Exp.Invoice(INQ)"/>
    <d v="2017-03-15T00:00:00"/>
    <s v="C"/>
    <x v="0"/>
    <s v="9103750973"/>
    <x v="3"/>
    <x v="78"/>
    <s v="IXOM CHILE"/>
    <n v="1600120"/>
    <s v="FFL210098"/>
    <x v="10"/>
    <x v="11"/>
    <n v="24"/>
    <s v="MT"/>
    <n v="24"/>
    <s v="25 KG PAPER BAGS PALLETISED, 1*20FT + 1*40FT"/>
    <n v="24000"/>
    <x v="149"/>
    <d v="2016-12-22T00:00:00"/>
    <n v="35280"/>
    <n v="2311002.29"/>
    <n v="-2202919.7000000002"/>
    <x v="1"/>
    <x v="8"/>
    <x v="3"/>
  </r>
  <r>
    <s v="103"/>
    <s v="VVF INDIA LIMITED-TALOJA"/>
    <s v="ZFEX"/>
    <x v="0"/>
    <s v="O21"/>
    <s v="OL03"/>
    <s v="VVF Exp.Invoice(INQ)"/>
    <d v="2017-03-15T00:00:00"/>
    <s v="C"/>
    <x v="0"/>
    <s v="9103750974"/>
    <x v="3"/>
    <x v="78"/>
    <s v="IXOM CHILE"/>
    <n v="1600120"/>
    <s v="FFL210098"/>
    <x v="10"/>
    <x v="11"/>
    <n v="12"/>
    <s v="MT"/>
    <n v="12"/>
    <s v="25 KG PAPER BAGS PALLETISED, 1*20FT + 1*40FT"/>
    <n v="12000"/>
    <x v="149"/>
    <d v="2016-12-22T00:00:00"/>
    <n v="17640"/>
    <n v="1155501.1399999999"/>
    <n v="-1086721.31"/>
    <x v="1"/>
    <x v="8"/>
    <x v="3"/>
  </r>
  <r>
    <s v="103"/>
    <s v="VVF INDIA LIMITED-TALOJA"/>
    <s v="ZFEX"/>
    <x v="0"/>
    <s v="O21"/>
    <s v="OL03"/>
    <s v="VVF Exp.Invoice(INQ)"/>
    <d v="2017-03-15T00:00:00"/>
    <s v="C"/>
    <x v="0"/>
    <s v="9103750978"/>
    <x v="3"/>
    <x v="78"/>
    <s v="IXOM CHILE"/>
    <n v="1600120"/>
    <s v="FFL210098"/>
    <x v="10"/>
    <x v="11"/>
    <n v="24"/>
    <s v="MT"/>
    <n v="24"/>
    <s v="25 KG PAPER BAGS PALLETISED"/>
    <n v="24000"/>
    <x v="150"/>
    <d v="2016-12-22T00:00:00"/>
    <n v="35280"/>
    <n v="2311002.29"/>
    <n v="-2207832.54"/>
    <x v="1"/>
    <x v="8"/>
    <x v="3"/>
  </r>
  <r>
    <s v="103"/>
    <s v="VVF INDIA LIMITED-TALOJA"/>
    <s v="ZFEX"/>
    <x v="0"/>
    <s v="O21"/>
    <s v="OL03"/>
    <s v="VVF Exp.Invoice(INQ)"/>
    <d v="2017-03-15T00:00:00"/>
    <s v="C"/>
    <x v="0"/>
    <s v="9103750982"/>
    <x v="3"/>
    <x v="78"/>
    <s v="IXOM CHILE"/>
    <n v="1600120"/>
    <s v="FFL210098"/>
    <x v="10"/>
    <x v="11"/>
    <n v="24"/>
    <s v="MT"/>
    <n v="24"/>
    <s v="25 KG PAPER BAGS PALLETISED"/>
    <n v="24000"/>
    <x v="150"/>
    <d v="2016-12-22T00:00:00"/>
    <n v="35280"/>
    <n v="2311002.29"/>
    <n v="-2207832.54"/>
    <x v="1"/>
    <x v="8"/>
    <x v="3"/>
  </r>
  <r>
    <s v="103"/>
    <s v="VVF INDIA LIMITED-TALOJA"/>
    <s v="ZF2"/>
    <x v="1"/>
    <s v="O03"/>
    <s v="OL01"/>
    <s v="VVF Dom.Invoice(INQ)"/>
    <d v="2017-03-16T00:00:00"/>
    <s v="C"/>
    <x v="0"/>
    <s v="9103707772"/>
    <x v="4"/>
    <x v="79"/>
    <s v="JEETCHEM  ORGANCIS  PVT. LTD."/>
    <n v="1600355"/>
    <s v="FFL207000"/>
    <x v="1"/>
    <x v="9"/>
    <n v="0.34"/>
    <s v="MT"/>
    <n v="0.34"/>
    <s v=""/>
    <n v="340"/>
    <x v="151"/>
    <d v="2017-03-14T00:00:00"/>
    <n v="70380.2"/>
    <n v="74603"/>
    <n v="-62560"/>
    <x v="1"/>
    <x v="1"/>
    <x v="1"/>
  </r>
  <r>
    <s v="103"/>
    <s v="VVF INDIA LIMITED-TALOJA"/>
    <s v="ZF2"/>
    <x v="1"/>
    <s v="O04"/>
    <s v="OL01"/>
    <s v="VVF Dom.Invoice(INQ)"/>
    <d v="2017-03-16T00:00:00"/>
    <s v="C"/>
    <x v="0"/>
    <s v="9103707776"/>
    <x v="4"/>
    <x v="80"/>
    <s v="JINDAL ALUMINIUM LTD."/>
    <n v="1600355"/>
    <s v="FFL207000"/>
    <x v="1"/>
    <x v="9"/>
    <n v="1.36"/>
    <s v="MT"/>
    <n v="1.36"/>
    <s v=""/>
    <n v="1360"/>
    <x v="152"/>
    <d v="2017-02-25T00:00:00"/>
    <n v="301410.2"/>
    <n v="307316"/>
    <n v="-262480"/>
    <x v="1"/>
    <x v="1"/>
    <x v="1"/>
  </r>
  <r>
    <s v="103"/>
    <s v="VVF INDIA LIMITED-TALOJA"/>
    <s v="ZF2"/>
    <x v="1"/>
    <s v="O03"/>
    <s v="OL01"/>
    <s v="VVF Dom.Invoice(INQ)"/>
    <d v="2017-03-01T00:00:00"/>
    <s v="C"/>
    <x v="0"/>
    <s v="9103707448"/>
    <x v="22"/>
    <x v="47"/>
    <s v="JOHNSON MATTHEY CHEMICALS PVT."/>
    <n v="1600290"/>
    <s v="FGA401401"/>
    <x v="8"/>
    <x v="8"/>
    <n v="2106"/>
    <s v="M3"/>
    <n v="1878.5519999999999"/>
    <s v=""/>
    <n v="2106"/>
    <x v="153"/>
    <d v="2017-02-23T00:00:00"/>
    <n v="61600.94"/>
    <n v="65297"/>
    <n v="-54756"/>
    <x v="4"/>
    <x v="6"/>
    <x v="1"/>
  </r>
  <r>
    <s v="103"/>
    <s v="VVF INDIA LIMITED-TALOJA"/>
    <s v="ZF2"/>
    <x v="1"/>
    <s v="O03"/>
    <s v="OL01"/>
    <s v="VVF Dom.Invoice(INQ)"/>
    <d v="2017-03-02T00:00:00"/>
    <s v="C"/>
    <x v="0"/>
    <s v="9103707488"/>
    <x v="1"/>
    <x v="47"/>
    <s v="JOHNSON MATTHEY CHEMICALS PVT."/>
    <n v="1600290"/>
    <s v="FGA401401"/>
    <x v="8"/>
    <x v="8"/>
    <n v="1451"/>
    <s v="M3"/>
    <n v="1294.2919999999999"/>
    <s v=""/>
    <n v="1451"/>
    <x v="153"/>
    <d v="2017-02-23T00:00:00"/>
    <n v="42442.48"/>
    <n v="44989"/>
    <n v="-37726"/>
    <x v="4"/>
    <x v="6"/>
    <x v="1"/>
  </r>
  <r>
    <s v="103"/>
    <s v="VVF INDIA LIMITED-TALOJA"/>
    <s v="ZF2"/>
    <x v="1"/>
    <s v="O03"/>
    <s v="OL01"/>
    <s v="VVF Dom.Invoice(INQ)"/>
    <d v="2017-03-12T00:00:00"/>
    <s v="C"/>
    <x v="0"/>
    <s v="9103707690"/>
    <x v="29"/>
    <x v="47"/>
    <s v="JOHNSON MATTHEY CHEMICALS PVT."/>
    <n v="1600290"/>
    <s v="FGA401401"/>
    <x v="8"/>
    <x v="8"/>
    <n v="2106"/>
    <s v="M3"/>
    <n v="1878.5519999999999"/>
    <s v=""/>
    <n v="2106"/>
    <x v="153"/>
    <d v="2017-02-23T00:00:00"/>
    <n v="61600.94"/>
    <n v="65297"/>
    <n v="-54756"/>
    <x v="4"/>
    <x v="6"/>
    <x v="1"/>
  </r>
  <r>
    <s v="103"/>
    <s v="VVF INDIA LIMITED-TALOJA"/>
    <s v="ZF2"/>
    <x v="1"/>
    <s v="O03"/>
    <s v="OL01"/>
    <s v="VVF Dom.Invoice(INQ)"/>
    <d v="2017-03-13T00:00:00"/>
    <s v="C"/>
    <x v="0"/>
    <s v="9103707699"/>
    <x v="12"/>
    <x v="47"/>
    <s v="JOHNSON MATTHEY CHEMICALS PVT."/>
    <n v="1600290"/>
    <s v="FGA401401"/>
    <x v="8"/>
    <x v="8"/>
    <n v="1451"/>
    <s v="M3"/>
    <n v="1294.2919999999999"/>
    <s v=""/>
    <n v="1451"/>
    <x v="153"/>
    <d v="2017-02-23T00:00:00"/>
    <n v="42442.48"/>
    <n v="44989"/>
    <n v="-37726"/>
    <x v="4"/>
    <x v="6"/>
    <x v="1"/>
  </r>
  <r>
    <s v="103"/>
    <s v="VVF INDIA LIMITED-TALOJA"/>
    <s v="ZF2"/>
    <x v="1"/>
    <s v="O03"/>
    <s v="OL01"/>
    <s v="VVF Dom.Invoice(INQ)"/>
    <d v="2017-03-17T00:00:00"/>
    <s v="C"/>
    <x v="0"/>
    <s v="9103707801"/>
    <x v="23"/>
    <x v="47"/>
    <s v="JOHNSON MATTHEY CHEMICALS PVT."/>
    <n v="1600290"/>
    <s v="FGA401401"/>
    <x v="8"/>
    <x v="8"/>
    <n v="2643"/>
    <s v="M3"/>
    <n v="2357.556"/>
    <s v=""/>
    <n v="2643"/>
    <x v="153"/>
    <d v="2017-02-23T00:00:00"/>
    <n v="77307.520000000004"/>
    <n v="81946"/>
    <n v="-68718"/>
    <x v="4"/>
    <x v="6"/>
    <x v="1"/>
  </r>
  <r>
    <s v="103"/>
    <s v="VVF INDIA LIMITED-TALOJA"/>
    <s v="ZF2"/>
    <x v="1"/>
    <s v="O03"/>
    <s v="OL01"/>
    <s v="VVF Dom.Invoice(INQ)"/>
    <d v="2017-03-20T00:00:00"/>
    <s v="C"/>
    <x v="0"/>
    <s v="9103707838"/>
    <x v="13"/>
    <x v="47"/>
    <s v="JOHNSON MATTHEY CHEMICALS PVT."/>
    <n v="1600290"/>
    <s v="FGA401401"/>
    <x v="8"/>
    <x v="8"/>
    <n v="2106"/>
    <s v="M3"/>
    <n v="1878.5519999999999"/>
    <s v=""/>
    <n v="2106"/>
    <x v="153"/>
    <d v="2017-02-23T00:00:00"/>
    <n v="61600.94"/>
    <n v="65297"/>
    <n v="-54756"/>
    <x v="4"/>
    <x v="6"/>
    <x v="1"/>
  </r>
  <r>
    <s v="103"/>
    <s v="VVF INDIA LIMITED-TALOJA"/>
    <s v="ZF2"/>
    <x v="1"/>
    <s v="O03"/>
    <s v="OL01"/>
    <s v="VVF Dom.Invoice(INQ)"/>
    <d v="2017-03-20T00:00:00"/>
    <s v="C"/>
    <x v="0"/>
    <s v="9103707851"/>
    <x v="13"/>
    <x v="47"/>
    <s v="JOHNSON MATTHEY CHEMICALS PVT."/>
    <n v="1600290"/>
    <s v="FGA401401"/>
    <x v="8"/>
    <x v="8"/>
    <n v="1451"/>
    <s v="M3"/>
    <n v="1294.2919999999999"/>
    <s v=""/>
    <n v="1451"/>
    <x v="153"/>
    <d v="2017-02-23T00:00:00"/>
    <n v="42442.48"/>
    <n v="44989"/>
    <n v="-37726"/>
    <x v="4"/>
    <x v="6"/>
    <x v="1"/>
  </r>
  <r>
    <s v="103"/>
    <s v="VVF INDIA LIMITED-TALOJA"/>
    <s v="ZF2"/>
    <x v="1"/>
    <s v="O03"/>
    <s v="OL01"/>
    <s v="VVF Dom.Invoice(INQ)"/>
    <d v="2017-03-23T00:00:00"/>
    <s v="C"/>
    <x v="0"/>
    <s v="9103707946"/>
    <x v="20"/>
    <x v="47"/>
    <s v="JOHNSON MATTHEY CHEMICALS PVT."/>
    <n v="1600290"/>
    <s v="FGA401401"/>
    <x v="8"/>
    <x v="8"/>
    <n v="2643"/>
    <s v="M3"/>
    <n v="2357.556"/>
    <s v=""/>
    <n v="2643"/>
    <x v="153"/>
    <d v="2017-02-23T00:00:00"/>
    <n v="77307.520000000004"/>
    <n v="81946"/>
    <n v="-68718"/>
    <x v="4"/>
    <x v="6"/>
    <x v="1"/>
  </r>
  <r>
    <s v="103"/>
    <s v="VVF INDIA LIMITED-TALOJA"/>
    <s v="ZF2"/>
    <x v="1"/>
    <s v="O03"/>
    <s v="OL01"/>
    <s v="VVF Dom.Invoice(INQ)"/>
    <d v="2017-03-26T00:00:00"/>
    <s v="C"/>
    <x v="0"/>
    <s v="9103707998"/>
    <x v="21"/>
    <x v="47"/>
    <s v="JOHNSON MATTHEY CHEMICALS PVT."/>
    <n v="1600290"/>
    <s v="FGA401401"/>
    <x v="8"/>
    <x v="8"/>
    <n v="2106"/>
    <s v="M3"/>
    <n v="1878.5519999999999"/>
    <s v=""/>
    <n v="2106"/>
    <x v="153"/>
    <d v="2017-02-23T00:00:00"/>
    <n v="61600.94"/>
    <n v="65297"/>
    <n v="-54756"/>
    <x v="4"/>
    <x v="6"/>
    <x v="1"/>
  </r>
  <r>
    <s v="103"/>
    <s v="VVF INDIA LIMITED-TALOJA"/>
    <s v="ZF2"/>
    <x v="1"/>
    <s v="O03"/>
    <s v="OL01"/>
    <s v="VVF Dom.Invoice(INQ)"/>
    <d v="2017-03-27T00:00:00"/>
    <s v="C"/>
    <x v="0"/>
    <s v="9103708024"/>
    <x v="19"/>
    <x v="47"/>
    <s v="JOHNSON MATTHEY CHEMICALS PVT."/>
    <n v="1600290"/>
    <s v="FGA401401"/>
    <x v="8"/>
    <x v="8"/>
    <n v="1451"/>
    <s v="M3"/>
    <n v="1294.2919999999999"/>
    <s v=""/>
    <n v="1451"/>
    <x v="153"/>
    <d v="2017-02-23T00:00:00"/>
    <n v="42442.48"/>
    <n v="44989"/>
    <n v="-37726"/>
    <x v="4"/>
    <x v="6"/>
    <x v="1"/>
  </r>
  <r>
    <s v="103"/>
    <s v="VVF INDIA LIMITED-TALOJA"/>
    <s v="ZF2"/>
    <x v="1"/>
    <s v="O03"/>
    <s v="OL01"/>
    <s v="VVF Dom.Invoice(INQ)"/>
    <d v="2017-03-29T00:00:00"/>
    <s v="C"/>
    <x v="0"/>
    <s v="9103708045"/>
    <x v="17"/>
    <x v="47"/>
    <s v="JOHNSON MATTHEY CHEMICALS PVT."/>
    <n v="1600290"/>
    <s v="FGA401401"/>
    <x v="8"/>
    <x v="8"/>
    <n v="2643"/>
    <s v="M3"/>
    <n v="2357.556"/>
    <s v=""/>
    <n v="2643"/>
    <x v="153"/>
    <d v="2017-02-23T00:00:00"/>
    <n v="77307.520000000004"/>
    <n v="81946"/>
    <n v="-68718"/>
    <x v="4"/>
    <x v="6"/>
    <x v="1"/>
  </r>
  <r>
    <s v="103"/>
    <s v="VVF INDIA LIMITED-TALOJA"/>
    <s v="ZF2"/>
    <x v="1"/>
    <s v="O03"/>
    <s v="OL01"/>
    <s v="VVF Dom.Invoice(INQ)"/>
    <d v="2017-03-31T00:00:00"/>
    <s v="C"/>
    <x v="0"/>
    <s v="9103708095"/>
    <x v="14"/>
    <x v="47"/>
    <s v="JOHNSON MATTHEY CHEMICALS PVT."/>
    <n v="1600290"/>
    <s v="FGA401401"/>
    <x v="8"/>
    <x v="8"/>
    <n v="2106"/>
    <s v="M3"/>
    <n v="1878.5519999999999"/>
    <s v=""/>
    <n v="2106"/>
    <x v="153"/>
    <d v="2017-02-23T00:00:00"/>
    <n v="61600.94"/>
    <n v="65297"/>
    <n v="-54756"/>
    <x v="4"/>
    <x v="6"/>
    <x v="1"/>
  </r>
  <r>
    <s v="103"/>
    <s v="VVF INDIA LIMITED-TALOJA"/>
    <s v="ZFSC"/>
    <x v="1"/>
    <s v="O03"/>
    <s v="OL01"/>
    <s v="VVF Scrap Invoice"/>
    <d v="2017-03-02T00:00:00"/>
    <s v="C"/>
    <x v="0"/>
    <s v="9103707481"/>
    <x v="1"/>
    <x v="81"/>
    <s v="K.D.PATIL &amp; CONSTRUCTION"/>
    <n v="1700098"/>
    <s v="SCRAP001"/>
    <x v="13"/>
    <x v="14"/>
    <n v="11"/>
    <s v="MT"/>
    <n v="11"/>
    <s v=""/>
    <n v="11000"/>
    <x v="3"/>
    <m/>
    <n v="116.74"/>
    <n v="125"/>
    <n v="-110"/>
    <x v="2"/>
    <x v="2"/>
    <x v="1"/>
  </r>
  <r>
    <s v="103"/>
    <s v="VVF INDIA LIMITED-TALOJA"/>
    <s v="ZFSC"/>
    <x v="1"/>
    <s v="O03"/>
    <s v="OL01"/>
    <s v="VVF Scrap Invoice"/>
    <d v="2017-03-04T00:00:00"/>
    <s v="C"/>
    <x v="0"/>
    <s v="9103707529"/>
    <x v="8"/>
    <x v="81"/>
    <s v="K.D.PATIL &amp; CONSTRUCTION"/>
    <n v="1700098"/>
    <s v="SCRAP001"/>
    <x v="13"/>
    <x v="14"/>
    <n v="11.76"/>
    <s v="MT"/>
    <n v="11.76"/>
    <s v=""/>
    <n v="11760"/>
    <x v="3"/>
    <m/>
    <n v="124.2"/>
    <n v="133"/>
    <n v="-117.6"/>
    <x v="2"/>
    <x v="2"/>
    <x v="1"/>
  </r>
  <r>
    <s v="103"/>
    <s v="VVF INDIA LIMITED-TALOJA"/>
    <s v="ZFSC"/>
    <x v="1"/>
    <s v="O03"/>
    <s v="OL01"/>
    <s v="VVF Scrap Invoice"/>
    <d v="2017-03-06T00:00:00"/>
    <s v="C"/>
    <x v="0"/>
    <s v="9103707549"/>
    <x v="27"/>
    <x v="81"/>
    <s v="K.D.PATIL &amp; CONSTRUCTION"/>
    <n v="1700098"/>
    <s v="SCRAP001"/>
    <x v="13"/>
    <x v="14"/>
    <n v="10.4"/>
    <s v="MT"/>
    <n v="10.4"/>
    <s v=""/>
    <n v="10400"/>
    <x v="3"/>
    <m/>
    <n v="110.23"/>
    <n v="118"/>
    <n v="-104"/>
    <x v="2"/>
    <x v="2"/>
    <x v="1"/>
  </r>
  <r>
    <s v="103"/>
    <s v="VVF INDIA LIMITED-TALOJA"/>
    <s v="ZFSC"/>
    <x v="1"/>
    <s v="O03"/>
    <s v="OL01"/>
    <s v="VVF Scrap Invoice"/>
    <d v="2017-03-08T00:00:00"/>
    <s v="C"/>
    <x v="0"/>
    <s v="9103707614"/>
    <x v="11"/>
    <x v="81"/>
    <s v="K.D.PATIL &amp; CONSTRUCTION"/>
    <n v="1700098"/>
    <s v="SCRAP001"/>
    <x v="13"/>
    <x v="14"/>
    <n v="11.43"/>
    <s v="MT"/>
    <n v="11.43"/>
    <s v=""/>
    <n v="11430"/>
    <x v="3"/>
    <m/>
    <n v="121.43"/>
    <n v="130"/>
    <n v="-114.3"/>
    <x v="2"/>
    <x v="2"/>
    <x v="1"/>
  </r>
  <r>
    <s v="103"/>
    <s v="VVF INDIA LIMITED-TALOJA"/>
    <s v="ZFSC"/>
    <x v="1"/>
    <s v="O03"/>
    <s v="OL01"/>
    <s v="VVF Scrap Invoice"/>
    <d v="2017-03-10T00:00:00"/>
    <s v="C"/>
    <x v="0"/>
    <s v="9103707659"/>
    <x v="15"/>
    <x v="81"/>
    <s v="K.D.PATIL &amp; CONSTRUCTION"/>
    <n v="1700098"/>
    <s v="SCRAP001"/>
    <x v="13"/>
    <x v="14"/>
    <n v="10.73"/>
    <s v="MT"/>
    <n v="10.73"/>
    <s v=""/>
    <n v="10730"/>
    <x v="3"/>
    <m/>
    <n v="113"/>
    <n v="121"/>
    <n v="-107.3"/>
    <x v="2"/>
    <x v="2"/>
    <x v="1"/>
  </r>
  <r>
    <s v="103"/>
    <s v="VVF INDIA LIMITED-TALOJA"/>
    <s v="ZFSC"/>
    <x v="1"/>
    <s v="O03"/>
    <s v="OL01"/>
    <s v="VVF Scrap Invoice"/>
    <d v="2017-03-11T00:00:00"/>
    <s v="C"/>
    <x v="0"/>
    <s v="9103707685"/>
    <x v="25"/>
    <x v="81"/>
    <s v="K.D.PATIL &amp; CONSTRUCTION"/>
    <n v="1700098"/>
    <s v="SCRAP001"/>
    <x v="13"/>
    <x v="14"/>
    <n v="10.76"/>
    <s v="MT"/>
    <n v="10.76"/>
    <s v=""/>
    <n v="10760"/>
    <x v="3"/>
    <m/>
    <n v="113.98"/>
    <n v="122"/>
    <n v="-107.6"/>
    <x v="2"/>
    <x v="2"/>
    <x v="1"/>
  </r>
  <r>
    <s v="103"/>
    <s v="VVF INDIA LIMITED-TALOJA"/>
    <s v="ZFSC"/>
    <x v="1"/>
    <s v="O03"/>
    <s v="OL01"/>
    <s v="VVF Scrap Invoice"/>
    <d v="2017-03-14T00:00:00"/>
    <s v="C"/>
    <x v="0"/>
    <s v="9103707705"/>
    <x v="24"/>
    <x v="81"/>
    <s v="K.D.PATIL &amp; CONSTRUCTION"/>
    <n v="1700098"/>
    <s v="SCRAP001"/>
    <x v="13"/>
    <x v="14"/>
    <n v="11.11"/>
    <s v="MT"/>
    <n v="11.11"/>
    <s v=""/>
    <n v="11110"/>
    <x v="3"/>
    <m/>
    <n v="117.66"/>
    <n v="126"/>
    <n v="-111.1"/>
    <x v="2"/>
    <x v="2"/>
    <x v="1"/>
  </r>
  <r>
    <s v="103"/>
    <s v="VVF INDIA LIMITED-TALOJA"/>
    <s v="ZFSC"/>
    <x v="1"/>
    <s v="O03"/>
    <s v="OL01"/>
    <s v="VVF Scrap Invoice"/>
    <d v="2017-03-17T00:00:00"/>
    <s v="C"/>
    <x v="0"/>
    <s v="9103707796"/>
    <x v="23"/>
    <x v="81"/>
    <s v="K.D.PATIL &amp; CONSTRUCTION"/>
    <n v="1700098"/>
    <s v="SCRAP001"/>
    <x v="13"/>
    <x v="14"/>
    <n v="10.93"/>
    <s v="MT"/>
    <n v="10.93"/>
    <s v=""/>
    <n v="10930"/>
    <x v="3"/>
    <m/>
    <n v="116.79"/>
    <n v="125"/>
    <n v="-109.3"/>
    <x v="2"/>
    <x v="2"/>
    <x v="1"/>
  </r>
  <r>
    <s v="103"/>
    <s v="VVF INDIA LIMITED-TALOJA"/>
    <s v="ZFSC"/>
    <x v="1"/>
    <s v="O03"/>
    <s v="OL01"/>
    <s v="VVF Scrap Invoice"/>
    <d v="2017-03-18T00:00:00"/>
    <s v="C"/>
    <x v="0"/>
    <s v="9103707815"/>
    <x v="9"/>
    <x v="81"/>
    <s v="K.D.PATIL &amp; CONSTRUCTION"/>
    <n v="1700098"/>
    <s v="SCRAP001"/>
    <x v="13"/>
    <x v="14"/>
    <n v="10.97"/>
    <s v="MT"/>
    <n v="10.97"/>
    <s v=""/>
    <n v="10970"/>
    <x v="3"/>
    <m/>
    <n v="116.76"/>
    <n v="125"/>
    <n v="-109.7"/>
    <x v="2"/>
    <x v="2"/>
    <x v="1"/>
  </r>
  <r>
    <s v="103"/>
    <s v="VVF INDIA LIMITED-TALOJA"/>
    <s v="ZFSC"/>
    <x v="1"/>
    <s v="O03"/>
    <s v="OL01"/>
    <s v="VVF Scrap Invoice"/>
    <d v="2017-03-22T00:00:00"/>
    <s v="C"/>
    <x v="0"/>
    <s v="9103707922"/>
    <x v="0"/>
    <x v="81"/>
    <s v="K.D.PATIL &amp; CONSTRUCTION"/>
    <n v="1700098"/>
    <s v="SCRAP001"/>
    <x v="13"/>
    <x v="14"/>
    <n v="11"/>
    <s v="MT"/>
    <n v="11"/>
    <s v=""/>
    <n v="11000"/>
    <x v="3"/>
    <m/>
    <n v="116.74"/>
    <n v="125"/>
    <n v="-110"/>
    <x v="2"/>
    <x v="2"/>
    <x v="1"/>
  </r>
  <r>
    <s v="103"/>
    <s v="VVF INDIA LIMITED-TALOJA"/>
    <s v="ZFSC"/>
    <x v="1"/>
    <s v="O03"/>
    <s v="OL01"/>
    <s v="VVF Scrap Invoice"/>
    <d v="2017-03-24T00:00:00"/>
    <s v="C"/>
    <x v="0"/>
    <s v="9103707972"/>
    <x v="18"/>
    <x v="81"/>
    <s v="K.D.PATIL &amp; CONSTRUCTION"/>
    <n v="1700098"/>
    <s v="SCRAP001"/>
    <x v="13"/>
    <x v="14"/>
    <n v="12.5"/>
    <s v="MT"/>
    <n v="12.5"/>
    <s v=""/>
    <n v="12500"/>
    <x v="3"/>
    <m/>
    <n v="132.61000000000001"/>
    <n v="142"/>
    <n v="-125"/>
    <x v="2"/>
    <x v="2"/>
    <x v="1"/>
  </r>
  <r>
    <s v="103"/>
    <s v="VVF INDIA LIMITED-TALOJA"/>
    <s v="ZFSC"/>
    <x v="1"/>
    <s v="O03"/>
    <s v="OL01"/>
    <s v="VVF Scrap Invoice"/>
    <d v="2017-03-27T00:00:00"/>
    <s v="C"/>
    <x v="0"/>
    <s v="9103708021"/>
    <x v="19"/>
    <x v="81"/>
    <s v="K.D.PATIL &amp; CONSTRUCTION"/>
    <n v="1700098"/>
    <s v="SCRAP001"/>
    <x v="13"/>
    <x v="14"/>
    <n v="11.84"/>
    <s v="MT"/>
    <n v="11.84"/>
    <s v=""/>
    <n v="11840"/>
    <x v="3"/>
    <m/>
    <n v="125.15"/>
    <n v="134"/>
    <n v="-118.4"/>
    <x v="2"/>
    <x v="2"/>
    <x v="1"/>
  </r>
  <r>
    <s v="103"/>
    <s v="VVF INDIA LIMITED-TALOJA"/>
    <s v="ZFSC"/>
    <x v="1"/>
    <s v="O03"/>
    <s v="OL01"/>
    <s v="VVF Scrap Invoice"/>
    <d v="2017-03-29T00:00:00"/>
    <s v="C"/>
    <x v="0"/>
    <s v="9103708060"/>
    <x v="17"/>
    <x v="81"/>
    <s v="K.D.PATIL &amp; CONSTRUCTION"/>
    <n v="1700098"/>
    <s v="SCRAP001"/>
    <x v="13"/>
    <x v="14"/>
    <n v="12.18"/>
    <s v="MT"/>
    <n v="12.18"/>
    <s v=""/>
    <n v="12180"/>
    <x v="3"/>
    <m/>
    <n v="128.9"/>
    <n v="138"/>
    <n v="-121.8"/>
    <x v="2"/>
    <x v="2"/>
    <x v="1"/>
  </r>
  <r>
    <s v="103"/>
    <s v="VVF INDIA LIMITED-TALOJA"/>
    <s v="ZFSC"/>
    <x v="1"/>
    <s v="O03"/>
    <s v="OL01"/>
    <s v="VVF Scrap Invoice"/>
    <d v="2017-03-31T00:00:00"/>
    <s v="C"/>
    <x v="0"/>
    <s v="9103708098"/>
    <x v="14"/>
    <x v="81"/>
    <s v="K.D.PATIL &amp; CONSTRUCTION"/>
    <n v="1700098"/>
    <s v="SCRAP001"/>
    <x v="13"/>
    <x v="14"/>
    <n v="11.94"/>
    <s v="MT"/>
    <n v="11.94"/>
    <s v=""/>
    <n v="11940"/>
    <x v="3"/>
    <m/>
    <n v="126.08"/>
    <n v="135"/>
    <n v="-119.4"/>
    <x v="2"/>
    <x v="2"/>
    <x v="1"/>
  </r>
  <r>
    <s v="103"/>
    <s v="VVF INDIA LIMITED-TALOJA"/>
    <s v="ZF2"/>
    <x v="1"/>
    <s v="O04"/>
    <s v="OL01"/>
    <s v="VVF Dom.Invoice(INQ)"/>
    <d v="2017-03-15T00:00:00"/>
    <s v="C"/>
    <x v="0"/>
    <s v="9103707753"/>
    <x v="3"/>
    <x v="18"/>
    <s v="KAMSON HEALTHCARE PVT. LTD."/>
    <n v="1600591"/>
    <s v="FGL301307"/>
    <x v="3"/>
    <x v="3"/>
    <n v="3.5"/>
    <s v="MT"/>
    <n v="3.5"/>
    <s v=""/>
    <n v="3500"/>
    <x v="21"/>
    <d v="2017-03-01T00:00:00"/>
    <n v="226405.88"/>
    <n v="230934"/>
    <n v="-201250"/>
    <x v="3"/>
    <x v="3"/>
    <x v="1"/>
  </r>
  <r>
    <s v="103"/>
    <s v="VVF INDIA LIMITED-TALOJA"/>
    <s v="ZF2"/>
    <x v="1"/>
    <s v="O04"/>
    <s v="OL01"/>
    <s v="VVF Dom.Invoice(INQ)"/>
    <d v="2017-03-29T00:00:00"/>
    <s v="C"/>
    <x v="0"/>
    <s v="9103708055"/>
    <x v="17"/>
    <x v="18"/>
    <s v="KAMSON HEALTHCARE PVT. LTD."/>
    <n v="1600845"/>
    <s v="FFL210098"/>
    <x v="10"/>
    <x v="11"/>
    <n v="1"/>
    <s v="MT"/>
    <n v="1"/>
    <s v=""/>
    <n v="1000"/>
    <x v="154"/>
    <d v="2017-03-20T00:00:00"/>
    <n v="115875.5"/>
    <n v="118193"/>
    <n v="-103000"/>
    <x v="1"/>
    <x v="8"/>
    <x v="1"/>
  </r>
  <r>
    <s v="103"/>
    <s v="VVF INDIA LIMITED-TALOJA"/>
    <s v="ZF2"/>
    <x v="1"/>
    <s v="O03"/>
    <s v="OL01"/>
    <s v="VVF Dom.Invoice(INQ)"/>
    <d v="2017-03-29T00:00:00"/>
    <s v="C"/>
    <x v="0"/>
    <s v="9103708065"/>
    <x v="17"/>
    <x v="82"/>
    <s v="KHANNA &amp; KHANNA LIMITED."/>
    <n v="1600602"/>
    <s v="FFL211202"/>
    <x v="5"/>
    <x v="5"/>
    <n v="9"/>
    <s v="MT"/>
    <n v="9"/>
    <s v=""/>
    <n v="9000"/>
    <x v="155"/>
    <d v="2017-03-23T00:00:00"/>
    <n v="982125.5"/>
    <n v="1041053"/>
    <n v="-873000"/>
    <x v="1"/>
    <x v="5"/>
    <x v="1"/>
  </r>
  <r>
    <s v="103"/>
    <s v="VVF INDIA LIMITED-TALOJA"/>
    <s v="ZF2"/>
    <x v="1"/>
    <s v="O03"/>
    <s v="OL01"/>
    <s v="VVF Dom.Invoice(INQ)"/>
    <d v="2017-03-03T00:00:00"/>
    <s v="C"/>
    <x v="0"/>
    <s v="9103707509"/>
    <x v="30"/>
    <x v="82"/>
    <s v="KHANNA &amp; KHANNA LIMITED."/>
    <n v="1600370"/>
    <s v="FFL215070"/>
    <x v="12"/>
    <x v="13"/>
    <n v="1.5"/>
    <s v="MT"/>
    <n v="1.5"/>
    <s v=""/>
    <n v="1500"/>
    <x v="156"/>
    <d v="2017-02-22T00:00:00"/>
    <n v="432000"/>
    <n v="457920"/>
    <n v="-384000"/>
    <x v="1"/>
    <x v="9"/>
    <x v="1"/>
  </r>
  <r>
    <s v="103"/>
    <s v="VVF INDIA LIMITED-TALOJA"/>
    <s v="ZF2"/>
    <x v="1"/>
    <s v="O03"/>
    <s v="OL01"/>
    <s v="VVF Dom.Invoice(INQ)"/>
    <d v="2017-03-02T00:00:00"/>
    <s v="C"/>
    <x v="0"/>
    <s v="9103707483"/>
    <x v="1"/>
    <x v="12"/>
    <s v="KHONA DRUG AGENCIES"/>
    <n v="1600331"/>
    <s v="FFA103000"/>
    <x v="6"/>
    <x v="6"/>
    <n v="0.18"/>
    <s v="MT"/>
    <n v="0.18"/>
    <s v=""/>
    <n v="180"/>
    <x v="157"/>
    <d v="2017-02-28T00:00:00"/>
    <n v="57713.22"/>
    <n v="61176"/>
    <n v="-51300"/>
    <x v="0"/>
    <x v="0"/>
    <x v="1"/>
  </r>
  <r>
    <s v="103"/>
    <s v="VVF INDIA LIMITED-TALOJA"/>
    <s v="ZG2"/>
    <x v="1"/>
    <s v="O03"/>
    <s v="OL01"/>
    <s v="VVF Credit Memo"/>
    <d v="2017-03-14T00:00:00"/>
    <s v="C"/>
    <x v="0"/>
    <s v="9103770103"/>
    <x v="24"/>
    <x v="12"/>
    <s v="KHONA DRUG AGENCIES"/>
    <n v="2300044"/>
    <s v="ZSER001"/>
    <x v="25"/>
    <x v="33"/>
    <n v="157.93"/>
    <s v="MT"/>
    <n v="157.93"/>
    <s v=""/>
    <n v="157.93"/>
    <x v="158"/>
    <m/>
    <n v="157930"/>
    <n v="157930"/>
    <n v="157930"/>
    <x v="2"/>
    <x v="2"/>
    <x v="1"/>
  </r>
  <r>
    <s v="103"/>
    <s v="VVF INDIA LIMITED-TALOJA"/>
    <s v="ZF2"/>
    <x v="1"/>
    <s v="O03"/>
    <s v="OL01"/>
    <s v="VVF Dom.Invoice(INQ)"/>
    <d v="2017-03-03T00:00:00"/>
    <s v="C"/>
    <x v="0"/>
    <s v="9103707504"/>
    <x v="30"/>
    <x v="12"/>
    <s v="KHONA DRUG AGENCIES"/>
    <n v="1600676"/>
    <s v="FFA125000"/>
    <x v="9"/>
    <x v="10"/>
    <n v="0.36"/>
    <s v="MT"/>
    <n v="0.36"/>
    <s v=""/>
    <n v="360"/>
    <x v="159"/>
    <d v="2017-03-02T00:00:00"/>
    <n v="62775.5"/>
    <n v="66542"/>
    <n v="-55800"/>
    <x v="0"/>
    <x v="7"/>
    <x v="1"/>
  </r>
  <r>
    <s v="103"/>
    <s v="VVF INDIA LIMITED-TALOJA"/>
    <s v="ZF2"/>
    <x v="1"/>
    <s v="O03"/>
    <s v="OL01"/>
    <s v="VVF Dom.Invoice(INQ)"/>
    <d v="2017-03-04T00:00:00"/>
    <s v="C"/>
    <x v="0"/>
    <s v="9103707525"/>
    <x v="8"/>
    <x v="12"/>
    <s v="KHONA DRUG AGENCIES"/>
    <n v="1600611"/>
    <s v="FGL301308"/>
    <x v="26"/>
    <x v="34"/>
    <n v="1.5"/>
    <s v="MT"/>
    <n v="1.5"/>
    <s v=""/>
    <n v="1500"/>
    <x v="160"/>
    <d v="2017-03-02T00:00:00"/>
    <n v="92813.22"/>
    <n v="98382"/>
    <n v="-82500"/>
    <x v="3"/>
    <x v="3"/>
    <x v="1"/>
  </r>
  <r>
    <s v="103"/>
    <s v="VVF INDIA LIMITED-TALOJA"/>
    <s v="ZF2"/>
    <x v="1"/>
    <s v="O03"/>
    <s v="OL01"/>
    <s v="VVF Dom.Invoice(INQ)"/>
    <d v="2017-03-16T00:00:00"/>
    <s v="C"/>
    <x v="0"/>
    <s v="9103707774"/>
    <x v="4"/>
    <x v="12"/>
    <s v="KHONA DRUG AGENCIES"/>
    <n v="1600611"/>
    <s v="FGL301308"/>
    <x v="26"/>
    <x v="34"/>
    <n v="3.25"/>
    <s v="MT"/>
    <n v="3.25"/>
    <s v=""/>
    <n v="3250"/>
    <x v="161"/>
    <d v="2017-03-14T00:00:00"/>
    <n v="241313.22"/>
    <n v="255792"/>
    <n v="-214500"/>
    <x v="3"/>
    <x v="3"/>
    <x v="1"/>
  </r>
  <r>
    <s v="103"/>
    <s v="VVF INDIA LIMITED-TALOJA"/>
    <s v="ZF2"/>
    <x v="1"/>
    <s v="O03"/>
    <s v="OL01"/>
    <s v="VVF Dom.Invoice(INQ)"/>
    <d v="2017-03-22T00:00:00"/>
    <s v="C"/>
    <x v="0"/>
    <s v="9103707910"/>
    <x v="0"/>
    <x v="12"/>
    <s v="KHONA DRUG AGENCIES"/>
    <n v="1600611"/>
    <s v="FGL301308"/>
    <x v="26"/>
    <x v="34"/>
    <n v="1"/>
    <s v="MT"/>
    <n v="1"/>
    <s v=""/>
    <n v="1000"/>
    <x v="162"/>
    <d v="2017-03-15T00:00:00"/>
    <n v="74250"/>
    <n v="78705"/>
    <n v="-66000"/>
    <x v="3"/>
    <x v="3"/>
    <x v="1"/>
  </r>
  <r>
    <s v="103"/>
    <s v="VVF INDIA LIMITED-TALOJA"/>
    <s v="ZF2"/>
    <x v="1"/>
    <s v="O03"/>
    <s v="OL01"/>
    <s v="VVF Dom.Invoice(INQ)"/>
    <d v="2017-03-22T00:00:00"/>
    <s v="C"/>
    <x v="0"/>
    <s v="9103707912"/>
    <x v="0"/>
    <x v="12"/>
    <s v="KHONA DRUG AGENCIES"/>
    <n v="1600611"/>
    <s v="FGL301308"/>
    <x v="26"/>
    <x v="34"/>
    <n v="0.25"/>
    <s v="MT"/>
    <n v="0.25"/>
    <s v=""/>
    <n v="250"/>
    <x v="163"/>
    <d v="2017-03-17T00:00:00"/>
    <n v="18563.22"/>
    <n v="19677"/>
    <n v="-16500"/>
    <x v="3"/>
    <x v="3"/>
    <x v="1"/>
  </r>
  <r>
    <s v="103"/>
    <s v="VVF INDIA LIMITED-TALOJA"/>
    <s v="ZF2"/>
    <x v="1"/>
    <s v="O03"/>
    <s v="OL01"/>
    <s v="VVF Dom.Invoice(INQ)"/>
    <d v="2017-03-30T00:00:00"/>
    <s v="C"/>
    <x v="0"/>
    <s v="9103708088"/>
    <x v="6"/>
    <x v="12"/>
    <s v="KHONA DRUG AGENCIES"/>
    <n v="1600611"/>
    <s v="FGL301308"/>
    <x v="26"/>
    <x v="34"/>
    <n v="2"/>
    <s v="MT"/>
    <n v="2"/>
    <s v=""/>
    <n v="2000"/>
    <x v="164"/>
    <d v="2017-03-23T00:00:00"/>
    <n v="148500"/>
    <n v="157410"/>
    <n v="-132000"/>
    <x v="3"/>
    <x v="3"/>
    <x v="1"/>
  </r>
  <r>
    <s v="103"/>
    <s v="VVF INDIA LIMITED-TALOJA"/>
    <s v="ZF2"/>
    <x v="1"/>
    <s v="O03"/>
    <s v="OL01"/>
    <s v="VVF Dom.Invoice(INQ)"/>
    <d v="2017-03-30T00:00:00"/>
    <s v="C"/>
    <x v="0"/>
    <s v="9103708089"/>
    <x v="6"/>
    <x v="12"/>
    <s v="KHONA DRUG AGENCIES"/>
    <n v="1600611"/>
    <s v="FGL301308"/>
    <x v="26"/>
    <x v="34"/>
    <n v="0.25"/>
    <s v="MT"/>
    <n v="0.25"/>
    <s v=""/>
    <n v="250"/>
    <x v="165"/>
    <d v="2017-03-27T00:00:00"/>
    <n v="18563.22"/>
    <n v="19677"/>
    <n v="-16500"/>
    <x v="3"/>
    <x v="3"/>
    <x v="1"/>
  </r>
  <r>
    <s v="103"/>
    <s v="VVF INDIA LIMITED-TALOJA"/>
    <s v="ZF2"/>
    <x v="1"/>
    <s v="O03"/>
    <s v="OL01"/>
    <s v="VVF Dom.Invoice(INQ)"/>
    <d v="2017-03-04T00:00:00"/>
    <s v="C"/>
    <x v="0"/>
    <s v="9103707526"/>
    <x v="8"/>
    <x v="12"/>
    <s v="KHONA DRUG AGENCIES"/>
    <n v="1600516"/>
    <s v="FGL301304"/>
    <x v="7"/>
    <x v="7"/>
    <n v="5"/>
    <s v="MT"/>
    <n v="5"/>
    <s v=""/>
    <n v="5000"/>
    <x v="166"/>
    <d v="2017-03-02T00:00:00"/>
    <n v="275625.5"/>
    <n v="292163"/>
    <n v="-245000"/>
    <x v="3"/>
    <x v="3"/>
    <x v="1"/>
  </r>
  <r>
    <s v="103"/>
    <s v="VVF INDIA LIMITED-TALOJA"/>
    <s v="ZF2"/>
    <x v="1"/>
    <s v="O03"/>
    <s v="OL01"/>
    <s v="VVF Dom.Invoice(INQ)"/>
    <d v="2017-03-22T00:00:00"/>
    <s v="C"/>
    <x v="0"/>
    <s v="9103707911"/>
    <x v="0"/>
    <x v="12"/>
    <s v="KHONA DRUG AGENCIES"/>
    <n v="1600516"/>
    <s v="FGL301304"/>
    <x v="7"/>
    <x v="7"/>
    <n v="2.5"/>
    <s v="MT"/>
    <n v="2.5"/>
    <s v=""/>
    <n v="2500"/>
    <x v="167"/>
    <d v="2017-03-17T00:00:00"/>
    <n v="168750"/>
    <n v="178875"/>
    <n v="-150000"/>
    <x v="3"/>
    <x v="3"/>
    <x v="1"/>
  </r>
  <r>
    <s v="103"/>
    <s v="VVF INDIA LIMITED-TALOJA"/>
    <s v="ZF2"/>
    <x v="1"/>
    <s v="O03"/>
    <s v="OL01"/>
    <s v="VVF Dom.Invoice(INQ)"/>
    <d v="2017-03-24T00:00:00"/>
    <s v="C"/>
    <x v="0"/>
    <s v="9103707974"/>
    <x v="18"/>
    <x v="12"/>
    <s v="KHONA DRUG AGENCIES"/>
    <n v="1600516"/>
    <s v="FGL301304"/>
    <x v="7"/>
    <x v="7"/>
    <n v="0.5"/>
    <s v="MT"/>
    <n v="0.5"/>
    <s v=""/>
    <n v="500"/>
    <x v="168"/>
    <d v="2017-03-20T00:00:00"/>
    <n v="33750"/>
    <n v="35775"/>
    <n v="-30000"/>
    <x v="3"/>
    <x v="3"/>
    <x v="1"/>
  </r>
  <r>
    <s v="103"/>
    <s v="VVF INDIA LIMITED-TALOJA"/>
    <s v="ZF2"/>
    <x v="1"/>
    <s v="O03"/>
    <s v="OL01"/>
    <s v="VVF Dom.Invoice(INQ)"/>
    <d v="2017-03-24T00:00:00"/>
    <s v="C"/>
    <x v="0"/>
    <s v="9103707974"/>
    <x v="18"/>
    <x v="12"/>
    <s v="KHONA DRUG AGENCIES"/>
    <n v="1600516"/>
    <s v="FGL301304"/>
    <x v="7"/>
    <x v="7"/>
    <n v="7.5"/>
    <s v="MT"/>
    <n v="7.5"/>
    <s v=""/>
    <n v="7500"/>
    <x v="168"/>
    <d v="2017-03-20T00:00:00"/>
    <n v="506250"/>
    <n v="536625"/>
    <n v="-450000"/>
    <x v="3"/>
    <x v="3"/>
    <x v="1"/>
  </r>
  <r>
    <s v="103"/>
    <s v="VVF INDIA LIMITED-TALOJA"/>
    <s v="ZF2"/>
    <x v="1"/>
    <s v="O03"/>
    <s v="OL01"/>
    <s v="VVF Dom.Invoice(INQ)"/>
    <d v="2017-03-06T00:00:00"/>
    <s v="C"/>
    <x v="0"/>
    <s v="9103707559"/>
    <x v="27"/>
    <x v="12"/>
    <s v="KHONA DRUG AGENCIES"/>
    <n v="1600591"/>
    <s v="FGL301307"/>
    <x v="3"/>
    <x v="3"/>
    <n v="9"/>
    <s v="MT"/>
    <n v="9"/>
    <s v=""/>
    <n v="9000"/>
    <x v="169"/>
    <d v="2017-02-08T00:00:00"/>
    <n v="536625.5"/>
    <n v="568823"/>
    <n v="-477000"/>
    <x v="3"/>
    <x v="3"/>
    <x v="1"/>
  </r>
  <r>
    <s v="103"/>
    <s v="VVF INDIA LIMITED-TALOJA"/>
    <s v="ZF2"/>
    <x v="1"/>
    <s v="O03"/>
    <s v="OL01"/>
    <s v="VVF Dom.Invoice(INQ)"/>
    <d v="2017-03-08T00:00:00"/>
    <s v="C"/>
    <x v="0"/>
    <s v="9103707609"/>
    <x v="11"/>
    <x v="12"/>
    <s v="KHONA DRUG AGENCIES"/>
    <n v="1600591"/>
    <s v="FGL301307"/>
    <x v="3"/>
    <x v="3"/>
    <n v="1"/>
    <s v="MT"/>
    <n v="1"/>
    <s v=""/>
    <n v="1000"/>
    <x v="169"/>
    <d v="2017-02-08T00:00:00"/>
    <n v="59625.06"/>
    <n v="63202.559999999998"/>
    <n v="-53000"/>
    <x v="3"/>
    <x v="3"/>
    <x v="1"/>
  </r>
  <r>
    <s v="103"/>
    <s v="VVF INDIA LIMITED-TALOJA"/>
    <s v="ZF2"/>
    <x v="1"/>
    <s v="O03"/>
    <s v="OL01"/>
    <s v="VVF Dom.Invoice(INQ)"/>
    <d v="2017-03-08T00:00:00"/>
    <s v="C"/>
    <x v="0"/>
    <s v="9103707609"/>
    <x v="11"/>
    <x v="12"/>
    <s v="KHONA DRUG AGENCIES"/>
    <n v="1600591"/>
    <s v="FGL301307"/>
    <x v="3"/>
    <x v="3"/>
    <n v="8"/>
    <s v="MT"/>
    <n v="8"/>
    <s v=""/>
    <n v="8000"/>
    <x v="169"/>
    <d v="2017-02-08T00:00:00"/>
    <n v="477000.44"/>
    <n v="505620.44"/>
    <n v="-424000"/>
    <x v="3"/>
    <x v="3"/>
    <x v="1"/>
  </r>
  <r>
    <s v="103"/>
    <s v="VVF INDIA LIMITED-TALOJA"/>
    <s v="ZF2"/>
    <x v="1"/>
    <s v="O03"/>
    <s v="OL01"/>
    <s v="VVF Dom.Invoice(INQ)"/>
    <d v="2017-03-08T00:00:00"/>
    <s v="C"/>
    <x v="0"/>
    <s v="9103707616"/>
    <x v="11"/>
    <x v="12"/>
    <s v="KHONA DRUG AGENCIES"/>
    <n v="1600591"/>
    <s v="FGL301307"/>
    <x v="3"/>
    <x v="3"/>
    <n v="0.5"/>
    <s v="MT"/>
    <n v="0.5"/>
    <s v=""/>
    <n v="500"/>
    <x v="170"/>
    <d v="2017-03-02T00:00:00"/>
    <n v="29813.22"/>
    <n v="31602"/>
    <n v="-26500"/>
    <x v="3"/>
    <x v="3"/>
    <x v="1"/>
  </r>
  <r>
    <s v="103"/>
    <s v="VVF INDIA LIMITED-TALOJA"/>
    <s v="ZF2"/>
    <x v="1"/>
    <s v="O03"/>
    <s v="OL01"/>
    <s v="VVF Dom.Invoice(INQ)"/>
    <d v="2017-03-08T00:00:00"/>
    <s v="C"/>
    <x v="0"/>
    <s v="9103707616"/>
    <x v="11"/>
    <x v="12"/>
    <s v="KHONA DRUG AGENCIES"/>
    <n v="1600591"/>
    <s v="FGL301307"/>
    <x v="3"/>
    <x v="3"/>
    <n v="0.5"/>
    <s v="MT"/>
    <n v="0.5"/>
    <s v=""/>
    <n v="500"/>
    <x v="170"/>
    <d v="2017-03-02T00:00:00"/>
    <n v="29813.22"/>
    <n v="31602"/>
    <n v="-26500"/>
    <x v="3"/>
    <x v="3"/>
    <x v="1"/>
  </r>
  <r>
    <s v="103"/>
    <s v="VVF INDIA LIMITED-TALOJA"/>
    <s v="ZF2"/>
    <x v="1"/>
    <s v="O03"/>
    <s v="OL01"/>
    <s v="VVF Dom.Invoice(INQ)"/>
    <d v="2017-03-27T00:00:00"/>
    <s v="C"/>
    <x v="0"/>
    <s v="9103708030"/>
    <x v="19"/>
    <x v="12"/>
    <s v="KHONA DRUG AGENCIES"/>
    <n v="1600591"/>
    <s v="FGL301307"/>
    <x v="3"/>
    <x v="3"/>
    <n v="9"/>
    <s v="MT"/>
    <n v="9"/>
    <s v=""/>
    <n v="9000"/>
    <x v="171"/>
    <d v="2017-03-11T00:00:00"/>
    <n v="648000"/>
    <n v="686880"/>
    <n v="-576000"/>
    <x v="3"/>
    <x v="3"/>
    <x v="1"/>
  </r>
  <r>
    <s v="103"/>
    <s v="VVF INDIA LIMITED-TALOJA"/>
    <s v="ZF2"/>
    <x v="1"/>
    <s v="O03"/>
    <s v="OL01"/>
    <s v="VVF Dom.Invoice(INQ)"/>
    <d v="2017-03-27T00:00:00"/>
    <s v="C"/>
    <x v="0"/>
    <s v="9103708036"/>
    <x v="19"/>
    <x v="12"/>
    <s v="KHONA DRUG AGENCIES"/>
    <n v="1600591"/>
    <s v="FGL301307"/>
    <x v="3"/>
    <x v="3"/>
    <n v="9"/>
    <s v="MT"/>
    <n v="9"/>
    <s v=""/>
    <n v="9000"/>
    <x v="171"/>
    <d v="2017-03-11T00:00:00"/>
    <n v="648000"/>
    <n v="686880"/>
    <n v="-576000"/>
    <x v="3"/>
    <x v="3"/>
    <x v="1"/>
  </r>
  <r>
    <s v="103"/>
    <s v="VVF INDIA LIMITED-TALOJA"/>
    <s v="ZF2"/>
    <x v="1"/>
    <s v="O03"/>
    <s v="OL01"/>
    <s v="VVF Dom.Invoice(INQ)"/>
    <d v="2017-03-01T00:00:00"/>
    <s v="C"/>
    <x v="0"/>
    <s v="9103707455"/>
    <x v="22"/>
    <x v="12"/>
    <s v="KHONA DRUG AGENCIES"/>
    <n v="1600355"/>
    <s v="FFL207000"/>
    <x v="1"/>
    <x v="9"/>
    <n v="1.7"/>
    <s v="MT"/>
    <n v="1.7"/>
    <s v=""/>
    <n v="1700"/>
    <x v="172"/>
    <d v="2017-02-25T00:00:00"/>
    <n v="355725.5"/>
    <n v="377069"/>
    <n v="-316200"/>
    <x v="1"/>
    <x v="1"/>
    <x v="1"/>
  </r>
  <r>
    <s v="103"/>
    <s v="VVF INDIA LIMITED-TALOJA"/>
    <s v="ZF2"/>
    <x v="1"/>
    <s v="O03"/>
    <s v="OL01"/>
    <s v="VVF Dom.Invoice(INQ)"/>
    <d v="2017-03-07T00:00:00"/>
    <s v="C"/>
    <x v="0"/>
    <s v="9103707596"/>
    <x v="7"/>
    <x v="12"/>
    <s v="KHONA DRUG AGENCIES"/>
    <n v="1600355"/>
    <s v="FFL207000"/>
    <x v="1"/>
    <x v="9"/>
    <n v="1.7"/>
    <s v="MT"/>
    <n v="1.7"/>
    <s v=""/>
    <n v="1700"/>
    <x v="173"/>
    <d v="2017-03-03T00:00:00"/>
    <n v="332775.5"/>
    <n v="352742"/>
    <n v="-295800"/>
    <x v="1"/>
    <x v="1"/>
    <x v="1"/>
  </r>
  <r>
    <s v="103"/>
    <s v="VVF INDIA LIMITED-TALOJA"/>
    <s v="ZF2"/>
    <x v="1"/>
    <s v="O03"/>
    <s v="OL01"/>
    <s v="VVF Dom.Invoice(INQ)"/>
    <d v="2017-03-10T00:00:00"/>
    <s v="C"/>
    <x v="0"/>
    <s v="9103707655"/>
    <x v="15"/>
    <x v="12"/>
    <s v="KHONA DRUG AGENCIES"/>
    <n v="1600355"/>
    <s v="FFL207000"/>
    <x v="1"/>
    <x v="9"/>
    <n v="1.7"/>
    <s v="MT"/>
    <n v="1.7"/>
    <s v=""/>
    <n v="1700"/>
    <x v="174"/>
    <d v="2017-03-09T00:00:00"/>
    <n v="332775.5"/>
    <n v="352742"/>
    <n v="-295800"/>
    <x v="1"/>
    <x v="1"/>
    <x v="1"/>
  </r>
  <r>
    <s v="103"/>
    <s v="VVF INDIA LIMITED-TALOJA"/>
    <s v="ZF2"/>
    <x v="1"/>
    <s v="O03"/>
    <s v="OL01"/>
    <s v="VVF Dom.Invoice(INQ)"/>
    <d v="2017-03-10T00:00:00"/>
    <s v="C"/>
    <x v="0"/>
    <s v="9103707656"/>
    <x v="15"/>
    <x v="12"/>
    <s v="KHONA DRUG AGENCIES"/>
    <n v="1600355"/>
    <s v="FFL207000"/>
    <x v="1"/>
    <x v="9"/>
    <n v="1.7"/>
    <s v="MT"/>
    <n v="1.7"/>
    <s v=""/>
    <n v="1700"/>
    <x v="175"/>
    <d v="2017-03-08T00:00:00"/>
    <n v="332775.5"/>
    <n v="352742"/>
    <n v="-295800"/>
    <x v="1"/>
    <x v="1"/>
    <x v="1"/>
  </r>
  <r>
    <s v="103"/>
    <s v="VVF INDIA LIMITED-TALOJA"/>
    <s v="ZF2"/>
    <x v="1"/>
    <s v="O03"/>
    <s v="OL01"/>
    <s v="VVF Dom.Invoice(INQ)"/>
    <d v="2017-03-16T00:00:00"/>
    <s v="C"/>
    <x v="0"/>
    <s v="9103707775"/>
    <x v="4"/>
    <x v="12"/>
    <s v="KHONA DRUG AGENCIES"/>
    <n v="1600355"/>
    <s v="FFL207000"/>
    <x v="1"/>
    <x v="9"/>
    <n v="3.4"/>
    <s v="MT"/>
    <n v="3.4"/>
    <s v=""/>
    <n v="3400"/>
    <x v="176"/>
    <d v="2017-03-11T00:00:00"/>
    <n v="665550"/>
    <n v="705483"/>
    <n v="-591600"/>
    <x v="1"/>
    <x v="1"/>
    <x v="1"/>
  </r>
  <r>
    <s v="103"/>
    <s v="VVF INDIA LIMITED-TALOJA"/>
    <s v="ZF2"/>
    <x v="1"/>
    <s v="O03"/>
    <s v="OL01"/>
    <s v="VVF Dom.Invoice(INQ)"/>
    <d v="2017-03-22T00:00:00"/>
    <s v="C"/>
    <x v="0"/>
    <s v="9103707918"/>
    <x v="0"/>
    <x v="12"/>
    <s v="KHONA DRUG AGENCIES"/>
    <n v="1600355"/>
    <s v="FFL207000"/>
    <x v="1"/>
    <x v="9"/>
    <n v="0.51"/>
    <s v="MT"/>
    <n v="0.51"/>
    <s v=""/>
    <n v="510"/>
    <x v="177"/>
    <d v="2017-03-17T00:00:00"/>
    <n v="99833.04"/>
    <n v="105823.02"/>
    <n v="-88740"/>
    <x v="1"/>
    <x v="1"/>
    <x v="1"/>
  </r>
  <r>
    <s v="103"/>
    <s v="VVF INDIA LIMITED-TALOJA"/>
    <s v="ZF2"/>
    <x v="1"/>
    <s v="O03"/>
    <s v="OL01"/>
    <s v="VVF Dom.Invoice(INQ)"/>
    <d v="2017-03-22T00:00:00"/>
    <s v="C"/>
    <x v="0"/>
    <s v="9103707918"/>
    <x v="0"/>
    <x v="12"/>
    <s v="KHONA DRUG AGENCIES"/>
    <n v="1600355"/>
    <s v="FFL207000"/>
    <x v="1"/>
    <x v="9"/>
    <n v="1.02"/>
    <s v="MT"/>
    <n v="1.02"/>
    <s v=""/>
    <n v="1020"/>
    <x v="177"/>
    <d v="2017-03-17T00:00:00"/>
    <n v="199665.08"/>
    <n v="211644.98"/>
    <n v="-177480"/>
    <x v="1"/>
    <x v="1"/>
    <x v="1"/>
  </r>
  <r>
    <s v="103"/>
    <s v="VVF INDIA LIMITED-TALOJA"/>
    <s v="ZF2"/>
    <x v="1"/>
    <s v="O03"/>
    <s v="OL01"/>
    <s v="VVF Dom.Invoice(INQ)"/>
    <d v="2017-03-23T00:00:00"/>
    <s v="C"/>
    <x v="0"/>
    <s v="9103707960"/>
    <x v="20"/>
    <x v="12"/>
    <s v="KHONA DRUG AGENCIES"/>
    <n v="1600355"/>
    <s v="FFL207000"/>
    <x v="1"/>
    <x v="9"/>
    <n v="1.87"/>
    <s v="MT"/>
    <n v="1.87"/>
    <s v=""/>
    <n v="1870"/>
    <x v="177"/>
    <d v="2017-03-17T00:00:00"/>
    <n v="366052.82"/>
    <n v="388016"/>
    <n v="-325380"/>
    <x v="1"/>
    <x v="1"/>
    <x v="1"/>
  </r>
  <r>
    <s v="103"/>
    <s v="VVF INDIA LIMITED-TALOJA"/>
    <s v="ZF2"/>
    <x v="1"/>
    <s v="O03"/>
    <s v="OL01"/>
    <s v="VVF Dom.Invoice(INQ)"/>
    <d v="2017-03-03T00:00:00"/>
    <s v="C"/>
    <x v="0"/>
    <s v="9103707505"/>
    <x v="30"/>
    <x v="12"/>
    <s v="KHONA DRUG AGENCIES"/>
    <n v="1600845"/>
    <s v="FFL210098"/>
    <x v="10"/>
    <x v="11"/>
    <n v="2"/>
    <s v="MT"/>
    <n v="2"/>
    <s v=""/>
    <n v="2000"/>
    <x v="178"/>
    <d v="2017-03-01T00:00:00"/>
    <n v="227250"/>
    <n v="240885"/>
    <n v="-202000"/>
    <x v="1"/>
    <x v="8"/>
    <x v="1"/>
  </r>
  <r>
    <s v="103"/>
    <s v="VVF INDIA LIMITED-TALOJA"/>
    <s v="ZF2"/>
    <x v="1"/>
    <s v="O03"/>
    <s v="OL01"/>
    <s v="VVF Dom.Invoice(INQ)"/>
    <d v="2017-03-08T00:00:00"/>
    <s v="C"/>
    <x v="0"/>
    <s v="9103707617"/>
    <x v="11"/>
    <x v="12"/>
    <s v="KHONA DRUG AGENCIES"/>
    <n v="1600845"/>
    <s v="FFL210098"/>
    <x v="10"/>
    <x v="11"/>
    <n v="2"/>
    <s v="MT"/>
    <n v="2"/>
    <s v=""/>
    <n v="2000"/>
    <x v="179"/>
    <d v="2017-03-06T00:00:00"/>
    <n v="227250"/>
    <n v="240885"/>
    <n v="-202000"/>
    <x v="1"/>
    <x v="8"/>
    <x v="1"/>
  </r>
  <r>
    <s v="103"/>
    <s v="VVF INDIA LIMITED-TALOJA"/>
    <s v="ZF2"/>
    <x v="1"/>
    <s v="O03"/>
    <s v="OL01"/>
    <s v="VVF Dom.Invoice(INQ)"/>
    <d v="2017-03-20T00:00:00"/>
    <s v="C"/>
    <x v="0"/>
    <s v="9103707859"/>
    <x v="13"/>
    <x v="12"/>
    <s v="KHONA DRUG AGENCIES"/>
    <n v="1600845"/>
    <s v="FFL210098"/>
    <x v="10"/>
    <x v="11"/>
    <n v="3"/>
    <s v="MT"/>
    <n v="3"/>
    <s v=""/>
    <n v="3000"/>
    <x v="180"/>
    <d v="2017-03-16T00:00:00"/>
    <n v="340875.5"/>
    <n v="361328"/>
    <n v="-303000"/>
    <x v="1"/>
    <x v="8"/>
    <x v="1"/>
  </r>
  <r>
    <s v="103"/>
    <s v="VVF INDIA LIMITED-TALOJA"/>
    <s v="ZF2"/>
    <x v="1"/>
    <s v="O03"/>
    <s v="OL01"/>
    <s v="VVF Dom.Invoice(INQ)"/>
    <d v="2017-03-20T00:00:00"/>
    <s v="C"/>
    <x v="0"/>
    <s v="9103707860"/>
    <x v="13"/>
    <x v="12"/>
    <s v="KHONA DRUG AGENCIES"/>
    <n v="1600845"/>
    <s v="FFL210098"/>
    <x v="10"/>
    <x v="11"/>
    <n v="3"/>
    <s v="MT"/>
    <n v="3"/>
    <s v=""/>
    <n v="3000"/>
    <x v="180"/>
    <d v="2017-03-16T00:00:00"/>
    <n v="340875.5"/>
    <n v="361328"/>
    <n v="-303000"/>
    <x v="1"/>
    <x v="8"/>
    <x v="1"/>
  </r>
  <r>
    <s v="103"/>
    <s v="VVF INDIA LIMITED-TALOJA"/>
    <s v="ZF2"/>
    <x v="1"/>
    <s v="O03"/>
    <s v="OL01"/>
    <s v="VVF Dom.Invoice(INQ)"/>
    <d v="2017-03-20T00:00:00"/>
    <s v="C"/>
    <x v="0"/>
    <s v="9103707861"/>
    <x v="13"/>
    <x v="12"/>
    <s v="KHONA DRUG AGENCIES"/>
    <n v="1600845"/>
    <s v="FFL210098"/>
    <x v="10"/>
    <x v="11"/>
    <n v="2"/>
    <s v="MT"/>
    <n v="2"/>
    <s v=""/>
    <n v="2000"/>
    <x v="181"/>
    <d v="2017-03-17T00:00:00"/>
    <n v="227250"/>
    <n v="240885"/>
    <n v="-202000"/>
    <x v="1"/>
    <x v="8"/>
    <x v="1"/>
  </r>
  <r>
    <s v="103"/>
    <s v="VVF INDIA LIMITED-TALOJA"/>
    <s v="ZF2"/>
    <x v="1"/>
    <s v="O03"/>
    <s v="OL01"/>
    <s v="VVF Dom.Invoice(INQ)"/>
    <d v="2017-03-01T00:00:00"/>
    <s v="C"/>
    <x v="0"/>
    <s v="9103707457"/>
    <x v="22"/>
    <x v="12"/>
    <s v="KHONA DRUG AGENCIES"/>
    <n v="1600602"/>
    <s v="FFL211202"/>
    <x v="5"/>
    <x v="5"/>
    <n v="6.5"/>
    <s v="MT"/>
    <n v="6.5"/>
    <s v=""/>
    <n v="6500"/>
    <x v="182"/>
    <d v="2017-02-27T00:00:00"/>
    <n v="709313.22"/>
    <n v="751872"/>
    <n v="-630500"/>
    <x v="1"/>
    <x v="5"/>
    <x v="1"/>
  </r>
  <r>
    <s v="103"/>
    <s v="VVF INDIA LIMITED-TALOJA"/>
    <s v="ZF2"/>
    <x v="1"/>
    <s v="O03"/>
    <s v="OL01"/>
    <s v="VVF Dom.Invoice(INQ)"/>
    <d v="2017-03-06T00:00:00"/>
    <s v="C"/>
    <x v="0"/>
    <s v="9103707562"/>
    <x v="27"/>
    <x v="12"/>
    <s v="KHONA DRUG AGENCIES"/>
    <n v="1600602"/>
    <s v="FFL211202"/>
    <x v="5"/>
    <x v="5"/>
    <n v="6"/>
    <s v="MT"/>
    <n v="6"/>
    <s v=""/>
    <n v="6000"/>
    <x v="182"/>
    <d v="2017-02-27T00:00:00"/>
    <n v="654750.32999999996"/>
    <n v="694035.33"/>
    <n v="-582000"/>
    <x v="1"/>
    <x v="5"/>
    <x v="1"/>
  </r>
  <r>
    <s v="103"/>
    <s v="VVF INDIA LIMITED-TALOJA"/>
    <s v="ZF2"/>
    <x v="1"/>
    <s v="O03"/>
    <s v="OL01"/>
    <s v="VVF Dom.Invoice(INQ)"/>
    <d v="2017-03-06T00:00:00"/>
    <s v="C"/>
    <x v="0"/>
    <s v="9103707562"/>
    <x v="27"/>
    <x v="12"/>
    <s v="KHONA DRUG AGENCIES"/>
    <n v="1600602"/>
    <s v="FFL211202"/>
    <x v="5"/>
    <x v="5"/>
    <n v="3"/>
    <s v="MT"/>
    <n v="3"/>
    <s v=""/>
    <n v="3000"/>
    <x v="182"/>
    <d v="2017-02-27T00:00:00"/>
    <n v="327375.17"/>
    <n v="347017.67"/>
    <n v="-291000"/>
    <x v="1"/>
    <x v="5"/>
    <x v="1"/>
  </r>
  <r>
    <s v="103"/>
    <s v="VVF INDIA LIMITED-TALOJA"/>
    <s v="ZF2"/>
    <x v="1"/>
    <s v="O03"/>
    <s v="OL01"/>
    <s v="VVF Dom.Invoice(INQ)"/>
    <d v="2017-03-07T00:00:00"/>
    <s v="C"/>
    <x v="0"/>
    <s v="9103707595"/>
    <x v="7"/>
    <x v="12"/>
    <s v="KHONA DRUG AGENCIES"/>
    <n v="1600602"/>
    <s v="FFL211202"/>
    <x v="5"/>
    <x v="5"/>
    <n v="5"/>
    <s v="MT"/>
    <n v="5"/>
    <s v=""/>
    <n v="5000"/>
    <x v="183"/>
    <d v="2017-03-03T00:00:00"/>
    <n v="545625.5"/>
    <n v="578363"/>
    <n v="-485000"/>
    <x v="1"/>
    <x v="5"/>
    <x v="1"/>
  </r>
  <r>
    <s v="103"/>
    <s v="VVF INDIA LIMITED-TALOJA"/>
    <s v="ZF2"/>
    <x v="1"/>
    <s v="O03"/>
    <s v="OL01"/>
    <s v="VVF Dom.Invoice(INQ)"/>
    <d v="2017-03-10T00:00:00"/>
    <s v="C"/>
    <x v="0"/>
    <s v="9103707651"/>
    <x v="15"/>
    <x v="12"/>
    <s v="KHONA DRUG AGENCIES"/>
    <n v="1600602"/>
    <s v="FFL211202"/>
    <x v="5"/>
    <x v="5"/>
    <n v="4.5"/>
    <s v="MT"/>
    <n v="4.5"/>
    <s v=""/>
    <n v="4500"/>
    <x v="182"/>
    <d v="2017-02-27T00:00:00"/>
    <n v="491063.22"/>
    <n v="520527"/>
    <n v="-436500"/>
    <x v="1"/>
    <x v="5"/>
    <x v="1"/>
  </r>
  <r>
    <s v="103"/>
    <s v="VVF INDIA LIMITED-TALOJA"/>
    <s v="ZF2"/>
    <x v="1"/>
    <s v="O03"/>
    <s v="OL01"/>
    <s v="VVF Dom.Invoice(INQ)"/>
    <d v="2017-03-10T00:00:00"/>
    <s v="C"/>
    <x v="0"/>
    <s v="9103707653"/>
    <x v="15"/>
    <x v="12"/>
    <s v="KHONA DRUG AGENCIES"/>
    <n v="1600602"/>
    <s v="FFL211202"/>
    <x v="5"/>
    <x v="5"/>
    <n v="4.5"/>
    <s v="MT"/>
    <n v="4.5"/>
    <s v=""/>
    <n v="4500"/>
    <x v="184"/>
    <d v="2017-03-01T00:00:00"/>
    <n v="491063.22"/>
    <n v="520527"/>
    <n v="-436500"/>
    <x v="1"/>
    <x v="5"/>
    <x v="1"/>
  </r>
  <r>
    <s v="103"/>
    <s v="VVF INDIA LIMITED-TALOJA"/>
    <s v="ZF2"/>
    <x v="1"/>
    <s v="O03"/>
    <s v="OL01"/>
    <s v="VVF Dom.Invoice(INQ)"/>
    <d v="2017-03-10T00:00:00"/>
    <s v="C"/>
    <x v="0"/>
    <s v="9103707654"/>
    <x v="15"/>
    <x v="12"/>
    <s v="KHONA DRUG AGENCIES"/>
    <n v="1600602"/>
    <s v="FFL211202"/>
    <x v="5"/>
    <x v="5"/>
    <n v="4"/>
    <s v="MT"/>
    <n v="4"/>
    <s v=""/>
    <n v="4000"/>
    <x v="182"/>
    <d v="2017-02-27T00:00:00"/>
    <n v="436500"/>
    <n v="462690"/>
    <n v="-388000"/>
    <x v="1"/>
    <x v="5"/>
    <x v="1"/>
  </r>
  <r>
    <s v="103"/>
    <s v="VVF INDIA LIMITED-TALOJA"/>
    <s v="ZF2"/>
    <x v="1"/>
    <s v="O03"/>
    <s v="OL01"/>
    <s v="VVF Dom.Invoice(INQ)"/>
    <d v="2017-03-10T00:00:00"/>
    <s v="C"/>
    <x v="0"/>
    <s v="9103707670"/>
    <x v="15"/>
    <x v="12"/>
    <s v="KHONA DRUG AGENCIES"/>
    <n v="1600602"/>
    <s v="FFL211202"/>
    <x v="5"/>
    <x v="5"/>
    <n v="9"/>
    <s v="MT"/>
    <n v="9"/>
    <s v=""/>
    <n v="9000"/>
    <x v="183"/>
    <d v="2017-03-03T00:00:00"/>
    <n v="982125.5"/>
    <n v="1041053"/>
    <n v="-873000"/>
    <x v="1"/>
    <x v="5"/>
    <x v="1"/>
  </r>
  <r>
    <s v="103"/>
    <s v="VVF INDIA LIMITED-TALOJA"/>
    <s v="ZF2"/>
    <x v="1"/>
    <s v="O03"/>
    <s v="OL01"/>
    <s v="VVF Dom.Invoice(INQ)"/>
    <d v="2017-03-11T00:00:00"/>
    <s v="C"/>
    <x v="0"/>
    <s v="9103707680"/>
    <x v="25"/>
    <x v="12"/>
    <s v="KHONA DRUG AGENCIES"/>
    <n v="1600602"/>
    <s v="FFL211202"/>
    <x v="5"/>
    <x v="5"/>
    <n v="4"/>
    <s v="MT"/>
    <n v="4"/>
    <s v=""/>
    <n v="4000"/>
    <x v="183"/>
    <d v="2017-03-03T00:00:00"/>
    <n v="436500"/>
    <n v="462690"/>
    <n v="-388000"/>
    <x v="1"/>
    <x v="5"/>
    <x v="1"/>
  </r>
  <r>
    <s v="103"/>
    <s v="VVF INDIA LIMITED-TALOJA"/>
    <s v="ZF2"/>
    <x v="1"/>
    <s v="O03"/>
    <s v="OL01"/>
    <s v="VVF Dom.Invoice(INQ)"/>
    <d v="2017-03-14T00:00:00"/>
    <s v="C"/>
    <x v="0"/>
    <s v="9103707720"/>
    <x v="24"/>
    <x v="12"/>
    <s v="KHONA DRUG AGENCIES"/>
    <n v="1600602"/>
    <s v="FFL211202"/>
    <x v="5"/>
    <x v="5"/>
    <n v="9"/>
    <s v="MT"/>
    <n v="9"/>
    <s v=""/>
    <n v="9000"/>
    <x v="184"/>
    <d v="2017-03-01T00:00:00"/>
    <n v="982125.5"/>
    <n v="1041053"/>
    <n v="-873000"/>
    <x v="1"/>
    <x v="5"/>
    <x v="1"/>
  </r>
  <r>
    <s v="103"/>
    <s v="VVF INDIA LIMITED-TALOJA"/>
    <s v="ZF2"/>
    <x v="1"/>
    <s v="O03"/>
    <s v="OL01"/>
    <s v="VVF Dom.Invoice(INQ)"/>
    <d v="2017-03-15T00:00:00"/>
    <s v="C"/>
    <x v="0"/>
    <s v="9103707731"/>
    <x v="3"/>
    <x v="12"/>
    <s v="KHONA DRUG AGENCIES"/>
    <n v="1600602"/>
    <s v="FFL211202"/>
    <x v="5"/>
    <x v="5"/>
    <n v="3"/>
    <s v="MT"/>
    <n v="3"/>
    <s v=""/>
    <n v="3000"/>
    <x v="182"/>
    <d v="2017-02-27T00:00:00"/>
    <n v="327375.5"/>
    <n v="347018"/>
    <n v="-291000"/>
    <x v="1"/>
    <x v="5"/>
    <x v="1"/>
  </r>
  <r>
    <s v="103"/>
    <s v="VVF INDIA LIMITED-TALOJA"/>
    <s v="ZF2"/>
    <x v="1"/>
    <s v="O03"/>
    <s v="OL01"/>
    <s v="VVF Dom.Invoice(INQ)"/>
    <d v="2017-03-15T00:00:00"/>
    <s v="C"/>
    <x v="0"/>
    <s v="9103707732"/>
    <x v="3"/>
    <x v="12"/>
    <s v="KHONA DRUG AGENCIES"/>
    <n v="1600602"/>
    <s v="FFL211202"/>
    <x v="5"/>
    <x v="5"/>
    <n v="4.5"/>
    <s v="MT"/>
    <n v="4.5"/>
    <s v=""/>
    <n v="4500"/>
    <x v="184"/>
    <d v="2017-03-01T00:00:00"/>
    <n v="491063.22"/>
    <n v="520527"/>
    <n v="-436500"/>
    <x v="1"/>
    <x v="5"/>
    <x v="1"/>
  </r>
  <r>
    <s v="103"/>
    <s v="VVF INDIA LIMITED-TALOJA"/>
    <s v="ZF2"/>
    <x v="1"/>
    <s v="O03"/>
    <s v="OL01"/>
    <s v="VVF Dom.Invoice(INQ)"/>
    <d v="2017-03-15T00:00:00"/>
    <s v="C"/>
    <x v="0"/>
    <s v="9103707733"/>
    <x v="3"/>
    <x v="12"/>
    <s v="KHONA DRUG AGENCIES"/>
    <n v="1600602"/>
    <s v="FFL211202"/>
    <x v="5"/>
    <x v="5"/>
    <n v="9"/>
    <s v="MT"/>
    <n v="9"/>
    <s v=""/>
    <n v="9000"/>
    <x v="185"/>
    <d v="2017-03-06T00:00:00"/>
    <n v="982125.5"/>
    <n v="1041053"/>
    <n v="-873000"/>
    <x v="1"/>
    <x v="5"/>
    <x v="1"/>
  </r>
  <r>
    <s v="103"/>
    <s v="VVF INDIA LIMITED-TALOJA"/>
    <s v="ZF2"/>
    <x v="1"/>
    <s v="O03"/>
    <s v="OL01"/>
    <s v="VVF Dom.Invoice(INQ)"/>
    <d v="2017-03-18T00:00:00"/>
    <s v="C"/>
    <x v="0"/>
    <s v="9103707817"/>
    <x v="9"/>
    <x v="12"/>
    <s v="KHONA DRUG AGENCIES"/>
    <n v="1600602"/>
    <s v="FFL211202"/>
    <x v="5"/>
    <x v="5"/>
    <n v="1.6"/>
    <s v="MT"/>
    <n v="1.6"/>
    <s v=""/>
    <n v="1600"/>
    <x v="185"/>
    <d v="2017-03-06T00:00:00"/>
    <n v="174600.09"/>
    <n v="185076.09"/>
    <n v="-155200"/>
    <x v="1"/>
    <x v="5"/>
    <x v="1"/>
  </r>
  <r>
    <s v="103"/>
    <s v="VVF INDIA LIMITED-TALOJA"/>
    <s v="ZF2"/>
    <x v="1"/>
    <s v="O03"/>
    <s v="OL01"/>
    <s v="VVF Dom.Invoice(INQ)"/>
    <d v="2017-03-18T00:00:00"/>
    <s v="C"/>
    <x v="0"/>
    <s v="9103707817"/>
    <x v="9"/>
    <x v="12"/>
    <s v="KHONA DRUG AGENCIES"/>
    <n v="1600602"/>
    <s v="FFL211202"/>
    <x v="5"/>
    <x v="5"/>
    <n v="5.3250000000000002"/>
    <s v="MT"/>
    <n v="5.3250000000000002"/>
    <s v=""/>
    <n v="5325"/>
    <x v="185"/>
    <d v="2017-03-06T00:00:00"/>
    <n v="581091.29"/>
    <n v="615956.75"/>
    <n v="-516525"/>
    <x v="1"/>
    <x v="5"/>
    <x v="1"/>
  </r>
  <r>
    <s v="103"/>
    <s v="VVF INDIA LIMITED-TALOJA"/>
    <s v="ZF2"/>
    <x v="1"/>
    <s v="O03"/>
    <s v="OL01"/>
    <s v="VVF Dom.Invoice(INQ)"/>
    <d v="2017-03-18T00:00:00"/>
    <s v="C"/>
    <x v="0"/>
    <s v="9103707817"/>
    <x v="9"/>
    <x v="12"/>
    <s v="KHONA DRUG AGENCIES"/>
    <n v="1600602"/>
    <s v="FFL211202"/>
    <x v="5"/>
    <x v="5"/>
    <n v="2.0750000000000002"/>
    <s v="MT"/>
    <n v="2.0750000000000002"/>
    <s v=""/>
    <n v="2075"/>
    <x v="185"/>
    <d v="2017-03-06T00:00:00"/>
    <n v="226434.12"/>
    <n v="240020.16"/>
    <n v="-201275"/>
    <x v="1"/>
    <x v="5"/>
    <x v="1"/>
  </r>
  <r>
    <s v="103"/>
    <s v="VVF INDIA LIMITED-TALOJA"/>
    <s v="ZF2"/>
    <x v="1"/>
    <s v="O03"/>
    <s v="OL01"/>
    <s v="VVF Dom.Invoice(INQ)"/>
    <d v="2017-03-22T00:00:00"/>
    <s v="C"/>
    <x v="0"/>
    <s v="9103707929"/>
    <x v="0"/>
    <x v="12"/>
    <s v="KHONA DRUG AGENCIES"/>
    <n v="1600602"/>
    <s v="FFL211202"/>
    <x v="5"/>
    <x v="5"/>
    <n v="9"/>
    <s v="MT"/>
    <n v="9"/>
    <s v=""/>
    <n v="9000"/>
    <x v="186"/>
    <d v="2017-03-07T00:00:00"/>
    <n v="982125.5"/>
    <n v="1041053"/>
    <n v="-873000"/>
    <x v="1"/>
    <x v="5"/>
    <x v="1"/>
  </r>
  <r>
    <s v="103"/>
    <s v="VVF INDIA LIMITED-TALOJA"/>
    <s v="ZF2"/>
    <x v="1"/>
    <s v="O03"/>
    <s v="OL01"/>
    <s v="VVF Dom.Invoice(INQ)"/>
    <d v="2017-03-22T00:00:00"/>
    <s v="C"/>
    <x v="0"/>
    <s v="9103707930"/>
    <x v="0"/>
    <x v="12"/>
    <s v="KHONA DRUG AGENCIES"/>
    <n v="1600602"/>
    <s v="FFL211202"/>
    <x v="5"/>
    <x v="5"/>
    <n v="9"/>
    <s v="MT"/>
    <n v="9"/>
    <s v=""/>
    <n v="9000"/>
    <x v="186"/>
    <d v="2017-03-07T00:00:00"/>
    <n v="982125.5"/>
    <n v="1041053"/>
    <n v="-873000"/>
    <x v="1"/>
    <x v="5"/>
    <x v="1"/>
  </r>
  <r>
    <s v="103"/>
    <s v="VVF INDIA LIMITED-TALOJA"/>
    <s v="ZRE"/>
    <x v="1"/>
    <s v="O03"/>
    <s v="OL01"/>
    <s v="VVF Cr. For Returns"/>
    <d v="2017-03-23T00:00:00"/>
    <s v="C"/>
    <x v="0"/>
    <s v="9103707950"/>
    <x v="20"/>
    <x v="12"/>
    <s v="KHONA DRUG AGENCIES"/>
    <n v="1600602"/>
    <s v="FFL211202"/>
    <x v="5"/>
    <x v="5"/>
    <n v="-2.5000000000000001E-2"/>
    <s v="MT"/>
    <n v="-2.5000000000000001E-2"/>
    <s v=""/>
    <n v="-25"/>
    <x v="187"/>
    <d v="2017-03-14T00:00:00"/>
    <n v="-2728.32"/>
    <n v="-2892"/>
    <n v="2425"/>
    <x v="1"/>
    <x v="5"/>
    <x v="1"/>
  </r>
  <r>
    <s v="103"/>
    <s v="VVF INDIA LIMITED-TALOJA"/>
    <s v="ZF2"/>
    <x v="1"/>
    <s v="O03"/>
    <s v="OL01"/>
    <s v="VVF Dom.Invoice(INQ)"/>
    <d v="2017-03-23T00:00:00"/>
    <s v="C"/>
    <x v="0"/>
    <s v="9103707955"/>
    <x v="20"/>
    <x v="12"/>
    <s v="KHONA DRUG AGENCIES"/>
    <n v="1600602"/>
    <s v="FFL211202"/>
    <x v="5"/>
    <x v="5"/>
    <n v="4"/>
    <s v="MT"/>
    <n v="4"/>
    <s v=""/>
    <n v="4000"/>
    <x v="188"/>
    <d v="2017-03-11T00:00:00"/>
    <n v="436500"/>
    <n v="462690"/>
    <n v="-388000"/>
    <x v="1"/>
    <x v="5"/>
    <x v="1"/>
  </r>
  <r>
    <s v="103"/>
    <s v="VVF INDIA LIMITED-TALOJA"/>
    <s v="ZF2"/>
    <x v="1"/>
    <s v="O03"/>
    <s v="OL01"/>
    <s v="VVF Dom.Invoice(INQ)"/>
    <d v="2017-03-29T00:00:00"/>
    <s v="C"/>
    <x v="0"/>
    <s v="9103708066"/>
    <x v="17"/>
    <x v="12"/>
    <s v="KHONA DRUG AGENCIES"/>
    <n v="1600602"/>
    <s v="FFL211202"/>
    <x v="5"/>
    <x v="5"/>
    <n v="9"/>
    <s v="MT"/>
    <n v="9"/>
    <s v=""/>
    <n v="9000"/>
    <x v="188"/>
    <d v="2017-03-11T00:00:00"/>
    <n v="982125.5"/>
    <n v="1041053"/>
    <n v="-873000"/>
    <x v="1"/>
    <x v="5"/>
    <x v="1"/>
  </r>
  <r>
    <s v="103"/>
    <s v="VVF INDIA LIMITED-TALOJA"/>
    <s v="ZF2"/>
    <x v="1"/>
    <s v="O03"/>
    <s v="OL01"/>
    <s v="VVF Dom.Invoice(INQ)"/>
    <d v="2017-03-30T00:00:00"/>
    <s v="C"/>
    <x v="0"/>
    <s v="9103708087"/>
    <x v="6"/>
    <x v="12"/>
    <s v="KHONA DRUG AGENCIES"/>
    <n v="1600602"/>
    <s v="FFL211202"/>
    <x v="5"/>
    <x v="5"/>
    <n v="5"/>
    <s v="MT"/>
    <n v="5"/>
    <s v=""/>
    <n v="5000"/>
    <x v="188"/>
    <d v="2017-03-11T00:00:00"/>
    <n v="545625.5"/>
    <n v="578363"/>
    <n v="-485000"/>
    <x v="1"/>
    <x v="5"/>
    <x v="1"/>
  </r>
  <r>
    <s v="103"/>
    <s v="VVF INDIA LIMITED-TALOJA"/>
    <s v="ZF2"/>
    <x v="1"/>
    <s v="O03"/>
    <s v="OL01"/>
    <s v="VVF Dom.Invoice(INQ)"/>
    <d v="2017-03-07T00:00:00"/>
    <s v="C"/>
    <x v="0"/>
    <s v="9103707593"/>
    <x v="7"/>
    <x v="12"/>
    <s v="KHONA DRUG AGENCIES"/>
    <n v="1600315"/>
    <s v="FFL212098"/>
    <x v="17"/>
    <x v="23"/>
    <n v="1"/>
    <s v="MT"/>
    <n v="1"/>
    <s v=""/>
    <n v="1000"/>
    <x v="189"/>
    <d v="2017-03-02T00:00:00"/>
    <n v="115875.5"/>
    <n v="122828"/>
    <n v="-103000"/>
    <x v="1"/>
    <x v="8"/>
    <x v="1"/>
  </r>
  <r>
    <s v="103"/>
    <s v="VVF INDIA LIMITED-TALOJA"/>
    <s v="ZF2"/>
    <x v="1"/>
    <s v="O03"/>
    <s v="OL01"/>
    <s v="VVF Dom.Invoice(INQ)"/>
    <d v="2017-03-11T00:00:00"/>
    <s v="C"/>
    <x v="0"/>
    <s v="9103707679"/>
    <x v="25"/>
    <x v="12"/>
    <s v="KHONA DRUG AGENCIES"/>
    <n v="1600315"/>
    <s v="FFL212098"/>
    <x v="17"/>
    <x v="23"/>
    <n v="2"/>
    <s v="MT"/>
    <n v="2"/>
    <s v=""/>
    <n v="2000"/>
    <x v="190"/>
    <d v="2017-03-09T00:00:00"/>
    <n v="229500"/>
    <n v="243270"/>
    <n v="-204000"/>
    <x v="1"/>
    <x v="8"/>
    <x v="1"/>
  </r>
  <r>
    <s v="103"/>
    <s v="VVF INDIA LIMITED-TALOJA"/>
    <s v="ZF2"/>
    <x v="1"/>
    <s v="O03"/>
    <s v="OL01"/>
    <s v="VVF Dom.Invoice(INQ)"/>
    <d v="2017-03-01T00:00:00"/>
    <s v="C"/>
    <x v="0"/>
    <s v="9103707456"/>
    <x v="22"/>
    <x v="12"/>
    <s v="KHONA DRUG AGENCIES"/>
    <n v="1600638"/>
    <s v="FNP501501"/>
    <x v="22"/>
    <x v="30"/>
    <n v="0.5"/>
    <s v="MT"/>
    <n v="0.5"/>
    <s v=""/>
    <n v="500"/>
    <x v="191"/>
    <d v="2017-02-27T00:00:00"/>
    <n v="67500"/>
    <n v="71550"/>
    <n v="-60000"/>
    <x v="5"/>
    <x v="11"/>
    <x v="1"/>
  </r>
  <r>
    <s v="103"/>
    <s v="VVF INDIA LIMITED-TALOJA"/>
    <s v="ZF2"/>
    <x v="1"/>
    <s v="O03"/>
    <s v="OL01"/>
    <s v="VVF Dom.Invoice(INQ)"/>
    <d v="2017-03-22T00:00:00"/>
    <s v="C"/>
    <x v="0"/>
    <s v="9103707919"/>
    <x v="0"/>
    <x v="12"/>
    <s v="KHONA DRUG AGENCIES"/>
    <n v="1600638"/>
    <s v="FNP501501"/>
    <x v="22"/>
    <x v="30"/>
    <n v="0.5"/>
    <s v="MT"/>
    <n v="0.5"/>
    <s v=""/>
    <n v="500"/>
    <x v="192"/>
    <d v="2017-03-17T00:00:00"/>
    <n v="67500"/>
    <n v="71550"/>
    <n v="-60000"/>
    <x v="5"/>
    <x v="11"/>
    <x v="1"/>
  </r>
  <r>
    <s v="103"/>
    <s v="VVF INDIA LIMITED-TALOJA"/>
    <s v="ZF2"/>
    <x v="1"/>
    <s v="O01"/>
    <s v="OL01"/>
    <s v="VVF Dom.Invoice(INQ)"/>
    <d v="2017-03-07T00:00:00"/>
    <s v="C"/>
    <x v="0"/>
    <s v="9103707589"/>
    <x v="7"/>
    <x v="83"/>
    <s v="KREATION HANDICRAFTS"/>
    <n v="1600591"/>
    <s v="FGL301307"/>
    <x v="3"/>
    <x v="3"/>
    <n v="0.75"/>
    <s v="MT"/>
    <n v="0.75"/>
    <s v=""/>
    <n v="750"/>
    <x v="193"/>
    <d v="2017-02-10T00:00:00"/>
    <n v="48562.74"/>
    <n v="49474"/>
    <n v="-40500"/>
    <x v="3"/>
    <x v="3"/>
    <x v="1"/>
  </r>
  <r>
    <s v="103"/>
    <s v="VVF INDIA LIMITED-TALOJA"/>
    <s v="ZF2"/>
    <x v="1"/>
    <s v="O03"/>
    <s v="OL01"/>
    <s v="VVF Dom.Invoice(INQ)"/>
    <d v="2017-03-21T00:00:00"/>
    <s v="C"/>
    <x v="0"/>
    <s v="9103707889"/>
    <x v="5"/>
    <x v="84"/>
    <s v="KRISH IMPEX"/>
    <n v="1600470"/>
    <s v="FGL301310"/>
    <x v="27"/>
    <x v="35"/>
    <n v="10.220000000000001"/>
    <s v="MT"/>
    <n v="10.220000000000001"/>
    <s v=""/>
    <n v="10220"/>
    <x v="12"/>
    <d v="2017-03-20T00:00:00"/>
    <n v="4821.72"/>
    <n v="5111"/>
    <n v="-4285.25"/>
    <x v="2"/>
    <x v="2"/>
    <x v="1"/>
  </r>
  <r>
    <s v="103"/>
    <s v="VVF INDIA LIMITED-TALOJA"/>
    <s v="ZF2"/>
    <x v="1"/>
    <s v="O03"/>
    <s v="OL01"/>
    <s v="VVF Dom.Invoice(INQ)"/>
    <d v="2017-03-10T00:00:00"/>
    <s v="C"/>
    <x v="0"/>
    <s v="9103707648"/>
    <x v="15"/>
    <x v="84"/>
    <s v="KRISH IMPEX"/>
    <n v="1600720"/>
    <s v="FFA128105"/>
    <x v="24"/>
    <x v="32"/>
    <n v="11.42"/>
    <s v="MT"/>
    <n v="11.42"/>
    <s v=""/>
    <n v="11420"/>
    <x v="3"/>
    <m/>
    <n v="202004.71"/>
    <n v="214125"/>
    <n v="-179559.86"/>
    <x v="6"/>
    <x v="13"/>
    <x v="1"/>
  </r>
  <r>
    <s v="103"/>
    <s v="VVF INDIA LIMITED-TALOJA"/>
    <s v="ZF2"/>
    <x v="1"/>
    <s v="O03"/>
    <s v="OL01"/>
    <s v="VVF Dom.Invoice(INQ)"/>
    <d v="2017-03-21T00:00:00"/>
    <s v="C"/>
    <x v="0"/>
    <s v="9103707865"/>
    <x v="5"/>
    <x v="84"/>
    <s v="KRISH IMPEX"/>
    <n v="1600720"/>
    <s v="FFA128105"/>
    <x v="24"/>
    <x v="32"/>
    <n v="13.58"/>
    <s v="MT"/>
    <n v="13.58"/>
    <s v=""/>
    <n v="13580"/>
    <x v="3"/>
    <d v="2017-03-20T00:00:00"/>
    <n v="233806.58"/>
    <n v="247835"/>
    <n v="-207828.05"/>
    <x v="6"/>
    <x v="13"/>
    <x v="1"/>
  </r>
  <r>
    <s v="103"/>
    <s v="VVF INDIA LIMITED-TALOJA"/>
    <s v="ZF2"/>
    <x v="1"/>
    <s v="O03"/>
    <s v="OL01"/>
    <s v="VVF Dom.Invoice(INQ)"/>
    <d v="2017-03-24T00:00:00"/>
    <s v="C"/>
    <x v="0"/>
    <s v="9103707980"/>
    <x v="18"/>
    <x v="84"/>
    <s v="KRISH IMPEX"/>
    <n v="1600720"/>
    <s v="FFA128105"/>
    <x v="24"/>
    <x v="32"/>
    <n v="14.32"/>
    <s v="MT"/>
    <n v="14.32"/>
    <s v=""/>
    <n v="14320"/>
    <x v="3"/>
    <m/>
    <n v="246547.18"/>
    <n v="261340"/>
    <n v="-219152.99"/>
    <x v="6"/>
    <x v="13"/>
    <x v="1"/>
  </r>
  <r>
    <s v="103"/>
    <s v="VVF INDIA LIMITED-TALOJA"/>
    <s v="ZF2"/>
    <x v="1"/>
    <s v="O03"/>
    <s v="OL01"/>
    <s v="VVF Dom.Invoice(INQ)"/>
    <d v="2017-03-09T00:00:00"/>
    <s v="C"/>
    <x v="0"/>
    <s v="9103707631"/>
    <x v="16"/>
    <x v="85"/>
    <s v="KRISHNA ANTIOXIDANTS PVT. LTD."/>
    <n v="1600354"/>
    <s v="FFL207000"/>
    <x v="1"/>
    <x v="1"/>
    <n v="10.59"/>
    <s v="MT"/>
    <n v="10.59"/>
    <s v=""/>
    <n v="10590"/>
    <x v="194"/>
    <d v="2017-01-05T00:00:00"/>
    <n v="2186172.62"/>
    <n v="2317343"/>
    <n v="-1943265"/>
    <x v="1"/>
    <x v="1"/>
    <x v="1"/>
  </r>
  <r>
    <s v="103"/>
    <s v="VVF INDIA LIMITED-TALOJA"/>
    <s v="ZFDE"/>
    <x v="2"/>
    <s v="O03"/>
    <s v="OL01"/>
    <s v="VVF D.Exp.Inv(INQ)"/>
    <d v="2017-03-16T00:00:00"/>
    <s v="C"/>
    <x v="0"/>
    <s v="9103707768"/>
    <x v="4"/>
    <x v="85"/>
    <s v="KRISHNA ANTIOXIDANTS PVT. LTD."/>
    <n v="1600354"/>
    <s v="FFL207000"/>
    <x v="1"/>
    <x v="1"/>
    <n v="19.5"/>
    <s v="MT"/>
    <n v="19.5"/>
    <s v=""/>
    <n v="19500"/>
    <x v="195"/>
    <d v="2017-03-09T00:00:00"/>
    <n v="3393000"/>
    <n v="3596580"/>
    <n v="-3393000"/>
    <x v="1"/>
    <x v="1"/>
    <x v="1"/>
  </r>
  <r>
    <s v="103"/>
    <s v="VVF INDIA LIMITED-TALOJA"/>
    <s v="ZFDE"/>
    <x v="2"/>
    <s v="O03"/>
    <s v="OL01"/>
    <s v="VVF D.Exp.Inv(INQ)"/>
    <d v="2017-03-23T00:00:00"/>
    <s v="C"/>
    <x v="0"/>
    <s v="9103707945"/>
    <x v="20"/>
    <x v="85"/>
    <s v="KRISHNA ANTIOXIDANTS PVT. LTD."/>
    <n v="1600354"/>
    <s v="FFL207000"/>
    <x v="1"/>
    <x v="1"/>
    <n v="10.33"/>
    <s v="MT"/>
    <n v="10.33"/>
    <s v=""/>
    <n v="10330"/>
    <x v="195"/>
    <d v="2017-03-09T00:00:00"/>
    <n v="1797419.8"/>
    <n v="1905265"/>
    <n v="-1797420"/>
    <x v="1"/>
    <x v="1"/>
    <x v="1"/>
  </r>
  <r>
    <s v="103"/>
    <s v="VVF INDIA LIMITED-TALOJA"/>
    <s v="ZFDE"/>
    <x v="2"/>
    <s v="O03"/>
    <s v="OL01"/>
    <s v="VVF D.Exp.Inv(INQ)"/>
    <d v="2017-03-25T00:00:00"/>
    <s v="C"/>
    <x v="0"/>
    <s v="9103707986"/>
    <x v="10"/>
    <x v="85"/>
    <s v="KRISHNA ANTIOXIDANTS PVT. LTD."/>
    <n v="1600354"/>
    <s v="FFL207000"/>
    <x v="1"/>
    <x v="1"/>
    <n v="9.57"/>
    <s v="MT"/>
    <n v="9.57"/>
    <s v=""/>
    <n v="9570"/>
    <x v="195"/>
    <d v="2017-03-09T00:00:00"/>
    <n v="1665180.2"/>
    <n v="1765091"/>
    <n v="-1665180"/>
    <x v="1"/>
    <x v="1"/>
    <x v="1"/>
  </r>
  <r>
    <s v="103"/>
    <s v="VVF INDIA LIMITED-TALOJA"/>
    <s v="ZFDE"/>
    <x v="2"/>
    <s v="O03"/>
    <s v="OL01"/>
    <s v="VVF D.Exp.Inv(INQ)"/>
    <d v="2017-03-02T00:00:00"/>
    <s v="C"/>
    <x v="0"/>
    <s v="9103707486"/>
    <x v="1"/>
    <x v="85"/>
    <s v="KRISHNA ANTIOXIDANTS PVT. LTD."/>
    <n v="1600603"/>
    <s v="FFL211201"/>
    <x v="15"/>
    <x v="18"/>
    <n v="10"/>
    <s v="MT"/>
    <n v="10"/>
    <s v=""/>
    <n v="10000"/>
    <x v="196"/>
    <d v="2016-06-27T00:00:00"/>
    <n v="975000"/>
    <n v="1033500"/>
    <n v="-975000"/>
    <x v="1"/>
    <x v="5"/>
    <x v="1"/>
  </r>
  <r>
    <s v="103"/>
    <s v="VVF INDIA LIMITED-TALOJA"/>
    <s v="ZFDE"/>
    <x v="2"/>
    <s v="O03"/>
    <s v="OL01"/>
    <s v="VVF D.Exp.Inv(INQ)"/>
    <d v="2017-03-07T00:00:00"/>
    <s v="C"/>
    <x v="0"/>
    <s v="9103707582"/>
    <x v="7"/>
    <x v="85"/>
    <s v="KRISHNA ANTIOXIDANTS PVT. LTD."/>
    <n v="1600603"/>
    <s v="FFL211201"/>
    <x v="15"/>
    <x v="18"/>
    <n v="10"/>
    <s v="MT"/>
    <n v="10"/>
    <s v=""/>
    <n v="10000"/>
    <x v="196"/>
    <d v="2016-06-27T00:00:00"/>
    <n v="975000"/>
    <n v="1033500"/>
    <n v="-975000"/>
    <x v="1"/>
    <x v="5"/>
    <x v="1"/>
  </r>
  <r>
    <s v="103"/>
    <s v="VVF INDIA LIMITED-TALOJA"/>
    <s v="ZF2"/>
    <x v="1"/>
    <s v="O03"/>
    <s v="OL01"/>
    <s v="VVF Dom.Invoice(INQ)"/>
    <d v="2017-03-30T00:00:00"/>
    <s v="C"/>
    <x v="0"/>
    <s v="9103708073"/>
    <x v="6"/>
    <x v="86"/>
    <s v="KUSA CHEMICALS PVT. LTD"/>
    <n v="1600343"/>
    <s v="FFA118080"/>
    <x v="14"/>
    <x v="16"/>
    <n v="25.26"/>
    <s v="MT"/>
    <n v="25.26"/>
    <s v=""/>
    <n v="25260"/>
    <x v="197"/>
    <d v="2017-01-04T00:00:00"/>
    <n v="2244983.34"/>
    <n v="2289883"/>
    <n v="-1995540"/>
    <x v="0"/>
    <x v="0"/>
    <x v="1"/>
  </r>
  <r>
    <s v="103"/>
    <s v="VVF INDIA LIMITED-TALOJA"/>
    <s v="ZF2"/>
    <x v="1"/>
    <s v="O03"/>
    <s v="OL01"/>
    <s v="VVF Dom.Invoice(INQ)"/>
    <d v="2017-03-03T00:00:00"/>
    <s v="C"/>
    <x v="0"/>
    <s v="9103707511"/>
    <x v="30"/>
    <x v="52"/>
    <s v="LACTOSE INDIA LIMITED"/>
    <n v="1601442"/>
    <s v="FGL301311"/>
    <x v="28"/>
    <x v="36"/>
    <n v="0.25"/>
    <s v="MT"/>
    <n v="0.25"/>
    <s v=""/>
    <n v="250"/>
    <x v="198"/>
    <d v="2017-02-10T00:00:00"/>
    <n v="16452.939999999999"/>
    <n v="16782"/>
    <n v="-14625"/>
    <x v="2"/>
    <x v="2"/>
    <x v="1"/>
  </r>
  <r>
    <s v="103"/>
    <s v="VVF INDIA LIMITED-TALOJA"/>
    <s v="S1"/>
    <x v="1"/>
    <s v="O03"/>
    <s v="OL01"/>
    <s v="Cancel. Invoice (S1)"/>
    <d v="2017-03-03T00:00:00"/>
    <s v="C"/>
    <x v="0"/>
    <s v="9103707523"/>
    <x v="30"/>
    <x v="52"/>
    <s v="LACTOSE INDIA LIMITED"/>
    <n v="1601442"/>
    <s v="FGL301311"/>
    <x v="28"/>
    <x v="36"/>
    <n v="-0.25"/>
    <s v="MT"/>
    <n v="-0.25"/>
    <s v=""/>
    <n v="-250"/>
    <x v="198"/>
    <d v="2017-02-10T00:00:00"/>
    <n v="-16452.939999999999"/>
    <n v="-16782"/>
    <n v="14625"/>
    <x v="2"/>
    <x v="2"/>
    <x v="1"/>
  </r>
  <r>
    <s v="103"/>
    <s v="VVF INDIA LIMITED-TALOJA"/>
    <s v="ZF2"/>
    <x v="1"/>
    <s v="O03"/>
    <s v="OL01"/>
    <s v="VVF Dom.Invoice(INQ)"/>
    <d v="2017-03-09T00:00:00"/>
    <s v="C"/>
    <x v="0"/>
    <s v="9103707636"/>
    <x v="16"/>
    <x v="87"/>
    <s v="LACTOSE INDIA LIMITED"/>
    <n v="1601442"/>
    <s v="FGL301311"/>
    <x v="28"/>
    <x v="36"/>
    <n v="0.25"/>
    <s v="MT"/>
    <n v="0.25"/>
    <s v=""/>
    <n v="250"/>
    <x v="198"/>
    <d v="2017-02-10T00:00:00"/>
    <n v="16452.939999999999"/>
    <n v="16782"/>
    <n v="-14625"/>
    <x v="2"/>
    <x v="2"/>
    <x v="1"/>
  </r>
  <r>
    <s v="103"/>
    <s v="VVF INDIA LIMITED-TALOJA"/>
    <s v="ZFEX"/>
    <x v="0"/>
    <s v="O32"/>
    <s v="OL04"/>
    <s v="VVF Exp.Invoice(INQ)"/>
    <d v="2017-03-31T00:00:00"/>
    <s v="C"/>
    <x v="0"/>
    <s v="9103751032"/>
    <x v="14"/>
    <x v="88"/>
    <s v="Levaco Chemicals GmbH"/>
    <n v="1600393"/>
    <s v="FFL211202"/>
    <x v="5"/>
    <x v="5"/>
    <n v="12"/>
    <s v="MT"/>
    <n v="12"/>
    <s v="25 KG PAPER BAGS PALLETISED"/>
    <n v="12000"/>
    <x v="199"/>
    <d v="2017-02-24T00:00:00"/>
    <n v="18240"/>
    <n v="1182473.6599999999"/>
    <n v="-1182473.6599999999"/>
    <x v="1"/>
    <x v="5"/>
    <x v="0"/>
  </r>
  <r>
    <s v="103"/>
    <s v="VVF INDIA LIMITED-TALOJA"/>
    <s v="ZFEX"/>
    <x v="0"/>
    <s v="O32"/>
    <s v="OL04"/>
    <s v="VVF Exp.Invoice(INQ)"/>
    <d v="2017-03-09T00:00:00"/>
    <s v="C"/>
    <x v="0"/>
    <s v="9103750948"/>
    <x v="16"/>
    <x v="89"/>
    <s v="L'OREAL CANAN KOZMETIK A.S"/>
    <n v="1600393"/>
    <s v="FFL211202"/>
    <x v="5"/>
    <x v="5"/>
    <n v="8.65"/>
    <s v="MT"/>
    <n v="8.65"/>
    <s v="25 KG PAPER BAGS EURO PALLET"/>
    <n v="8650"/>
    <x v="200"/>
    <d v="2017-02-23T00:00:00"/>
    <n v="14056.25"/>
    <n v="938405.09"/>
    <n v="-875535.2"/>
    <x v="1"/>
    <x v="5"/>
    <x v="2"/>
  </r>
  <r>
    <s v="103"/>
    <s v="VVF INDIA LIMITED-TALOJA"/>
    <s v="ZFEX"/>
    <x v="0"/>
    <s v="O32"/>
    <s v="OL04"/>
    <s v="VVF Exp.Invoice(INQ)"/>
    <d v="2017-03-09T00:00:00"/>
    <s v="C"/>
    <x v="0"/>
    <s v="9103750948"/>
    <x v="16"/>
    <x v="89"/>
    <s v="L'OREAL CANAN KOZMETIK A.S"/>
    <n v="1600393"/>
    <s v="FFL211202"/>
    <x v="5"/>
    <x v="5"/>
    <n v="9.35"/>
    <s v="MT"/>
    <n v="9.35"/>
    <s v="25 KG PAPER BAGS EURO PALLET"/>
    <n v="9350"/>
    <x v="200"/>
    <d v="2017-02-23T00:00:00"/>
    <n v="15193.75"/>
    <n v="1014345.39"/>
    <n v="-946387.67"/>
    <x v="1"/>
    <x v="5"/>
    <x v="2"/>
  </r>
  <r>
    <s v="103"/>
    <s v="VVF INDIA LIMITED-TALOJA"/>
    <s v="ZFEX"/>
    <x v="0"/>
    <s v="O32"/>
    <s v="OL04"/>
    <s v="VVF Exp.Invoice(INQ)"/>
    <d v="2017-03-16T00:00:00"/>
    <s v="C"/>
    <x v="0"/>
    <s v="9103750977"/>
    <x v="4"/>
    <x v="89"/>
    <s v="L'OREAL CANAN KOZMETIK A.S"/>
    <n v="1600393"/>
    <s v="FFL211202"/>
    <x v="5"/>
    <x v="5"/>
    <n v="18"/>
    <s v="MT"/>
    <n v="18"/>
    <s v="25 KG PAPER BAG EURO PALLET"/>
    <n v="18000"/>
    <x v="201"/>
    <d v="2017-02-23T00:00:00"/>
    <n v="29250"/>
    <n v="1912177.8"/>
    <n v="-1793874.46"/>
    <x v="1"/>
    <x v="5"/>
    <x v="2"/>
  </r>
  <r>
    <s v="103"/>
    <s v="VVF INDIA LIMITED-TALOJA"/>
    <s v="ZFEX"/>
    <x v="0"/>
    <s v="O32"/>
    <s v="OL04"/>
    <s v="VVF Exp.Invoice(INQ)"/>
    <d v="2017-03-23T00:00:00"/>
    <s v="C"/>
    <x v="0"/>
    <s v="9103751012"/>
    <x v="20"/>
    <x v="89"/>
    <s v="L'OREAL CANAN KOZMETIK A.S"/>
    <n v="1600393"/>
    <s v="FFL211202"/>
    <x v="5"/>
    <x v="5"/>
    <n v="18"/>
    <s v="MT"/>
    <n v="18"/>
    <s v="25 KG PAPER BAGS EURO PALLET"/>
    <n v="18000"/>
    <x v="202"/>
    <d v="2017-02-23T00:00:00"/>
    <n v="29250"/>
    <n v="1913301"/>
    <n v="-1798198.77"/>
    <x v="1"/>
    <x v="5"/>
    <x v="2"/>
  </r>
  <r>
    <s v="103"/>
    <s v="VVF INDIA LIMITED-TALOJA"/>
    <s v="ZFEX"/>
    <x v="0"/>
    <s v="O32"/>
    <s v="OL04"/>
    <s v="VVF Exp.Invoice(INQ)"/>
    <d v="2017-03-09T00:00:00"/>
    <s v="C"/>
    <x v="0"/>
    <s v="9103750952"/>
    <x v="16"/>
    <x v="90"/>
    <s v="L'OREAL COSMETICS INDUSTRY"/>
    <n v="1600120"/>
    <s v="FFL210098"/>
    <x v="10"/>
    <x v="11"/>
    <n v="15"/>
    <s v="MT"/>
    <n v="15"/>
    <s v="25 KG PAPER BAGS EURO PALLETS"/>
    <n v="15000"/>
    <x v="203"/>
    <d v="2017-01-06T00:00:00"/>
    <n v="24225"/>
    <n v="1617277.96"/>
    <n v="-1487094.59"/>
    <x v="1"/>
    <x v="8"/>
    <x v="2"/>
  </r>
  <r>
    <s v="103"/>
    <s v="VVF INDIA LIMITED-TALOJA"/>
    <s v="ZFEX"/>
    <x v="0"/>
    <s v="O32"/>
    <s v="OL04"/>
    <s v="VVF Exp.Invoice(INQ)"/>
    <d v="2017-03-05T00:00:00"/>
    <s v="C"/>
    <x v="0"/>
    <s v="9103750909"/>
    <x v="2"/>
    <x v="90"/>
    <s v="L'OREAL COSMETICS INDUSTRY"/>
    <n v="1600362"/>
    <s v="FFL211201"/>
    <x v="15"/>
    <x v="18"/>
    <n v="18"/>
    <s v="MT"/>
    <n v="18"/>
    <s v="25 KG PE BAGS EURO PALLETS"/>
    <n v="18000"/>
    <x v="204"/>
    <d v="2017-01-06T00:00:00"/>
    <n v="28800"/>
    <n v="1924940.16"/>
    <n v="-1820472.05"/>
    <x v="1"/>
    <x v="5"/>
    <x v="2"/>
  </r>
  <r>
    <s v="103"/>
    <s v="VVF INDIA LIMITED-TALOJA"/>
    <s v="ZFEX"/>
    <x v="0"/>
    <s v="O32"/>
    <s v="OL04"/>
    <s v="VVF Exp.Invoice(INQ)"/>
    <d v="2017-03-30T00:00:00"/>
    <s v="C"/>
    <x v="0"/>
    <s v="9103751038"/>
    <x v="6"/>
    <x v="90"/>
    <s v="L'OREAL COSMETICS INDUSTRY"/>
    <n v="1600362"/>
    <s v="FFL211201"/>
    <x v="15"/>
    <x v="18"/>
    <n v="18"/>
    <s v="MT"/>
    <n v="18"/>
    <s v="25 KG PE BAGS EURO PALLET"/>
    <n v="18000"/>
    <x v="205"/>
    <d v="2017-03-14T00:00:00"/>
    <n v="30888"/>
    <n v="2005326.18"/>
    <n v="-1881973.43"/>
    <x v="1"/>
    <x v="5"/>
    <x v="2"/>
  </r>
  <r>
    <s v="103"/>
    <s v="VVF INDIA LIMITED-TALOJA"/>
    <s v="ZFEX"/>
    <x v="0"/>
    <s v="O32"/>
    <s v="OL04"/>
    <s v="VVF Exp.Invoice(INQ)"/>
    <d v="2017-03-30T00:00:00"/>
    <s v="C"/>
    <x v="0"/>
    <s v="9103751039"/>
    <x v="6"/>
    <x v="90"/>
    <s v="L'OREAL COSMETICS INDUSTRY"/>
    <n v="1600362"/>
    <s v="FFL211201"/>
    <x v="15"/>
    <x v="18"/>
    <n v="18"/>
    <s v="MT"/>
    <n v="18"/>
    <s v="25 KG PE BAGS EURO PALLET"/>
    <n v="18000"/>
    <x v="205"/>
    <d v="2017-03-14T00:00:00"/>
    <n v="30888"/>
    <n v="2005326.18"/>
    <n v="-1881973.43"/>
    <x v="1"/>
    <x v="5"/>
    <x v="2"/>
  </r>
  <r>
    <s v="103"/>
    <s v="VVF INDIA LIMITED-TALOJA"/>
    <s v="ZF2"/>
    <x v="1"/>
    <s v="O03"/>
    <s v="OL01"/>
    <s v="VVF Dom.Invoice(INQ)"/>
    <d v="2017-03-01T00:00:00"/>
    <s v="C"/>
    <x v="0"/>
    <s v="9103707463"/>
    <x v="22"/>
    <x v="91"/>
    <s v="L'OREAL INDIA ( P) LTD."/>
    <n v="1600845"/>
    <s v="FFL210098"/>
    <x v="10"/>
    <x v="11"/>
    <n v="2.9750000000000001"/>
    <s v="MT"/>
    <n v="2.9750000000000001"/>
    <s v=""/>
    <n v="2975"/>
    <x v="206"/>
    <d v="2017-02-14T00:00:00"/>
    <n v="303796.25"/>
    <n v="322024"/>
    <n v="-270040.75"/>
    <x v="1"/>
    <x v="8"/>
    <x v="1"/>
  </r>
  <r>
    <s v="103"/>
    <s v="VVF INDIA LIMITED-TALOJA"/>
    <s v="ZF2"/>
    <x v="1"/>
    <s v="O03"/>
    <s v="OL01"/>
    <s v="VVF Dom.Invoice(INQ)"/>
    <d v="2017-03-23T00:00:00"/>
    <s v="C"/>
    <x v="0"/>
    <s v="9103707952"/>
    <x v="20"/>
    <x v="91"/>
    <s v="L'OREAL INDIA ( P) LTD."/>
    <n v="1600845"/>
    <s v="FFL210098"/>
    <x v="10"/>
    <x v="11"/>
    <n v="0.625"/>
    <s v="MT"/>
    <n v="0.625"/>
    <s v=""/>
    <n v="625"/>
    <x v="207"/>
    <d v="2017-03-14T00:00:00"/>
    <n v="63822.66"/>
    <n v="67652"/>
    <n v="-56731.25"/>
    <x v="1"/>
    <x v="8"/>
    <x v="1"/>
  </r>
  <r>
    <s v="103"/>
    <s v="VVF INDIA LIMITED-TALOJA"/>
    <s v="ZF2"/>
    <x v="1"/>
    <s v="O03"/>
    <s v="OL01"/>
    <s v="VVF Dom.Invoice(INQ)"/>
    <d v="2017-03-01T00:00:00"/>
    <s v="C"/>
    <x v="0"/>
    <s v="9103707462"/>
    <x v="22"/>
    <x v="91"/>
    <s v="L'OREAL INDIA ( P) LTD."/>
    <n v="1600603"/>
    <s v="FFL211201"/>
    <x v="15"/>
    <x v="18"/>
    <n v="4"/>
    <s v="MT"/>
    <n v="4"/>
    <s v=""/>
    <n v="4000"/>
    <x v="206"/>
    <d v="2017-02-14T00:00:00"/>
    <n v="401084.9"/>
    <n v="425150"/>
    <n v="-356520"/>
    <x v="1"/>
    <x v="5"/>
    <x v="1"/>
  </r>
  <r>
    <s v="103"/>
    <s v="VVF INDIA LIMITED-TALOJA"/>
    <s v="ZF2"/>
    <x v="1"/>
    <s v="O03"/>
    <s v="OL01"/>
    <s v="VVF Dom.Invoice(INQ)"/>
    <d v="2017-03-15T00:00:00"/>
    <s v="C"/>
    <x v="0"/>
    <s v="9103707747"/>
    <x v="3"/>
    <x v="91"/>
    <s v="L'OREAL INDIA ( P) LTD."/>
    <n v="1600603"/>
    <s v="FFL211201"/>
    <x v="15"/>
    <x v="18"/>
    <n v="6.4"/>
    <s v="MT"/>
    <n v="6.4"/>
    <s v=""/>
    <n v="6400"/>
    <x v="206"/>
    <d v="2017-02-14T00:00:00"/>
    <n v="641735.84"/>
    <n v="680240"/>
    <n v="-570432"/>
    <x v="1"/>
    <x v="5"/>
    <x v="1"/>
  </r>
  <r>
    <s v="103"/>
    <s v="VVF INDIA LIMITED-TALOJA"/>
    <s v="ZF2"/>
    <x v="1"/>
    <s v="O03"/>
    <s v="OL01"/>
    <s v="VVF Dom.Invoice(INQ)"/>
    <d v="2017-03-23T00:00:00"/>
    <s v="C"/>
    <x v="0"/>
    <s v="9103707953"/>
    <x v="20"/>
    <x v="91"/>
    <s v="L'OREAL INDIA ( P) LTD."/>
    <n v="1600603"/>
    <s v="FFL211201"/>
    <x v="15"/>
    <x v="18"/>
    <n v="7"/>
    <s v="MT"/>
    <n v="7"/>
    <s v=""/>
    <n v="7000"/>
    <x v="207"/>
    <d v="2017-03-14T00:00:00"/>
    <n v="701899.06"/>
    <n v="744013"/>
    <n v="-623910"/>
    <x v="1"/>
    <x v="5"/>
    <x v="1"/>
  </r>
  <r>
    <s v="103"/>
    <s v="VVF INDIA LIMITED-TALOJA"/>
    <s v="ZF2"/>
    <x v="1"/>
    <s v="O03"/>
    <s v="OL01"/>
    <s v="VVF Dom.Invoice(INQ)"/>
    <d v="2017-03-23T00:00:00"/>
    <s v="C"/>
    <x v="0"/>
    <s v="9103707954"/>
    <x v="20"/>
    <x v="91"/>
    <s v="L'OREAL INDIA ( P) LTD."/>
    <n v="1600602"/>
    <s v="FFL211202"/>
    <x v="5"/>
    <x v="5"/>
    <n v="0.4"/>
    <s v="MT"/>
    <n v="0.4"/>
    <s v=""/>
    <n v="400"/>
    <x v="207"/>
    <d v="2017-03-14T00:00:00"/>
    <n v="40109.46"/>
    <n v="42516"/>
    <n v="-35652"/>
    <x v="1"/>
    <x v="5"/>
    <x v="1"/>
  </r>
  <r>
    <s v="103"/>
    <s v="VVF INDIA LIMITED-TALOJA"/>
    <s v="ZF2"/>
    <x v="1"/>
    <s v="O01"/>
    <s v="OL01"/>
    <s v="VVF Dom.Invoice(INQ)"/>
    <d v="2017-03-01T00:00:00"/>
    <s v="C"/>
    <x v="0"/>
    <s v="9103707466"/>
    <x v="22"/>
    <x v="92"/>
    <s v="L'OREAL INDIA PVT. LTD. - BADD"/>
    <n v="1600603"/>
    <s v="FFL211201"/>
    <x v="15"/>
    <x v="18"/>
    <n v="7.4749999999999996"/>
    <s v="MT"/>
    <n v="7.4749999999999996"/>
    <s v=""/>
    <n v="7475"/>
    <x v="208"/>
    <d v="2017-02-27T00:00:00"/>
    <n v="775933.33"/>
    <n v="791452"/>
    <n v="-689718.25"/>
    <x v="1"/>
    <x v="5"/>
    <x v="1"/>
  </r>
  <r>
    <s v="103"/>
    <s v="VVF INDIA LIMITED-TALOJA"/>
    <s v="ZF2"/>
    <x v="1"/>
    <s v="O01"/>
    <s v="OL01"/>
    <s v="VVF Dom.Invoice(INQ)"/>
    <d v="2017-03-22T00:00:00"/>
    <s v="C"/>
    <x v="0"/>
    <s v="9103707906"/>
    <x v="0"/>
    <x v="92"/>
    <s v="L'OREAL INDIA PVT. LTD. - BADD"/>
    <n v="1600603"/>
    <s v="FFL211201"/>
    <x v="15"/>
    <x v="18"/>
    <n v="2"/>
    <s v="MT"/>
    <n v="2"/>
    <s v=""/>
    <n v="2000"/>
    <x v="209"/>
    <d v="2017-03-17T00:00:00"/>
    <n v="207608.1"/>
    <n v="211760.26"/>
    <n v="-184540"/>
    <x v="1"/>
    <x v="5"/>
    <x v="1"/>
  </r>
  <r>
    <s v="103"/>
    <s v="VVF INDIA LIMITED-TALOJA"/>
    <s v="ZF2"/>
    <x v="1"/>
    <s v="O01"/>
    <s v="OL01"/>
    <s v="VVF Dom.Invoice(INQ)"/>
    <d v="2017-03-22T00:00:00"/>
    <s v="C"/>
    <x v="0"/>
    <s v="9103707906"/>
    <x v="0"/>
    <x v="92"/>
    <s v="L'OREAL INDIA PVT. LTD. - BADD"/>
    <n v="1600603"/>
    <s v="FFL211201"/>
    <x v="15"/>
    <x v="18"/>
    <n v="6"/>
    <s v="MT"/>
    <n v="6"/>
    <s v=""/>
    <n v="6000"/>
    <x v="209"/>
    <d v="2017-03-17T00:00:00"/>
    <n v="622823.28"/>
    <n v="635279.74"/>
    <n v="-553620"/>
    <x v="1"/>
    <x v="5"/>
    <x v="1"/>
  </r>
  <r>
    <s v="103"/>
    <s v="VVF INDIA LIMITED-TALOJA"/>
    <s v="ZF2"/>
    <x v="1"/>
    <s v="O01"/>
    <s v="OL01"/>
    <s v="VVF Dom.Invoice(INQ)"/>
    <d v="2017-03-01T00:00:00"/>
    <s v="C"/>
    <x v="0"/>
    <s v="9103707467"/>
    <x v="22"/>
    <x v="92"/>
    <s v="L'OREAL INDIA PVT. LTD. - BADD"/>
    <n v="1600602"/>
    <s v="FFL211202"/>
    <x v="5"/>
    <x v="5"/>
    <n v="0.47499999999999998"/>
    <s v="MT"/>
    <n v="0.47499999999999998"/>
    <s v=""/>
    <n v="475"/>
    <x v="208"/>
    <d v="2017-02-27T00:00:00"/>
    <n v="49306.85"/>
    <n v="50293"/>
    <n v="-43828.25"/>
    <x v="1"/>
    <x v="5"/>
    <x v="1"/>
  </r>
  <r>
    <s v="103"/>
    <s v="VVF INDIA LIMITED-TALOJA"/>
    <s v="ZF2"/>
    <x v="1"/>
    <s v="O01"/>
    <s v="OL01"/>
    <s v="VVF Dom.Invoice(INQ)"/>
    <d v="2017-03-22T00:00:00"/>
    <s v="C"/>
    <x v="0"/>
    <s v="9103707907"/>
    <x v="0"/>
    <x v="92"/>
    <s v="L'OREAL INDIA PVT. LTD. - BADD"/>
    <n v="1600602"/>
    <s v="FFL211202"/>
    <x v="5"/>
    <x v="5"/>
    <n v="0.375"/>
    <s v="MT"/>
    <n v="0.375"/>
    <s v=""/>
    <n v="375"/>
    <x v="209"/>
    <d v="2017-03-17T00:00:00"/>
    <n v="38926.47"/>
    <n v="39705"/>
    <n v="-34601.25"/>
    <x v="1"/>
    <x v="5"/>
    <x v="1"/>
  </r>
  <r>
    <s v="103"/>
    <s v="VVF INDIA LIMITED-TALOJA"/>
    <s v="ZFEX"/>
    <x v="0"/>
    <s v="O33"/>
    <s v="OL04"/>
    <s v="VVF Exp.Invoice(INQ)"/>
    <d v="2017-03-08T00:00:00"/>
    <s v="C"/>
    <x v="0"/>
    <s v="9103750956"/>
    <x v="11"/>
    <x v="93"/>
    <s v="LOREAL MFG MIDRAND (PTY) LTD"/>
    <n v="1600120"/>
    <s v="FFL210098"/>
    <x v="10"/>
    <x v="11"/>
    <n v="0.9"/>
    <s v="MT"/>
    <n v="0.9"/>
    <s v="25 KG PAPER BAGS PALLETISED"/>
    <n v="900"/>
    <x v="210"/>
    <d v="2017-01-19T00:00:00"/>
    <n v="1350"/>
    <n v="89945.37"/>
    <n v="-88864.69"/>
    <x v="1"/>
    <x v="8"/>
    <x v="2"/>
  </r>
  <r>
    <s v="103"/>
    <s v="VVF INDIA LIMITED-TALOJA"/>
    <s v="ZFEX"/>
    <x v="0"/>
    <s v="O33"/>
    <s v="OL04"/>
    <s v="VVF Exp.Invoice(INQ)"/>
    <d v="2017-03-08T00:00:00"/>
    <s v="C"/>
    <x v="0"/>
    <s v="9103750956"/>
    <x v="11"/>
    <x v="93"/>
    <s v="LOREAL MFG MIDRAND (PTY) LTD"/>
    <n v="1600362"/>
    <s v="FFL211201"/>
    <x v="15"/>
    <x v="18"/>
    <n v="1.875"/>
    <s v="MT"/>
    <n v="1.875"/>
    <s v="25 KG PE BAGS PALLETISED"/>
    <n v="1875"/>
    <x v="210"/>
    <d v="2017-01-19T00:00:00"/>
    <n v="3000"/>
    <n v="199878.6"/>
    <n v="-197627.97"/>
    <x v="1"/>
    <x v="5"/>
    <x v="2"/>
  </r>
  <r>
    <s v="103"/>
    <s v="VVF INDIA LIMITED-TALOJA"/>
    <s v="ZFEX"/>
    <x v="0"/>
    <s v="O32"/>
    <s v="OL04"/>
    <s v="VVF Exp.Invoice(INQ)"/>
    <d v="2017-03-07T00:00:00"/>
    <s v="C"/>
    <x v="0"/>
    <s v="9103750949"/>
    <x v="7"/>
    <x v="94"/>
    <s v="L'oreal Pakistan Private Limit"/>
    <n v="1600315"/>
    <s v="FFL212098"/>
    <x v="17"/>
    <x v="23"/>
    <n v="0.1"/>
    <s v="MT"/>
    <n v="0.1"/>
    <s v="25 KG PAPER BAGS LOOSE STUFFED"/>
    <n v="100"/>
    <x v="211"/>
    <d v="2017-02-14T00:00:00"/>
    <n v="170"/>
    <n v="11326.2"/>
    <n v="-9660.58"/>
    <x v="1"/>
    <x v="8"/>
    <x v="4"/>
  </r>
  <r>
    <s v="103"/>
    <s v="VVF INDIA LIMITED-TALOJA"/>
    <s v="ZFSC"/>
    <x v="1"/>
    <s v="O03"/>
    <s v="OL01"/>
    <s v="VVF Scrap Invoice"/>
    <d v="2017-03-14T00:00:00"/>
    <s v="C"/>
    <x v="0"/>
    <s v="9103707714"/>
    <x v="24"/>
    <x v="95"/>
    <s v="M.SANI &amp; CO."/>
    <n v="1700018"/>
    <s v="SCRAP001"/>
    <x v="13"/>
    <x v="37"/>
    <n v="0.86"/>
    <s v="MT"/>
    <n v="0.86"/>
    <s v=""/>
    <n v="860"/>
    <x v="3"/>
    <m/>
    <n v="74690.539999999994"/>
    <n v="79172"/>
    <n v="-66392"/>
    <x v="2"/>
    <x v="2"/>
    <x v="1"/>
  </r>
  <r>
    <s v="103"/>
    <s v="VVF INDIA LIMITED-TALOJA"/>
    <s v="ZFSC"/>
    <x v="1"/>
    <s v="O03"/>
    <s v="OL01"/>
    <s v="VVF Scrap Invoice"/>
    <d v="2017-03-02T00:00:00"/>
    <s v="C"/>
    <x v="0"/>
    <s v="9103707485"/>
    <x v="1"/>
    <x v="95"/>
    <s v="M.SANI &amp; CO."/>
    <n v="1700003"/>
    <s v="SCRAP001"/>
    <x v="13"/>
    <x v="38"/>
    <n v="5"/>
    <s v="MT"/>
    <n v="5"/>
    <s v=""/>
    <n v="5000"/>
    <x v="3"/>
    <m/>
    <n v="82575.39"/>
    <n v="87529.89"/>
    <n v="-73400"/>
    <x v="2"/>
    <x v="2"/>
    <x v="1"/>
  </r>
  <r>
    <s v="103"/>
    <s v="VVF INDIA LIMITED-TALOJA"/>
    <s v="ZFSC"/>
    <x v="1"/>
    <s v="O03"/>
    <s v="OL01"/>
    <s v="VVF Scrap Invoice"/>
    <d v="2017-03-02T00:00:00"/>
    <s v="C"/>
    <x v="0"/>
    <s v="9103707485"/>
    <x v="1"/>
    <x v="95"/>
    <s v="M.SANI &amp; CO."/>
    <n v="1700003"/>
    <s v="SCRAP001"/>
    <x v="13"/>
    <x v="38"/>
    <n v="1.34"/>
    <s v="MT"/>
    <n v="1.34"/>
    <s v=""/>
    <n v="1340"/>
    <x v="3"/>
    <m/>
    <n v="22130.3"/>
    <n v="23458.11"/>
    <n v="-19671.2"/>
    <x v="2"/>
    <x v="2"/>
    <x v="1"/>
  </r>
  <r>
    <s v="103"/>
    <s v="VVF INDIA LIMITED-TALOJA"/>
    <s v="ZFSC"/>
    <x v="1"/>
    <s v="O03"/>
    <s v="OL01"/>
    <s v="VVF Scrap Invoice"/>
    <d v="2017-03-14T00:00:00"/>
    <s v="C"/>
    <x v="0"/>
    <s v="9103707715"/>
    <x v="24"/>
    <x v="95"/>
    <s v="M.SANI &amp; CO."/>
    <n v="1700017"/>
    <s v="SCRAP001"/>
    <x v="13"/>
    <x v="39"/>
    <n v="0.77"/>
    <s v="MT"/>
    <n v="0.77"/>
    <s v=""/>
    <n v="770"/>
    <x v="3"/>
    <m/>
    <n v="5456.58"/>
    <n v="5784"/>
    <n v="-4851"/>
    <x v="2"/>
    <x v="2"/>
    <x v="1"/>
  </r>
  <r>
    <s v="103"/>
    <s v="VVF INDIA LIMITED-TALOJA"/>
    <s v="ZFSC"/>
    <x v="1"/>
    <s v="O03"/>
    <s v="OL01"/>
    <s v="VVF Scrap Invoice"/>
    <d v="2017-03-14T00:00:00"/>
    <s v="C"/>
    <x v="0"/>
    <s v="9103707713"/>
    <x v="24"/>
    <x v="95"/>
    <s v="M.SANI &amp; CO."/>
    <n v="1700004"/>
    <s v="SCRAP001"/>
    <x v="13"/>
    <x v="40"/>
    <n v="1.4"/>
    <s v="MT"/>
    <n v="1.4"/>
    <s v=""/>
    <n v="1400"/>
    <x v="3"/>
    <m/>
    <n v="99067.92"/>
    <n v="105012"/>
    <n v="-88060"/>
    <x v="2"/>
    <x v="2"/>
    <x v="1"/>
  </r>
  <r>
    <s v="103"/>
    <s v="VVF INDIA LIMITED-TALOJA"/>
    <s v="ZFSC"/>
    <x v="1"/>
    <s v="O03"/>
    <s v="OL01"/>
    <s v="VVF Scrap Invoice"/>
    <d v="2017-03-14T00:00:00"/>
    <s v="C"/>
    <x v="0"/>
    <s v="9103707716"/>
    <x v="24"/>
    <x v="95"/>
    <s v="M.SANI &amp; CO."/>
    <n v="1700097"/>
    <s v="SCRAP001"/>
    <x v="13"/>
    <x v="41"/>
    <n v="0.43"/>
    <s v="MT"/>
    <n v="0.43"/>
    <s v=""/>
    <n v="430"/>
    <x v="3"/>
    <m/>
    <n v="9335.84"/>
    <n v="9896"/>
    <n v="-8299"/>
    <x v="2"/>
    <x v="2"/>
    <x v="1"/>
  </r>
  <r>
    <s v="103"/>
    <s v="VVF INDIA LIMITED-TALOJA"/>
    <s v="ZF2"/>
    <x v="1"/>
    <s v="O03"/>
    <s v="OL01"/>
    <s v="VVF Dom.Invoice(INQ)"/>
    <d v="2017-03-02T00:00:00"/>
    <s v="C"/>
    <x v="0"/>
    <s v="9103707476"/>
    <x v="1"/>
    <x v="96"/>
    <s v="MAGMA PETROCHEM ENERGY"/>
    <n v="1600385"/>
    <s v="FFL222105"/>
    <x v="29"/>
    <x v="42"/>
    <n v="20.62"/>
    <s v="MT"/>
    <n v="20.62"/>
    <s v=""/>
    <n v="20620"/>
    <x v="212"/>
    <d v="2017-01-30T00:00:00"/>
    <n v="389057.57"/>
    <n v="412401"/>
    <n v="-345828.12"/>
    <x v="6"/>
    <x v="13"/>
    <x v="1"/>
  </r>
  <r>
    <s v="103"/>
    <s v="VVF INDIA LIMITED-TALOJA"/>
    <s v="ZF2"/>
    <x v="1"/>
    <s v="O03"/>
    <s v="OL01"/>
    <s v="VVF Dom.Invoice(INQ)"/>
    <d v="2017-03-02T00:00:00"/>
    <s v="C"/>
    <x v="0"/>
    <s v="9103707478"/>
    <x v="1"/>
    <x v="96"/>
    <s v="MAGMA PETROCHEM ENERGY"/>
    <n v="1600385"/>
    <s v="FFL222105"/>
    <x v="29"/>
    <x v="42"/>
    <n v="18.329999999999998"/>
    <s v="MT"/>
    <n v="18.329999999999998"/>
    <s v=""/>
    <n v="18330"/>
    <x v="212"/>
    <d v="2017-01-30T00:00:00"/>
    <n v="345849.04"/>
    <n v="366600"/>
    <n v="-307421.40999999997"/>
    <x v="6"/>
    <x v="13"/>
    <x v="1"/>
  </r>
  <r>
    <s v="103"/>
    <s v="VVF INDIA LIMITED-TALOJA"/>
    <s v="ZF2"/>
    <x v="1"/>
    <s v="O03"/>
    <s v="OL01"/>
    <s v="VVF Dom.Invoice(INQ)"/>
    <d v="2017-03-08T00:00:00"/>
    <s v="C"/>
    <x v="0"/>
    <s v="9103707602"/>
    <x v="11"/>
    <x v="96"/>
    <s v="MAGMA PETROCHEM ENERGY"/>
    <n v="1600385"/>
    <s v="FFL222105"/>
    <x v="29"/>
    <x v="42"/>
    <n v="19.850000000000001"/>
    <s v="MT"/>
    <n v="19.850000000000001"/>
    <s v=""/>
    <n v="19850"/>
    <x v="12"/>
    <d v="2017-03-02T00:00:00"/>
    <n v="374528.32"/>
    <n v="397000"/>
    <n v="-332914.08"/>
    <x v="6"/>
    <x v="13"/>
    <x v="1"/>
  </r>
  <r>
    <s v="103"/>
    <s v="VVF INDIA LIMITED-TALOJA"/>
    <s v="ZF2"/>
    <x v="1"/>
    <s v="O03"/>
    <s v="OL01"/>
    <s v="VVF Dom.Invoice(INQ)"/>
    <d v="2017-03-09T00:00:00"/>
    <s v="C"/>
    <x v="0"/>
    <s v="9103707627"/>
    <x v="16"/>
    <x v="96"/>
    <s v="MAGMA PETROCHEM ENERGY"/>
    <n v="1600385"/>
    <s v="FFL222105"/>
    <x v="29"/>
    <x v="42"/>
    <n v="20.49"/>
    <s v="MT"/>
    <n v="20.49"/>
    <s v=""/>
    <n v="20490"/>
    <x v="12"/>
    <d v="2017-03-02T00:00:00"/>
    <n v="386603.77"/>
    <n v="409800"/>
    <n v="-343647.83"/>
    <x v="6"/>
    <x v="13"/>
    <x v="1"/>
  </r>
  <r>
    <s v="103"/>
    <s v="VVF INDIA LIMITED-TALOJA"/>
    <s v="ZF2"/>
    <x v="1"/>
    <s v="O03"/>
    <s v="OL01"/>
    <s v="VVF Dom.Invoice(INQ)"/>
    <d v="2017-03-23T00:00:00"/>
    <s v="C"/>
    <x v="0"/>
    <s v="9103707948"/>
    <x v="20"/>
    <x v="96"/>
    <s v="MAGMA PETROCHEM ENERGY"/>
    <n v="1600385"/>
    <s v="FFL222105"/>
    <x v="29"/>
    <x v="42"/>
    <n v="20.41"/>
    <s v="MT"/>
    <n v="20.41"/>
    <s v=""/>
    <n v="20410"/>
    <x v="12"/>
    <d v="2017-03-02T00:00:00"/>
    <n v="385094.35"/>
    <n v="408200"/>
    <n v="-342306.11"/>
    <x v="6"/>
    <x v="13"/>
    <x v="1"/>
  </r>
  <r>
    <s v="103"/>
    <s v="VVF INDIA LIMITED-TALOJA"/>
    <s v="ZF2"/>
    <x v="1"/>
    <s v="O03"/>
    <s v="OL01"/>
    <s v="VVF Dom.Invoice(INQ)"/>
    <d v="2017-03-24T00:00:00"/>
    <s v="C"/>
    <x v="0"/>
    <s v="9103707967"/>
    <x v="18"/>
    <x v="96"/>
    <s v="MAGMA PETROCHEM ENERGY"/>
    <n v="1600385"/>
    <s v="FFL222105"/>
    <x v="29"/>
    <x v="42"/>
    <n v="20.22"/>
    <s v="MT"/>
    <n v="20.22"/>
    <s v=""/>
    <n v="20220"/>
    <x v="12"/>
    <d v="2017-03-20T00:00:00"/>
    <n v="381509.43"/>
    <n v="404400"/>
    <n v="-339119.53"/>
    <x v="6"/>
    <x v="13"/>
    <x v="1"/>
  </r>
  <r>
    <s v="103"/>
    <s v="VVF INDIA LIMITED-TALOJA"/>
    <s v="ZF2"/>
    <x v="1"/>
    <s v="O03"/>
    <s v="OL01"/>
    <s v="VVF Dom.Invoice(INQ)"/>
    <d v="2017-03-28T00:00:00"/>
    <s v="C"/>
    <x v="0"/>
    <s v="9103708038"/>
    <x v="28"/>
    <x v="96"/>
    <s v="MAGMA PETROCHEM ENERGY"/>
    <n v="1600385"/>
    <s v="FFL222105"/>
    <x v="29"/>
    <x v="42"/>
    <n v="3.41"/>
    <s v="MT"/>
    <n v="3.41"/>
    <s v=""/>
    <n v="3410"/>
    <x v="12"/>
    <d v="2017-03-20T00:00:00"/>
    <n v="64339.85"/>
    <n v="68200.240000000005"/>
    <n v="-57190.78"/>
    <x v="6"/>
    <x v="13"/>
    <x v="1"/>
  </r>
  <r>
    <s v="103"/>
    <s v="VVF INDIA LIMITED-TALOJA"/>
    <s v="ZF2"/>
    <x v="1"/>
    <s v="O03"/>
    <s v="OL01"/>
    <s v="VVF Dom.Invoice(INQ)"/>
    <d v="2017-03-28T00:00:00"/>
    <s v="C"/>
    <x v="0"/>
    <s v="9103708038"/>
    <x v="28"/>
    <x v="96"/>
    <s v="MAGMA PETROCHEM ENERGY"/>
    <n v="1600385"/>
    <s v="FFL222105"/>
    <x v="29"/>
    <x v="42"/>
    <n v="20"/>
    <s v="MT"/>
    <n v="20"/>
    <s v=""/>
    <n v="20000"/>
    <x v="12"/>
    <d v="2017-03-20T00:00:00"/>
    <n v="377359.23"/>
    <n v="400000.76"/>
    <n v="-335429.8"/>
    <x v="6"/>
    <x v="13"/>
    <x v="1"/>
  </r>
  <r>
    <s v="103"/>
    <s v="VVF INDIA LIMITED-TALOJA"/>
    <s v="ZF2"/>
    <x v="1"/>
    <s v="O03"/>
    <s v="OL01"/>
    <s v="VVF Dom.Invoice(INQ)"/>
    <d v="2017-03-30T00:00:00"/>
    <s v="C"/>
    <x v="0"/>
    <s v="9103708079"/>
    <x v="6"/>
    <x v="96"/>
    <s v="MAGMA PETROCHEM ENERGY"/>
    <n v="1600385"/>
    <s v="FFL222105"/>
    <x v="29"/>
    <x v="42"/>
    <n v="20.14"/>
    <s v="MT"/>
    <n v="20.14"/>
    <s v=""/>
    <n v="20140"/>
    <x v="12"/>
    <d v="2017-03-20T00:00:00"/>
    <n v="380000.01"/>
    <n v="402800"/>
    <n v="-337777.81"/>
    <x v="6"/>
    <x v="13"/>
    <x v="1"/>
  </r>
  <r>
    <s v="103"/>
    <s v="VVF INDIA LIMITED-TALOJA"/>
    <s v="ZF2"/>
    <x v="1"/>
    <s v="O03"/>
    <s v="OL01"/>
    <s v="VVF Dom.Invoice(INQ)"/>
    <d v="2017-03-03T00:00:00"/>
    <s v="C"/>
    <x v="0"/>
    <s v="9103707506"/>
    <x v="30"/>
    <x v="97"/>
    <s v="MAGNUS SOLUTIONS PVT. LTD."/>
    <n v="1600301"/>
    <s v="FFA121090"/>
    <x v="19"/>
    <x v="43"/>
    <n v="0.18"/>
    <s v="MT"/>
    <n v="0.18"/>
    <s v=""/>
    <n v="180"/>
    <x v="213"/>
    <d v="2017-02-20T00:00:00"/>
    <n v="50625.1"/>
    <n v="53662.6"/>
    <n v="-45000"/>
    <x v="0"/>
    <x v="10"/>
    <x v="1"/>
  </r>
  <r>
    <s v="103"/>
    <s v="VVF INDIA LIMITED-TALOJA"/>
    <s v="ZF2"/>
    <x v="1"/>
    <s v="O03"/>
    <s v="OL01"/>
    <s v="VVF Dom.Invoice(INQ)"/>
    <d v="2017-03-03T00:00:00"/>
    <s v="C"/>
    <x v="0"/>
    <s v="9103707506"/>
    <x v="30"/>
    <x v="97"/>
    <s v="MAGNUS SOLUTIONS PVT. LTD."/>
    <n v="1600301"/>
    <s v="FFA121090"/>
    <x v="19"/>
    <x v="43"/>
    <n v="0.72"/>
    <s v="MT"/>
    <n v="0.72"/>
    <s v=""/>
    <n v="720"/>
    <x v="213"/>
    <d v="2017-02-20T00:00:00"/>
    <n v="202500.4"/>
    <n v="214650.4"/>
    <n v="-180000"/>
    <x v="0"/>
    <x v="10"/>
    <x v="1"/>
  </r>
  <r>
    <s v="103"/>
    <s v="VVF INDIA LIMITED-TALOJA"/>
    <s v="ZF2"/>
    <x v="1"/>
    <s v="O01"/>
    <s v="OL01"/>
    <s v="VVF Dom.Invoice(INQ)"/>
    <d v="2017-03-03T00:00:00"/>
    <s v="C"/>
    <x v="0"/>
    <s v="9103707503"/>
    <x v="30"/>
    <x v="98"/>
    <s v="MAHARANI INNOVATIVE PAINTS P L"/>
    <n v="1600292"/>
    <s v="FFA101099"/>
    <x v="16"/>
    <x v="22"/>
    <n v="0.18"/>
    <s v="MT"/>
    <n v="0.18"/>
    <s v=""/>
    <n v="180"/>
    <x v="214"/>
    <d v="2017-02-18T00:00:00"/>
    <n v="84038.24"/>
    <n v="85719"/>
    <n v="-74700"/>
    <x v="0"/>
    <x v="0"/>
    <x v="1"/>
  </r>
  <r>
    <s v="103"/>
    <s v="VVF INDIA LIMITED-TALOJA"/>
    <s v="ZFEX"/>
    <x v="0"/>
    <s v="O23"/>
    <s v="OL03"/>
    <s v="VVF Exp.Invoice(INQ)"/>
    <d v="2017-03-01T00:00:00"/>
    <s v="C"/>
    <x v="0"/>
    <s v="9103750895"/>
    <x v="22"/>
    <x v="99"/>
    <s v="MAIAN IMP. &amp; EXP. DE PROD. QUI"/>
    <n v="1600393"/>
    <s v="FFL211202"/>
    <x v="5"/>
    <x v="5"/>
    <n v="26"/>
    <s v="MT"/>
    <n v="26"/>
    <s v="25 KG PAPER BAG LOOSE STUFFED"/>
    <n v="26000"/>
    <x v="215"/>
    <d v="2017-01-20T00:00:00"/>
    <n v="36400"/>
    <n v="2432910.48"/>
    <n v="-2432910.48"/>
    <x v="1"/>
    <x v="5"/>
    <x v="3"/>
  </r>
  <r>
    <s v="103"/>
    <s v="VVF INDIA LIMITED-TALOJA"/>
    <s v="ZFEX"/>
    <x v="0"/>
    <s v="O23"/>
    <s v="OL03"/>
    <s v="VVF Exp.Invoice(INQ)"/>
    <d v="2017-03-25T00:00:00"/>
    <s v="C"/>
    <x v="0"/>
    <s v="9103751021"/>
    <x v="10"/>
    <x v="99"/>
    <s v="MAIAN IMP. &amp; EXP. DE PROD. QUI"/>
    <n v="1600393"/>
    <s v="FFL211202"/>
    <x v="5"/>
    <x v="5"/>
    <n v="26"/>
    <s v="MT"/>
    <n v="26"/>
    <s v="25 KG PAPER BAG LOOSE STUFFED"/>
    <n v="26000"/>
    <x v="216"/>
    <d v="2017-01-20T00:00:00"/>
    <n v="36400"/>
    <n v="2382310.84"/>
    <n v="-2382310.84"/>
    <x v="1"/>
    <x v="5"/>
    <x v="3"/>
  </r>
  <r>
    <s v="103"/>
    <s v="VVF INDIA LIMITED-TALOJA"/>
    <s v="ZF2"/>
    <x v="1"/>
    <s v="O03"/>
    <s v="OL01"/>
    <s v="VVF Dom.Invoice(INQ)"/>
    <d v="2017-03-24T00:00:00"/>
    <s v="C"/>
    <x v="0"/>
    <s v="9103707973"/>
    <x v="18"/>
    <x v="100"/>
    <s v="MAKWELL ORGANICS PVT. LTD."/>
    <n v="1600602"/>
    <s v="FFL211202"/>
    <x v="5"/>
    <x v="5"/>
    <n v="0.6"/>
    <s v="MT"/>
    <n v="0.6"/>
    <s v=""/>
    <n v="600"/>
    <x v="217"/>
    <d v="2017-03-20T00:00:00"/>
    <n v="73238.240000000005"/>
    <n v="74703"/>
    <n v="-65100"/>
    <x v="1"/>
    <x v="5"/>
    <x v="1"/>
  </r>
  <r>
    <s v="103"/>
    <s v="VVF INDIA LIMITED-TALOJA"/>
    <s v="ZFEX"/>
    <x v="0"/>
    <s v="O21"/>
    <s v="OL03"/>
    <s v="VVF Exp.Invoice(INQ)"/>
    <d v="2017-03-02T00:00:00"/>
    <s v="C"/>
    <x v="0"/>
    <s v="9103750885"/>
    <x v="1"/>
    <x v="101"/>
    <s v="Manuchar Internacional, SA de"/>
    <n v="1601200"/>
    <s v="FFL211201"/>
    <x v="15"/>
    <x v="44"/>
    <n v="19.5"/>
    <s v="MT"/>
    <n v="19.5"/>
    <s v="25 KG PE BAGS PALLETISED, 20 BAGS PER PALLET"/>
    <n v="19500"/>
    <x v="218"/>
    <d v="2016-11-29T00:00:00"/>
    <n v="27768"/>
    <n v="1855963.14"/>
    <n v="-1765119.33"/>
    <x v="1"/>
    <x v="5"/>
    <x v="5"/>
  </r>
  <r>
    <s v="103"/>
    <s v="VVF INDIA LIMITED-TALOJA"/>
    <s v="ZFEX"/>
    <x v="0"/>
    <s v="O21"/>
    <s v="OL03"/>
    <s v="VVF Exp.Invoice(INQ)"/>
    <d v="2017-03-02T00:00:00"/>
    <s v="C"/>
    <x v="0"/>
    <s v="9103750885"/>
    <x v="1"/>
    <x v="101"/>
    <s v="Manuchar Internacional, SA de"/>
    <n v="1601200"/>
    <s v="FFL211201"/>
    <x v="15"/>
    <x v="44"/>
    <n v="19.5"/>
    <s v="MT"/>
    <n v="19.5"/>
    <s v="25 KG PE BAGS PALLETISED, 20 BAGS PER PALLET"/>
    <n v="19500"/>
    <x v="218"/>
    <d v="2016-11-29T00:00:00"/>
    <n v="27768"/>
    <n v="1855963.14"/>
    <n v="-1765119.33"/>
    <x v="1"/>
    <x v="5"/>
    <x v="5"/>
  </r>
  <r>
    <s v="103"/>
    <s v="VVF INDIA LIMITED-TALOJA"/>
    <s v="ZF2"/>
    <x v="1"/>
    <s v="O03"/>
    <s v="OL01"/>
    <s v="VVF Dom.Invoice(INQ)"/>
    <d v="2017-03-11T00:00:00"/>
    <s v="C"/>
    <x v="0"/>
    <s v="9103707677"/>
    <x v="25"/>
    <x v="13"/>
    <s v="MARICO LTD.- PAONTA SAHIB"/>
    <n v="1600516"/>
    <s v="FGL301304"/>
    <x v="7"/>
    <x v="7"/>
    <n v="2.75"/>
    <s v="MT"/>
    <n v="2.75"/>
    <s v=""/>
    <n v="2750"/>
    <x v="219"/>
    <d v="2017-02-13T00:00:00"/>
    <n v="148500"/>
    <n v="151470"/>
    <n v="-132000"/>
    <x v="3"/>
    <x v="3"/>
    <x v="1"/>
  </r>
  <r>
    <s v="103"/>
    <s v="VVF INDIA LIMITED-TALOJA"/>
    <s v="ZF2"/>
    <x v="1"/>
    <s v="O03"/>
    <s v="OL01"/>
    <s v="VVF Dom.Invoice(INQ)"/>
    <d v="2017-03-06T00:00:00"/>
    <s v="C"/>
    <x v="0"/>
    <s v="9103707555"/>
    <x v="27"/>
    <x v="12"/>
    <s v="METROPOLITAN EXIMCHEM PVT. LTD"/>
    <n v="1600516"/>
    <s v="FGL301304"/>
    <x v="7"/>
    <x v="7"/>
    <n v="3.75"/>
    <s v="MT"/>
    <n v="3.75"/>
    <s v=""/>
    <n v="3750"/>
    <x v="220"/>
    <d v="2017-02-08T00:00:00"/>
    <n v="206718.86"/>
    <n v="219122"/>
    <n v="-183750"/>
    <x v="3"/>
    <x v="3"/>
    <x v="1"/>
  </r>
  <r>
    <s v="103"/>
    <s v="VVF INDIA LIMITED-TALOJA"/>
    <s v="ZFEX"/>
    <x v="0"/>
    <s v="O31"/>
    <s v="OL04"/>
    <s v="VVF Exp.Invoice(INQ)"/>
    <d v="2017-03-09T00:00:00"/>
    <s v="C"/>
    <x v="0"/>
    <s v="9103750944"/>
    <x v="16"/>
    <x v="102"/>
    <s v="MH &amp; Gustav Heess Ukraine GmbH"/>
    <n v="1600393"/>
    <s v="FFL211202"/>
    <x v="5"/>
    <x v="5"/>
    <n v="26"/>
    <s v="MT"/>
    <n v="26"/>
    <s v="25 KG PAPER BAGS LOOSE STUFFED"/>
    <n v="26000"/>
    <x v="221"/>
    <d v="2017-02-16T00:00:00"/>
    <n v="39260"/>
    <n v="2621025.08"/>
    <n v="-2486638.46"/>
    <x v="1"/>
    <x v="5"/>
    <x v="2"/>
  </r>
  <r>
    <s v="103"/>
    <s v="VVF INDIA LIMITED-TALOJA"/>
    <s v="ZG2"/>
    <x v="1"/>
    <s v="O03"/>
    <s v="OL01"/>
    <s v="VVF Credit Memo"/>
    <d v="2017-03-14T00:00:00"/>
    <s v="C"/>
    <x v="0"/>
    <s v="9103770104"/>
    <x v="24"/>
    <x v="103"/>
    <s v="MODERN INDUSTRIAL GASES PVT. L"/>
    <n v="2300044"/>
    <s v="ZSER001"/>
    <x v="25"/>
    <x v="33"/>
    <n v="35455"/>
    <s v="M3"/>
    <n v="0"/>
    <s v=""/>
    <n v="35455"/>
    <x v="158"/>
    <m/>
    <n v="124093"/>
    <n v="124093"/>
    <n v="124092.5"/>
    <x v="2"/>
    <x v="2"/>
    <x v="1"/>
  </r>
  <r>
    <s v="103"/>
    <s v="VVF INDIA LIMITED-TALOJA"/>
    <s v="ZG2"/>
    <x v="1"/>
    <s v="O03"/>
    <s v="OL01"/>
    <s v="VVF Credit Memo"/>
    <d v="2017-03-14T00:00:00"/>
    <s v="C"/>
    <x v="0"/>
    <s v="9103770105"/>
    <x v="24"/>
    <x v="103"/>
    <s v="MODERN INDUSTRIAL GASES PVT. L"/>
    <n v="2300044"/>
    <s v="ZSER001"/>
    <x v="25"/>
    <x v="33"/>
    <n v="28504"/>
    <s v="M3"/>
    <n v="0"/>
    <s v=""/>
    <n v="28504"/>
    <x v="158"/>
    <m/>
    <n v="99764"/>
    <n v="99764"/>
    <n v="99764"/>
    <x v="2"/>
    <x v="2"/>
    <x v="1"/>
  </r>
  <r>
    <s v="103"/>
    <s v="VVF INDIA LIMITED-TALOJA"/>
    <s v="ZG2"/>
    <x v="1"/>
    <s v="O03"/>
    <s v="OL01"/>
    <s v="VVF Credit Memo"/>
    <d v="2017-03-14T00:00:00"/>
    <s v="C"/>
    <x v="0"/>
    <s v="9103770106"/>
    <x v="24"/>
    <x v="10"/>
    <s v="MODERN INDUSTRIAL GASES PVT. L"/>
    <n v="2300044"/>
    <s v="ZSER001"/>
    <x v="25"/>
    <x v="33"/>
    <n v="52830"/>
    <s v="M3"/>
    <n v="0"/>
    <s v=""/>
    <n v="52830"/>
    <x v="158"/>
    <m/>
    <n v="184905"/>
    <n v="184905"/>
    <n v="184905"/>
    <x v="2"/>
    <x v="2"/>
    <x v="1"/>
  </r>
  <r>
    <s v="103"/>
    <s v="VVF INDIA LIMITED-TALOJA"/>
    <s v="ZF2"/>
    <x v="1"/>
    <s v="O03"/>
    <s v="OL01"/>
    <s v="VVF Dom.Invoice(INQ)"/>
    <d v="2017-03-02T00:00:00"/>
    <s v="C"/>
    <x v="0"/>
    <s v="9103707487"/>
    <x v="1"/>
    <x v="103"/>
    <s v="MODERN INDUSTRIAL GASES PVT. L"/>
    <n v="1600290"/>
    <s v="FGA401401"/>
    <x v="8"/>
    <x v="8"/>
    <n v="3463"/>
    <s v="M3"/>
    <n v="3088.9960000000001"/>
    <s v=""/>
    <n v="3463"/>
    <x v="222"/>
    <d v="2017-02-23T00:00:00"/>
    <n v="101293.42"/>
    <n v="107371"/>
    <n v="-90038"/>
    <x v="4"/>
    <x v="6"/>
    <x v="1"/>
  </r>
  <r>
    <s v="103"/>
    <s v="VVF INDIA LIMITED-TALOJA"/>
    <s v="ZF2"/>
    <x v="1"/>
    <s v="O03"/>
    <s v="OL01"/>
    <s v="VVF Dom.Invoice(INQ)"/>
    <d v="2017-03-04T00:00:00"/>
    <s v="C"/>
    <x v="0"/>
    <s v="9103707515"/>
    <x v="8"/>
    <x v="103"/>
    <s v="MODERN INDUSTRIAL GASES PVT. L"/>
    <n v="1600290"/>
    <s v="FGA401401"/>
    <x v="8"/>
    <x v="8"/>
    <n v="2891"/>
    <s v="M3"/>
    <n v="2578.7719999999999"/>
    <s v=""/>
    <n v="2891"/>
    <x v="222"/>
    <d v="2017-02-23T00:00:00"/>
    <n v="84562.28"/>
    <n v="89636"/>
    <n v="-75166"/>
    <x v="4"/>
    <x v="6"/>
    <x v="1"/>
  </r>
  <r>
    <s v="103"/>
    <s v="VVF INDIA LIMITED-TALOJA"/>
    <s v="ZF2"/>
    <x v="1"/>
    <s v="O03"/>
    <s v="OL01"/>
    <s v="VVF Dom.Invoice(INQ)"/>
    <d v="2017-03-04T00:00:00"/>
    <s v="C"/>
    <x v="0"/>
    <s v="9103707519"/>
    <x v="8"/>
    <x v="103"/>
    <s v="MODERN INDUSTRIAL GASES PVT. L"/>
    <n v="1600290"/>
    <s v="FGA401401"/>
    <x v="8"/>
    <x v="8"/>
    <n v="2710"/>
    <s v="M3"/>
    <n v="2417.3200000000002"/>
    <s v=""/>
    <n v="2710"/>
    <x v="222"/>
    <d v="2017-02-23T00:00:00"/>
    <n v="79267.92"/>
    <n v="84024"/>
    <n v="-70460"/>
    <x v="4"/>
    <x v="6"/>
    <x v="1"/>
  </r>
  <r>
    <s v="103"/>
    <s v="VVF INDIA LIMITED-TALOJA"/>
    <s v="ZF2"/>
    <x v="1"/>
    <s v="O03"/>
    <s v="OL01"/>
    <s v="VVF Dom.Invoice(INQ)"/>
    <d v="2017-03-05T00:00:00"/>
    <s v="C"/>
    <x v="0"/>
    <s v="9103707536"/>
    <x v="2"/>
    <x v="103"/>
    <s v="MODERN INDUSTRIAL GASES PVT. L"/>
    <n v="1600290"/>
    <s v="FGA401401"/>
    <x v="8"/>
    <x v="8"/>
    <n v="2710"/>
    <s v="M3"/>
    <n v="2417.3200000000002"/>
    <s v=""/>
    <n v="2710"/>
    <x v="222"/>
    <d v="2017-02-23T00:00:00"/>
    <n v="79267.92"/>
    <n v="84024"/>
    <n v="-70460"/>
    <x v="4"/>
    <x v="6"/>
    <x v="1"/>
  </r>
  <r>
    <s v="103"/>
    <s v="VVF INDIA LIMITED-TALOJA"/>
    <s v="ZF2"/>
    <x v="1"/>
    <s v="O03"/>
    <s v="OL01"/>
    <s v="VVF Dom.Invoice(INQ)"/>
    <d v="2017-03-07T00:00:00"/>
    <s v="C"/>
    <x v="0"/>
    <s v="9103707566"/>
    <x v="7"/>
    <x v="103"/>
    <s v="MODERN INDUSTRIAL GASES PVT. L"/>
    <n v="1600290"/>
    <s v="FGA401401"/>
    <x v="8"/>
    <x v="8"/>
    <n v="2809"/>
    <s v="M3"/>
    <n v="2505.6280000000002"/>
    <s v=""/>
    <n v="2809"/>
    <x v="222"/>
    <d v="2017-02-23T00:00:00"/>
    <n v="82163.22"/>
    <n v="87093"/>
    <n v="-73034"/>
    <x v="4"/>
    <x v="6"/>
    <x v="1"/>
  </r>
  <r>
    <s v="103"/>
    <s v="VVF INDIA LIMITED-TALOJA"/>
    <s v="ZF2"/>
    <x v="1"/>
    <s v="O03"/>
    <s v="OL01"/>
    <s v="VVF Dom.Invoice(INQ)"/>
    <d v="2017-03-08T00:00:00"/>
    <s v="C"/>
    <x v="0"/>
    <s v="9103707605"/>
    <x v="11"/>
    <x v="103"/>
    <s v="MODERN INDUSTRIAL GASES PVT. L"/>
    <n v="1600290"/>
    <s v="FGA401401"/>
    <x v="8"/>
    <x v="8"/>
    <n v="2710"/>
    <s v="M3"/>
    <n v="2417.3200000000002"/>
    <s v=""/>
    <n v="2710"/>
    <x v="222"/>
    <d v="2017-02-23T00:00:00"/>
    <n v="79267.92"/>
    <n v="84024"/>
    <n v="-70460"/>
    <x v="4"/>
    <x v="6"/>
    <x v="1"/>
  </r>
  <r>
    <s v="103"/>
    <s v="VVF INDIA LIMITED-TALOJA"/>
    <s v="ZF2"/>
    <x v="1"/>
    <s v="O03"/>
    <s v="OL01"/>
    <s v="VVF Dom.Invoice(INQ)"/>
    <d v="2017-03-09T00:00:00"/>
    <s v="C"/>
    <x v="0"/>
    <s v="9103707623"/>
    <x v="16"/>
    <x v="103"/>
    <s v="MODERN INDUSTRIAL GASES PVT. L"/>
    <n v="1600290"/>
    <s v="FGA401401"/>
    <x v="8"/>
    <x v="8"/>
    <n v="2891"/>
    <s v="M3"/>
    <n v="2578.7719999999999"/>
    <s v=""/>
    <n v="2891"/>
    <x v="222"/>
    <d v="2017-02-23T00:00:00"/>
    <n v="84562.28"/>
    <n v="89636"/>
    <n v="-75166"/>
    <x v="4"/>
    <x v="6"/>
    <x v="1"/>
  </r>
  <r>
    <s v="103"/>
    <s v="VVF INDIA LIMITED-TALOJA"/>
    <s v="ZF2"/>
    <x v="1"/>
    <s v="O03"/>
    <s v="OL01"/>
    <s v="VVF Dom.Invoice(INQ)"/>
    <d v="2017-03-10T00:00:00"/>
    <s v="C"/>
    <x v="0"/>
    <s v="9103707642"/>
    <x v="15"/>
    <x v="103"/>
    <s v="MODERN INDUSTRIAL GASES PVT. L"/>
    <n v="1600290"/>
    <s v="FGA401401"/>
    <x v="8"/>
    <x v="8"/>
    <n v="2710"/>
    <s v="M3"/>
    <n v="2417.3200000000002"/>
    <s v=""/>
    <n v="2710"/>
    <x v="222"/>
    <d v="2017-02-23T00:00:00"/>
    <n v="79267.92"/>
    <n v="84024"/>
    <n v="-70460"/>
    <x v="4"/>
    <x v="6"/>
    <x v="1"/>
  </r>
  <r>
    <s v="103"/>
    <s v="VVF INDIA LIMITED-TALOJA"/>
    <s v="ZF2"/>
    <x v="1"/>
    <s v="O03"/>
    <s v="OL01"/>
    <s v="VVF Dom.Invoice(INQ)"/>
    <d v="2017-03-10T00:00:00"/>
    <s v="C"/>
    <x v="0"/>
    <s v="9103707643"/>
    <x v="15"/>
    <x v="103"/>
    <s v="MODERN INDUSTRIAL GASES PVT. L"/>
    <n v="1600290"/>
    <s v="FGA401401"/>
    <x v="8"/>
    <x v="8"/>
    <n v="2891"/>
    <s v="M3"/>
    <n v="2578.7719999999999"/>
    <s v=""/>
    <n v="2891"/>
    <x v="222"/>
    <d v="2017-02-23T00:00:00"/>
    <n v="84562.28"/>
    <n v="89636"/>
    <n v="-75166"/>
    <x v="4"/>
    <x v="6"/>
    <x v="1"/>
  </r>
  <r>
    <s v="103"/>
    <s v="VVF INDIA LIMITED-TALOJA"/>
    <s v="ZF2"/>
    <x v="1"/>
    <s v="O03"/>
    <s v="OL01"/>
    <s v="VVF Dom.Invoice(INQ)"/>
    <d v="2017-03-11T00:00:00"/>
    <s v="C"/>
    <x v="0"/>
    <s v="9103707686"/>
    <x v="25"/>
    <x v="103"/>
    <s v="MODERN INDUSTRIAL GASES PVT. L"/>
    <n v="1600290"/>
    <s v="FGA401401"/>
    <x v="8"/>
    <x v="8"/>
    <n v="2891"/>
    <s v="M3"/>
    <n v="2578.7719999999999"/>
    <s v=""/>
    <n v="2891"/>
    <x v="222"/>
    <d v="2017-02-23T00:00:00"/>
    <n v="84562.28"/>
    <n v="89636"/>
    <n v="-75166"/>
    <x v="4"/>
    <x v="6"/>
    <x v="1"/>
  </r>
  <r>
    <s v="103"/>
    <s v="VVF INDIA LIMITED-TALOJA"/>
    <s v="ZF2"/>
    <x v="1"/>
    <s v="O03"/>
    <s v="OL01"/>
    <s v="VVF Dom.Invoice(INQ)"/>
    <d v="2017-03-12T00:00:00"/>
    <s v="C"/>
    <x v="0"/>
    <s v="9103707689"/>
    <x v="29"/>
    <x v="103"/>
    <s v="MODERN INDUSTRIAL GASES PVT. L"/>
    <n v="1600290"/>
    <s v="FGA401401"/>
    <x v="8"/>
    <x v="8"/>
    <n v="2710"/>
    <s v="M3"/>
    <n v="2417.3200000000002"/>
    <s v=""/>
    <n v="2710"/>
    <x v="222"/>
    <d v="2017-02-23T00:00:00"/>
    <n v="79267.92"/>
    <n v="84024"/>
    <n v="-70460"/>
    <x v="4"/>
    <x v="6"/>
    <x v="1"/>
  </r>
  <r>
    <s v="103"/>
    <s v="VVF INDIA LIMITED-TALOJA"/>
    <s v="ZF2"/>
    <x v="1"/>
    <s v="O03"/>
    <s v="OL01"/>
    <s v="VVF Dom.Invoice(INQ)"/>
    <d v="2017-03-13T00:00:00"/>
    <s v="C"/>
    <x v="0"/>
    <s v="9103707698"/>
    <x v="12"/>
    <x v="103"/>
    <s v="MODERN INDUSTRIAL GASES PVT. L"/>
    <n v="1600290"/>
    <s v="FGA401401"/>
    <x v="8"/>
    <x v="8"/>
    <n v="2891"/>
    <s v="M3"/>
    <n v="2578.7719999999999"/>
    <s v=""/>
    <n v="2891"/>
    <x v="222"/>
    <d v="2017-02-23T00:00:00"/>
    <n v="84562.28"/>
    <n v="89636"/>
    <n v="-75166"/>
    <x v="4"/>
    <x v="6"/>
    <x v="1"/>
  </r>
  <r>
    <s v="103"/>
    <s v="VVF INDIA LIMITED-TALOJA"/>
    <s v="ZF2"/>
    <x v="1"/>
    <s v="O03"/>
    <s v="OL01"/>
    <s v="VVF Dom.Invoice(INQ)"/>
    <d v="2017-03-15T00:00:00"/>
    <s v="C"/>
    <x v="0"/>
    <s v="9103707739"/>
    <x v="3"/>
    <x v="103"/>
    <s v="MODERN INDUSTRIAL GASES PVT. L"/>
    <n v="1600290"/>
    <s v="FGA401401"/>
    <x v="8"/>
    <x v="8"/>
    <n v="2710"/>
    <s v="M3"/>
    <n v="2417.3200000000002"/>
    <s v=""/>
    <n v="2710"/>
    <x v="222"/>
    <d v="2017-02-23T00:00:00"/>
    <n v="79267.92"/>
    <n v="84024"/>
    <n v="-70460"/>
    <x v="4"/>
    <x v="6"/>
    <x v="1"/>
  </r>
  <r>
    <s v="103"/>
    <s v="VVF INDIA LIMITED-TALOJA"/>
    <s v="ZF2"/>
    <x v="1"/>
    <s v="O03"/>
    <s v="OL01"/>
    <s v="VVF Dom.Invoice(INQ)"/>
    <d v="2017-03-16T00:00:00"/>
    <s v="C"/>
    <x v="0"/>
    <s v="9103707770"/>
    <x v="4"/>
    <x v="103"/>
    <s v="MODERN INDUSTRIAL GASES PVT. L"/>
    <n v="1600290"/>
    <s v="FGA401401"/>
    <x v="8"/>
    <x v="8"/>
    <n v="2891"/>
    <s v="M3"/>
    <n v="2578.7719999999999"/>
    <s v=""/>
    <n v="2891"/>
    <x v="222"/>
    <d v="2017-02-23T00:00:00"/>
    <n v="84562.28"/>
    <n v="89636"/>
    <n v="-75166"/>
    <x v="4"/>
    <x v="6"/>
    <x v="1"/>
  </r>
  <r>
    <s v="103"/>
    <s v="VVF INDIA LIMITED-TALOJA"/>
    <s v="ZF2"/>
    <x v="1"/>
    <s v="O03"/>
    <s v="OL01"/>
    <s v="VVF Dom.Invoice(INQ)"/>
    <d v="2017-03-17T00:00:00"/>
    <s v="C"/>
    <x v="0"/>
    <s v="9103707788"/>
    <x v="23"/>
    <x v="103"/>
    <s v="MODERN INDUSTRIAL GASES PVT. L"/>
    <n v="1600290"/>
    <s v="FGA401401"/>
    <x v="8"/>
    <x v="8"/>
    <n v="2710"/>
    <s v="M3"/>
    <n v="2417.3200000000002"/>
    <s v=""/>
    <n v="2710"/>
    <x v="222"/>
    <d v="2017-02-23T00:00:00"/>
    <n v="79267.92"/>
    <n v="84024"/>
    <n v="-70460"/>
    <x v="4"/>
    <x v="6"/>
    <x v="1"/>
  </r>
  <r>
    <s v="103"/>
    <s v="VVF INDIA LIMITED-TALOJA"/>
    <s v="ZF2"/>
    <x v="1"/>
    <s v="O03"/>
    <s v="OL01"/>
    <s v="VVF Dom.Invoice(INQ)"/>
    <d v="2017-03-19T00:00:00"/>
    <s v="C"/>
    <x v="0"/>
    <s v="9103707830"/>
    <x v="26"/>
    <x v="103"/>
    <s v="MODERN INDUSTRIAL GASES PVT. L"/>
    <n v="1600290"/>
    <s v="FGA401401"/>
    <x v="8"/>
    <x v="8"/>
    <n v="2710"/>
    <s v="M3"/>
    <n v="2417.3200000000002"/>
    <s v=""/>
    <n v="2710"/>
    <x v="222"/>
    <d v="2017-02-23T00:00:00"/>
    <n v="79267.92"/>
    <n v="84024"/>
    <n v="-70460"/>
    <x v="4"/>
    <x v="6"/>
    <x v="1"/>
  </r>
  <r>
    <s v="103"/>
    <s v="VVF INDIA LIMITED-TALOJA"/>
    <s v="ZF2"/>
    <x v="1"/>
    <s v="O03"/>
    <s v="OL01"/>
    <s v="VVF Dom.Invoice(INQ)"/>
    <d v="2017-03-20T00:00:00"/>
    <s v="C"/>
    <x v="0"/>
    <s v="9103707834"/>
    <x v="13"/>
    <x v="103"/>
    <s v="MODERN INDUSTRIAL GASES PVT. L"/>
    <n v="1600290"/>
    <s v="FGA401401"/>
    <x v="8"/>
    <x v="8"/>
    <n v="1903"/>
    <s v="M3"/>
    <n v="1697.4760000000001"/>
    <s v=""/>
    <n v="1903"/>
    <x v="222"/>
    <d v="2017-02-23T00:00:00"/>
    <n v="55663.22"/>
    <n v="59003"/>
    <n v="-49478"/>
    <x v="4"/>
    <x v="6"/>
    <x v="1"/>
  </r>
  <r>
    <s v="103"/>
    <s v="VVF INDIA LIMITED-TALOJA"/>
    <s v="ZF2"/>
    <x v="1"/>
    <s v="O03"/>
    <s v="OL01"/>
    <s v="VVF Dom.Invoice(INQ)"/>
    <d v="2017-03-20T00:00:00"/>
    <s v="C"/>
    <x v="0"/>
    <s v="9103707839"/>
    <x v="13"/>
    <x v="103"/>
    <s v="MODERN INDUSTRIAL GASES PVT. L"/>
    <n v="1600290"/>
    <s v="FGA401401"/>
    <x v="8"/>
    <x v="8"/>
    <n v="2891"/>
    <s v="M3"/>
    <n v="2578.7719999999999"/>
    <s v=""/>
    <n v="2891"/>
    <x v="222"/>
    <d v="2017-02-23T00:00:00"/>
    <n v="84562.28"/>
    <n v="89636"/>
    <n v="-75166"/>
    <x v="4"/>
    <x v="6"/>
    <x v="1"/>
  </r>
  <r>
    <s v="103"/>
    <s v="VVF INDIA LIMITED-TALOJA"/>
    <s v="ZF2"/>
    <x v="1"/>
    <s v="O03"/>
    <s v="OL01"/>
    <s v="VVF Dom.Invoice(INQ)"/>
    <d v="2017-03-20T00:00:00"/>
    <s v="C"/>
    <x v="0"/>
    <s v="9103707855"/>
    <x v="13"/>
    <x v="103"/>
    <s v="MODERN INDUSTRIAL GASES PVT. L"/>
    <n v="1600290"/>
    <s v="FGA401401"/>
    <x v="8"/>
    <x v="8"/>
    <n v="2710"/>
    <s v="M3"/>
    <n v="2417.3200000000002"/>
    <s v=""/>
    <n v="2710"/>
    <x v="222"/>
    <d v="2017-02-23T00:00:00"/>
    <n v="79267.92"/>
    <n v="84024"/>
    <n v="-70460"/>
    <x v="4"/>
    <x v="6"/>
    <x v="1"/>
  </r>
  <r>
    <s v="103"/>
    <s v="VVF INDIA LIMITED-TALOJA"/>
    <s v="ZF2"/>
    <x v="1"/>
    <s v="O03"/>
    <s v="OL01"/>
    <s v="VVF Dom.Invoice(INQ)"/>
    <d v="2017-03-22T00:00:00"/>
    <s v="C"/>
    <x v="0"/>
    <s v="9103707921"/>
    <x v="0"/>
    <x v="103"/>
    <s v="MODERN INDUSTRIAL GASES PVT. L"/>
    <n v="1600290"/>
    <s v="FGA401401"/>
    <x v="8"/>
    <x v="8"/>
    <n v="2891"/>
    <s v="M3"/>
    <n v="2578.7719999999999"/>
    <s v=""/>
    <n v="2891"/>
    <x v="222"/>
    <d v="2017-02-23T00:00:00"/>
    <n v="84562.28"/>
    <n v="89636"/>
    <n v="-75166"/>
    <x v="4"/>
    <x v="6"/>
    <x v="1"/>
  </r>
  <r>
    <s v="103"/>
    <s v="VVF INDIA LIMITED-TALOJA"/>
    <s v="ZF2"/>
    <x v="1"/>
    <s v="O03"/>
    <s v="OL01"/>
    <s v="VVF Dom.Invoice(INQ)"/>
    <d v="2017-03-22T00:00:00"/>
    <s v="C"/>
    <x v="0"/>
    <s v="9103707934"/>
    <x v="0"/>
    <x v="103"/>
    <s v="MODERN INDUSTRIAL GASES PVT. L"/>
    <n v="1600290"/>
    <s v="FGA401401"/>
    <x v="8"/>
    <x v="8"/>
    <n v="2891"/>
    <s v="M3"/>
    <n v="2578.7719999999999"/>
    <s v=""/>
    <n v="2891"/>
    <x v="222"/>
    <d v="2017-02-23T00:00:00"/>
    <n v="84562.28"/>
    <n v="89636"/>
    <n v="-75166"/>
    <x v="4"/>
    <x v="6"/>
    <x v="1"/>
  </r>
  <r>
    <s v="103"/>
    <s v="VVF INDIA LIMITED-TALOJA"/>
    <s v="ZF2"/>
    <x v="1"/>
    <s v="O03"/>
    <s v="OL01"/>
    <s v="VVF Dom.Invoice(INQ)"/>
    <d v="2017-03-23T00:00:00"/>
    <s v="C"/>
    <x v="0"/>
    <s v="9103707937"/>
    <x v="20"/>
    <x v="103"/>
    <s v="MODERN INDUSTRIAL GASES PVT. L"/>
    <n v="1600290"/>
    <s v="FGA401401"/>
    <x v="8"/>
    <x v="8"/>
    <n v="2891"/>
    <s v="M3"/>
    <n v="2578.7719999999999"/>
    <s v=""/>
    <n v="2891"/>
    <x v="222"/>
    <d v="2017-02-23T00:00:00"/>
    <n v="84562.28"/>
    <n v="89636"/>
    <n v="-75166"/>
    <x v="4"/>
    <x v="6"/>
    <x v="1"/>
  </r>
  <r>
    <s v="103"/>
    <s v="VVF INDIA LIMITED-TALOJA"/>
    <s v="ZF2"/>
    <x v="1"/>
    <s v="O03"/>
    <s v="OL01"/>
    <s v="VVF Dom.Invoice(INQ)"/>
    <d v="2017-03-23T00:00:00"/>
    <s v="C"/>
    <x v="0"/>
    <s v="9103707951"/>
    <x v="20"/>
    <x v="103"/>
    <s v="MODERN INDUSTRIAL GASES PVT. L"/>
    <n v="1600290"/>
    <s v="FGA401401"/>
    <x v="8"/>
    <x v="8"/>
    <n v="1903"/>
    <s v="M3"/>
    <n v="1697.4760000000001"/>
    <s v=""/>
    <n v="1903"/>
    <x v="222"/>
    <d v="2017-02-23T00:00:00"/>
    <n v="55663.22"/>
    <n v="59003"/>
    <n v="-49478"/>
    <x v="4"/>
    <x v="6"/>
    <x v="1"/>
  </r>
  <r>
    <s v="103"/>
    <s v="VVF INDIA LIMITED-TALOJA"/>
    <s v="ZF2"/>
    <x v="1"/>
    <s v="O03"/>
    <s v="OL01"/>
    <s v="VVF Dom.Invoice(INQ)"/>
    <d v="2017-03-25T00:00:00"/>
    <s v="C"/>
    <x v="0"/>
    <s v="9103707987"/>
    <x v="10"/>
    <x v="103"/>
    <s v="MODERN INDUSTRIAL GASES PVT. L"/>
    <n v="1600290"/>
    <s v="FGA401401"/>
    <x v="8"/>
    <x v="8"/>
    <n v="1903"/>
    <s v="M3"/>
    <n v="1697.4760000000001"/>
    <s v=""/>
    <n v="1903"/>
    <x v="222"/>
    <d v="2017-02-23T00:00:00"/>
    <n v="55663.22"/>
    <n v="59003"/>
    <n v="-49478"/>
    <x v="4"/>
    <x v="6"/>
    <x v="1"/>
  </r>
  <r>
    <s v="103"/>
    <s v="VVF INDIA LIMITED-TALOJA"/>
    <s v="ZF2"/>
    <x v="1"/>
    <s v="O03"/>
    <s v="OL01"/>
    <s v="VVF Dom.Invoice(INQ)"/>
    <d v="2017-03-26T00:00:00"/>
    <s v="C"/>
    <x v="0"/>
    <s v="9103708009"/>
    <x v="21"/>
    <x v="103"/>
    <s v="MODERN INDUSTRIAL GASES PVT. L"/>
    <n v="1600290"/>
    <s v="FGA401401"/>
    <x v="8"/>
    <x v="8"/>
    <n v="2891"/>
    <s v="M3"/>
    <n v="2578.7719999999999"/>
    <s v=""/>
    <n v="2891"/>
    <x v="222"/>
    <d v="2017-02-23T00:00:00"/>
    <n v="84562.28"/>
    <n v="89636"/>
    <n v="-75166"/>
    <x v="4"/>
    <x v="6"/>
    <x v="1"/>
  </r>
  <r>
    <s v="103"/>
    <s v="VVF INDIA LIMITED-TALOJA"/>
    <s v="ZF2"/>
    <x v="1"/>
    <s v="O03"/>
    <s v="OL01"/>
    <s v="VVF Dom.Invoice(INQ)"/>
    <d v="2017-03-27T00:00:00"/>
    <s v="C"/>
    <x v="0"/>
    <s v="9103708022"/>
    <x v="19"/>
    <x v="103"/>
    <s v="MODERN INDUSTRIAL GASES PVT. L"/>
    <n v="1600290"/>
    <s v="FGA401401"/>
    <x v="8"/>
    <x v="8"/>
    <n v="2891"/>
    <s v="M3"/>
    <n v="2578.7719999999999"/>
    <s v=""/>
    <n v="2891"/>
    <x v="222"/>
    <d v="2017-02-23T00:00:00"/>
    <n v="84562.28"/>
    <n v="89636"/>
    <n v="-75166"/>
    <x v="4"/>
    <x v="6"/>
    <x v="1"/>
  </r>
  <r>
    <s v="103"/>
    <s v="VVF INDIA LIMITED-TALOJA"/>
    <s v="ZF2"/>
    <x v="1"/>
    <s v="O03"/>
    <s v="OL01"/>
    <s v="VVF Dom.Invoice(INQ)"/>
    <d v="2017-03-30T00:00:00"/>
    <s v="C"/>
    <x v="0"/>
    <s v="9103708076"/>
    <x v="6"/>
    <x v="103"/>
    <s v="MODERN INDUSTRIAL GASES PVT. L"/>
    <n v="1600290"/>
    <s v="FGA401401"/>
    <x v="8"/>
    <x v="8"/>
    <n v="1903"/>
    <s v="M3"/>
    <n v="1697.4760000000001"/>
    <s v=""/>
    <n v="1903"/>
    <x v="222"/>
    <d v="2017-02-23T00:00:00"/>
    <n v="55663.22"/>
    <n v="59003"/>
    <n v="-49478"/>
    <x v="4"/>
    <x v="6"/>
    <x v="1"/>
  </r>
  <r>
    <s v="103"/>
    <s v="VVF INDIA LIMITED-TALOJA"/>
    <s v="ZF2"/>
    <x v="1"/>
    <s v="O03"/>
    <s v="OL01"/>
    <s v="VVF Dom.Invoice(INQ)"/>
    <d v="2017-03-31T00:00:00"/>
    <s v="C"/>
    <x v="0"/>
    <s v="9103708093"/>
    <x v="14"/>
    <x v="103"/>
    <s v="MODERN INDUSTRIAL GASES PVT. L"/>
    <n v="1600290"/>
    <s v="FGA401401"/>
    <x v="8"/>
    <x v="8"/>
    <n v="2710"/>
    <s v="M3"/>
    <n v="2417.3200000000002"/>
    <s v=""/>
    <n v="2710"/>
    <x v="222"/>
    <d v="2017-02-23T00:00:00"/>
    <n v="79267.92"/>
    <n v="84024"/>
    <n v="-70460"/>
    <x v="4"/>
    <x v="6"/>
    <x v="1"/>
  </r>
  <r>
    <s v="103"/>
    <s v="VVF INDIA LIMITED-TALOJA"/>
    <s v="ZF2"/>
    <x v="1"/>
    <s v="O03"/>
    <s v="OL01"/>
    <s v="VVF Dom.Invoice(INQ)"/>
    <d v="2017-03-23T00:00:00"/>
    <s v="C"/>
    <x v="0"/>
    <s v="9103707935"/>
    <x v="20"/>
    <x v="12"/>
    <s v="MOHINI  ORGANICS  PVT. LTD, UN"/>
    <n v="1600504"/>
    <s v="FGL301304"/>
    <x v="7"/>
    <x v="17"/>
    <n v="20.100000000000001"/>
    <s v="MT"/>
    <n v="20.100000000000001"/>
    <s v=""/>
    <n v="20100"/>
    <x v="223"/>
    <d v="2017-02-10T00:00:00"/>
    <n v="1017563.22"/>
    <n v="1078617"/>
    <n v="-904500"/>
    <x v="3"/>
    <x v="3"/>
    <x v="1"/>
  </r>
  <r>
    <s v="103"/>
    <s v="VVF INDIA LIMITED-TALOJA"/>
    <s v="ZF2"/>
    <x v="1"/>
    <s v="O03"/>
    <s v="OL01"/>
    <s v="VVF Dom.Invoice(INQ)"/>
    <d v="2017-03-21T00:00:00"/>
    <s v="C"/>
    <x v="0"/>
    <s v="9103707887"/>
    <x v="5"/>
    <x v="12"/>
    <s v="MOHINI  ORGANICS  PVT. LTD, UN"/>
    <n v="1600355"/>
    <s v="FFL207000"/>
    <x v="1"/>
    <x v="9"/>
    <n v="3.23"/>
    <s v="MT"/>
    <n v="3.23"/>
    <s v=""/>
    <n v="3230"/>
    <x v="224"/>
    <d v="2017-03-16T00:00:00"/>
    <n v="635905.64"/>
    <n v="674060"/>
    <n v="-565250"/>
    <x v="1"/>
    <x v="1"/>
    <x v="1"/>
  </r>
  <r>
    <s v="103"/>
    <s v="VVF INDIA LIMITED-TALOJA"/>
    <s v="ZF2"/>
    <x v="1"/>
    <s v="O03"/>
    <s v="OL01"/>
    <s v="VVF Dom.Invoice(INQ)"/>
    <d v="2017-03-15T00:00:00"/>
    <s v="C"/>
    <x v="0"/>
    <s v="9103707755"/>
    <x v="3"/>
    <x v="12"/>
    <s v="MOHINI  ORGANICS  PVT. LTD, UN"/>
    <n v="1600845"/>
    <s v="FFL210098"/>
    <x v="10"/>
    <x v="11"/>
    <n v="2"/>
    <s v="MT"/>
    <n v="2"/>
    <s v=""/>
    <n v="2000"/>
    <x v="225"/>
    <d v="2017-03-10T00:00:00"/>
    <n v="229500"/>
    <n v="243270"/>
    <n v="-204000"/>
    <x v="1"/>
    <x v="8"/>
    <x v="1"/>
  </r>
  <r>
    <s v="103"/>
    <s v="VVF INDIA LIMITED-TALOJA"/>
    <s v="ZF2"/>
    <x v="1"/>
    <s v="O03"/>
    <s v="OL01"/>
    <s v="VVF Dom.Invoice(INQ)"/>
    <d v="2017-03-15T00:00:00"/>
    <s v="C"/>
    <x v="0"/>
    <s v="9103707754"/>
    <x v="3"/>
    <x v="12"/>
    <s v="MOHINI  ORGANICS  PVT. LTD, UN"/>
    <n v="1600602"/>
    <s v="FFL211202"/>
    <x v="5"/>
    <x v="5"/>
    <n v="5"/>
    <s v="MT"/>
    <n v="5"/>
    <s v=""/>
    <n v="5000"/>
    <x v="226"/>
    <d v="2017-03-10T00:00:00"/>
    <n v="551250"/>
    <n v="584325"/>
    <n v="-490000"/>
    <x v="1"/>
    <x v="5"/>
    <x v="1"/>
  </r>
  <r>
    <s v="103"/>
    <s v="VVF INDIA LIMITED-TALOJA"/>
    <s v="ZF2"/>
    <x v="1"/>
    <s v="O03"/>
    <s v="OL01"/>
    <s v="VVF Dom.Invoice(INQ)"/>
    <d v="2017-03-15T00:00:00"/>
    <s v="C"/>
    <x v="0"/>
    <s v="9103707756"/>
    <x v="3"/>
    <x v="12"/>
    <s v="MOHINI  ORGANICS  PVT. LTD, UN"/>
    <n v="1600315"/>
    <s v="FFL212098"/>
    <x v="17"/>
    <x v="23"/>
    <n v="2"/>
    <s v="MT"/>
    <n v="2"/>
    <s v=""/>
    <n v="2000"/>
    <x v="227"/>
    <d v="2017-03-10T00:00:00"/>
    <n v="231750"/>
    <n v="245655"/>
    <n v="-206000"/>
    <x v="1"/>
    <x v="8"/>
    <x v="1"/>
  </r>
  <r>
    <s v="103"/>
    <s v="VVF INDIA LIMITED-TALOJA"/>
    <s v="ZF2"/>
    <x v="1"/>
    <s v="O03"/>
    <s v="OL01"/>
    <s v="VVF Dom.Invoice(INQ)"/>
    <d v="2017-03-17T00:00:00"/>
    <s v="C"/>
    <x v="0"/>
    <s v="9103707800"/>
    <x v="23"/>
    <x v="104"/>
    <s v="MRF LTD-PONDA-GOA"/>
    <n v="1600397"/>
    <s v="FFA112111"/>
    <x v="4"/>
    <x v="4"/>
    <n v="16"/>
    <s v="MT"/>
    <n v="16"/>
    <s v=""/>
    <n v="16000"/>
    <x v="228"/>
    <d v="2017-01-03T00:00:00"/>
    <n v="1172340.2"/>
    <n v="1195787"/>
    <n v="-1042080"/>
    <x v="0"/>
    <x v="4"/>
    <x v="1"/>
  </r>
  <r>
    <s v="103"/>
    <s v="VVF INDIA LIMITED-TALOJA"/>
    <s v="ZG2"/>
    <x v="1"/>
    <s v="O03"/>
    <s v="OL01"/>
    <s v="VVF Credit Memo"/>
    <d v="2017-03-14T00:00:00"/>
    <s v="C"/>
    <x v="0"/>
    <s v="9103770102"/>
    <x v="24"/>
    <x v="105"/>
    <s v="NATIONAL GAS AGENCIES,"/>
    <n v="2300044"/>
    <s v="ZSER001"/>
    <x v="25"/>
    <x v="33"/>
    <n v="14822"/>
    <s v="M3"/>
    <n v="0"/>
    <s v=""/>
    <n v="14822"/>
    <x v="158"/>
    <m/>
    <n v="51877"/>
    <n v="51877"/>
    <n v="51877"/>
    <x v="2"/>
    <x v="2"/>
    <x v="1"/>
  </r>
  <r>
    <s v="103"/>
    <s v="VVF INDIA LIMITED-TALOJA"/>
    <s v="ZFSC"/>
    <x v="1"/>
    <s v="O03"/>
    <s v="OL01"/>
    <s v="VVF Scrap Invoice"/>
    <d v="2017-03-11T00:00:00"/>
    <s v="C"/>
    <x v="0"/>
    <s v="9103707678"/>
    <x v="25"/>
    <x v="106"/>
    <s v="National Traders"/>
    <n v="1700082"/>
    <s v="SCRAP001"/>
    <x v="13"/>
    <x v="45"/>
    <n v="2.48"/>
    <s v="MT"/>
    <n v="2.48"/>
    <s v=""/>
    <n v="2480"/>
    <x v="3"/>
    <m/>
    <n v="5852.83"/>
    <n v="6204"/>
    <n v="-5852.8"/>
    <x v="2"/>
    <x v="2"/>
    <x v="1"/>
  </r>
  <r>
    <s v="103"/>
    <s v="VVF INDIA LIMITED-TALOJA"/>
    <s v="ZF2"/>
    <x v="1"/>
    <s v="O04"/>
    <s v="OL01"/>
    <s v="VVF Dom.Invoice(INQ)"/>
    <d v="2017-03-29T00:00:00"/>
    <s v="C"/>
    <x v="0"/>
    <s v="9103708049"/>
    <x v="17"/>
    <x v="18"/>
    <s v="NAXPAR PHARMA P.LTD."/>
    <n v="1600591"/>
    <s v="FGL301307"/>
    <x v="3"/>
    <x v="3"/>
    <n v="3.5"/>
    <s v="MT"/>
    <n v="3.5"/>
    <s v=""/>
    <n v="3500"/>
    <x v="21"/>
    <d v="2017-03-01T00:00:00"/>
    <n v="226405.88"/>
    <n v="230934"/>
    <n v="-201250"/>
    <x v="3"/>
    <x v="3"/>
    <x v="1"/>
  </r>
  <r>
    <s v="103"/>
    <s v="VVF INDIA LIMITED-TALOJA"/>
    <s v="ZF2"/>
    <x v="1"/>
    <s v="O04"/>
    <s v="OL01"/>
    <s v="VVF Dom.Invoice(INQ)"/>
    <d v="2017-03-29T00:00:00"/>
    <s v="C"/>
    <x v="0"/>
    <s v="9103708051"/>
    <x v="17"/>
    <x v="18"/>
    <s v="NAXPAR PHARMA P.LTD."/>
    <n v="1600591"/>
    <s v="FGL301307"/>
    <x v="3"/>
    <x v="3"/>
    <n v="1"/>
    <s v="MT"/>
    <n v="1"/>
    <s v=""/>
    <n v="1000"/>
    <x v="229"/>
    <d v="2017-03-14T00:00:00"/>
    <n v="64688.24"/>
    <n v="65982"/>
    <n v="-57500"/>
    <x v="3"/>
    <x v="3"/>
    <x v="1"/>
  </r>
  <r>
    <s v="103"/>
    <s v="VVF INDIA LIMITED-TALOJA"/>
    <s v="ZF2"/>
    <x v="1"/>
    <s v="O03"/>
    <s v="OL01"/>
    <s v="VVF Dom.Invoice(INQ)"/>
    <d v="2017-03-17T00:00:00"/>
    <s v="C"/>
    <x v="0"/>
    <s v="9103707789"/>
    <x v="23"/>
    <x v="10"/>
    <s v="NOCIL LIMITED"/>
    <n v="1600290"/>
    <s v="FGA401401"/>
    <x v="8"/>
    <x v="8"/>
    <n v="2613"/>
    <s v="M3"/>
    <n v="2330.7959999999998"/>
    <s v=""/>
    <n v="2613"/>
    <x v="12"/>
    <d v="2017-02-22T00:00:00"/>
    <n v="76430.2"/>
    <n v="81016"/>
    <n v="-67938"/>
    <x v="4"/>
    <x v="6"/>
    <x v="1"/>
  </r>
  <r>
    <s v="103"/>
    <s v="VVF INDIA LIMITED-TALOJA"/>
    <s v="ZF2"/>
    <x v="1"/>
    <s v="O03"/>
    <s v="OL01"/>
    <s v="VVF Dom.Invoice(INQ)"/>
    <d v="2017-03-18T00:00:00"/>
    <s v="C"/>
    <x v="0"/>
    <s v="9103707813"/>
    <x v="9"/>
    <x v="10"/>
    <s v="NOCIL LIMITED"/>
    <n v="1600290"/>
    <s v="FGA401401"/>
    <x v="8"/>
    <x v="8"/>
    <n v="1424"/>
    <s v="M3"/>
    <n v="1270.2080000000001"/>
    <s v=""/>
    <n v="1424"/>
    <x v="12"/>
    <d v="2017-02-22T00:00:00"/>
    <n v="41651.879999999997"/>
    <n v="44151"/>
    <n v="-37024"/>
    <x v="4"/>
    <x v="6"/>
    <x v="1"/>
  </r>
  <r>
    <s v="103"/>
    <s v="VVF INDIA LIMITED-TALOJA"/>
    <s v="ZF2"/>
    <x v="1"/>
    <s v="O03"/>
    <s v="OL01"/>
    <s v="VVF Dom.Invoice(INQ)"/>
    <d v="2017-03-21T00:00:00"/>
    <s v="C"/>
    <x v="0"/>
    <s v="9103707880"/>
    <x v="5"/>
    <x v="10"/>
    <s v="NOCIL LIMITED"/>
    <n v="1600290"/>
    <s v="FGA401401"/>
    <x v="8"/>
    <x v="8"/>
    <n v="2613"/>
    <s v="M3"/>
    <n v="2330.7959999999998"/>
    <s v=""/>
    <n v="2613"/>
    <x v="12"/>
    <d v="2017-02-22T00:00:00"/>
    <n v="76430.2"/>
    <n v="81016"/>
    <n v="-67938"/>
    <x v="4"/>
    <x v="6"/>
    <x v="1"/>
  </r>
  <r>
    <s v="103"/>
    <s v="VVF INDIA LIMITED-TALOJA"/>
    <s v="ZF2"/>
    <x v="1"/>
    <s v="O03"/>
    <s v="OL01"/>
    <s v="VVF Dom.Invoice(INQ)"/>
    <d v="2017-03-29T00:00:00"/>
    <s v="C"/>
    <x v="0"/>
    <s v="9103708044"/>
    <x v="17"/>
    <x v="10"/>
    <s v="NOCIL LIMITED"/>
    <n v="1600290"/>
    <s v="FGA401401"/>
    <x v="8"/>
    <x v="8"/>
    <n v="2410"/>
    <s v="M3"/>
    <n v="2149.7199999999998"/>
    <s v=""/>
    <n v="2410"/>
    <x v="12"/>
    <d v="2017-02-22T00:00:00"/>
    <n v="70493.42"/>
    <n v="74723"/>
    <n v="-62660"/>
    <x v="4"/>
    <x v="6"/>
    <x v="1"/>
  </r>
  <r>
    <s v="103"/>
    <s v="VVF INDIA LIMITED-TALOJA"/>
    <s v="ZF2"/>
    <x v="1"/>
    <s v="O03"/>
    <s v="OL01"/>
    <s v="VVF Dom.Invoice(INQ)"/>
    <d v="2017-03-30T00:00:00"/>
    <s v="C"/>
    <x v="0"/>
    <s v="9103708084"/>
    <x v="6"/>
    <x v="10"/>
    <s v="NOCIL LIMITED"/>
    <n v="1600290"/>
    <s v="FGA401401"/>
    <x v="8"/>
    <x v="8"/>
    <n v="2613"/>
    <s v="M3"/>
    <n v="2330.7959999999998"/>
    <s v=""/>
    <n v="2613"/>
    <x v="12"/>
    <d v="2017-02-22T00:00:00"/>
    <n v="76430.2"/>
    <n v="81016"/>
    <n v="-67938"/>
    <x v="4"/>
    <x v="6"/>
    <x v="1"/>
  </r>
  <r>
    <s v="103"/>
    <s v="VVF INDIA LIMITED-TALOJA"/>
    <s v="ZF2"/>
    <x v="1"/>
    <s v="O01"/>
    <s v="OL01"/>
    <s v="VVF Dom.Invoice(INQ)"/>
    <d v="2017-03-23T00:00:00"/>
    <s v="C"/>
    <x v="0"/>
    <s v="9103707958"/>
    <x v="20"/>
    <x v="107"/>
    <s v="OCAP (INDIA) PRIVATE LIMITED"/>
    <n v="1600516"/>
    <s v="FGL301304"/>
    <x v="7"/>
    <x v="7"/>
    <n v="10"/>
    <s v="MT"/>
    <n v="10"/>
    <s v=""/>
    <n v="10000"/>
    <x v="12"/>
    <d v="2017-03-09T00:00:00"/>
    <n v="686250"/>
    <n v="699975"/>
    <n v="-610000"/>
    <x v="3"/>
    <x v="3"/>
    <x v="1"/>
  </r>
  <r>
    <s v="103"/>
    <s v="VVF INDIA LIMITED-TALOJA"/>
    <s v="ZF2"/>
    <x v="1"/>
    <s v="O01"/>
    <s v="OL01"/>
    <s v="VVF Dom.Invoice(INQ)"/>
    <d v="2017-03-23T00:00:00"/>
    <s v="C"/>
    <x v="0"/>
    <s v="9103707959"/>
    <x v="20"/>
    <x v="108"/>
    <s v="OLEOCHEMICALS &amp; ALLIED PRODUCT"/>
    <n v="1600516"/>
    <s v="FGL301304"/>
    <x v="7"/>
    <x v="7"/>
    <n v="5.5"/>
    <s v="MT"/>
    <n v="5.5"/>
    <s v=""/>
    <n v="5500"/>
    <x v="12"/>
    <d v="2017-03-09T00:00:00"/>
    <n v="377438.24"/>
    <n v="384987"/>
    <n v="-335500"/>
    <x v="3"/>
    <x v="3"/>
    <x v="1"/>
  </r>
  <r>
    <s v="103"/>
    <s v="VVF INDIA LIMITED-TALOJA"/>
    <s v="ZFEX"/>
    <x v="0"/>
    <s v="O14"/>
    <s v="OL02"/>
    <s v="VVF Exp.Invoice(INQ)"/>
    <d v="2017-03-02T00:00:00"/>
    <s v="C"/>
    <x v="0"/>
    <s v="9103750891"/>
    <x v="1"/>
    <x v="109"/>
    <s v="OLEON NATURAL CHEMISTRY"/>
    <n v="1600330"/>
    <s v="FFA103000"/>
    <x v="6"/>
    <x v="15"/>
    <n v="19.86"/>
    <s v="MT"/>
    <n v="19.86"/>
    <s v="ISO CONTAINER  -ISO TANK APPROVAL FROM CUSTOMER COMPULSORY. 21 DAYS FREE TIME."/>
    <n v="19860"/>
    <x v="230"/>
    <d v="2017-01-19T00:00:00"/>
    <n v="73184.100000000006"/>
    <n v="4891493.51"/>
    <n v="-4873169.82"/>
    <x v="0"/>
    <x v="0"/>
    <x v="0"/>
  </r>
  <r>
    <s v="103"/>
    <s v="VVF INDIA LIMITED-TALOJA"/>
    <s v="ZFEX"/>
    <x v="0"/>
    <s v="O14"/>
    <s v="OL02"/>
    <s v="VVF Exp.Invoice(INQ)"/>
    <d v="2017-03-02T00:00:00"/>
    <s v="C"/>
    <x v="0"/>
    <s v="9103750892"/>
    <x v="1"/>
    <x v="109"/>
    <s v="OLEON NATURAL CHEMISTRY"/>
    <n v="1600330"/>
    <s v="FFA103000"/>
    <x v="6"/>
    <x v="15"/>
    <n v="19.79"/>
    <s v="MT"/>
    <n v="19.79"/>
    <s v="ISO CONTAINER  -ISO TANK APPROVAL FROM CUSTOMER COMPULSORY. 21 DAYS FREE TIME."/>
    <n v="19790"/>
    <x v="230"/>
    <d v="2017-01-19T00:00:00"/>
    <n v="72926.149999999994"/>
    <n v="4874252.5999999996"/>
    <n v="-4855934.25"/>
    <x v="0"/>
    <x v="0"/>
    <x v="0"/>
  </r>
  <r>
    <s v="103"/>
    <s v="VVF INDIA LIMITED-TALOJA"/>
    <s v="ZFEX"/>
    <x v="0"/>
    <s v="O14"/>
    <s v="OL02"/>
    <s v="VVF Exp.Invoice(INQ)"/>
    <d v="2017-03-02T00:00:00"/>
    <s v="C"/>
    <x v="0"/>
    <s v="9103750892"/>
    <x v="1"/>
    <x v="109"/>
    <s v="OLEON NATURAL CHEMISTRY"/>
    <n v="1600330"/>
    <s v="FFA103000"/>
    <x v="6"/>
    <x v="15"/>
    <n v="19.79"/>
    <s v="MT"/>
    <n v="19.79"/>
    <s v="ISO CONTAINER  -ISO TANK APPROVAL FROM CUSTOMER COMPULSORY. 21 DAYS FREE TIME."/>
    <n v="19790"/>
    <x v="230"/>
    <d v="2017-01-19T00:00:00"/>
    <n v="72926.149999999994"/>
    <n v="4874252.5999999996"/>
    <n v="-4855934.25"/>
    <x v="0"/>
    <x v="0"/>
    <x v="0"/>
  </r>
  <r>
    <s v="103"/>
    <s v="VVF INDIA LIMITED-TALOJA"/>
    <s v="ZFEX"/>
    <x v="0"/>
    <s v="O14"/>
    <s v="OL02"/>
    <s v="VVF Exp.Invoice(INQ)"/>
    <d v="2017-03-07T00:00:00"/>
    <s v="C"/>
    <x v="0"/>
    <s v="9103750893"/>
    <x v="7"/>
    <x v="109"/>
    <s v="OLEON NATURAL CHEMISTRY"/>
    <n v="1600330"/>
    <s v="FFA103000"/>
    <x v="6"/>
    <x v="15"/>
    <n v="19.93"/>
    <s v="MT"/>
    <n v="19.93"/>
    <s v="ISO CONTAINER  -ISO TANK APPROVAL FROM CUSTOMER COMPULSORY. 21 DAYS FREE TIME."/>
    <n v="19930"/>
    <x v="230"/>
    <d v="2017-01-19T00:00:00"/>
    <n v="73442.05"/>
    <n v="4893054.55"/>
    <n v="-4876449.01"/>
    <x v="0"/>
    <x v="0"/>
    <x v="0"/>
  </r>
  <r>
    <s v="103"/>
    <s v="VVF INDIA LIMITED-TALOJA"/>
    <s v="ZFEX"/>
    <x v="0"/>
    <s v="O14"/>
    <s v="OL02"/>
    <s v="VVF Exp.Invoice(INQ)"/>
    <d v="2017-03-02T00:00:00"/>
    <s v="C"/>
    <x v="0"/>
    <s v="9103750894"/>
    <x v="1"/>
    <x v="109"/>
    <s v="OLEON NATURAL CHEMISTRY"/>
    <n v="1600330"/>
    <s v="FFA103000"/>
    <x v="6"/>
    <x v="15"/>
    <n v="19.79"/>
    <s v="MT"/>
    <n v="19.79"/>
    <s v="ISO CONTAINER  -ISO TANK APPROVAL FROM CUSTOMER COMPULSORY. 21 DAYS FREE TIME."/>
    <n v="19790"/>
    <x v="230"/>
    <d v="2017-01-19T00:00:00"/>
    <n v="72926.149999999994"/>
    <n v="4874252.5999999996"/>
    <n v="-4857605.21"/>
    <x v="0"/>
    <x v="0"/>
    <x v="0"/>
  </r>
  <r>
    <s v="103"/>
    <s v="VVF INDIA LIMITED-TALOJA"/>
    <s v="ZFEX"/>
    <x v="0"/>
    <s v="O14"/>
    <s v="OL02"/>
    <s v="VVF Exp.Invoice(INQ)"/>
    <d v="2017-03-02T00:00:00"/>
    <s v="C"/>
    <x v="0"/>
    <s v="9103750894"/>
    <x v="1"/>
    <x v="109"/>
    <s v="OLEON NATURAL CHEMISTRY"/>
    <n v="1600330"/>
    <s v="FFA103000"/>
    <x v="6"/>
    <x v="15"/>
    <n v="19.809999999999999"/>
    <s v="MT"/>
    <n v="19.809999999999999"/>
    <s v="ISO CONTAINER  -ISO TANK APPROVAL FROM CUSTOMER COMPULSORY. 21 DAYS FREE TIME."/>
    <n v="19810"/>
    <x v="230"/>
    <d v="2017-01-19T00:00:00"/>
    <n v="72999.850000000006"/>
    <n v="4879178.57"/>
    <n v="-4862529.8499999996"/>
    <x v="0"/>
    <x v="0"/>
    <x v="0"/>
  </r>
  <r>
    <s v="103"/>
    <s v="VVF INDIA LIMITED-TALOJA"/>
    <s v="ZFEX"/>
    <x v="0"/>
    <s v="O14"/>
    <s v="OL02"/>
    <s v="VVF Exp.Invoice(INQ)"/>
    <d v="2017-03-02T00:00:00"/>
    <s v="C"/>
    <x v="0"/>
    <s v="9103750894"/>
    <x v="1"/>
    <x v="109"/>
    <s v="OLEON NATURAL CHEMISTRY"/>
    <n v="1600330"/>
    <s v="FFA103000"/>
    <x v="6"/>
    <x v="15"/>
    <n v="19.78"/>
    <s v="MT"/>
    <n v="19.78"/>
    <s v="ISO CONTAINER  -ISO TANK APPROVAL FROM CUSTOMER COMPULSORY. 21 DAYS FREE TIME."/>
    <n v="19780"/>
    <x v="230"/>
    <d v="2017-01-19T00:00:00"/>
    <n v="72889.3"/>
    <n v="4871789.6100000003"/>
    <n v="-4855143.5599999996"/>
    <x v="0"/>
    <x v="0"/>
    <x v="0"/>
  </r>
  <r>
    <s v="103"/>
    <s v="VVF INDIA LIMITED-TALOJA"/>
    <s v="ZFEX"/>
    <x v="0"/>
    <s v="O31"/>
    <s v="OL04"/>
    <s v="VVF Exp.Invoice(INQ)"/>
    <d v="2017-03-10T00:00:00"/>
    <s v="C"/>
    <x v="0"/>
    <s v="9103750950"/>
    <x v="15"/>
    <x v="110"/>
    <s v="OOO Revada - Nauchniy prz"/>
    <n v="1601199"/>
    <s v="FFL210098"/>
    <x v="10"/>
    <x v="46"/>
    <n v="4.8"/>
    <s v="MT"/>
    <n v="4.8"/>
    <s v="25 KG PE BAGS LOOST STUFFED"/>
    <n v="4800"/>
    <x v="231"/>
    <d v="2017-01-23T00:00:00"/>
    <n v="6604.8"/>
    <n v="440394.85"/>
    <n v="-407722.63"/>
    <x v="1"/>
    <x v="8"/>
    <x v="2"/>
  </r>
  <r>
    <s v="103"/>
    <s v="VVF INDIA LIMITED-TALOJA"/>
    <s v="ZFEX"/>
    <x v="0"/>
    <s v="O31"/>
    <s v="OL04"/>
    <s v="VVF Exp.Invoice(INQ)"/>
    <d v="2017-03-19T00:00:00"/>
    <s v="C"/>
    <x v="0"/>
    <s v="9103750985"/>
    <x v="26"/>
    <x v="110"/>
    <s v="OOO Revada - Nauchniy prz"/>
    <n v="1601199"/>
    <s v="FFL210098"/>
    <x v="10"/>
    <x v="46"/>
    <n v="8"/>
    <s v="MT"/>
    <n v="8"/>
    <s v="25 KG PE BAGS LOOSE STUFFED"/>
    <n v="8000"/>
    <x v="232"/>
    <d v="2017-02-20T00:00:00"/>
    <n v="12320"/>
    <n v="805402.75"/>
    <n v="-757462.33"/>
    <x v="1"/>
    <x v="8"/>
    <x v="2"/>
  </r>
  <r>
    <s v="103"/>
    <s v="VVF INDIA LIMITED-TALOJA"/>
    <s v="ZFEX"/>
    <x v="0"/>
    <s v="O31"/>
    <s v="OL04"/>
    <s v="VVF Exp.Invoice(INQ)"/>
    <d v="2017-03-10T00:00:00"/>
    <s v="C"/>
    <x v="0"/>
    <s v="9103750950"/>
    <x v="15"/>
    <x v="110"/>
    <s v="OOO Revada - Nauchniy prz"/>
    <n v="1601200"/>
    <s v="FFL211201"/>
    <x v="15"/>
    <x v="44"/>
    <n v="19.2"/>
    <s v="MT"/>
    <n v="19.2"/>
    <s v="25 KG PE BAGS LOOSE STUFFED"/>
    <n v="19200"/>
    <x v="231"/>
    <d v="2017-01-23T00:00:00"/>
    <n v="25363.200000000001"/>
    <n v="1691167.45"/>
    <n v="-1560478.57"/>
    <x v="1"/>
    <x v="5"/>
    <x v="2"/>
  </r>
  <r>
    <s v="103"/>
    <s v="VVF INDIA LIMITED-TALOJA"/>
    <s v="ZFEX"/>
    <x v="0"/>
    <s v="O31"/>
    <s v="OL04"/>
    <s v="VVF Exp.Invoice(INQ)"/>
    <d v="2017-03-19T00:00:00"/>
    <s v="C"/>
    <x v="0"/>
    <s v="9103750985"/>
    <x v="26"/>
    <x v="110"/>
    <s v="OOO Revada - Nauchniy prz"/>
    <n v="1601200"/>
    <s v="FFL211201"/>
    <x v="15"/>
    <x v="44"/>
    <n v="16"/>
    <s v="MT"/>
    <n v="16"/>
    <s v="25 KG PE BAGS LOOSE STUFFED"/>
    <n v="16000"/>
    <x v="232"/>
    <d v="2017-02-20T00:00:00"/>
    <n v="24240"/>
    <n v="1584656.06"/>
    <n v="-1488774.57"/>
    <x v="1"/>
    <x v="5"/>
    <x v="2"/>
  </r>
  <r>
    <s v="103"/>
    <s v="VVF INDIA LIMITED-TALOJA"/>
    <s v="ZFEX"/>
    <x v="0"/>
    <s v="O31"/>
    <s v="OL04"/>
    <s v="VVF Exp.Invoice(INQ)"/>
    <d v="2017-03-19T00:00:00"/>
    <s v="C"/>
    <x v="0"/>
    <s v="9103750989"/>
    <x v="26"/>
    <x v="110"/>
    <s v="OOO Revada - Nauchniy prz"/>
    <n v="1601200"/>
    <s v="FFL211201"/>
    <x v="15"/>
    <x v="44"/>
    <n v="24"/>
    <s v="MT"/>
    <n v="24"/>
    <s v="25 KG PE BAGS LOOSE STUFFED"/>
    <n v="24000"/>
    <x v="233"/>
    <d v="2017-02-20T00:00:00"/>
    <n v="36360"/>
    <n v="2376984.1"/>
    <n v="-2233162.1800000002"/>
    <x v="1"/>
    <x v="5"/>
    <x v="2"/>
  </r>
  <r>
    <s v="103"/>
    <s v="VVF INDIA LIMITED-TALOJA"/>
    <s v="ZFEX"/>
    <x v="0"/>
    <s v="O31"/>
    <s v="OL04"/>
    <s v="VVF Exp.Invoice(INQ)"/>
    <d v="2017-03-19T00:00:00"/>
    <s v="C"/>
    <x v="0"/>
    <s v="9103750999"/>
    <x v="26"/>
    <x v="110"/>
    <s v="OOO Revada - Nauchniy prz"/>
    <n v="1601200"/>
    <s v="FFL211201"/>
    <x v="15"/>
    <x v="44"/>
    <n v="24"/>
    <s v="MT"/>
    <n v="24"/>
    <s v="25 KG PE BAGS LOOSE STUFFED"/>
    <n v="24000"/>
    <x v="234"/>
    <d v="2017-02-20T00:00:00"/>
    <n v="36360"/>
    <n v="2376984.1"/>
    <n v="-2256042.94"/>
    <x v="1"/>
    <x v="5"/>
    <x v="2"/>
  </r>
  <r>
    <s v="103"/>
    <s v="VVF INDIA LIMITED-TALOJA"/>
    <s v="ZF2"/>
    <x v="1"/>
    <s v="O01"/>
    <s v="OL01"/>
    <s v="VVF Dom.Invoice(INQ)"/>
    <d v="2017-03-15T00:00:00"/>
    <s v="C"/>
    <x v="0"/>
    <s v="9103707737"/>
    <x v="3"/>
    <x v="111"/>
    <s v="ORCHID CHEMICALS"/>
    <n v="1600602"/>
    <s v="FFL211202"/>
    <x v="5"/>
    <x v="5"/>
    <n v="2"/>
    <s v="MT"/>
    <n v="2"/>
    <s v=""/>
    <n v="2000"/>
    <x v="235"/>
    <d v="2017-03-06T00:00:00"/>
    <n v="225000"/>
    <n v="229500"/>
    <n v="-200000"/>
    <x v="1"/>
    <x v="5"/>
    <x v="1"/>
  </r>
  <r>
    <s v="103"/>
    <s v="VVF INDIA LIMITED-TALOJA"/>
    <s v="ZF2"/>
    <x v="1"/>
    <s v="O01"/>
    <s v="OL01"/>
    <s v="VVF Dom.Invoice(INQ)"/>
    <d v="2017-03-15T00:00:00"/>
    <s v="C"/>
    <x v="0"/>
    <s v="9103707736"/>
    <x v="3"/>
    <x v="112"/>
    <s v="ORGANIC ESSENTIALS"/>
    <n v="1600602"/>
    <s v="FFL211202"/>
    <x v="5"/>
    <x v="5"/>
    <n v="7"/>
    <s v="MT"/>
    <n v="7"/>
    <s v=""/>
    <n v="7000"/>
    <x v="236"/>
    <d v="2017-03-06T00:00:00"/>
    <n v="787500"/>
    <n v="803250"/>
    <n v="-700000"/>
    <x v="1"/>
    <x v="5"/>
    <x v="1"/>
  </r>
  <r>
    <s v="103"/>
    <s v="VVF INDIA LIMITED-TALOJA"/>
    <s v="ZF2"/>
    <x v="1"/>
    <s v="O01"/>
    <s v="OL01"/>
    <s v="VVF Dom.Invoice(INQ)"/>
    <d v="2017-03-07T00:00:00"/>
    <s v="C"/>
    <x v="0"/>
    <s v="9103707591"/>
    <x v="7"/>
    <x v="113"/>
    <s v="ORIFLAME INDIA PVT. LTD."/>
    <n v="1600845"/>
    <s v="FFL210098"/>
    <x v="10"/>
    <x v="11"/>
    <n v="0.15"/>
    <s v="MT"/>
    <n v="0.15"/>
    <s v=""/>
    <n v="150"/>
    <x v="237"/>
    <d v="2017-01-12T00:00:00"/>
    <n v="19405.88"/>
    <n v="19794"/>
    <n v="-17250"/>
    <x v="1"/>
    <x v="8"/>
    <x v="1"/>
  </r>
  <r>
    <s v="103"/>
    <s v="VVF INDIA LIMITED-TALOJA"/>
    <s v="ZF2"/>
    <x v="1"/>
    <s v="O03"/>
    <s v="OL01"/>
    <s v="VVF Dom.Invoice(INQ)"/>
    <d v="2017-03-02T00:00:00"/>
    <s v="C"/>
    <x v="0"/>
    <s v="9103707470"/>
    <x v="1"/>
    <x v="114"/>
    <s v="OZONE INTERNATIONAL"/>
    <n v="1600385"/>
    <s v="FFL222105"/>
    <x v="29"/>
    <x v="42"/>
    <n v="19.510000000000002"/>
    <s v="MT"/>
    <n v="19.510000000000002"/>
    <s v=""/>
    <n v="19510"/>
    <x v="12"/>
    <d v="2017-02-28T00:00:00"/>
    <n v="368113.23"/>
    <n v="390200"/>
    <n v="-327211.77"/>
    <x v="6"/>
    <x v="13"/>
    <x v="1"/>
  </r>
  <r>
    <s v="103"/>
    <s v="VVF INDIA LIMITED-TALOJA"/>
    <s v="ZF2"/>
    <x v="1"/>
    <s v="O03"/>
    <s v="OL01"/>
    <s v="VVF Dom.Invoice(INQ)"/>
    <d v="2017-03-04T00:00:00"/>
    <s v="C"/>
    <x v="0"/>
    <s v="9103707527"/>
    <x v="8"/>
    <x v="114"/>
    <s v="OZONE INTERNATIONAL"/>
    <n v="1600385"/>
    <s v="FFL222105"/>
    <x v="29"/>
    <x v="42"/>
    <n v="19.899999999999999"/>
    <s v="MT"/>
    <n v="19.899999999999999"/>
    <s v=""/>
    <n v="19900"/>
    <x v="12"/>
    <d v="2017-03-03T00:00:00"/>
    <n v="375471.69"/>
    <n v="398000"/>
    <n v="-333752.84999999998"/>
    <x v="6"/>
    <x v="13"/>
    <x v="1"/>
  </r>
  <r>
    <s v="103"/>
    <s v="VVF INDIA LIMITED-TALOJA"/>
    <s v="ZF2"/>
    <x v="1"/>
    <s v="O03"/>
    <s v="OL01"/>
    <s v="VVF Dom.Invoice(INQ)"/>
    <d v="2017-03-06T00:00:00"/>
    <s v="C"/>
    <x v="0"/>
    <s v="9103707545"/>
    <x v="27"/>
    <x v="114"/>
    <s v="OZONE INTERNATIONAL"/>
    <n v="1600385"/>
    <s v="FFL222105"/>
    <x v="29"/>
    <x v="42"/>
    <n v="19.899999999999999"/>
    <s v="MT"/>
    <n v="19.899999999999999"/>
    <s v=""/>
    <n v="19900"/>
    <x v="12"/>
    <d v="2017-03-03T00:00:00"/>
    <n v="375471.69"/>
    <n v="398000"/>
    <n v="-333752.84999999998"/>
    <x v="6"/>
    <x v="13"/>
    <x v="1"/>
  </r>
  <r>
    <s v="103"/>
    <s v="VVF INDIA LIMITED-TALOJA"/>
    <s v="ZF2"/>
    <x v="1"/>
    <s v="O03"/>
    <s v="OL01"/>
    <s v="VVF Dom.Invoice(INQ)"/>
    <d v="2017-03-08T00:00:00"/>
    <s v="C"/>
    <x v="0"/>
    <s v="9103707603"/>
    <x v="11"/>
    <x v="114"/>
    <s v="OZONE INTERNATIONAL"/>
    <n v="1600385"/>
    <s v="FFL222105"/>
    <x v="29"/>
    <x v="42"/>
    <n v="19.29"/>
    <s v="MT"/>
    <n v="19.29"/>
    <s v=""/>
    <n v="19290"/>
    <x v="12"/>
    <d v="2017-03-07T00:00:00"/>
    <n v="363962.28"/>
    <n v="385800"/>
    <n v="-323522.03999999998"/>
    <x v="6"/>
    <x v="13"/>
    <x v="1"/>
  </r>
  <r>
    <s v="103"/>
    <s v="VVF INDIA LIMITED-TALOJA"/>
    <s v="ZF2"/>
    <x v="1"/>
    <s v="O03"/>
    <s v="OL01"/>
    <s v="VVF Dom.Invoice(INQ)"/>
    <d v="2017-03-10T00:00:00"/>
    <s v="C"/>
    <x v="0"/>
    <s v="9103707652"/>
    <x v="15"/>
    <x v="114"/>
    <s v="OZONE INTERNATIONAL"/>
    <n v="1600385"/>
    <s v="FFL222105"/>
    <x v="29"/>
    <x v="42"/>
    <n v="19.82"/>
    <s v="MT"/>
    <n v="19.82"/>
    <s v=""/>
    <n v="19820"/>
    <x v="12"/>
    <d v="2017-03-07T00:00:00"/>
    <n v="373962.28"/>
    <n v="396400"/>
    <n v="-332410.93"/>
    <x v="6"/>
    <x v="13"/>
    <x v="1"/>
  </r>
  <r>
    <s v="103"/>
    <s v="VVF INDIA LIMITED-TALOJA"/>
    <s v="ZF2"/>
    <x v="1"/>
    <s v="O03"/>
    <s v="OL01"/>
    <s v="VVF Dom.Invoice(INQ)"/>
    <d v="2017-03-11T00:00:00"/>
    <s v="C"/>
    <x v="0"/>
    <s v="9103707683"/>
    <x v="25"/>
    <x v="114"/>
    <s v="OZONE INTERNATIONAL"/>
    <n v="1600385"/>
    <s v="FFL222105"/>
    <x v="29"/>
    <x v="42"/>
    <n v="16.78"/>
    <s v="MT"/>
    <n v="16.78"/>
    <s v=""/>
    <n v="16780"/>
    <x v="12"/>
    <d v="2017-03-10T00:00:00"/>
    <n v="316603.78000000003"/>
    <n v="335600"/>
    <n v="-281425.59999999998"/>
    <x v="6"/>
    <x v="13"/>
    <x v="1"/>
  </r>
  <r>
    <s v="103"/>
    <s v="VVF INDIA LIMITED-TALOJA"/>
    <s v="ZF2"/>
    <x v="1"/>
    <s v="O03"/>
    <s v="OL01"/>
    <s v="VVF Dom.Invoice(INQ)"/>
    <d v="2017-03-16T00:00:00"/>
    <s v="C"/>
    <x v="0"/>
    <s v="9103707773"/>
    <x v="4"/>
    <x v="114"/>
    <s v="OZONE INTERNATIONAL"/>
    <n v="1600385"/>
    <s v="FFL222105"/>
    <x v="29"/>
    <x v="42"/>
    <n v="19.38"/>
    <s v="MT"/>
    <n v="19.38"/>
    <s v=""/>
    <n v="19380"/>
    <x v="12"/>
    <d v="2017-03-15T00:00:00"/>
    <n v="365660.37"/>
    <n v="387600"/>
    <n v="-325031.48"/>
    <x v="6"/>
    <x v="13"/>
    <x v="1"/>
  </r>
  <r>
    <s v="103"/>
    <s v="VVF INDIA LIMITED-TALOJA"/>
    <s v="ZF2"/>
    <x v="1"/>
    <s v="O03"/>
    <s v="OL01"/>
    <s v="VVF Dom.Invoice(INQ)"/>
    <d v="2017-03-30T00:00:00"/>
    <s v="C"/>
    <x v="0"/>
    <s v="9103708074"/>
    <x v="6"/>
    <x v="114"/>
    <s v="OZONE INTERNATIONAL"/>
    <n v="1600385"/>
    <s v="FFL222105"/>
    <x v="29"/>
    <x v="42"/>
    <n v="21.03"/>
    <s v="MT"/>
    <n v="21.03"/>
    <s v=""/>
    <n v="21030"/>
    <x v="12"/>
    <d v="2017-03-14T00:00:00"/>
    <n v="436471.69"/>
    <n v="462660"/>
    <n v="-387974.9"/>
    <x v="6"/>
    <x v="13"/>
    <x v="1"/>
  </r>
  <r>
    <s v="103"/>
    <s v="VVF INDIA LIMITED-TALOJA"/>
    <s v="ZF2"/>
    <x v="1"/>
    <s v="O03"/>
    <s v="OL01"/>
    <s v="VVF Dom.Invoice(INQ)"/>
    <d v="2017-03-30T00:00:00"/>
    <s v="C"/>
    <x v="0"/>
    <s v="9103708075"/>
    <x v="6"/>
    <x v="114"/>
    <s v="OZONE INTERNATIONAL"/>
    <n v="1600385"/>
    <s v="FFL222105"/>
    <x v="29"/>
    <x v="42"/>
    <n v="18.7"/>
    <s v="MT"/>
    <n v="18.7"/>
    <s v=""/>
    <n v="18700"/>
    <x v="12"/>
    <d v="2017-03-14T00:00:00"/>
    <n v="388113.19"/>
    <n v="411400"/>
    <n v="-344989.57"/>
    <x v="6"/>
    <x v="13"/>
    <x v="1"/>
  </r>
  <r>
    <s v="103"/>
    <s v="VVF INDIA LIMITED-TALOJA"/>
    <s v="ZF2"/>
    <x v="1"/>
    <s v="O03"/>
    <s v="OL01"/>
    <s v="VVF Dom.Invoice(INQ)"/>
    <d v="2017-03-22T00:00:00"/>
    <s v="C"/>
    <x v="0"/>
    <s v="9103707927"/>
    <x v="0"/>
    <x v="114"/>
    <s v="OZONE INTERNATIONAL"/>
    <n v="1600720"/>
    <s v="FFA128105"/>
    <x v="24"/>
    <x v="32"/>
    <n v="9.6300000000000008"/>
    <s v="MT"/>
    <n v="9.6300000000000008"/>
    <s v=""/>
    <n v="9630"/>
    <x v="3"/>
    <d v="2017-03-21T00:00:00"/>
    <n v="174884.91"/>
    <n v="185378"/>
    <n v="-155452.76"/>
    <x v="6"/>
    <x v="13"/>
    <x v="1"/>
  </r>
  <r>
    <s v="103"/>
    <s v="VVF INDIA LIMITED-TALOJA"/>
    <s v="ZF2"/>
    <x v="1"/>
    <s v="O03"/>
    <s v="OL01"/>
    <s v="VVF Dom.Invoice(INQ)"/>
    <d v="2017-03-25T00:00:00"/>
    <s v="C"/>
    <x v="0"/>
    <s v="9103707993"/>
    <x v="10"/>
    <x v="114"/>
    <s v="OZONE INTERNATIONAL"/>
    <n v="1600720"/>
    <s v="FFA128105"/>
    <x v="24"/>
    <x v="32"/>
    <n v="20.149999999999999"/>
    <s v="MT"/>
    <n v="20.149999999999999"/>
    <s v=""/>
    <n v="20150"/>
    <x v="3"/>
    <d v="2017-03-21T00:00:00"/>
    <n v="365931.12"/>
    <n v="387887"/>
    <n v="-325272.38"/>
    <x v="6"/>
    <x v="13"/>
    <x v="1"/>
  </r>
  <r>
    <s v="103"/>
    <s v="VVF INDIA LIMITED-TALOJA"/>
    <s v="ZFDE"/>
    <x v="2"/>
    <s v="O03"/>
    <s v="OL01"/>
    <s v="VVF D.Exp.Inv(INQ)"/>
    <d v="2017-03-14T00:00:00"/>
    <s v="C"/>
    <x v="0"/>
    <s v="9103707704"/>
    <x v="24"/>
    <x v="115"/>
    <s v="PANACHE ORGANICS"/>
    <n v="1600120"/>
    <s v="FFL210098"/>
    <x v="10"/>
    <x v="11"/>
    <n v="5"/>
    <s v="MT"/>
    <n v="5"/>
    <s v="25 KG PAPER BAGS LOOSE STUUFED"/>
    <n v="5000"/>
    <x v="238"/>
    <d v="2017-02-13T00:00:00"/>
    <n v="517500"/>
    <n v="517500"/>
    <n v="-517500"/>
    <x v="1"/>
    <x v="8"/>
    <x v="3"/>
  </r>
  <r>
    <s v="103"/>
    <s v="VVF INDIA LIMITED-TALOJA"/>
    <s v="ZFDE"/>
    <x v="2"/>
    <s v="O03"/>
    <s v="OL01"/>
    <s v="VVF D.Exp.Inv(INQ)"/>
    <d v="2017-03-03T00:00:00"/>
    <s v="C"/>
    <x v="0"/>
    <s v="9103707499"/>
    <x v="30"/>
    <x v="115"/>
    <s v="PANACHE ORGANICS"/>
    <n v="1600393"/>
    <s v="FFL211202"/>
    <x v="5"/>
    <x v="5"/>
    <n v="9"/>
    <s v="MT"/>
    <n v="9"/>
    <s v="25 KG PAPER BAGS LOOSE STUFFED"/>
    <n v="9000"/>
    <x v="239"/>
    <d v="2017-02-17T00:00:00"/>
    <n v="909000"/>
    <n v="909000"/>
    <n v="-909000"/>
    <x v="1"/>
    <x v="5"/>
    <x v="3"/>
  </r>
  <r>
    <s v="103"/>
    <s v="VVF INDIA LIMITED-TALOJA"/>
    <s v="ZFDE"/>
    <x v="2"/>
    <s v="O03"/>
    <s v="OL01"/>
    <s v="VVF D.Exp.Inv(INQ)"/>
    <d v="2017-03-03T00:00:00"/>
    <s v="C"/>
    <x v="0"/>
    <s v="9103707500"/>
    <x v="30"/>
    <x v="115"/>
    <s v="PANACHE ORGANICS"/>
    <n v="1600393"/>
    <s v="FFL211202"/>
    <x v="5"/>
    <x v="5"/>
    <n v="9"/>
    <s v="MT"/>
    <n v="9"/>
    <s v="25 KG PAPER BAGS LOOSE STUFFED"/>
    <n v="9000"/>
    <x v="239"/>
    <d v="2017-02-17T00:00:00"/>
    <n v="909000"/>
    <n v="909000"/>
    <n v="-909000"/>
    <x v="1"/>
    <x v="5"/>
    <x v="3"/>
  </r>
  <r>
    <s v="103"/>
    <s v="VVF INDIA LIMITED-TALOJA"/>
    <s v="ZFDE"/>
    <x v="2"/>
    <s v="O03"/>
    <s v="OL01"/>
    <s v="VVF D.Exp.Inv(INQ)"/>
    <d v="2017-03-03T00:00:00"/>
    <s v="C"/>
    <x v="0"/>
    <s v="9103707501"/>
    <x v="30"/>
    <x v="115"/>
    <s v="PANACHE ORGANICS"/>
    <n v="1600393"/>
    <s v="FFL211202"/>
    <x v="5"/>
    <x v="5"/>
    <n v="9"/>
    <s v="MT"/>
    <n v="9"/>
    <s v="25 KG PAPER BAGS LOOSE STUFFED"/>
    <n v="9000"/>
    <x v="239"/>
    <d v="2017-02-17T00:00:00"/>
    <n v="909000"/>
    <n v="909000"/>
    <n v="-909000"/>
    <x v="1"/>
    <x v="5"/>
    <x v="3"/>
  </r>
  <r>
    <s v="103"/>
    <s v="VVF INDIA LIMITED-TALOJA"/>
    <s v="ZFDE"/>
    <x v="2"/>
    <s v="O03"/>
    <s v="OL01"/>
    <s v="VVF D.Exp.Inv(INQ)"/>
    <d v="2017-03-14T00:00:00"/>
    <s v="C"/>
    <x v="0"/>
    <s v="9103707704"/>
    <x v="24"/>
    <x v="115"/>
    <s v="PANACHE ORGANICS"/>
    <n v="1600315"/>
    <s v="FFL212098"/>
    <x v="17"/>
    <x v="23"/>
    <n v="3"/>
    <s v="MT"/>
    <n v="3"/>
    <s v="25 KG PAPER BAGS LOOSE STUFFED"/>
    <n v="3000"/>
    <x v="238"/>
    <d v="2017-02-13T00:00:00"/>
    <n v="310500"/>
    <n v="310500"/>
    <n v="-310500"/>
    <x v="1"/>
    <x v="8"/>
    <x v="3"/>
  </r>
  <r>
    <s v="103"/>
    <s v="VVF INDIA LIMITED-TALOJA"/>
    <s v="ZFDE"/>
    <x v="2"/>
    <s v="O03"/>
    <s v="OL01"/>
    <s v="VVF D.Exp.Inv(INQ)"/>
    <d v="2017-03-14T00:00:00"/>
    <s v="C"/>
    <x v="0"/>
    <s v="9103707706"/>
    <x v="24"/>
    <x v="115"/>
    <s v="PANACHE ORGANICS"/>
    <n v="1600315"/>
    <s v="FFL212098"/>
    <x v="17"/>
    <x v="23"/>
    <n v="2"/>
    <s v="MT"/>
    <n v="2"/>
    <s v="25 KG PAPER BAGS LOOSE STUFFED"/>
    <n v="2000"/>
    <x v="238"/>
    <d v="2017-02-13T00:00:00"/>
    <n v="207000"/>
    <n v="207000"/>
    <n v="-207000"/>
    <x v="1"/>
    <x v="8"/>
    <x v="3"/>
  </r>
  <r>
    <s v="103"/>
    <s v="VVF INDIA LIMITED-TALOJA"/>
    <s v="ZFDE"/>
    <x v="2"/>
    <s v="O03"/>
    <s v="OL01"/>
    <s v="VVF D.Exp.Inv(INQ)"/>
    <d v="2017-03-14T00:00:00"/>
    <s v="C"/>
    <x v="0"/>
    <s v="9103707706"/>
    <x v="24"/>
    <x v="115"/>
    <s v="PANACHE ORGANICS"/>
    <n v="1600638"/>
    <s v="FNP501501"/>
    <x v="22"/>
    <x v="30"/>
    <n v="6"/>
    <s v="MT"/>
    <n v="6"/>
    <s v="25 KG PAPER BAGS LOOSE STUFFEC"/>
    <n v="6000"/>
    <x v="238"/>
    <d v="2017-02-13T00:00:00"/>
    <n v="744000"/>
    <n v="744000"/>
    <n v="-744000"/>
    <x v="5"/>
    <x v="11"/>
    <x v="3"/>
  </r>
  <r>
    <s v="103"/>
    <s v="VVF INDIA LIMITED-TALOJA"/>
    <s v="ZF2"/>
    <x v="1"/>
    <s v="O04"/>
    <s v="OL01"/>
    <s v="VVF Dom.Invoice(INQ)"/>
    <d v="2017-03-07T00:00:00"/>
    <s v="C"/>
    <x v="0"/>
    <s v="9103707577"/>
    <x v="7"/>
    <x v="116"/>
    <s v="PARAGON POLYMER PRODUCTS (P)LT"/>
    <n v="1600397"/>
    <s v="FFA112111"/>
    <x v="4"/>
    <x v="4"/>
    <n v="9"/>
    <s v="MT"/>
    <n v="9"/>
    <s v=""/>
    <n v="9000"/>
    <x v="240"/>
    <d v="2017-03-03T00:00:00"/>
    <n v="592312.74"/>
    <n v="604159"/>
    <n v="-526500"/>
    <x v="0"/>
    <x v="4"/>
    <x v="1"/>
  </r>
  <r>
    <s v="103"/>
    <s v="VVF INDIA LIMITED-TALOJA"/>
    <s v="ZF2"/>
    <x v="1"/>
    <s v="O03"/>
    <s v="OL01"/>
    <s v="VVF Dom.Invoice(INQ)"/>
    <d v="2017-03-04T00:00:00"/>
    <s v="C"/>
    <x v="0"/>
    <s v="9103707517"/>
    <x v="8"/>
    <x v="117"/>
    <s v="PATEL  PETRO"/>
    <n v="1600385"/>
    <s v="FFL222105"/>
    <x v="29"/>
    <x v="42"/>
    <n v="19.559999999999999"/>
    <s v="MT"/>
    <n v="19.559999999999999"/>
    <s v=""/>
    <n v="19560"/>
    <x v="12"/>
    <d v="2017-03-03T00:00:00"/>
    <n v="278058.82"/>
    <n v="283620"/>
    <n v="-247163.88"/>
    <x v="6"/>
    <x v="13"/>
    <x v="1"/>
  </r>
  <r>
    <s v="103"/>
    <s v="VVF INDIA LIMITED-TALOJA"/>
    <s v="ZF2"/>
    <x v="1"/>
    <s v="O03"/>
    <s v="OL01"/>
    <s v="VVF Dom.Invoice(INQ)"/>
    <d v="2017-03-04T00:00:00"/>
    <s v="C"/>
    <x v="0"/>
    <s v="9103707522"/>
    <x v="8"/>
    <x v="117"/>
    <s v="PATEL  PETRO"/>
    <n v="1600385"/>
    <s v="FFL222105"/>
    <x v="29"/>
    <x v="42"/>
    <n v="20.12"/>
    <s v="MT"/>
    <n v="20.12"/>
    <s v=""/>
    <n v="20120"/>
    <x v="12"/>
    <d v="2017-03-03T00:00:00"/>
    <n v="286020.59999999998"/>
    <n v="291741"/>
    <n v="-254240.14"/>
    <x v="6"/>
    <x v="13"/>
    <x v="1"/>
  </r>
  <r>
    <s v="103"/>
    <s v="VVF INDIA LIMITED-TALOJA"/>
    <s v="ZF2"/>
    <x v="1"/>
    <s v="O03"/>
    <s v="OL01"/>
    <s v="VVF Dom.Invoice(INQ)"/>
    <d v="2017-03-09T00:00:00"/>
    <s v="C"/>
    <x v="0"/>
    <s v="9103707630"/>
    <x v="16"/>
    <x v="117"/>
    <s v="PATEL  PETRO"/>
    <n v="1600385"/>
    <s v="FFL222105"/>
    <x v="29"/>
    <x v="42"/>
    <n v="21.06"/>
    <s v="MT"/>
    <n v="21.06"/>
    <s v=""/>
    <n v="21060"/>
    <x v="12"/>
    <d v="2017-03-07T00:00:00"/>
    <n v="299383.34000000003"/>
    <n v="305371"/>
    <n v="-266118.15999999997"/>
    <x v="6"/>
    <x v="13"/>
    <x v="1"/>
  </r>
  <r>
    <s v="103"/>
    <s v="VVF INDIA LIMITED-TALOJA"/>
    <s v="ZF2"/>
    <x v="1"/>
    <s v="O03"/>
    <s v="OL01"/>
    <s v="VVF Dom.Invoice(INQ)"/>
    <d v="2017-03-10T00:00:00"/>
    <s v="C"/>
    <x v="0"/>
    <s v="9103707657"/>
    <x v="15"/>
    <x v="117"/>
    <s v="PATEL  PETRO"/>
    <n v="1600385"/>
    <s v="FFL222105"/>
    <x v="29"/>
    <x v="42"/>
    <n v="21.39"/>
    <s v="MT"/>
    <n v="21.39"/>
    <s v=""/>
    <n v="21390"/>
    <x v="12"/>
    <d v="2017-03-07T00:00:00"/>
    <n v="304074.52"/>
    <n v="310156"/>
    <n v="-270288.09999999998"/>
    <x v="6"/>
    <x v="13"/>
    <x v="1"/>
  </r>
  <r>
    <s v="103"/>
    <s v="VVF INDIA LIMITED-TALOJA"/>
    <s v="ZF2"/>
    <x v="1"/>
    <s v="O03"/>
    <s v="OL01"/>
    <s v="VVF Dom.Invoice(INQ)"/>
    <d v="2017-03-10T00:00:00"/>
    <s v="C"/>
    <x v="0"/>
    <s v="9103707663"/>
    <x v="15"/>
    <x v="117"/>
    <s v="PATEL  PETRO"/>
    <n v="1600385"/>
    <s v="FFL222105"/>
    <x v="29"/>
    <x v="42"/>
    <n v="23.95"/>
    <s v="MT"/>
    <n v="23.95"/>
    <s v=""/>
    <n v="23950"/>
    <x v="12"/>
    <d v="2017-03-07T00:00:00"/>
    <n v="340466.66"/>
    <n v="347276"/>
    <n v="-302636.75"/>
    <x v="6"/>
    <x v="13"/>
    <x v="1"/>
  </r>
  <r>
    <s v="103"/>
    <s v="VVF INDIA LIMITED-TALOJA"/>
    <s v="ZF2"/>
    <x v="1"/>
    <s v="O03"/>
    <s v="OL01"/>
    <s v="VVF Dom.Invoice(INQ)"/>
    <d v="2017-03-10T00:00:00"/>
    <s v="C"/>
    <x v="0"/>
    <s v="9103707668"/>
    <x v="15"/>
    <x v="117"/>
    <s v="PATEL  PETRO"/>
    <n v="1600385"/>
    <s v="FFL222105"/>
    <x v="29"/>
    <x v="42"/>
    <n v="13.6"/>
    <s v="MT"/>
    <n v="13.6"/>
    <s v=""/>
    <n v="13600"/>
    <x v="12"/>
    <d v="2017-03-07T00:00:00"/>
    <n v="193334.32"/>
    <n v="197201"/>
    <n v="-171852.18"/>
    <x v="6"/>
    <x v="13"/>
    <x v="1"/>
  </r>
  <r>
    <s v="103"/>
    <s v="VVF INDIA LIMITED-TALOJA"/>
    <s v="ZF2"/>
    <x v="1"/>
    <s v="O03"/>
    <s v="OL01"/>
    <s v="VVF Dom.Invoice(INQ)"/>
    <d v="2017-03-10T00:00:00"/>
    <s v="C"/>
    <x v="0"/>
    <s v="9103707669"/>
    <x v="15"/>
    <x v="117"/>
    <s v="PATEL  PETRO"/>
    <n v="1600385"/>
    <s v="FFL222105"/>
    <x v="29"/>
    <x v="42"/>
    <n v="9.65"/>
    <s v="MT"/>
    <n v="9.65"/>
    <s v=""/>
    <n v="9650"/>
    <x v="12"/>
    <d v="2017-03-09T00:00:00"/>
    <n v="137181.38"/>
    <n v="139925"/>
    <n v="-121939.23"/>
    <x v="6"/>
    <x v="13"/>
    <x v="1"/>
  </r>
  <r>
    <s v="103"/>
    <s v="VVF INDIA LIMITED-TALOJA"/>
    <s v="ZF2"/>
    <x v="1"/>
    <s v="O03"/>
    <s v="OL01"/>
    <s v="VVF Dom.Invoice(INQ)"/>
    <d v="2017-03-15T00:00:00"/>
    <s v="C"/>
    <x v="0"/>
    <s v="9103707744"/>
    <x v="3"/>
    <x v="117"/>
    <s v="PATEL  PETRO"/>
    <n v="1600385"/>
    <s v="FFL222105"/>
    <x v="29"/>
    <x v="42"/>
    <n v="25.83"/>
    <s v="MT"/>
    <n v="25.83"/>
    <s v=""/>
    <n v="25830"/>
    <x v="12"/>
    <d v="2017-03-14T00:00:00"/>
    <n v="367192.16"/>
    <n v="374536"/>
    <n v="-326392.78999999998"/>
    <x v="6"/>
    <x v="13"/>
    <x v="1"/>
  </r>
  <r>
    <s v="103"/>
    <s v="VVF INDIA LIMITED-TALOJA"/>
    <s v="ZF2"/>
    <x v="1"/>
    <s v="O03"/>
    <s v="OL01"/>
    <s v="VVF Dom.Invoice(INQ)"/>
    <d v="2017-03-15T00:00:00"/>
    <s v="C"/>
    <x v="0"/>
    <s v="9103707745"/>
    <x v="3"/>
    <x v="117"/>
    <s v="PATEL  PETRO"/>
    <n v="1600385"/>
    <s v="FFL222105"/>
    <x v="29"/>
    <x v="42"/>
    <n v="25.1"/>
    <s v="MT"/>
    <n v="25.1"/>
    <s v=""/>
    <n v="25100"/>
    <x v="12"/>
    <d v="2017-03-14T00:00:00"/>
    <n v="356814.71"/>
    <n v="363951"/>
    <n v="-317168.37"/>
    <x v="6"/>
    <x v="13"/>
    <x v="1"/>
  </r>
  <r>
    <s v="103"/>
    <s v="VVF INDIA LIMITED-TALOJA"/>
    <s v="ZF2"/>
    <x v="1"/>
    <s v="O03"/>
    <s v="OL01"/>
    <s v="VVF Dom.Invoice(INQ)"/>
    <d v="2017-03-16T00:00:00"/>
    <s v="C"/>
    <x v="0"/>
    <s v="9103707766"/>
    <x v="4"/>
    <x v="117"/>
    <s v="PATEL  PETRO"/>
    <n v="1600385"/>
    <s v="FFL222105"/>
    <x v="29"/>
    <x v="42"/>
    <n v="23.78"/>
    <s v="MT"/>
    <n v="23.78"/>
    <s v=""/>
    <n v="23780"/>
    <x v="12"/>
    <d v="2017-03-14T00:00:00"/>
    <n v="338050.01"/>
    <n v="344811"/>
    <n v="-300488.59999999998"/>
    <x v="6"/>
    <x v="13"/>
    <x v="1"/>
  </r>
  <r>
    <s v="103"/>
    <s v="VVF INDIA LIMITED-TALOJA"/>
    <s v="ZF2"/>
    <x v="1"/>
    <s v="O03"/>
    <s v="OL01"/>
    <s v="VVF Dom.Invoice(INQ)"/>
    <d v="2017-03-26T00:00:00"/>
    <s v="C"/>
    <x v="0"/>
    <s v="9103708006"/>
    <x v="21"/>
    <x v="117"/>
    <s v="PATEL  PETRO"/>
    <n v="1600385"/>
    <s v="FFL222105"/>
    <x v="29"/>
    <x v="42"/>
    <n v="19.54"/>
    <s v="MT"/>
    <n v="19.54"/>
    <s v=""/>
    <n v="19540"/>
    <x v="12"/>
    <d v="2017-03-24T00:00:00"/>
    <n v="316088.24"/>
    <n v="322410"/>
    <n v="-280967.21999999997"/>
    <x v="6"/>
    <x v="13"/>
    <x v="1"/>
  </r>
  <r>
    <s v="103"/>
    <s v="VVF INDIA LIMITED-TALOJA"/>
    <s v="ZF2"/>
    <x v="1"/>
    <s v="O03"/>
    <s v="OL01"/>
    <s v="VVF Dom.Invoice(INQ)"/>
    <d v="2017-03-26T00:00:00"/>
    <s v="C"/>
    <x v="0"/>
    <s v="9103708007"/>
    <x v="21"/>
    <x v="117"/>
    <s v="PATEL  PETRO"/>
    <n v="1600385"/>
    <s v="FFL222105"/>
    <x v="29"/>
    <x v="42"/>
    <n v="26.83"/>
    <s v="MT"/>
    <n v="26.83"/>
    <s v=""/>
    <n v="26830"/>
    <x v="12"/>
    <d v="2017-03-24T00:00:00"/>
    <n v="434014.71"/>
    <n v="442695"/>
    <n v="-385790.71999999997"/>
    <x v="6"/>
    <x v="13"/>
    <x v="1"/>
  </r>
  <r>
    <s v="103"/>
    <s v="VVF INDIA LIMITED-TALOJA"/>
    <s v="ZF2"/>
    <x v="1"/>
    <s v="O03"/>
    <s v="OL01"/>
    <s v="VVF Dom.Invoice(INQ)"/>
    <d v="2017-03-26T00:00:00"/>
    <s v="C"/>
    <x v="0"/>
    <s v="9103708011"/>
    <x v="21"/>
    <x v="117"/>
    <s v="PATEL  PETRO"/>
    <n v="1600385"/>
    <s v="FFL222105"/>
    <x v="29"/>
    <x v="42"/>
    <n v="25.44"/>
    <s v="MT"/>
    <n v="25.44"/>
    <s v=""/>
    <n v="25440"/>
    <x v="12"/>
    <d v="2017-03-24T00:00:00"/>
    <n v="411528.42"/>
    <n v="419759"/>
    <n v="-365803.8"/>
    <x v="6"/>
    <x v="13"/>
    <x v="1"/>
  </r>
  <r>
    <s v="103"/>
    <s v="VVF INDIA LIMITED-TALOJA"/>
    <s v="ZF2"/>
    <x v="1"/>
    <s v="O03"/>
    <s v="OL01"/>
    <s v="VVF Dom.Invoice(INQ)"/>
    <d v="2017-03-26T00:00:00"/>
    <s v="C"/>
    <x v="0"/>
    <s v="9103708012"/>
    <x v="21"/>
    <x v="117"/>
    <s v="PATEL  PETRO"/>
    <n v="1600385"/>
    <s v="FFL222105"/>
    <x v="29"/>
    <x v="42"/>
    <n v="26.28"/>
    <s v="MT"/>
    <n v="26.28"/>
    <s v=""/>
    <n v="26280"/>
    <x v="12"/>
    <d v="2017-03-24T00:00:00"/>
    <n v="425117.66"/>
    <n v="433620"/>
    <n v="-377882.22"/>
    <x v="6"/>
    <x v="13"/>
    <x v="1"/>
  </r>
  <r>
    <s v="103"/>
    <s v="VVF INDIA LIMITED-TALOJA"/>
    <s v="ZF2"/>
    <x v="1"/>
    <s v="O03"/>
    <s v="OL01"/>
    <s v="VVF Dom.Invoice(INQ)"/>
    <d v="2017-03-26T00:00:00"/>
    <s v="C"/>
    <x v="0"/>
    <s v="9103708013"/>
    <x v="21"/>
    <x v="117"/>
    <s v="PATEL  PETRO"/>
    <n v="1600385"/>
    <s v="FFL222105"/>
    <x v="29"/>
    <x v="42"/>
    <n v="21.51"/>
    <s v="MT"/>
    <n v="21.51"/>
    <s v=""/>
    <n v="21510"/>
    <x v="12"/>
    <d v="2017-03-24T00:00:00"/>
    <n v="347955.88"/>
    <n v="354915"/>
    <n v="-309294.01"/>
    <x v="6"/>
    <x v="13"/>
    <x v="1"/>
  </r>
  <r>
    <s v="103"/>
    <s v="VVF INDIA LIMITED-TALOJA"/>
    <s v="ZF2"/>
    <x v="1"/>
    <s v="O03"/>
    <s v="OL01"/>
    <s v="VVF Dom.Invoice(INQ)"/>
    <d v="2017-03-27T00:00:00"/>
    <s v="C"/>
    <x v="0"/>
    <s v="9103708019"/>
    <x v="19"/>
    <x v="117"/>
    <s v="PATEL  PETRO"/>
    <n v="1600385"/>
    <s v="FFL222105"/>
    <x v="29"/>
    <x v="42"/>
    <n v="24.97"/>
    <s v="MT"/>
    <n v="24.97"/>
    <s v=""/>
    <n v="24970"/>
    <x v="12"/>
    <d v="2017-03-24T00:00:00"/>
    <n v="403926.47"/>
    <n v="412005"/>
    <n v="-359045.63"/>
    <x v="6"/>
    <x v="13"/>
    <x v="1"/>
  </r>
  <r>
    <s v="103"/>
    <s v="VVF INDIA LIMITED-TALOJA"/>
    <s v="ZF2"/>
    <x v="1"/>
    <s v="O03"/>
    <s v="OL01"/>
    <s v="VVF Dom.Invoice(INQ)"/>
    <d v="2017-03-27T00:00:00"/>
    <s v="C"/>
    <x v="0"/>
    <s v="9103708020"/>
    <x v="19"/>
    <x v="117"/>
    <s v="PATEL  PETRO"/>
    <n v="1600385"/>
    <s v="FFL222105"/>
    <x v="29"/>
    <x v="42"/>
    <n v="26.7"/>
    <s v="MT"/>
    <n v="26.7"/>
    <s v=""/>
    <n v="26700"/>
    <x v="12"/>
    <d v="2017-03-24T00:00:00"/>
    <n v="431911.77"/>
    <n v="440550"/>
    <n v="-383921.44"/>
    <x v="6"/>
    <x v="13"/>
    <x v="1"/>
  </r>
  <r>
    <s v="103"/>
    <s v="VVF INDIA LIMITED-TALOJA"/>
    <s v="ZF2"/>
    <x v="1"/>
    <s v="O03"/>
    <s v="OL01"/>
    <s v="VVF Dom.Invoice(INQ)"/>
    <d v="2017-03-27T00:00:00"/>
    <s v="C"/>
    <x v="0"/>
    <s v="9103708026"/>
    <x v="19"/>
    <x v="117"/>
    <s v="PATEL  PETRO"/>
    <n v="1600385"/>
    <s v="FFL222105"/>
    <x v="29"/>
    <x v="42"/>
    <n v="24.91"/>
    <s v="MT"/>
    <n v="24.91"/>
    <s v=""/>
    <n v="24910"/>
    <x v="12"/>
    <d v="2017-03-24T00:00:00"/>
    <n v="402955.88"/>
    <n v="411015"/>
    <n v="-358182.88"/>
    <x v="6"/>
    <x v="13"/>
    <x v="1"/>
  </r>
  <r>
    <s v="103"/>
    <s v="VVF INDIA LIMITED-TALOJA"/>
    <s v="ZF2"/>
    <x v="1"/>
    <s v="O03"/>
    <s v="OL01"/>
    <s v="VVF Dom.Invoice(INQ)"/>
    <d v="2017-03-27T00:00:00"/>
    <s v="C"/>
    <x v="0"/>
    <s v="9103708029"/>
    <x v="19"/>
    <x v="117"/>
    <s v="PATEL  PETRO"/>
    <n v="1600385"/>
    <s v="FFL222105"/>
    <x v="29"/>
    <x v="42"/>
    <n v="24.93"/>
    <s v="MT"/>
    <n v="24.93"/>
    <s v=""/>
    <n v="24930"/>
    <x v="12"/>
    <d v="2017-03-24T00:00:00"/>
    <n v="403279.41"/>
    <n v="411345"/>
    <n v="-358470.46"/>
    <x v="6"/>
    <x v="13"/>
    <x v="1"/>
  </r>
  <r>
    <s v="103"/>
    <s v="VVF INDIA LIMITED-TALOJA"/>
    <s v="ZF2"/>
    <x v="1"/>
    <s v="O03"/>
    <s v="OL01"/>
    <s v="VVF Dom.Invoice(INQ)"/>
    <d v="2017-03-27T00:00:00"/>
    <s v="C"/>
    <x v="0"/>
    <s v="9103708032"/>
    <x v="19"/>
    <x v="117"/>
    <s v="PATEL  PETRO"/>
    <n v="1600385"/>
    <s v="FFL222105"/>
    <x v="29"/>
    <x v="42"/>
    <n v="24.91"/>
    <s v="MT"/>
    <n v="24.91"/>
    <s v=""/>
    <n v="24910"/>
    <x v="12"/>
    <d v="2017-03-24T00:00:00"/>
    <n v="402955.88"/>
    <n v="411015"/>
    <n v="-358182.88"/>
    <x v="6"/>
    <x v="13"/>
    <x v="1"/>
  </r>
  <r>
    <s v="103"/>
    <s v="VVF INDIA LIMITED-TALOJA"/>
    <s v="ZF2"/>
    <x v="1"/>
    <s v="O03"/>
    <s v="OL01"/>
    <s v="VVF Dom.Invoice(INQ)"/>
    <d v="2017-03-02T00:00:00"/>
    <s v="C"/>
    <x v="0"/>
    <s v="9103707477"/>
    <x v="1"/>
    <x v="117"/>
    <s v="PATEL  PETRO"/>
    <n v="1600386"/>
    <s v="FFL222105"/>
    <x v="29"/>
    <x v="47"/>
    <n v="27.07"/>
    <s v="MT"/>
    <n v="27.07"/>
    <s v=""/>
    <n v="27070"/>
    <x v="12"/>
    <d v="2017-02-28T00:00:00"/>
    <n v="530784.31999999995"/>
    <n v="541400"/>
    <n v="-471808.17"/>
    <x v="6"/>
    <x v="13"/>
    <x v="1"/>
  </r>
  <r>
    <s v="103"/>
    <s v="VVF INDIA LIMITED-TALOJA"/>
    <s v="ZF2"/>
    <x v="1"/>
    <s v="O03"/>
    <s v="OL01"/>
    <s v="VVF Dom.Invoice(INQ)"/>
    <d v="2017-03-16T00:00:00"/>
    <s v="C"/>
    <x v="0"/>
    <s v="9103707769"/>
    <x v="4"/>
    <x v="117"/>
    <s v="PATEL  PETRO"/>
    <n v="1600386"/>
    <s v="FFL222105"/>
    <x v="29"/>
    <x v="47"/>
    <n v="21.05"/>
    <s v="MT"/>
    <n v="21.05"/>
    <s v=""/>
    <n v="21050"/>
    <x v="12"/>
    <d v="2017-03-15T00:00:00"/>
    <n v="412746.09"/>
    <n v="421001"/>
    <n v="-366884.66"/>
    <x v="6"/>
    <x v="13"/>
    <x v="1"/>
  </r>
  <r>
    <s v="103"/>
    <s v="VVF INDIA LIMITED-TALOJA"/>
    <s v="ZF2"/>
    <x v="1"/>
    <s v="O03"/>
    <s v="OL01"/>
    <s v="VVF Dom.Invoice(INQ)"/>
    <d v="2017-03-15T00:00:00"/>
    <s v="C"/>
    <x v="0"/>
    <s v="9103707734"/>
    <x v="3"/>
    <x v="118"/>
    <s v="PATEL REMEDIES PVT.LTD."/>
    <n v="1600591"/>
    <s v="FGL301307"/>
    <x v="3"/>
    <x v="3"/>
    <n v="7"/>
    <s v="MT"/>
    <n v="7"/>
    <s v=""/>
    <n v="7000"/>
    <x v="241"/>
    <d v="2017-02-28T00:00:00"/>
    <n v="511875.5"/>
    <n v="522113"/>
    <n v="-455000"/>
    <x v="3"/>
    <x v="3"/>
    <x v="1"/>
  </r>
  <r>
    <s v="103"/>
    <s v="VVF INDIA LIMITED-TALOJA"/>
    <s v="ZF2"/>
    <x v="1"/>
    <s v="O04"/>
    <s v="OL01"/>
    <s v="VVF Dom.Invoice(INQ)"/>
    <d v="2017-03-15T00:00:00"/>
    <s v="C"/>
    <x v="0"/>
    <s v="9103707751"/>
    <x v="3"/>
    <x v="18"/>
    <s v="PHAARMASIA LIMITED"/>
    <n v="1600591"/>
    <s v="FGL301307"/>
    <x v="3"/>
    <x v="3"/>
    <n v="2"/>
    <s v="MT"/>
    <n v="2"/>
    <s v=""/>
    <n v="2000"/>
    <x v="21"/>
    <d v="2017-03-01T00:00:00"/>
    <n v="129375.5"/>
    <n v="131963"/>
    <n v="-115000"/>
    <x v="3"/>
    <x v="3"/>
    <x v="1"/>
  </r>
  <r>
    <s v="103"/>
    <s v="VVF INDIA LIMITED-TALOJA"/>
    <s v="ZF2"/>
    <x v="1"/>
    <s v="O03"/>
    <s v="OL01"/>
    <s v="VVF Dom.Invoice(INQ)"/>
    <d v="2017-03-19T00:00:00"/>
    <s v="C"/>
    <x v="0"/>
    <s v="9103707832"/>
    <x v="26"/>
    <x v="119"/>
    <s v="PIYANSHU CHEMICALS  PVT LTD"/>
    <n v="1600504"/>
    <s v="FGL301304"/>
    <x v="7"/>
    <x v="17"/>
    <n v="19.91"/>
    <s v="MT"/>
    <n v="19.91"/>
    <s v=""/>
    <n v="19910"/>
    <x v="242"/>
    <d v="2017-01-25T00:00:00"/>
    <n v="1075140.2"/>
    <n v="1096643"/>
    <n v="-955680"/>
    <x v="3"/>
    <x v="3"/>
    <x v="1"/>
  </r>
  <r>
    <s v="103"/>
    <s v="VVF INDIA LIMITED-TALOJA"/>
    <s v="ZF2"/>
    <x v="1"/>
    <s v="O04"/>
    <s v="OL01"/>
    <s v="VVF Dom.Invoice(INQ)"/>
    <d v="2017-03-31T00:00:00"/>
    <s v="C"/>
    <x v="0"/>
    <s v="9103708100"/>
    <x v="14"/>
    <x v="120"/>
    <s v="PIYANSHU CHEMICALS PVT. LTD.-U"/>
    <n v="1600504"/>
    <s v="FGL301304"/>
    <x v="7"/>
    <x v="17"/>
    <n v="19.86"/>
    <s v="MT"/>
    <n v="19.86"/>
    <s v=""/>
    <n v="19860"/>
    <x v="242"/>
    <d v="2017-01-25T00:00:00"/>
    <n v="1072440.2"/>
    <n v="1093889"/>
    <n v="-953280"/>
    <x v="3"/>
    <x v="3"/>
    <x v="1"/>
  </r>
  <r>
    <s v="103"/>
    <s v="VVF INDIA LIMITED-TALOJA"/>
    <s v="ZF2"/>
    <x v="1"/>
    <s v="O01"/>
    <s v="OL01"/>
    <s v="VVF Dom.Invoice(INQ)"/>
    <d v="2017-03-18T00:00:00"/>
    <s v="C"/>
    <x v="0"/>
    <s v="9103707807"/>
    <x v="9"/>
    <x v="121"/>
    <s v="PIYANSHU CHEMICALS PVT.LTD."/>
    <n v="1600504"/>
    <s v="FGL301304"/>
    <x v="7"/>
    <x v="17"/>
    <n v="20.100000000000001"/>
    <s v="MT"/>
    <n v="20.100000000000001"/>
    <s v=""/>
    <n v="20100"/>
    <x v="243"/>
    <d v="2017-01-31T00:00:00"/>
    <n v="1130625.5"/>
    <n v="1153238"/>
    <n v="-1005000"/>
    <x v="3"/>
    <x v="3"/>
    <x v="1"/>
  </r>
  <r>
    <s v="103"/>
    <s v="VVF INDIA LIMITED-TALOJA"/>
    <s v="ZFEX"/>
    <x v="0"/>
    <s v="O32"/>
    <s v="OL04"/>
    <s v="VVF Exp.Invoice(INQ)"/>
    <d v="2017-03-01T00:00:00"/>
    <s v="C"/>
    <x v="0"/>
    <s v="9103750916"/>
    <x v="22"/>
    <x v="122"/>
    <s v="PMC Biogenix (Korea) Ltd."/>
    <n v="1600300"/>
    <s v="FFA121090"/>
    <x v="19"/>
    <x v="25"/>
    <n v="19.13"/>
    <s v="MT"/>
    <n v="19.13"/>
    <s v="ISO TANK"/>
    <n v="19130"/>
    <x v="244"/>
    <d v="2016-11-23T00:00:00"/>
    <n v="56146.55"/>
    <n v="3752734.34"/>
    <n v="-3744812.01"/>
    <x v="0"/>
    <x v="10"/>
    <x v="4"/>
  </r>
  <r>
    <s v="103"/>
    <s v="VVF INDIA LIMITED-TALOJA"/>
    <s v="ZF2"/>
    <x v="1"/>
    <s v="O03"/>
    <s v="OL01"/>
    <s v="VVF Dom.Invoice(INQ)"/>
    <d v="2017-03-23T00:00:00"/>
    <s v="C"/>
    <x v="0"/>
    <s v="9103707964"/>
    <x v="20"/>
    <x v="20"/>
    <s v="PRAKASH CHEMICALS PVT.LTD"/>
    <n v="1600667"/>
    <s v="FFA109098"/>
    <x v="0"/>
    <x v="48"/>
    <n v="0.625"/>
    <s v="MT"/>
    <n v="0.625"/>
    <s v=""/>
    <n v="625"/>
    <x v="245"/>
    <d v="2017-03-22T00:00:00"/>
    <n v="56250"/>
    <n v="57375"/>
    <n v="-50000"/>
    <x v="0"/>
    <x v="0"/>
    <x v="1"/>
  </r>
  <r>
    <s v="103"/>
    <s v="VVF INDIA LIMITED-TALOJA"/>
    <s v="ZF2"/>
    <x v="1"/>
    <s v="O03"/>
    <s v="OL01"/>
    <s v="VVF Dom.Invoice(INQ)"/>
    <d v="2017-03-07T00:00:00"/>
    <s v="C"/>
    <x v="0"/>
    <s v="9103707580"/>
    <x v="7"/>
    <x v="20"/>
    <s v="PRAKASH CHEMICALS PVT.LTD"/>
    <n v="1600355"/>
    <s v="FFL207000"/>
    <x v="1"/>
    <x v="9"/>
    <n v="0.17"/>
    <s v="MT"/>
    <n v="0.17"/>
    <s v=""/>
    <n v="170"/>
    <x v="246"/>
    <d v="2017-02-23T00:00:00"/>
    <n v="35763.72"/>
    <n v="36479"/>
    <n v="-31790"/>
    <x v="1"/>
    <x v="1"/>
    <x v="1"/>
  </r>
  <r>
    <s v="103"/>
    <s v="VVF INDIA LIMITED-TALOJA"/>
    <s v="ZF2"/>
    <x v="1"/>
    <s v="O03"/>
    <s v="OL01"/>
    <s v="VVF Dom.Invoice(INQ)"/>
    <d v="2017-03-07T00:00:00"/>
    <s v="C"/>
    <x v="0"/>
    <s v="9103707581"/>
    <x v="7"/>
    <x v="20"/>
    <s v="PRAKASH CHEMICALS PVT.LTD"/>
    <n v="1600355"/>
    <s v="FFL207000"/>
    <x v="1"/>
    <x v="9"/>
    <n v="0.51"/>
    <s v="MT"/>
    <n v="0.51"/>
    <s v=""/>
    <n v="510"/>
    <x v="247"/>
    <d v="2017-03-01T00:00:00"/>
    <n v="106717.64"/>
    <n v="108852"/>
    <n v="-94860"/>
    <x v="1"/>
    <x v="1"/>
    <x v="1"/>
  </r>
  <r>
    <s v="103"/>
    <s v="VVF INDIA LIMITED-TALOJA"/>
    <s v="ZF2"/>
    <x v="1"/>
    <s v="O03"/>
    <s v="OL01"/>
    <s v="VVF Dom.Invoice(INQ)"/>
    <d v="2017-03-21T00:00:00"/>
    <s v="C"/>
    <x v="0"/>
    <s v="9103707886"/>
    <x v="5"/>
    <x v="20"/>
    <s v="PRAKASH CHEMICALS PVT.LTD"/>
    <n v="1600355"/>
    <s v="FFL207000"/>
    <x v="1"/>
    <x v="9"/>
    <n v="2.72"/>
    <s v="MT"/>
    <n v="2.72"/>
    <s v=""/>
    <n v="2720"/>
    <x v="248"/>
    <d v="2017-03-17T00:00:00"/>
    <n v="532440.19999999995"/>
    <n v="543089"/>
    <n v="-473280"/>
    <x v="1"/>
    <x v="1"/>
    <x v="1"/>
  </r>
  <r>
    <s v="103"/>
    <s v="VVF INDIA LIMITED-TALOJA"/>
    <s v="ZF2"/>
    <x v="1"/>
    <s v="O03"/>
    <s v="OL01"/>
    <s v="VVF Dom.Invoice(INQ)"/>
    <d v="2017-03-21T00:00:00"/>
    <s v="C"/>
    <x v="0"/>
    <s v="9103707885"/>
    <x v="5"/>
    <x v="20"/>
    <s v="PRAKASH CHEMICALS PVT.LTD"/>
    <n v="1600603"/>
    <s v="FFL211201"/>
    <x v="15"/>
    <x v="18"/>
    <n v="1.1000000000000001"/>
    <s v="MT"/>
    <n v="1.1000000000000001"/>
    <s v=""/>
    <n v="1100"/>
    <x v="249"/>
    <d v="2017-03-16T00:00:00"/>
    <n v="124988.24"/>
    <n v="127488"/>
    <n v="-111100"/>
    <x v="1"/>
    <x v="5"/>
    <x v="1"/>
  </r>
  <r>
    <s v="103"/>
    <s v="VVF INDIA LIMITED-TALOJA"/>
    <s v="ZF2"/>
    <x v="1"/>
    <s v="O03"/>
    <s v="OL01"/>
    <s v="VVF Dom.Invoice(INQ)"/>
    <d v="2017-03-07T00:00:00"/>
    <s v="C"/>
    <x v="0"/>
    <s v="9103707579"/>
    <x v="7"/>
    <x v="20"/>
    <s v="PRAKASH CHEMICALS PVT.LTD"/>
    <n v="1600602"/>
    <s v="FFL211202"/>
    <x v="5"/>
    <x v="5"/>
    <n v="2.4"/>
    <s v="MT"/>
    <n v="2.4"/>
    <s v=""/>
    <n v="2400"/>
    <x v="250"/>
    <d v="2017-01-31T00:00:00"/>
    <n v="267300"/>
    <n v="272646"/>
    <n v="-237600"/>
    <x v="1"/>
    <x v="5"/>
    <x v="1"/>
  </r>
  <r>
    <s v="103"/>
    <s v="VVF INDIA LIMITED-TALOJA"/>
    <s v="ZF2"/>
    <x v="1"/>
    <s v="O03"/>
    <s v="OL01"/>
    <s v="VVF Dom.Invoice(INQ)"/>
    <d v="2017-03-07T00:00:00"/>
    <s v="C"/>
    <x v="0"/>
    <s v="9103707579"/>
    <x v="7"/>
    <x v="20"/>
    <s v="PRAKASH CHEMICALS PVT.LTD"/>
    <n v="1600602"/>
    <s v="FFL211202"/>
    <x v="5"/>
    <x v="5"/>
    <n v="5.6"/>
    <s v="MT"/>
    <n v="5.6"/>
    <s v=""/>
    <n v="5600"/>
    <x v="250"/>
    <d v="2017-01-31T00:00:00"/>
    <n v="623700"/>
    <n v="636174"/>
    <n v="-554400"/>
    <x v="1"/>
    <x v="5"/>
    <x v="1"/>
  </r>
  <r>
    <s v="103"/>
    <s v="VVF INDIA LIMITED-TALOJA"/>
    <s v="ZF2"/>
    <x v="1"/>
    <s v="O03"/>
    <s v="OL01"/>
    <s v="VVF Dom.Invoice(INQ)"/>
    <d v="2017-03-21T00:00:00"/>
    <s v="C"/>
    <x v="0"/>
    <s v="9103707884"/>
    <x v="5"/>
    <x v="20"/>
    <s v="PRAKASH CHEMICALS PVT.LTD"/>
    <n v="1600602"/>
    <s v="FFL211202"/>
    <x v="5"/>
    <x v="5"/>
    <n v="5"/>
    <s v="MT"/>
    <n v="5"/>
    <s v=""/>
    <n v="5000"/>
    <x v="250"/>
    <d v="2017-01-31T00:00:00"/>
    <n v="556875.5"/>
    <n v="568013"/>
    <n v="-495000"/>
    <x v="1"/>
    <x v="5"/>
    <x v="1"/>
  </r>
  <r>
    <s v="103"/>
    <s v="VVF INDIA LIMITED-TALOJA"/>
    <s v="ZF2"/>
    <x v="1"/>
    <s v="O04"/>
    <s v="OL01"/>
    <s v="VVF Dom.Invoice(INQ)"/>
    <d v="2017-03-29T00:00:00"/>
    <s v="C"/>
    <x v="0"/>
    <s v="9103708050"/>
    <x v="17"/>
    <x v="18"/>
    <s v="PRITAM INTERNATIONAL PVT LTD."/>
    <n v="1600591"/>
    <s v="FGL301307"/>
    <x v="3"/>
    <x v="3"/>
    <n v="2.25"/>
    <s v="MT"/>
    <n v="2.25"/>
    <s v=""/>
    <n v="2250"/>
    <x v="251"/>
    <d v="2017-03-06T00:00:00"/>
    <n v="145547.06"/>
    <n v="148458"/>
    <n v="-129375"/>
    <x v="3"/>
    <x v="3"/>
    <x v="1"/>
  </r>
  <r>
    <s v="103"/>
    <s v="VVF INDIA LIMITED-TALOJA"/>
    <s v="ZFEX"/>
    <x v="0"/>
    <s v="O32"/>
    <s v="OL04"/>
    <s v="VVF Exp.Invoice(INQ)"/>
    <d v="2017-03-13T00:00:00"/>
    <s v="C"/>
    <x v="0"/>
    <s v="9103750969"/>
    <x v="12"/>
    <x v="123"/>
    <s v="QUIMICOS INTEGRALES SAS NIT"/>
    <n v="1601197"/>
    <s v="FFL211204"/>
    <x v="30"/>
    <x v="49"/>
    <n v="21"/>
    <s v="MT"/>
    <n v="21"/>
    <s v="25 KG PAPER BAGS LOOSE STUFFED"/>
    <n v="21000"/>
    <x v="252"/>
    <d v="2017-02-02T00:00:00"/>
    <n v="30240"/>
    <n v="2016342.72"/>
    <n v="-2016342.72"/>
    <x v="1"/>
    <x v="5"/>
    <x v="3"/>
  </r>
  <r>
    <s v="103"/>
    <s v="VVF INDIA LIMITED-TALOJA"/>
    <s v="ZFEX"/>
    <x v="0"/>
    <s v="O32"/>
    <s v="OL04"/>
    <s v="VVF Exp.Invoice(INQ)"/>
    <d v="2017-03-13T00:00:00"/>
    <s v="C"/>
    <x v="0"/>
    <s v="9103750969"/>
    <x v="12"/>
    <x v="123"/>
    <s v="QUIMICOS INTEGRALES SAS NIT"/>
    <n v="1600315"/>
    <s v="FFL212098"/>
    <x v="17"/>
    <x v="23"/>
    <n v="3"/>
    <s v="MT"/>
    <n v="3"/>
    <s v="25 KG PAPER BAGS LOOSE STUFFED"/>
    <n v="3000"/>
    <x v="252"/>
    <d v="2017-02-02T00:00:00"/>
    <n v="4650"/>
    <n v="310052.7"/>
    <n v="-310052.7"/>
    <x v="1"/>
    <x v="8"/>
    <x v="3"/>
  </r>
  <r>
    <s v="103"/>
    <s v="VVF INDIA LIMITED-TALOJA"/>
    <s v="ZFEX"/>
    <x v="0"/>
    <s v="O32"/>
    <s v="OL04"/>
    <s v="VVF Exp.Invoice(INQ)"/>
    <d v="2017-03-13T00:00:00"/>
    <s v="C"/>
    <x v="0"/>
    <s v="9103750969"/>
    <x v="12"/>
    <x v="123"/>
    <s v="QUIMICOS INTEGRALES SAS NIT"/>
    <n v="1600370"/>
    <s v="FFL215070"/>
    <x v="12"/>
    <x v="13"/>
    <n v="1"/>
    <s v="MT"/>
    <n v="1"/>
    <s v="25 KG PAPER BAGS LOOSE STUFFED"/>
    <n v="1000"/>
    <x v="252"/>
    <d v="2017-02-02T00:00:00"/>
    <n v="3580"/>
    <n v="238707.24"/>
    <n v="-238707.24"/>
    <x v="1"/>
    <x v="9"/>
    <x v="3"/>
  </r>
  <r>
    <s v="114"/>
    <s v="VVF INDIA LIMITED-BADDI"/>
    <s v="ZF2"/>
    <x v="1"/>
    <s v="O01"/>
    <s v="OL01"/>
    <s v="VVF Dom.Invoice(INQ)"/>
    <d v="2017-03-07T00:00:00"/>
    <s v="C"/>
    <x v="0"/>
    <s v="9114706667"/>
    <x v="7"/>
    <x v="124"/>
    <s v="RADHA OIL CO."/>
    <n v="1600119"/>
    <s v="FFA128105"/>
    <x v="24"/>
    <x v="50"/>
    <n v="20.84"/>
    <s v="MT"/>
    <n v="20.84"/>
    <s v=""/>
    <n v="20840"/>
    <x v="12"/>
    <d v="2017-03-03T00:00:00"/>
    <n v="523566.5"/>
    <n v="531420"/>
    <n v="-523566.65"/>
    <x v="6"/>
    <x v="13"/>
    <x v="1"/>
  </r>
  <r>
    <s v="114"/>
    <s v="VVF INDIA LIMITED-BADDI"/>
    <s v="ZF2"/>
    <x v="1"/>
    <s v="O01"/>
    <s v="OL01"/>
    <s v="VVF Dom.Invoice(INQ)"/>
    <d v="2017-03-17T00:00:00"/>
    <s v="C"/>
    <x v="0"/>
    <s v="9114706845"/>
    <x v="23"/>
    <x v="124"/>
    <s v="RADHA OIL CO."/>
    <n v="1600119"/>
    <s v="FFA128105"/>
    <x v="24"/>
    <x v="50"/>
    <n v="16.760000000000002"/>
    <s v="MT"/>
    <n v="16.760000000000002"/>
    <s v=""/>
    <n v="16760"/>
    <x v="12"/>
    <d v="2017-03-03T00:00:00"/>
    <n v="421064.04"/>
    <n v="427380"/>
    <n v="-421064.16"/>
    <x v="6"/>
    <x v="13"/>
    <x v="1"/>
  </r>
  <r>
    <s v="103"/>
    <s v="VVF INDIA LIMITED-TALOJA"/>
    <s v="ZF2"/>
    <x v="1"/>
    <s v="O01"/>
    <s v="OL01"/>
    <s v="VVF Dom.Invoice(INQ)"/>
    <d v="2017-03-20T00:00:00"/>
    <s v="C"/>
    <x v="0"/>
    <s v="9103707856"/>
    <x v="13"/>
    <x v="125"/>
    <s v="RECKITT BENCKISER HEALTHCARE I"/>
    <n v="1600602"/>
    <s v="FFL211202"/>
    <x v="5"/>
    <x v="5"/>
    <n v="7"/>
    <s v="MT"/>
    <n v="7"/>
    <s v=""/>
    <n v="7000"/>
    <x v="253"/>
    <d v="2017-02-08T00:00:00"/>
    <n v="763875.5"/>
    <n v="779153"/>
    <n v="-679000"/>
    <x v="1"/>
    <x v="5"/>
    <x v="1"/>
  </r>
  <r>
    <s v="103"/>
    <s v="VVF INDIA LIMITED-TALOJA"/>
    <s v="ZFEX"/>
    <x v="0"/>
    <s v="O33"/>
    <s v="OL04"/>
    <s v="VVF Exp.Invoice(INQ)"/>
    <d v="2017-03-26T00:00:00"/>
    <s v="C"/>
    <x v="0"/>
    <s v="9103751018"/>
    <x v="21"/>
    <x v="126"/>
    <s v="Reitzer Pharmaceuticals (Pty)"/>
    <n v="1600393"/>
    <s v="FFL211202"/>
    <x v="5"/>
    <x v="5"/>
    <n v="16"/>
    <s v="MT"/>
    <n v="16"/>
    <s v="25 KG PAPER BAGS LOOSE STUFFED"/>
    <n v="16000"/>
    <x v="254"/>
    <d v="2017-03-02T00:00:00"/>
    <n v="24176"/>
    <n v="1582273.27"/>
    <n v="-1542482.13"/>
    <x v="1"/>
    <x v="5"/>
    <x v="2"/>
  </r>
  <r>
    <s v="103"/>
    <s v="VVF INDIA LIMITED-TALOJA"/>
    <s v="ZF2"/>
    <x v="1"/>
    <s v="O03"/>
    <s v="OL01"/>
    <s v="VVF Dom.Invoice(INQ)"/>
    <d v="2017-03-15T00:00:00"/>
    <s v="C"/>
    <x v="0"/>
    <s v="9103707740"/>
    <x v="3"/>
    <x v="127"/>
    <s v="RELIANCE INDUSTRIES LTD. - HAZ"/>
    <n v="1600330"/>
    <s v="FFA103000"/>
    <x v="6"/>
    <x v="15"/>
    <n v="9.86"/>
    <s v="MT"/>
    <n v="9.86"/>
    <s v=""/>
    <n v="9860"/>
    <x v="255"/>
    <d v="2016-09-30T00:00:00"/>
    <n v="3272288.24"/>
    <n v="3337734"/>
    <n v="-2908700"/>
    <x v="0"/>
    <x v="0"/>
    <x v="1"/>
  </r>
  <r>
    <s v="103"/>
    <s v="VVF INDIA LIMITED-TALOJA"/>
    <s v="ZF2"/>
    <x v="1"/>
    <s v="O03"/>
    <s v="OL01"/>
    <s v="VVF Dom.Invoice(INQ)"/>
    <d v="2017-03-05T00:00:00"/>
    <s v="C"/>
    <x v="0"/>
    <s v="9103707534"/>
    <x v="2"/>
    <x v="127"/>
    <s v="RELIANCE INDUSTRIES LTD. - HAZ"/>
    <n v="1600353"/>
    <s v="FFA129040"/>
    <x v="23"/>
    <x v="31"/>
    <n v="20.38"/>
    <s v="MT"/>
    <n v="20.38"/>
    <s v=""/>
    <n v="20380"/>
    <x v="256"/>
    <d v="2017-01-05T00:00:00"/>
    <n v="2677014.7000000002"/>
    <n v="2730555"/>
    <n v="-2379568.7999999998"/>
    <x v="0"/>
    <x v="12"/>
    <x v="1"/>
  </r>
  <r>
    <s v="103"/>
    <s v="VVF INDIA LIMITED-TALOJA"/>
    <s v="ZF2"/>
    <x v="1"/>
    <s v="O03"/>
    <s v="OL01"/>
    <s v="VVF Dom.Invoice(INQ)"/>
    <d v="2017-03-05T00:00:00"/>
    <s v="C"/>
    <x v="0"/>
    <s v="9103707535"/>
    <x v="2"/>
    <x v="127"/>
    <s v="RELIANCE INDUSTRIES LTD. - HAZ"/>
    <n v="1600353"/>
    <s v="FFA129040"/>
    <x v="23"/>
    <x v="31"/>
    <n v="19.63"/>
    <s v="MT"/>
    <n v="19.63"/>
    <s v=""/>
    <n v="19630"/>
    <x v="256"/>
    <d v="2017-01-05T00:00:00"/>
    <n v="2578499.02"/>
    <n v="2630069"/>
    <n v="-2291998.7999999998"/>
    <x v="0"/>
    <x v="12"/>
    <x v="1"/>
  </r>
  <r>
    <s v="103"/>
    <s v="VVF INDIA LIMITED-TALOJA"/>
    <s v="ZF2"/>
    <x v="1"/>
    <s v="O03"/>
    <s v="OL01"/>
    <s v="VVF Dom.Invoice(INQ)"/>
    <d v="2017-03-05T00:00:00"/>
    <s v="C"/>
    <x v="0"/>
    <s v="9103707537"/>
    <x v="2"/>
    <x v="127"/>
    <s v="RELIANCE INDUSTRIES LTD. - HAZ"/>
    <n v="1600353"/>
    <s v="FFA129040"/>
    <x v="23"/>
    <x v="31"/>
    <n v="20.12"/>
    <s v="MT"/>
    <n v="20.12"/>
    <s v=""/>
    <n v="20120"/>
    <x v="256"/>
    <d v="2017-01-05T00:00:00"/>
    <n v="2642861.7599999998"/>
    <n v="2695719"/>
    <n v="-2349211.2000000002"/>
    <x v="0"/>
    <x v="12"/>
    <x v="1"/>
  </r>
  <r>
    <s v="103"/>
    <s v="VVF INDIA LIMITED-TALOJA"/>
    <s v="ZF2"/>
    <x v="1"/>
    <s v="O03"/>
    <s v="OL01"/>
    <s v="VVF Dom.Invoice(INQ)"/>
    <d v="2017-03-05T00:00:00"/>
    <s v="C"/>
    <x v="0"/>
    <s v="9103707539"/>
    <x v="2"/>
    <x v="127"/>
    <s v="RELIANCE INDUSTRIES LTD. - HAZ"/>
    <n v="1600353"/>
    <s v="FFA129040"/>
    <x v="23"/>
    <x v="31"/>
    <n v="20.21"/>
    <s v="MT"/>
    <n v="20.21"/>
    <s v=""/>
    <n v="20210"/>
    <x v="256"/>
    <d v="2017-01-05T00:00:00"/>
    <n v="2654684.31"/>
    <n v="2707778"/>
    <n v="-2359719.6"/>
    <x v="0"/>
    <x v="12"/>
    <x v="1"/>
  </r>
  <r>
    <s v="103"/>
    <s v="VVF INDIA LIMITED-TALOJA"/>
    <s v="ZF2"/>
    <x v="1"/>
    <s v="O03"/>
    <s v="OL01"/>
    <s v="VVF Dom.Invoice(INQ)"/>
    <d v="2017-03-06T00:00:00"/>
    <s v="C"/>
    <x v="0"/>
    <s v="9103707563"/>
    <x v="27"/>
    <x v="127"/>
    <s v="RELIANCE INDUSTRIES LTD. - HAZ"/>
    <n v="1600353"/>
    <s v="FFA129040"/>
    <x v="23"/>
    <x v="31"/>
    <n v="19.78"/>
    <s v="MT"/>
    <n v="19.78"/>
    <s v=""/>
    <n v="19780"/>
    <x v="256"/>
    <d v="2017-01-05T00:00:00"/>
    <n v="2598201.96"/>
    <n v="2650166"/>
    <n v="-2309512.7999999998"/>
    <x v="0"/>
    <x v="12"/>
    <x v="1"/>
  </r>
  <r>
    <s v="103"/>
    <s v="VVF INDIA LIMITED-TALOJA"/>
    <s v="ZF2"/>
    <x v="1"/>
    <s v="O03"/>
    <s v="OL01"/>
    <s v="VVF Dom.Invoice(INQ)"/>
    <d v="2017-03-07T00:00:00"/>
    <s v="C"/>
    <x v="0"/>
    <s v="9103707568"/>
    <x v="7"/>
    <x v="127"/>
    <s v="RELIANCE INDUSTRIES LTD. - HAZ"/>
    <n v="1600353"/>
    <s v="FFA129040"/>
    <x v="23"/>
    <x v="31"/>
    <n v="20.55"/>
    <s v="MT"/>
    <n v="20.55"/>
    <s v=""/>
    <n v="20550"/>
    <x v="256"/>
    <d v="2017-01-05T00:00:00"/>
    <n v="2699345.1"/>
    <n v="2753332"/>
    <n v="-2399418"/>
    <x v="0"/>
    <x v="12"/>
    <x v="1"/>
  </r>
  <r>
    <s v="103"/>
    <s v="VVF INDIA LIMITED-TALOJA"/>
    <s v="ZF2"/>
    <x v="1"/>
    <s v="O03"/>
    <s v="OL01"/>
    <s v="VVF Dom.Invoice(INQ)"/>
    <d v="2017-03-29T00:00:00"/>
    <s v="C"/>
    <x v="0"/>
    <s v="9103708063"/>
    <x v="17"/>
    <x v="38"/>
    <s v="REMIK TRADING COMPANY PVT.LTD."/>
    <n v="1600516"/>
    <s v="FGL301304"/>
    <x v="7"/>
    <x v="7"/>
    <n v="4"/>
    <s v="MT"/>
    <n v="4"/>
    <s v=""/>
    <n v="4000"/>
    <x v="257"/>
    <d v="2017-03-23T00:00:00"/>
    <n v="276750"/>
    <n v="282285"/>
    <n v="-246000"/>
    <x v="3"/>
    <x v="3"/>
    <x v="1"/>
  </r>
  <r>
    <s v="103"/>
    <s v="VVF INDIA LIMITED-TALOJA"/>
    <s v="ZF2"/>
    <x v="1"/>
    <s v="O03"/>
    <s v="OL01"/>
    <s v="VVF Dom.Invoice(INQ)"/>
    <d v="2017-03-05T00:00:00"/>
    <s v="C"/>
    <x v="0"/>
    <s v="9103707531"/>
    <x v="2"/>
    <x v="128"/>
    <s v="RHODIA SPECIALTY CHEMICALS IND"/>
    <n v="1600354"/>
    <s v="FFL207000"/>
    <x v="1"/>
    <x v="1"/>
    <n v="21.4"/>
    <s v="MT"/>
    <n v="21.4"/>
    <s v=""/>
    <n v="21400"/>
    <x v="258"/>
    <d v="2017-03-02T00:00:00"/>
    <n v="4026544.36"/>
    <n v="4268137"/>
    <n v="-3579150"/>
    <x v="1"/>
    <x v="1"/>
    <x v="1"/>
  </r>
  <r>
    <s v="103"/>
    <s v="VVF INDIA LIMITED-TALOJA"/>
    <s v="ZF2"/>
    <x v="1"/>
    <s v="O03"/>
    <s v="OL01"/>
    <s v="VVF Dom.Invoice(INQ)"/>
    <d v="2017-03-05T00:00:00"/>
    <s v="C"/>
    <x v="0"/>
    <s v="9103707532"/>
    <x v="2"/>
    <x v="128"/>
    <s v="RHODIA SPECIALTY CHEMICALS IND"/>
    <n v="1600354"/>
    <s v="FFL207000"/>
    <x v="1"/>
    <x v="1"/>
    <n v="19.71"/>
    <s v="MT"/>
    <n v="19.71"/>
    <s v=""/>
    <n v="19710"/>
    <x v="258"/>
    <d v="2017-03-02T00:00:00"/>
    <n v="3708559.43"/>
    <n v="3931073"/>
    <n v="-3296497.5"/>
    <x v="1"/>
    <x v="1"/>
    <x v="1"/>
  </r>
  <r>
    <s v="103"/>
    <s v="VVF INDIA LIMITED-TALOJA"/>
    <s v="ZF2"/>
    <x v="1"/>
    <s v="O03"/>
    <s v="OL01"/>
    <s v="VVF Dom.Invoice(INQ)"/>
    <d v="2017-03-07T00:00:00"/>
    <s v="C"/>
    <x v="0"/>
    <s v="9103707597"/>
    <x v="7"/>
    <x v="128"/>
    <s v="RHODIA SPECIALTY CHEMICALS IND"/>
    <n v="1600354"/>
    <s v="FFL207000"/>
    <x v="1"/>
    <x v="1"/>
    <n v="20.309999999999999"/>
    <s v="MT"/>
    <n v="20.309999999999999"/>
    <s v=""/>
    <n v="20310"/>
    <x v="259"/>
    <d v="2017-01-31T00:00:00"/>
    <n v="3570014.15"/>
    <n v="3784215"/>
    <n v="-3173346.11"/>
    <x v="1"/>
    <x v="1"/>
    <x v="1"/>
  </r>
  <r>
    <s v="103"/>
    <s v="VVF INDIA LIMITED-TALOJA"/>
    <s v="ZF2"/>
    <x v="1"/>
    <s v="O03"/>
    <s v="OL01"/>
    <s v="VVF Dom.Invoice(INQ)"/>
    <d v="2017-03-08T00:00:00"/>
    <s v="C"/>
    <x v="0"/>
    <s v="9103707601"/>
    <x v="11"/>
    <x v="128"/>
    <s v="RHODIA SPECIALTY CHEMICALS IND"/>
    <n v="1600354"/>
    <s v="FFL207000"/>
    <x v="1"/>
    <x v="1"/>
    <n v="20.85"/>
    <s v="MT"/>
    <n v="20.85"/>
    <s v=""/>
    <n v="20850"/>
    <x v="259"/>
    <d v="2017-01-31T00:00:00"/>
    <n v="3664933.98"/>
    <n v="3884830"/>
    <n v="-3257718.68"/>
    <x v="1"/>
    <x v="1"/>
    <x v="1"/>
  </r>
  <r>
    <s v="103"/>
    <s v="VVF INDIA LIMITED-TALOJA"/>
    <s v="ZF2"/>
    <x v="1"/>
    <s v="O03"/>
    <s v="OL01"/>
    <s v="VVF Dom.Invoice(INQ)"/>
    <d v="2017-03-10T00:00:00"/>
    <s v="C"/>
    <x v="0"/>
    <s v="9103707646"/>
    <x v="15"/>
    <x v="128"/>
    <s v="RHODIA SPECIALTY CHEMICALS IND"/>
    <n v="1600354"/>
    <s v="FFL207000"/>
    <x v="1"/>
    <x v="1"/>
    <n v="18.829999999999998"/>
    <s v="MT"/>
    <n v="18.829999999999998"/>
    <s v=""/>
    <n v="18830"/>
    <x v="259"/>
    <d v="2017-01-31T00:00:00"/>
    <n v="3309866.05"/>
    <n v="3508458"/>
    <n v="-2942102.77"/>
    <x v="1"/>
    <x v="1"/>
    <x v="1"/>
  </r>
  <r>
    <s v="103"/>
    <s v="VVF INDIA LIMITED-TALOJA"/>
    <s v="ZF2"/>
    <x v="1"/>
    <s v="O03"/>
    <s v="OL01"/>
    <s v="VVF Dom.Invoice(INQ)"/>
    <d v="2017-03-04T00:00:00"/>
    <s v="C"/>
    <x v="0"/>
    <s v="9103707518"/>
    <x v="8"/>
    <x v="128"/>
    <s v="RHODIA SPECIALTY CHEMICALS IND"/>
    <n v="1600358"/>
    <s v="FFL209000"/>
    <x v="31"/>
    <x v="51"/>
    <n v="19.989999999999998"/>
    <s v="MT"/>
    <n v="19.989999999999998"/>
    <s v=""/>
    <n v="19990"/>
    <x v="260"/>
    <d v="2017-03-02T00:00:00"/>
    <n v="3806220.77"/>
    <n v="4034594"/>
    <n v="-3383307.5"/>
    <x v="1"/>
    <x v="1"/>
    <x v="1"/>
  </r>
  <r>
    <s v="103"/>
    <s v="VVF INDIA LIMITED-TALOJA"/>
    <s v="ZF2"/>
    <x v="1"/>
    <s v="O03"/>
    <s v="OL01"/>
    <s v="VVF Dom.Invoice(INQ)"/>
    <d v="2017-03-07T00:00:00"/>
    <s v="C"/>
    <x v="0"/>
    <s v="9103707574"/>
    <x v="7"/>
    <x v="128"/>
    <s v="RHODIA SPECIALTY CHEMICALS IND"/>
    <n v="1600358"/>
    <s v="FFL209000"/>
    <x v="31"/>
    <x v="51"/>
    <n v="19.96"/>
    <s v="MT"/>
    <n v="19.96"/>
    <s v=""/>
    <n v="19960"/>
    <x v="260"/>
    <d v="2017-03-02T00:00:00"/>
    <n v="3800509.46"/>
    <n v="4028540"/>
    <n v="-3378230"/>
    <x v="1"/>
    <x v="1"/>
    <x v="1"/>
  </r>
  <r>
    <s v="103"/>
    <s v="VVF INDIA LIMITED-TALOJA"/>
    <s v="ZF2"/>
    <x v="1"/>
    <s v="O03"/>
    <s v="OL01"/>
    <s v="VVF Dom.Invoice(INQ)"/>
    <d v="2017-03-18T00:00:00"/>
    <s v="C"/>
    <x v="0"/>
    <s v="9103707820"/>
    <x v="9"/>
    <x v="128"/>
    <s v="RHODIA SPECIALTY CHEMICALS IND"/>
    <n v="1600358"/>
    <s v="FFL209000"/>
    <x v="31"/>
    <x v="51"/>
    <n v="20.02"/>
    <s v="MT"/>
    <n v="20.02"/>
    <s v=""/>
    <n v="20020"/>
    <x v="260"/>
    <d v="2017-03-02T00:00:00"/>
    <n v="3811933.02"/>
    <n v="4040649"/>
    <n v="-3388385"/>
    <x v="1"/>
    <x v="1"/>
    <x v="1"/>
  </r>
  <r>
    <s v="103"/>
    <s v="VVF INDIA LIMITED-TALOJA"/>
    <s v="ZF2"/>
    <x v="1"/>
    <s v="O03"/>
    <s v="OL01"/>
    <s v="VVF Dom.Invoice(INQ)"/>
    <d v="2017-03-20T00:00:00"/>
    <s v="C"/>
    <x v="0"/>
    <s v="9103707845"/>
    <x v="13"/>
    <x v="128"/>
    <s v="RHODIA SPECIALTY CHEMICALS IND"/>
    <n v="1600358"/>
    <s v="FFL209000"/>
    <x v="31"/>
    <x v="51"/>
    <n v="20.059999999999999"/>
    <s v="MT"/>
    <n v="20.059999999999999"/>
    <s v=""/>
    <n v="20060"/>
    <x v="260"/>
    <d v="2017-03-02T00:00:00"/>
    <n v="3819549.06"/>
    <n v="4048722"/>
    <n v="-3395155"/>
    <x v="1"/>
    <x v="1"/>
    <x v="1"/>
  </r>
  <r>
    <s v="103"/>
    <s v="VVF INDIA LIMITED-TALOJA"/>
    <s v="ZF2"/>
    <x v="1"/>
    <s v="O03"/>
    <s v="OL01"/>
    <s v="VVF Dom.Invoice(INQ)"/>
    <d v="2017-03-22T00:00:00"/>
    <s v="C"/>
    <x v="0"/>
    <s v="9103707924"/>
    <x v="0"/>
    <x v="128"/>
    <s v="RHODIA SPECIALTY CHEMICALS IND"/>
    <n v="1600358"/>
    <s v="FFL209000"/>
    <x v="31"/>
    <x v="51"/>
    <n v="19.8"/>
    <s v="MT"/>
    <n v="19.8"/>
    <s v=""/>
    <n v="19800"/>
    <x v="260"/>
    <d v="2017-03-02T00:00:00"/>
    <n v="3770044.36"/>
    <n v="3996247"/>
    <n v="-3351150"/>
    <x v="1"/>
    <x v="1"/>
    <x v="1"/>
  </r>
  <r>
    <s v="103"/>
    <s v="VVF INDIA LIMITED-TALOJA"/>
    <s v="ZFEX"/>
    <x v="0"/>
    <s v="O14"/>
    <s v="OL02"/>
    <s v="VVF Exp.Invoice(INQ)"/>
    <d v="2017-03-06T00:00:00"/>
    <s v="C"/>
    <x v="0"/>
    <s v="9103750935"/>
    <x v="27"/>
    <x v="129"/>
    <s v="Richard Pieris Natural Foams L"/>
    <n v="1600344"/>
    <s v="FFA118080"/>
    <x v="14"/>
    <x v="52"/>
    <n v="1.08"/>
    <s v="MT"/>
    <n v="1.08"/>
    <s v="180 KG HMHDPE DRUMS PALLETISED"/>
    <n v="1080"/>
    <x v="261"/>
    <d v="2017-01-31T00:00:00"/>
    <n v="1296"/>
    <n v="86502.69"/>
    <n v="-83165.39"/>
    <x v="0"/>
    <x v="0"/>
    <x v="4"/>
  </r>
  <r>
    <s v="103"/>
    <s v="VVF INDIA LIMITED-TALOJA"/>
    <s v="ZF2"/>
    <x v="1"/>
    <s v="O01"/>
    <s v="OL01"/>
    <s v="VVF Dom.Invoice(INQ)"/>
    <d v="2017-03-23T00:00:00"/>
    <s v="C"/>
    <x v="0"/>
    <s v="9103707956"/>
    <x v="20"/>
    <x v="130"/>
    <s v="ROHAN ORGANICS PVT LTD"/>
    <n v="1600344"/>
    <s v="FFA118080"/>
    <x v="14"/>
    <x v="52"/>
    <n v="1.62"/>
    <s v="MT"/>
    <n v="1.62"/>
    <s v=""/>
    <n v="1620"/>
    <x v="262"/>
    <d v="2017-03-18T00:00:00"/>
    <n v="154912.74"/>
    <n v="158011"/>
    <n v="-137700"/>
    <x v="0"/>
    <x v="0"/>
    <x v="1"/>
  </r>
  <r>
    <s v="103"/>
    <s v="VVF INDIA LIMITED-TALOJA"/>
    <s v="ZF2"/>
    <x v="1"/>
    <s v="O02"/>
    <s v="OL01"/>
    <s v="VVF Dom.Invoice(INQ)"/>
    <d v="2017-03-02T00:00:00"/>
    <s v="C"/>
    <x v="0"/>
    <s v="9103707492"/>
    <x v="1"/>
    <x v="131"/>
    <s v="RUBCHEM INDIA PVT.LTD."/>
    <n v="1600397"/>
    <s v="FFA112111"/>
    <x v="4"/>
    <x v="4"/>
    <n v="16"/>
    <s v="MT"/>
    <n v="16"/>
    <s v=""/>
    <n v="16000"/>
    <x v="12"/>
    <d v="2017-02-27T00:00:00"/>
    <n v="1062000"/>
    <n v="1083240"/>
    <n v="-944000"/>
    <x v="0"/>
    <x v="4"/>
    <x v="1"/>
  </r>
  <r>
    <s v="103"/>
    <s v="VVF INDIA LIMITED-TALOJA"/>
    <s v="ZF2"/>
    <x v="1"/>
    <s v="O03"/>
    <s v="OL01"/>
    <s v="VVF Dom.Invoice(INQ)"/>
    <d v="2017-03-02T00:00:00"/>
    <s v="C"/>
    <x v="0"/>
    <s v="9103707479"/>
    <x v="1"/>
    <x v="47"/>
    <s v="S I GROUP INDIA PVT. LTD."/>
    <n v="1600290"/>
    <s v="FGA401401"/>
    <x v="8"/>
    <x v="8"/>
    <n v="1281"/>
    <s v="M3"/>
    <n v="1142.652"/>
    <s v=""/>
    <n v="1281"/>
    <x v="263"/>
    <d v="2017-02-23T00:00:00"/>
    <n v="37468.86"/>
    <n v="39717"/>
    <n v="-33306"/>
    <x v="4"/>
    <x v="6"/>
    <x v="1"/>
  </r>
  <r>
    <s v="103"/>
    <s v="VVF INDIA LIMITED-TALOJA"/>
    <s v="ZF2"/>
    <x v="1"/>
    <s v="O03"/>
    <s v="OL01"/>
    <s v="VVF Dom.Invoice(INQ)"/>
    <d v="2017-03-08T00:00:00"/>
    <s v="C"/>
    <x v="0"/>
    <s v="9103707622"/>
    <x v="11"/>
    <x v="47"/>
    <s v="S I GROUP INDIA PVT. LTD."/>
    <n v="1600290"/>
    <s v="FGA401401"/>
    <x v="8"/>
    <x v="8"/>
    <n v="1281"/>
    <s v="M3"/>
    <n v="1142.652"/>
    <s v=""/>
    <n v="1281"/>
    <x v="263"/>
    <d v="2017-02-23T00:00:00"/>
    <n v="37468.86"/>
    <n v="39717"/>
    <n v="-33306"/>
    <x v="4"/>
    <x v="6"/>
    <x v="1"/>
  </r>
  <r>
    <s v="103"/>
    <s v="VVF INDIA LIMITED-TALOJA"/>
    <s v="ZF2"/>
    <x v="1"/>
    <s v="O03"/>
    <s v="OL01"/>
    <s v="VVF Dom.Invoice(INQ)"/>
    <d v="2017-03-09T00:00:00"/>
    <s v="C"/>
    <x v="0"/>
    <s v="9103707634"/>
    <x v="16"/>
    <x v="47"/>
    <s v="S I GROUP INDIA PVT. LTD."/>
    <n v="1600290"/>
    <s v="FGA401401"/>
    <x v="8"/>
    <x v="8"/>
    <n v="1415"/>
    <s v="M3"/>
    <n v="1262.18"/>
    <s v=""/>
    <n v="1415"/>
    <x v="263"/>
    <d v="2017-02-23T00:00:00"/>
    <n v="41388.660000000003"/>
    <n v="43872"/>
    <n v="-36790"/>
    <x v="4"/>
    <x v="6"/>
    <x v="1"/>
  </r>
  <r>
    <s v="103"/>
    <s v="VVF INDIA LIMITED-TALOJA"/>
    <s v="ZF2"/>
    <x v="1"/>
    <s v="O03"/>
    <s v="OL01"/>
    <s v="VVF Dom.Invoice(INQ)"/>
    <d v="2017-03-19T00:00:00"/>
    <s v="C"/>
    <x v="0"/>
    <s v="9103707821"/>
    <x v="26"/>
    <x v="47"/>
    <s v="S I GROUP INDIA PVT. LTD."/>
    <n v="1600290"/>
    <s v="FGA401401"/>
    <x v="8"/>
    <x v="8"/>
    <n v="1415"/>
    <s v="M3"/>
    <n v="1262.18"/>
    <s v=""/>
    <n v="1415"/>
    <x v="263"/>
    <d v="2017-02-23T00:00:00"/>
    <n v="41388.660000000003"/>
    <n v="43872"/>
    <n v="-36790"/>
    <x v="4"/>
    <x v="6"/>
    <x v="1"/>
  </r>
  <r>
    <s v="103"/>
    <s v="VVF INDIA LIMITED-TALOJA"/>
    <s v="ZF2"/>
    <x v="1"/>
    <s v="O03"/>
    <s v="OL01"/>
    <s v="VVF Dom.Invoice(INQ)"/>
    <d v="2017-03-25T00:00:00"/>
    <s v="C"/>
    <x v="0"/>
    <s v="9103707994"/>
    <x v="10"/>
    <x v="47"/>
    <s v="S I GROUP INDIA PVT. LTD."/>
    <n v="1600290"/>
    <s v="FGA401401"/>
    <x v="8"/>
    <x v="8"/>
    <n v="1415"/>
    <s v="M3"/>
    <n v="1262.18"/>
    <s v=""/>
    <n v="1415"/>
    <x v="263"/>
    <d v="2017-02-23T00:00:00"/>
    <n v="41388.660000000003"/>
    <n v="43872"/>
    <n v="-36790"/>
    <x v="4"/>
    <x v="6"/>
    <x v="1"/>
  </r>
  <r>
    <s v="103"/>
    <s v="VVF INDIA LIMITED-TALOJA"/>
    <s v="ZF2"/>
    <x v="1"/>
    <s v="O03"/>
    <s v="OL01"/>
    <s v="VVF Dom.Invoice(INQ)"/>
    <d v="2017-03-23T00:00:00"/>
    <s v="C"/>
    <x v="0"/>
    <s v="9103707962"/>
    <x v="20"/>
    <x v="20"/>
    <s v="SAIVISION CHEM INDIA PVT LTD"/>
    <n v="1600845"/>
    <s v="FFL210098"/>
    <x v="10"/>
    <x v="11"/>
    <n v="5"/>
    <s v="MT"/>
    <n v="5"/>
    <s v=""/>
    <n v="5000"/>
    <x v="264"/>
    <d v="2016-10-04T00:00:00"/>
    <n v="548438.24"/>
    <n v="559407"/>
    <n v="-487500"/>
    <x v="1"/>
    <x v="8"/>
    <x v="1"/>
  </r>
  <r>
    <s v="103"/>
    <s v="VVF INDIA LIMITED-TALOJA"/>
    <s v="ZF2"/>
    <x v="1"/>
    <s v="O03"/>
    <s v="OL01"/>
    <s v="VVF Dom.Invoice(INQ)"/>
    <d v="2017-03-23T00:00:00"/>
    <s v="C"/>
    <x v="0"/>
    <s v="9103707963"/>
    <x v="20"/>
    <x v="20"/>
    <s v="SAIVISION CHEM INDIA PVT LTD"/>
    <n v="1600845"/>
    <s v="FFL210098"/>
    <x v="10"/>
    <x v="11"/>
    <n v="2"/>
    <s v="MT"/>
    <n v="2"/>
    <s v=""/>
    <n v="2000"/>
    <x v="265"/>
    <d v="2016-11-29T00:00:00"/>
    <n v="223312.74"/>
    <n v="227779"/>
    <n v="-198500"/>
    <x v="1"/>
    <x v="8"/>
    <x v="1"/>
  </r>
  <r>
    <s v="103"/>
    <s v="VVF INDIA LIMITED-TALOJA"/>
    <s v="ZFEX"/>
    <x v="0"/>
    <s v="O33"/>
    <s v="OL04"/>
    <s v="VVF Exp.Invoice(INQ)"/>
    <d v="2017-03-30T00:00:00"/>
    <s v="C"/>
    <x v="0"/>
    <s v="9103751034"/>
    <x v="6"/>
    <x v="132"/>
    <s v="Sara (Hongkong) LTD"/>
    <n v="1600120"/>
    <s v="FFL210098"/>
    <x v="10"/>
    <x v="11"/>
    <n v="16"/>
    <s v="MT"/>
    <n v="16"/>
    <s v="25 KG PAPER BAGS LOOSE STUFFED"/>
    <n v="16000"/>
    <x v="266"/>
    <d v="2017-01-20T00:00:00"/>
    <n v="23840"/>
    <n v="1547752.4"/>
    <n v="-1469845.4"/>
    <x v="1"/>
    <x v="8"/>
    <x v="4"/>
  </r>
  <r>
    <s v="103"/>
    <s v="VVF INDIA LIMITED-TALOJA"/>
    <s v="ZFEX"/>
    <x v="0"/>
    <s v="O31"/>
    <s v="OL04"/>
    <s v="VVF Exp.Invoice(INQ)"/>
    <d v="2017-03-01T00:00:00"/>
    <s v="C"/>
    <x v="0"/>
    <s v="9103750923"/>
    <x v="22"/>
    <x v="133"/>
    <s v="SASOL GERMANY GMBH"/>
    <n v="1601067"/>
    <s v="FFA109098"/>
    <x v="0"/>
    <x v="53"/>
    <n v="19.82"/>
    <s v="MT"/>
    <n v="19.82"/>
    <s v="ISO TANK"/>
    <n v="19820"/>
    <x v="267"/>
    <d v="2017-02-14T00:00:00"/>
    <n v="23645.26"/>
    <n v="1580406.62"/>
    <n v="-1499679.44"/>
    <x v="0"/>
    <x v="0"/>
    <x v="0"/>
  </r>
  <r>
    <s v="103"/>
    <s v="VVF INDIA LIMITED-TALOJA"/>
    <s v="ZFEX"/>
    <x v="0"/>
    <s v="O31"/>
    <s v="OL04"/>
    <s v="VVF Exp.Invoice(INQ)"/>
    <d v="2017-03-01T00:00:00"/>
    <s v="C"/>
    <x v="0"/>
    <s v="9103750924"/>
    <x v="22"/>
    <x v="133"/>
    <s v="SASOL GERMANY GMBH"/>
    <n v="1601067"/>
    <s v="FFA109098"/>
    <x v="0"/>
    <x v="53"/>
    <n v="19.87"/>
    <s v="MT"/>
    <n v="19.87"/>
    <s v="ISO TANK"/>
    <n v="19870"/>
    <x v="267"/>
    <d v="2017-02-14T00:00:00"/>
    <n v="23704.91"/>
    <n v="1584393.52"/>
    <n v="-1503665"/>
    <x v="0"/>
    <x v="0"/>
    <x v="0"/>
  </r>
  <r>
    <s v="103"/>
    <s v="VVF INDIA LIMITED-TALOJA"/>
    <s v="ZFEX"/>
    <x v="0"/>
    <s v="O31"/>
    <s v="OL04"/>
    <s v="VVF Exp.Invoice(INQ)"/>
    <d v="2017-03-01T00:00:00"/>
    <s v="C"/>
    <x v="0"/>
    <s v="9103750924"/>
    <x v="22"/>
    <x v="133"/>
    <s v="SASOL GERMANY GMBH"/>
    <n v="1601067"/>
    <s v="FFA109098"/>
    <x v="0"/>
    <x v="53"/>
    <n v="19.510000000000002"/>
    <s v="MT"/>
    <n v="19.510000000000002"/>
    <s v="ISO TANK"/>
    <n v="19510"/>
    <x v="267"/>
    <d v="2017-02-14T00:00:00"/>
    <n v="23275.43"/>
    <n v="1555687.85"/>
    <n v="-1474968.69"/>
    <x v="0"/>
    <x v="0"/>
    <x v="0"/>
  </r>
  <r>
    <s v="103"/>
    <s v="VVF INDIA LIMITED-TALOJA"/>
    <s v="ZFEX"/>
    <x v="0"/>
    <s v="O31"/>
    <s v="OL04"/>
    <s v="VVF Exp.Invoice(INQ)"/>
    <d v="2017-03-01T00:00:00"/>
    <s v="C"/>
    <x v="0"/>
    <s v="9103750924"/>
    <x v="22"/>
    <x v="133"/>
    <s v="SASOL GERMANY GMBH"/>
    <n v="1601067"/>
    <s v="FFA109098"/>
    <x v="0"/>
    <x v="53"/>
    <n v="19.78"/>
    <s v="MT"/>
    <n v="19.78"/>
    <s v="ISO TANK"/>
    <n v="19780"/>
    <x v="267"/>
    <d v="2017-02-14T00:00:00"/>
    <n v="23597.54"/>
    <n v="1577217.1"/>
    <n v="-1496490.59"/>
    <x v="0"/>
    <x v="0"/>
    <x v="0"/>
  </r>
  <r>
    <s v="103"/>
    <s v="VVF INDIA LIMITED-TALOJA"/>
    <s v="ZFEX"/>
    <x v="0"/>
    <s v="O31"/>
    <s v="OL04"/>
    <s v="VVF Exp.Invoice(INQ)"/>
    <d v="2017-03-01T00:00:00"/>
    <s v="C"/>
    <x v="0"/>
    <s v="9103750925"/>
    <x v="22"/>
    <x v="133"/>
    <s v="SASOL GERMANY GMBH"/>
    <n v="1601067"/>
    <s v="FFA109098"/>
    <x v="0"/>
    <x v="53"/>
    <n v="19.55"/>
    <s v="MT"/>
    <n v="19.55"/>
    <s v="ISO TANK"/>
    <n v="19550"/>
    <x v="267"/>
    <d v="2017-02-14T00:00:00"/>
    <n v="23323.15"/>
    <n v="1558877.36"/>
    <n v="-1478156.87"/>
    <x v="0"/>
    <x v="0"/>
    <x v="0"/>
  </r>
  <r>
    <s v="103"/>
    <s v="VVF INDIA LIMITED-TALOJA"/>
    <s v="ZFEX"/>
    <x v="0"/>
    <s v="O31"/>
    <s v="OL04"/>
    <s v="VVF Exp.Invoice(INQ)"/>
    <d v="2017-03-01T00:00:00"/>
    <s v="C"/>
    <x v="0"/>
    <s v="9103750925"/>
    <x v="22"/>
    <x v="133"/>
    <s v="SASOL GERMANY GMBH"/>
    <n v="1601067"/>
    <s v="FFA109098"/>
    <x v="0"/>
    <x v="53"/>
    <n v="19.52"/>
    <s v="MT"/>
    <n v="19.52"/>
    <s v="ISO TANK"/>
    <n v="19520"/>
    <x v="267"/>
    <d v="2017-02-14T00:00:00"/>
    <n v="23287.360000000001"/>
    <n v="1556485.23"/>
    <n v="-1475766.07"/>
    <x v="0"/>
    <x v="0"/>
    <x v="0"/>
  </r>
  <r>
    <s v="103"/>
    <s v="VVF INDIA LIMITED-TALOJA"/>
    <s v="ZFEX"/>
    <x v="0"/>
    <s v="O31"/>
    <s v="OL04"/>
    <s v="VVF Exp.Invoice(INQ)"/>
    <d v="2017-03-01T00:00:00"/>
    <s v="C"/>
    <x v="0"/>
    <s v="9103750925"/>
    <x v="22"/>
    <x v="133"/>
    <s v="SASOL GERMANY GMBH"/>
    <n v="1601067"/>
    <s v="FFA109098"/>
    <x v="0"/>
    <x v="53"/>
    <n v="19.52"/>
    <s v="MT"/>
    <n v="19.52"/>
    <s v="ISO TANK"/>
    <n v="19520"/>
    <x v="267"/>
    <d v="2017-02-14T00:00:00"/>
    <n v="23287.360000000001"/>
    <n v="1556485.23"/>
    <n v="-1475766.07"/>
    <x v="0"/>
    <x v="0"/>
    <x v="0"/>
  </r>
  <r>
    <s v="103"/>
    <s v="VVF INDIA LIMITED-TALOJA"/>
    <s v="ZFEX"/>
    <x v="0"/>
    <s v="O31"/>
    <s v="OL04"/>
    <s v="VVF Exp.Invoice(INQ)"/>
    <d v="2017-03-01T00:00:00"/>
    <s v="C"/>
    <x v="0"/>
    <s v="9103750925"/>
    <x v="22"/>
    <x v="133"/>
    <s v="SASOL GERMANY GMBH"/>
    <n v="1601067"/>
    <s v="FFA109098"/>
    <x v="0"/>
    <x v="53"/>
    <n v="19.55"/>
    <s v="MT"/>
    <n v="19.55"/>
    <s v="ISO TANK"/>
    <n v="19550"/>
    <x v="267"/>
    <d v="2017-02-14T00:00:00"/>
    <n v="23323.15"/>
    <n v="1558877.36"/>
    <n v="-1478156.87"/>
    <x v="0"/>
    <x v="0"/>
    <x v="0"/>
  </r>
  <r>
    <s v="103"/>
    <s v="VVF INDIA LIMITED-TALOJA"/>
    <s v="ZFEX"/>
    <x v="0"/>
    <s v="O31"/>
    <s v="OL04"/>
    <s v="VVF Exp.Invoice(INQ)"/>
    <d v="2017-03-01T00:00:00"/>
    <s v="C"/>
    <x v="0"/>
    <s v="9103750926"/>
    <x v="22"/>
    <x v="133"/>
    <s v="SASOL GERMANY GMBH"/>
    <n v="1601067"/>
    <s v="FFA109098"/>
    <x v="0"/>
    <x v="53"/>
    <n v="19.510000000000002"/>
    <s v="MT"/>
    <n v="19.510000000000002"/>
    <s v="ISO TANK"/>
    <n v="19510"/>
    <x v="267"/>
    <d v="2017-02-14T00:00:00"/>
    <n v="23275.43"/>
    <n v="1555687.85"/>
    <n v="-1474968.69"/>
    <x v="0"/>
    <x v="0"/>
    <x v="0"/>
  </r>
  <r>
    <s v="103"/>
    <s v="VVF INDIA LIMITED-TALOJA"/>
    <s v="ZFEX"/>
    <x v="0"/>
    <s v="O31"/>
    <s v="OL04"/>
    <s v="VVF Exp.Invoice(INQ)"/>
    <d v="2017-03-01T00:00:00"/>
    <s v="C"/>
    <x v="0"/>
    <s v="9103750926"/>
    <x v="22"/>
    <x v="133"/>
    <s v="SASOL GERMANY GMBH"/>
    <n v="1601067"/>
    <s v="FFA109098"/>
    <x v="0"/>
    <x v="53"/>
    <n v="19.54"/>
    <s v="MT"/>
    <n v="19.54"/>
    <s v="ISO TANK"/>
    <n v="19540"/>
    <x v="267"/>
    <d v="2017-02-14T00:00:00"/>
    <n v="23311.22"/>
    <n v="1558079.98"/>
    <n v="-1477360.16"/>
    <x v="0"/>
    <x v="0"/>
    <x v="0"/>
  </r>
  <r>
    <s v="103"/>
    <s v="VVF INDIA LIMITED-TALOJA"/>
    <s v="ZF2"/>
    <x v="1"/>
    <s v="O01"/>
    <s v="OL01"/>
    <s v="VVF Dom.Invoice(INQ)"/>
    <d v="2017-03-22T00:00:00"/>
    <s v="C"/>
    <x v="0"/>
    <s v="9103707901"/>
    <x v="0"/>
    <x v="134"/>
    <s v="SATOL CHEMICALS UNIT II"/>
    <n v="1600344"/>
    <s v="FFA118080"/>
    <x v="14"/>
    <x v="52"/>
    <n v="1.98"/>
    <s v="MT"/>
    <n v="1.98"/>
    <s v=""/>
    <n v="1980"/>
    <x v="268"/>
    <d v="2017-03-01T00:00:00"/>
    <n v="187109.8"/>
    <n v="190852"/>
    <n v="-166320"/>
    <x v="0"/>
    <x v="0"/>
    <x v="1"/>
  </r>
  <r>
    <s v="103"/>
    <s v="VVF INDIA LIMITED-TALOJA"/>
    <s v="ZFEX"/>
    <x v="0"/>
    <s v="O32"/>
    <s v="OL04"/>
    <s v="VVF Exp.Invoice(INQ)"/>
    <d v="2017-03-23T00:00:00"/>
    <s v="C"/>
    <x v="0"/>
    <s v="9103751014"/>
    <x v="20"/>
    <x v="135"/>
    <s v="SAUDI BASIC INDUSTRIES CORPORA"/>
    <n v="1601030"/>
    <s v="FFA112111"/>
    <x v="4"/>
    <x v="54"/>
    <n v="19.64"/>
    <s v="MT"/>
    <n v="19.64"/>
    <s v="ISO TANK CONTAINER"/>
    <n v="19640"/>
    <x v="269"/>
    <d v="2017-02-13T00:00:00"/>
    <n v="19149"/>
    <n v="1252574.3899999999"/>
    <n v="-1216184.3799999999"/>
    <x v="0"/>
    <x v="4"/>
    <x v="2"/>
  </r>
  <r>
    <s v="103"/>
    <s v="VVF INDIA LIMITED-TALOJA"/>
    <s v="ZFEX"/>
    <x v="0"/>
    <s v="O32"/>
    <s v="OL04"/>
    <s v="VVF Exp.Invoice(INQ)"/>
    <d v="2017-03-23T00:00:00"/>
    <s v="C"/>
    <x v="0"/>
    <s v="9103751014"/>
    <x v="20"/>
    <x v="135"/>
    <s v="SAUDI BASIC INDUSTRIES CORPORA"/>
    <n v="1601030"/>
    <s v="FFA112111"/>
    <x v="4"/>
    <x v="54"/>
    <n v="19.57"/>
    <s v="MT"/>
    <n v="19.57"/>
    <s v="ISO TANK CONTAINER"/>
    <n v="19570"/>
    <x v="269"/>
    <d v="2017-02-13T00:00:00"/>
    <n v="19080.75"/>
    <n v="1248110.02"/>
    <n v="-1211721.32"/>
    <x v="0"/>
    <x v="4"/>
    <x v="2"/>
  </r>
  <r>
    <s v="103"/>
    <s v="VVF INDIA LIMITED-TALOJA"/>
    <s v="ZFEX"/>
    <x v="0"/>
    <s v="O32"/>
    <s v="OL04"/>
    <s v="VVF Exp.Invoice(INQ)"/>
    <d v="2017-03-23T00:00:00"/>
    <s v="C"/>
    <x v="0"/>
    <s v="9103751014"/>
    <x v="20"/>
    <x v="135"/>
    <s v="SAUDI BASIC INDUSTRIES CORPORA"/>
    <n v="1601030"/>
    <s v="FFA112111"/>
    <x v="4"/>
    <x v="54"/>
    <n v="19.63"/>
    <s v="MT"/>
    <n v="19.63"/>
    <s v="ISO TANK CONTAINER"/>
    <n v="19630"/>
    <x v="269"/>
    <d v="2017-02-13T00:00:00"/>
    <n v="19139.25"/>
    <n v="1251936.6200000001"/>
    <n v="-1215546.6200000001"/>
    <x v="0"/>
    <x v="4"/>
    <x v="2"/>
  </r>
  <r>
    <s v="103"/>
    <s v="VVF INDIA LIMITED-TALOJA"/>
    <s v="ZFEX"/>
    <x v="0"/>
    <s v="O32"/>
    <s v="OL04"/>
    <s v="VVF Exp.Invoice(INQ)"/>
    <d v="2017-03-23T00:00:00"/>
    <s v="C"/>
    <x v="0"/>
    <s v="9103751014"/>
    <x v="20"/>
    <x v="135"/>
    <s v="SAUDI BASIC INDUSTRIES CORPORA"/>
    <n v="1601030"/>
    <s v="FFA112111"/>
    <x v="4"/>
    <x v="54"/>
    <n v="19.579999999999998"/>
    <s v="MT"/>
    <n v="19.579999999999998"/>
    <s v="ISO TANK CONTAINER"/>
    <n v="19580"/>
    <x v="269"/>
    <d v="2017-02-13T00:00:00"/>
    <n v="19090.5"/>
    <n v="1248747.79"/>
    <n v="-1212359.0900000001"/>
    <x v="0"/>
    <x v="4"/>
    <x v="2"/>
  </r>
  <r>
    <s v="103"/>
    <s v="VVF INDIA LIMITED-TALOJA"/>
    <s v="ZFEX"/>
    <x v="0"/>
    <s v="O32"/>
    <s v="OL04"/>
    <s v="VVF Exp.Invoice(INQ)"/>
    <d v="2017-03-23T00:00:00"/>
    <s v="C"/>
    <x v="0"/>
    <s v="9103751014"/>
    <x v="20"/>
    <x v="135"/>
    <s v="SAUDI BASIC INDUSTRIES CORPORA"/>
    <n v="1601030"/>
    <s v="FFA112111"/>
    <x v="4"/>
    <x v="54"/>
    <n v="19.79"/>
    <s v="MT"/>
    <n v="19.79"/>
    <s v="ISO TANK CONTAINER"/>
    <n v="19790"/>
    <x v="269"/>
    <d v="2017-02-13T00:00:00"/>
    <n v="19295.25"/>
    <n v="1262140.8899999999"/>
    <n v="-1225747.6200000001"/>
    <x v="0"/>
    <x v="4"/>
    <x v="2"/>
  </r>
  <r>
    <s v="103"/>
    <s v="VVF INDIA LIMITED-TALOJA"/>
    <s v="ZFEX"/>
    <x v="0"/>
    <s v="O32"/>
    <s v="OL04"/>
    <s v="VVF Exp.Invoice(INQ)"/>
    <d v="2017-03-23T00:00:00"/>
    <s v="C"/>
    <x v="0"/>
    <s v="9103751014"/>
    <x v="20"/>
    <x v="135"/>
    <s v="SAUDI BASIC INDUSTRIES CORPORA"/>
    <n v="1601030"/>
    <s v="FFA112111"/>
    <x v="4"/>
    <x v="54"/>
    <n v="19.64"/>
    <s v="MT"/>
    <n v="19.64"/>
    <s v="ISO TANK CONTAINER"/>
    <n v="19640"/>
    <x v="269"/>
    <d v="2017-02-13T00:00:00"/>
    <n v="19149"/>
    <n v="1252574.3899999999"/>
    <n v="-1216184.3799999999"/>
    <x v="0"/>
    <x v="4"/>
    <x v="2"/>
  </r>
  <r>
    <s v="103"/>
    <s v="VVF INDIA LIMITED-TALOJA"/>
    <s v="ZFEX"/>
    <x v="0"/>
    <s v="O32"/>
    <s v="OL04"/>
    <s v="VVF Exp.Invoice(INQ)"/>
    <d v="2017-03-23T00:00:00"/>
    <s v="C"/>
    <x v="0"/>
    <s v="9103751014"/>
    <x v="20"/>
    <x v="135"/>
    <s v="SAUDI BASIC INDUSTRIES CORPORA"/>
    <n v="1601030"/>
    <s v="FFA112111"/>
    <x v="4"/>
    <x v="54"/>
    <n v="19.55"/>
    <s v="MT"/>
    <n v="19.55"/>
    <s v="ISO TANK CONTAINER"/>
    <n v="19550"/>
    <x v="269"/>
    <d v="2017-02-13T00:00:00"/>
    <n v="19061.25"/>
    <n v="1246834.49"/>
    <n v="-1210446.44"/>
    <x v="0"/>
    <x v="4"/>
    <x v="2"/>
  </r>
  <r>
    <s v="103"/>
    <s v="VVF INDIA LIMITED-TALOJA"/>
    <s v="ZFEX"/>
    <x v="0"/>
    <s v="O32"/>
    <s v="OL04"/>
    <s v="VVF Exp.Invoice(INQ)"/>
    <d v="2017-03-23T00:00:00"/>
    <s v="C"/>
    <x v="0"/>
    <s v="9103751014"/>
    <x v="20"/>
    <x v="135"/>
    <s v="SAUDI BASIC INDUSTRIES CORPORA"/>
    <n v="1601030"/>
    <s v="FFA112111"/>
    <x v="4"/>
    <x v="54"/>
    <n v="19.690000000000001"/>
    <s v="MT"/>
    <n v="19.690000000000001"/>
    <s v="ISO TANK CONTAINER"/>
    <n v="19690"/>
    <x v="269"/>
    <d v="2017-02-13T00:00:00"/>
    <n v="19197.75"/>
    <n v="1255763.22"/>
    <n v="-1219371.9099999999"/>
    <x v="0"/>
    <x v="4"/>
    <x v="2"/>
  </r>
  <r>
    <s v="103"/>
    <s v="VVF INDIA LIMITED-TALOJA"/>
    <s v="ZF2"/>
    <x v="1"/>
    <s v="O03"/>
    <s v="OL01"/>
    <s v="VVF Dom.Invoice(INQ)"/>
    <d v="2017-03-21T00:00:00"/>
    <s v="C"/>
    <x v="0"/>
    <s v="9103707882"/>
    <x v="5"/>
    <x v="12"/>
    <s v="SAURADIP CHEMICAL IND.PVT.LTD."/>
    <n v="1600504"/>
    <s v="FGL301304"/>
    <x v="7"/>
    <x v="17"/>
    <n v="19.98"/>
    <s v="MT"/>
    <n v="19.98"/>
    <s v=""/>
    <n v="19980"/>
    <x v="270"/>
    <d v="2017-02-07T00:00:00"/>
    <n v="1011487.72"/>
    <n v="1072177"/>
    <n v="-899100"/>
    <x v="3"/>
    <x v="3"/>
    <x v="1"/>
  </r>
  <r>
    <s v="103"/>
    <s v="VVF INDIA LIMITED-TALOJA"/>
    <s v="ZFEX"/>
    <x v="0"/>
    <s v="O15"/>
    <s v="OL02"/>
    <s v="VVF Exp.Invoice(INQ)"/>
    <d v="2017-03-09T00:00:00"/>
    <s v="C"/>
    <x v="0"/>
    <s v="9103750946"/>
    <x v="16"/>
    <x v="136"/>
    <s v="Seohyun Techchem Corporation"/>
    <n v="1600393"/>
    <s v="FFL211202"/>
    <x v="5"/>
    <x v="5"/>
    <n v="12"/>
    <s v="MT"/>
    <n v="12"/>
    <s v="25 KG PAPER BAGS PALLETISED"/>
    <n v="12000"/>
    <x v="271"/>
    <d v="2017-02-20T00:00:00"/>
    <n v="17880"/>
    <n v="1193681.32"/>
    <n v="-1189949.3899999999"/>
    <x v="1"/>
    <x v="5"/>
    <x v="4"/>
  </r>
  <r>
    <s v="103"/>
    <s v="VVF INDIA LIMITED-TALOJA"/>
    <s v="ZF2"/>
    <x v="1"/>
    <s v="O03"/>
    <s v="OL01"/>
    <s v="VVF Dom.Invoice(INQ)"/>
    <d v="2017-03-21T00:00:00"/>
    <s v="C"/>
    <x v="0"/>
    <s v="9103707881"/>
    <x v="5"/>
    <x v="137"/>
    <s v="SHIVA  COMMODITIES"/>
    <n v="1600720"/>
    <s v="FFA128105"/>
    <x v="24"/>
    <x v="32"/>
    <n v="15.05"/>
    <s v="MT"/>
    <n v="15.05"/>
    <s v=""/>
    <n v="15050"/>
    <x v="3"/>
    <m/>
    <n v="269764.15000000002"/>
    <n v="285950"/>
    <n v="-239790.15"/>
    <x v="6"/>
    <x v="13"/>
    <x v="1"/>
  </r>
  <r>
    <s v="103"/>
    <s v="VVF INDIA LIMITED-TALOJA"/>
    <s v="ZF2"/>
    <x v="1"/>
    <s v="O03"/>
    <s v="OL01"/>
    <s v="VVF Dom.Invoice(INQ)"/>
    <d v="2017-03-21T00:00:00"/>
    <s v="C"/>
    <x v="0"/>
    <s v="9103707890"/>
    <x v="5"/>
    <x v="137"/>
    <s v="SHIVA  COMMODITIES"/>
    <n v="1600720"/>
    <s v="FFA128105"/>
    <x v="24"/>
    <x v="32"/>
    <n v="14.96"/>
    <s v="MT"/>
    <n v="14.96"/>
    <s v=""/>
    <n v="14960"/>
    <x v="3"/>
    <m/>
    <n v="268150.93"/>
    <n v="284240"/>
    <n v="-238356.18"/>
    <x v="6"/>
    <x v="13"/>
    <x v="1"/>
  </r>
  <r>
    <s v="103"/>
    <s v="VVF INDIA LIMITED-TALOJA"/>
    <s v="ZF2"/>
    <x v="1"/>
    <s v="O03"/>
    <s v="OL01"/>
    <s v="VVF Dom.Invoice(INQ)"/>
    <d v="2017-03-23T00:00:00"/>
    <s v="C"/>
    <x v="0"/>
    <s v="9103707949"/>
    <x v="20"/>
    <x v="137"/>
    <s v="SHIVA  COMMODITIES"/>
    <n v="1600720"/>
    <s v="FFA128105"/>
    <x v="24"/>
    <x v="32"/>
    <n v="15.31"/>
    <s v="MT"/>
    <n v="15.31"/>
    <s v=""/>
    <n v="15310"/>
    <x v="3"/>
    <m/>
    <n v="274424.52"/>
    <n v="290890"/>
    <n v="-243932.7"/>
    <x v="6"/>
    <x v="13"/>
    <x v="1"/>
  </r>
  <r>
    <s v="103"/>
    <s v="VVF INDIA LIMITED-TALOJA"/>
    <s v="ZF2"/>
    <x v="1"/>
    <s v="O03"/>
    <s v="OL01"/>
    <s v="VVF Dom.Invoice(INQ)"/>
    <d v="2017-03-25T00:00:00"/>
    <s v="C"/>
    <x v="0"/>
    <s v="9103707992"/>
    <x v="10"/>
    <x v="137"/>
    <s v="SHIVA  COMMODITIES"/>
    <n v="1600720"/>
    <s v="FFA128105"/>
    <x v="24"/>
    <x v="32"/>
    <n v="15.98"/>
    <s v="MT"/>
    <n v="15.98"/>
    <s v=""/>
    <n v="15980"/>
    <x v="3"/>
    <d v="2017-03-24T00:00:00"/>
    <n v="286433.96999999997"/>
    <n v="303620"/>
    <n v="-254607.9"/>
    <x v="6"/>
    <x v="13"/>
    <x v="1"/>
  </r>
  <r>
    <s v="114"/>
    <s v="VVF INDIA LIMITED-BADDI"/>
    <s v="ZFF8"/>
    <x v="1"/>
    <s v="O01"/>
    <s v="OL01"/>
    <s v="VVF Proforma"/>
    <d v="2017-03-17T00:00:00"/>
    <s v="E"/>
    <x v="1"/>
    <s v="7114700223"/>
    <x v="31"/>
    <x v="138"/>
    <s v="SHREE BALAJI TRADING CO. - GTB"/>
    <n v="1600119"/>
    <s v="FFA128105"/>
    <x v="24"/>
    <x v="50"/>
    <n v="0"/>
    <s v="MT"/>
    <n v="0"/>
    <s v=""/>
    <n v="0"/>
    <x v="12"/>
    <d v="2017-03-15T00:00:00"/>
    <n v="0"/>
    <n v="0"/>
    <n v="0"/>
    <x v="6"/>
    <x v="13"/>
    <x v="1"/>
  </r>
  <r>
    <s v="114"/>
    <s v="VVF INDIA LIMITED-BADDI"/>
    <s v="ZFF8"/>
    <x v="1"/>
    <s v="O01"/>
    <s v="OL01"/>
    <s v="VVF Proforma"/>
    <d v="2017-03-17T00:00:00"/>
    <s v="E"/>
    <x v="1"/>
    <s v="7114700223"/>
    <x v="31"/>
    <x v="138"/>
    <s v="SHREE BALAJI TRADING CO. - GTB"/>
    <n v="1600119"/>
    <s v="FFA128105"/>
    <x v="24"/>
    <x v="50"/>
    <n v="19.38"/>
    <s v="MT"/>
    <n v="19.38"/>
    <s v=""/>
    <n v="19380"/>
    <x v="12"/>
    <d v="2017-03-15T00:00:00"/>
    <n v="0"/>
    <n v="0"/>
    <n v="0"/>
    <x v="6"/>
    <x v="13"/>
    <x v="1"/>
  </r>
  <r>
    <s v="114"/>
    <s v="VVF INDIA LIMITED-BADDI"/>
    <s v="ZF2"/>
    <x v="1"/>
    <s v="O01"/>
    <s v="OL01"/>
    <s v="VVF Dom.Invoice(INQ)"/>
    <d v="2017-03-17T00:00:00"/>
    <s v="C"/>
    <x v="0"/>
    <s v="9114706850"/>
    <x v="23"/>
    <x v="138"/>
    <s v="SHREE BALAJI TRADING CO. - GTB"/>
    <n v="1600119"/>
    <s v="FFA128105"/>
    <x v="24"/>
    <x v="50"/>
    <n v="19.38"/>
    <s v="MT"/>
    <n v="19.38"/>
    <s v=""/>
    <n v="19380"/>
    <x v="12"/>
    <d v="2017-03-15T00:00:00"/>
    <n v="486886.7"/>
    <n v="494190"/>
    <n v="-486886.65"/>
    <x v="6"/>
    <x v="13"/>
    <x v="1"/>
  </r>
  <r>
    <s v="114"/>
    <s v="VVF INDIA LIMITED-BADDI"/>
    <s v="ZF2"/>
    <x v="1"/>
    <s v="O01"/>
    <s v="OL01"/>
    <s v="VVF Dom.Invoice(INQ)"/>
    <d v="2017-03-25T00:00:00"/>
    <s v="C"/>
    <x v="0"/>
    <s v="9114707024"/>
    <x v="10"/>
    <x v="138"/>
    <s v="SHREE BALAJI TRADING CO. - GTB"/>
    <n v="1600119"/>
    <s v="FFA128105"/>
    <x v="24"/>
    <x v="50"/>
    <n v="19.46"/>
    <s v="MT"/>
    <n v="19.46"/>
    <s v=""/>
    <n v="19460"/>
    <x v="12"/>
    <d v="2017-03-20T00:00:00"/>
    <n v="488896.55"/>
    <n v="496230"/>
    <n v="-488896.69"/>
    <x v="6"/>
    <x v="13"/>
    <x v="1"/>
  </r>
  <r>
    <s v="103"/>
    <s v="VVF INDIA LIMITED-TALOJA"/>
    <s v="ZF2"/>
    <x v="1"/>
    <s v="O03"/>
    <s v="OL01"/>
    <s v="VVF Dom.Invoice(INQ)"/>
    <d v="2017-03-22T00:00:00"/>
    <s v="C"/>
    <x v="0"/>
    <s v="9103707900"/>
    <x v="0"/>
    <x v="139"/>
    <s v="SHREE JI MARBLE &amp; GRANITES"/>
    <n v="1600355"/>
    <s v="FFL207000"/>
    <x v="1"/>
    <x v="9"/>
    <n v="0.17"/>
    <s v="MT"/>
    <n v="0.17"/>
    <s v=""/>
    <n v="170"/>
    <x v="12"/>
    <d v="2017-03-07T00:00:00"/>
    <n v="44752.94"/>
    <n v="45648"/>
    <n v="-39780"/>
    <x v="1"/>
    <x v="1"/>
    <x v="1"/>
  </r>
  <r>
    <s v="103"/>
    <s v="VVF INDIA LIMITED-TALOJA"/>
    <s v="ZF2"/>
    <x v="1"/>
    <s v="O03"/>
    <s v="OL01"/>
    <s v="VVF Dom.Invoice(INQ)"/>
    <d v="2017-03-16T00:00:00"/>
    <s v="C"/>
    <x v="0"/>
    <s v="9103707758"/>
    <x v="4"/>
    <x v="20"/>
    <s v="SHREE VALLABH CHEMICALS"/>
    <n v="1600354"/>
    <s v="FFL207000"/>
    <x v="1"/>
    <x v="1"/>
    <n v="19.55"/>
    <s v="MT"/>
    <n v="19.55"/>
    <s v=""/>
    <n v="19550"/>
    <x v="272"/>
    <d v="2017-03-02T00:00:00"/>
    <n v="3738938.24"/>
    <n v="3813717"/>
    <n v="-3323500"/>
    <x v="1"/>
    <x v="1"/>
    <x v="1"/>
  </r>
  <r>
    <s v="103"/>
    <s v="VVF INDIA LIMITED-TALOJA"/>
    <s v="ZF2"/>
    <x v="1"/>
    <s v="O01"/>
    <s v="OL01"/>
    <s v="VVF Dom.Invoice(INQ)"/>
    <d v="2017-03-08T00:00:00"/>
    <s v="C"/>
    <x v="0"/>
    <s v="9103707610"/>
    <x v="11"/>
    <x v="140"/>
    <s v="SHRI KRISHNA AGENCIES- BADDI"/>
    <n v="1600591"/>
    <s v="FGL301307"/>
    <x v="3"/>
    <x v="3"/>
    <n v="16.5"/>
    <s v="MT"/>
    <n v="16.5"/>
    <s v=""/>
    <n v="16500"/>
    <x v="273"/>
    <d v="2017-01-23T00:00:00"/>
    <n v="965250"/>
    <n v="984555"/>
    <n v="-858000"/>
    <x v="3"/>
    <x v="3"/>
    <x v="1"/>
  </r>
  <r>
    <s v="103"/>
    <s v="VVF INDIA LIMITED-TALOJA"/>
    <s v="ZF2"/>
    <x v="1"/>
    <s v="O01"/>
    <s v="OL01"/>
    <s v="VVF Dom.Invoice(INQ)"/>
    <d v="2017-03-08T00:00:00"/>
    <s v="C"/>
    <x v="0"/>
    <s v="9103707610"/>
    <x v="11"/>
    <x v="140"/>
    <s v="SHRI KRISHNA AGENCIES- BADDI"/>
    <n v="1600591"/>
    <s v="FGL301307"/>
    <x v="3"/>
    <x v="3"/>
    <n v="4"/>
    <s v="MT"/>
    <n v="4"/>
    <s v=""/>
    <n v="4000"/>
    <x v="273"/>
    <d v="2017-01-23T00:00:00"/>
    <n v="234000"/>
    <n v="238680"/>
    <n v="-208000"/>
    <x v="3"/>
    <x v="3"/>
    <x v="1"/>
  </r>
  <r>
    <s v="103"/>
    <s v="VVF INDIA LIMITED-TALOJA"/>
    <s v="S1"/>
    <x v="1"/>
    <s v="O01"/>
    <s v="OL01"/>
    <s v="Cancel. Invoice (S1)"/>
    <d v="2017-03-08T00:00:00"/>
    <s v="C"/>
    <x v="0"/>
    <s v="9103707611"/>
    <x v="11"/>
    <x v="140"/>
    <s v="SHRI KRISHNA AGENCIES- BADDI"/>
    <n v="1600591"/>
    <s v="FGL301307"/>
    <x v="3"/>
    <x v="3"/>
    <n v="-16.5"/>
    <s v="MT"/>
    <n v="-16.5"/>
    <s v=""/>
    <n v="-16500"/>
    <x v="273"/>
    <d v="2017-01-23T00:00:00"/>
    <n v="-965250"/>
    <n v="-984555"/>
    <n v="858000"/>
    <x v="3"/>
    <x v="3"/>
    <x v="1"/>
  </r>
  <r>
    <s v="103"/>
    <s v="VVF INDIA LIMITED-TALOJA"/>
    <s v="S1"/>
    <x v="1"/>
    <s v="O01"/>
    <s v="OL01"/>
    <s v="Cancel. Invoice (S1)"/>
    <d v="2017-03-08T00:00:00"/>
    <s v="C"/>
    <x v="0"/>
    <s v="9103707611"/>
    <x v="11"/>
    <x v="140"/>
    <s v="SHRI KRISHNA AGENCIES- BADDI"/>
    <n v="1600591"/>
    <s v="FGL301307"/>
    <x v="3"/>
    <x v="3"/>
    <n v="-4"/>
    <s v="MT"/>
    <n v="-4"/>
    <s v=""/>
    <n v="-4000"/>
    <x v="273"/>
    <d v="2017-01-23T00:00:00"/>
    <n v="-234000"/>
    <n v="-238680"/>
    <n v="208000"/>
    <x v="3"/>
    <x v="3"/>
    <x v="1"/>
  </r>
  <r>
    <s v="103"/>
    <s v="VVF INDIA LIMITED-TALOJA"/>
    <s v="ZF2"/>
    <x v="1"/>
    <s v="O01"/>
    <s v="OL01"/>
    <s v="VVF Dom.Invoice(INQ)"/>
    <d v="2017-03-08T00:00:00"/>
    <s v="C"/>
    <x v="0"/>
    <s v="9103707612"/>
    <x v="11"/>
    <x v="140"/>
    <s v="SHRI KRISHNA AGENCIES- BADDI"/>
    <n v="1600591"/>
    <s v="FGL301307"/>
    <x v="3"/>
    <x v="3"/>
    <n v="10"/>
    <s v="MT"/>
    <n v="10"/>
    <s v=""/>
    <n v="10000"/>
    <x v="273"/>
    <d v="2017-01-23T00:00:00"/>
    <n v="585000"/>
    <n v="596700"/>
    <n v="-520000"/>
    <x v="3"/>
    <x v="3"/>
    <x v="1"/>
  </r>
  <r>
    <s v="103"/>
    <s v="VVF INDIA LIMITED-TALOJA"/>
    <s v="ZF2"/>
    <x v="1"/>
    <s v="O01"/>
    <s v="OL01"/>
    <s v="VVF Dom.Invoice(INQ)"/>
    <d v="2017-03-08T00:00:00"/>
    <s v="C"/>
    <x v="0"/>
    <s v="9103707613"/>
    <x v="11"/>
    <x v="140"/>
    <s v="SHRI KRISHNA AGENCIES- BADDI"/>
    <n v="1600591"/>
    <s v="FGL301307"/>
    <x v="3"/>
    <x v="3"/>
    <n v="6.5"/>
    <s v="MT"/>
    <n v="6.5"/>
    <s v=""/>
    <n v="6500"/>
    <x v="273"/>
    <d v="2017-01-23T00:00:00"/>
    <n v="380250"/>
    <n v="387855"/>
    <n v="-338000"/>
    <x v="3"/>
    <x v="3"/>
    <x v="1"/>
  </r>
  <r>
    <s v="103"/>
    <s v="VVF INDIA LIMITED-TALOJA"/>
    <s v="ZF2"/>
    <x v="1"/>
    <s v="O01"/>
    <s v="OL01"/>
    <s v="VVF Dom.Invoice(INQ)"/>
    <d v="2017-03-08T00:00:00"/>
    <s v="C"/>
    <x v="0"/>
    <s v="9103707613"/>
    <x v="11"/>
    <x v="140"/>
    <s v="SHRI KRISHNA AGENCIES- BADDI"/>
    <n v="1600591"/>
    <s v="FGL301307"/>
    <x v="3"/>
    <x v="3"/>
    <n v="4"/>
    <s v="MT"/>
    <n v="4"/>
    <s v=""/>
    <n v="4000"/>
    <x v="273"/>
    <d v="2017-01-23T00:00:00"/>
    <n v="234000"/>
    <n v="238680"/>
    <n v="-208000"/>
    <x v="3"/>
    <x v="3"/>
    <x v="1"/>
  </r>
  <r>
    <s v="103"/>
    <s v="VVF INDIA LIMITED-TALOJA"/>
    <s v="ZF2"/>
    <x v="1"/>
    <s v="O01"/>
    <s v="OL01"/>
    <s v="VVF Dom.Invoice(INQ)"/>
    <d v="2017-03-17T00:00:00"/>
    <s v="C"/>
    <x v="0"/>
    <s v="9103707797"/>
    <x v="23"/>
    <x v="140"/>
    <s v="SHRI KRISHNA AGENCIES- BADDI"/>
    <n v="1600602"/>
    <s v="FFL211202"/>
    <x v="5"/>
    <x v="5"/>
    <n v="6"/>
    <s v="MT"/>
    <n v="6"/>
    <s v=""/>
    <n v="6000"/>
    <x v="274"/>
    <d v="2017-02-02T00:00:00"/>
    <n v="654750"/>
    <n v="667845"/>
    <n v="-582000"/>
    <x v="1"/>
    <x v="5"/>
    <x v="1"/>
  </r>
  <r>
    <s v="103"/>
    <s v="VVF INDIA LIMITED-TALOJA"/>
    <s v="ZF2"/>
    <x v="1"/>
    <s v="O01"/>
    <s v="OL01"/>
    <s v="VVF Dom.Invoice(INQ)"/>
    <d v="2017-03-17T00:00:00"/>
    <s v="C"/>
    <x v="0"/>
    <s v="9103707798"/>
    <x v="23"/>
    <x v="140"/>
    <s v="SHRI KRISHNA AGENCIES- BADDI"/>
    <n v="1600602"/>
    <s v="FFL211202"/>
    <x v="5"/>
    <x v="5"/>
    <n v="5"/>
    <s v="MT"/>
    <n v="5"/>
    <s v=""/>
    <n v="5000"/>
    <x v="274"/>
    <d v="2017-02-02T00:00:00"/>
    <n v="545625.5"/>
    <n v="556538"/>
    <n v="-485000"/>
    <x v="1"/>
    <x v="5"/>
    <x v="1"/>
  </r>
  <r>
    <s v="103"/>
    <s v="VVF INDIA LIMITED-TALOJA"/>
    <s v="ZF2"/>
    <x v="1"/>
    <s v="O01"/>
    <s v="OL01"/>
    <s v="VVF Dom.Invoice(INQ)"/>
    <d v="2017-03-17T00:00:00"/>
    <s v="C"/>
    <x v="0"/>
    <s v="9103707799"/>
    <x v="23"/>
    <x v="140"/>
    <s v="SHRI KRISHNA AGENCIES- BADDI"/>
    <n v="1600602"/>
    <s v="FFL211202"/>
    <x v="5"/>
    <x v="5"/>
    <n v="5"/>
    <s v="MT"/>
    <n v="5"/>
    <s v=""/>
    <n v="5000"/>
    <x v="274"/>
    <d v="2017-02-02T00:00:00"/>
    <n v="545625.5"/>
    <n v="556538"/>
    <n v="-485000"/>
    <x v="1"/>
    <x v="5"/>
    <x v="1"/>
  </r>
  <r>
    <s v="103"/>
    <s v="VVF INDIA LIMITED-TALOJA"/>
    <s v="ZFEX"/>
    <x v="0"/>
    <s v="O14"/>
    <s v="OL02"/>
    <s v="VVF Exp.Invoice(INQ)"/>
    <d v="2017-03-02T00:00:00"/>
    <s v="C"/>
    <x v="0"/>
    <s v="9103750914"/>
    <x v="1"/>
    <x v="141"/>
    <s v="Sino-Japan Chemical Co. LTD"/>
    <n v="1600979"/>
    <s v="FFL211202"/>
    <x v="5"/>
    <x v="55"/>
    <n v="13.6"/>
    <s v="MT"/>
    <n v="13.6"/>
    <s v="170 KG NEW METAL DRUMS PALLETISED"/>
    <n v="13600"/>
    <x v="275"/>
    <d v="2017-02-06T00:00:00"/>
    <n v="21080"/>
    <n v="1408949.26"/>
    <n v="-1405142.15"/>
    <x v="1"/>
    <x v="5"/>
    <x v="4"/>
  </r>
  <r>
    <s v="103"/>
    <s v="VVF INDIA LIMITED-TALOJA"/>
    <s v="ZFEX"/>
    <x v="0"/>
    <s v="O14"/>
    <s v="OL02"/>
    <s v="VVF Exp.Invoice(INQ)"/>
    <d v="2017-03-02T00:00:00"/>
    <s v="C"/>
    <x v="0"/>
    <s v="9103750914"/>
    <x v="1"/>
    <x v="141"/>
    <s v="Sino-Japan Chemical Co. LTD"/>
    <n v="1600979"/>
    <s v="FFL211202"/>
    <x v="5"/>
    <x v="55"/>
    <n v="13.6"/>
    <s v="MT"/>
    <n v="13.6"/>
    <s v="170 KG NEW METAL DRUMS PALLETISED"/>
    <n v="13600"/>
    <x v="275"/>
    <d v="2017-02-06T00:00:00"/>
    <n v="21080"/>
    <n v="1408949.26"/>
    <n v="-1405142.15"/>
    <x v="1"/>
    <x v="5"/>
    <x v="4"/>
  </r>
  <r>
    <s v="103"/>
    <s v="VVF INDIA LIMITED-TALOJA"/>
    <s v="ZFEX"/>
    <x v="0"/>
    <s v="O33"/>
    <s v="OL04"/>
    <s v="VVF Exp.Invoice(INQ)"/>
    <d v="2017-03-08T00:00:00"/>
    <s v="C"/>
    <x v="0"/>
    <s v="9103750943"/>
    <x v="11"/>
    <x v="142"/>
    <s v="SIYEZA FINECHEM (PTY) LTD"/>
    <n v="1600120"/>
    <s v="FFL210098"/>
    <x v="10"/>
    <x v="11"/>
    <n v="5"/>
    <s v="MT"/>
    <n v="5"/>
    <s v="25 KG PAPER BAGS LOOSE STUFFED"/>
    <n v="5000"/>
    <x v="276"/>
    <d v="2017-02-20T00:00:00"/>
    <n v="8125"/>
    <n v="541337.88"/>
    <n v="-529395.79"/>
    <x v="1"/>
    <x v="8"/>
    <x v="2"/>
  </r>
  <r>
    <s v="103"/>
    <s v="VVF INDIA LIMITED-TALOJA"/>
    <s v="ZFEX"/>
    <x v="0"/>
    <s v="O33"/>
    <s v="OL04"/>
    <s v="VVF Exp.Invoice(INQ)"/>
    <d v="2017-03-02T00:00:00"/>
    <s v="C"/>
    <x v="0"/>
    <s v="9103750921"/>
    <x v="1"/>
    <x v="142"/>
    <s v="SIYEZA FINECHEM (PTY) LTD"/>
    <n v="1600393"/>
    <s v="FFL211202"/>
    <x v="5"/>
    <x v="5"/>
    <n v="16"/>
    <s v="MT"/>
    <n v="16"/>
    <s v="25 KG PAPER BAGS LOOSE STUFFED"/>
    <n v="16000"/>
    <x v="277"/>
    <d v="2017-02-20T00:00:00"/>
    <n v="24400"/>
    <n v="1630852.08"/>
    <n v="-1593553.02"/>
    <x v="1"/>
    <x v="5"/>
    <x v="2"/>
  </r>
  <r>
    <s v="103"/>
    <s v="VVF INDIA LIMITED-TALOJA"/>
    <s v="ZFEX"/>
    <x v="0"/>
    <s v="O33"/>
    <s v="OL04"/>
    <s v="VVF Exp.Invoice(INQ)"/>
    <d v="2017-03-08T00:00:00"/>
    <s v="C"/>
    <x v="0"/>
    <s v="9103750943"/>
    <x v="11"/>
    <x v="142"/>
    <s v="SIYEZA FINECHEM (PTY) LTD"/>
    <n v="1600393"/>
    <s v="FFL211202"/>
    <x v="5"/>
    <x v="5"/>
    <n v="11"/>
    <s v="MT"/>
    <n v="11"/>
    <s v="25 KG PAPER BAGS LOOSE STUFFED"/>
    <n v="11000"/>
    <x v="276"/>
    <d v="2017-02-20T00:00:00"/>
    <n v="16775"/>
    <n v="1117654.51"/>
    <n v="-1091405.1100000001"/>
    <x v="1"/>
    <x v="5"/>
    <x v="2"/>
  </r>
  <r>
    <s v="103"/>
    <s v="VVF INDIA LIMITED-TALOJA"/>
    <s v="ZG2"/>
    <x v="1"/>
    <s v="O03"/>
    <s v="OL01"/>
    <s v="VVF Credit Memo"/>
    <d v="2017-03-14T00:00:00"/>
    <s v="C"/>
    <x v="0"/>
    <s v="9103770109"/>
    <x v="24"/>
    <x v="47"/>
    <s v="SMG GASES &amp; CHEMICALS PVT.LTD."/>
    <n v="2300044"/>
    <s v="ZSER001"/>
    <x v="25"/>
    <x v="33"/>
    <n v="57156"/>
    <s v="M3"/>
    <n v="0"/>
    <s v=""/>
    <n v="57156"/>
    <x v="158"/>
    <m/>
    <n v="200046"/>
    <n v="200046"/>
    <n v="200046"/>
    <x v="2"/>
    <x v="2"/>
    <x v="1"/>
  </r>
  <r>
    <s v="103"/>
    <s v="VVF INDIA LIMITED-TALOJA"/>
    <s v="ZG2"/>
    <x v="1"/>
    <s v="O03"/>
    <s v="OL01"/>
    <s v="VVF Credit Memo"/>
    <d v="2017-03-14T00:00:00"/>
    <s v="C"/>
    <x v="0"/>
    <s v="9103770110"/>
    <x v="24"/>
    <x v="47"/>
    <s v="SMG GASES &amp; CHEMICALS PVT.LTD."/>
    <n v="2300044"/>
    <s v="ZSER001"/>
    <x v="25"/>
    <x v="33"/>
    <n v="5840"/>
    <s v="M3"/>
    <n v="0"/>
    <s v=""/>
    <n v="5840"/>
    <x v="158"/>
    <m/>
    <n v="20440"/>
    <n v="20440"/>
    <n v="20440"/>
    <x v="2"/>
    <x v="2"/>
    <x v="1"/>
  </r>
  <r>
    <s v="103"/>
    <s v="VVF INDIA LIMITED-TALOJA"/>
    <s v="ZFEX"/>
    <x v="0"/>
    <s v="O14"/>
    <s v="OL02"/>
    <s v="VVF Exp.Invoice(INQ)"/>
    <d v="2017-03-09T00:00:00"/>
    <s v="C"/>
    <x v="0"/>
    <s v="9103750945"/>
    <x v="16"/>
    <x v="143"/>
    <s v="SOLVAY (BANGPOO) SPECIALTY CHE"/>
    <n v="1600300"/>
    <s v="FFA121090"/>
    <x v="19"/>
    <x v="25"/>
    <n v="19.75"/>
    <s v="MT"/>
    <n v="19.75"/>
    <s v="ISO TANK, (SHIPPING MARKS HAS TO BE COMPULSORILY PASTED ON THE ISO TANK.)"/>
    <n v="19750"/>
    <x v="278"/>
    <d v="2017-02-16T00:00:00"/>
    <n v="55201.25"/>
    <n v="3685274.09"/>
    <n v="-3644001.29"/>
    <x v="0"/>
    <x v="10"/>
    <x v="4"/>
  </r>
  <r>
    <s v="103"/>
    <s v="VVF INDIA LIMITED-TALOJA"/>
    <s v="ZFEX"/>
    <x v="0"/>
    <s v="O12"/>
    <s v="OL02"/>
    <s v="VVF Exp.Invoice(INQ)"/>
    <d v="2017-03-27T00:00:00"/>
    <s v="C"/>
    <x v="0"/>
    <s v="9103751029"/>
    <x v="19"/>
    <x v="144"/>
    <s v="SOLVAY (ZHANGJIAGANG) SPECIALT"/>
    <n v="1600293"/>
    <s v="FFA102099"/>
    <x v="32"/>
    <x v="56"/>
    <n v="19.57"/>
    <s v="MT"/>
    <n v="19.57"/>
    <s v="ISO TANK"/>
    <n v="19570"/>
    <x v="279"/>
    <d v="2017-03-01T00:00:00"/>
    <n v="57437.95"/>
    <n v="3738015.84"/>
    <n v="-3697735.06"/>
    <x v="0"/>
    <x v="0"/>
    <x v="4"/>
  </r>
  <r>
    <s v="103"/>
    <s v="VVF INDIA LIMITED-TALOJA"/>
    <s v="ZFEX"/>
    <x v="0"/>
    <s v="O12"/>
    <s v="OL02"/>
    <s v="VVF Exp.Invoice(INQ)"/>
    <d v="2017-03-05T00:00:00"/>
    <s v="C"/>
    <x v="0"/>
    <s v="9103750932"/>
    <x v="2"/>
    <x v="144"/>
    <s v="SOLVAY (ZHANGJIAGANG) SPECIALT"/>
    <n v="1600301"/>
    <s v="FFA121090"/>
    <x v="19"/>
    <x v="43"/>
    <n v="14.4"/>
    <s v="MT"/>
    <n v="14.4"/>
    <s v="180 KG HM HDPE DRUMS PALLETISED"/>
    <n v="14400"/>
    <x v="280"/>
    <d v="2017-02-09T00:00:00"/>
    <n v="42120"/>
    <n v="2815224.98"/>
    <n v="-2804270.2"/>
    <x v="0"/>
    <x v="10"/>
    <x v="4"/>
  </r>
  <r>
    <s v="103"/>
    <s v="VVF INDIA LIMITED-TALOJA"/>
    <s v="ZFEX"/>
    <x v="0"/>
    <s v="O12"/>
    <s v="OL02"/>
    <s v="VVF Exp.Invoice(INQ)"/>
    <d v="2017-03-05T00:00:00"/>
    <s v="C"/>
    <x v="0"/>
    <s v="9103750933"/>
    <x v="2"/>
    <x v="144"/>
    <s v="SOLVAY (ZHANGJIAGANG) SPECIALT"/>
    <n v="1600301"/>
    <s v="FFA121090"/>
    <x v="19"/>
    <x v="43"/>
    <n v="14.4"/>
    <s v="MT"/>
    <n v="14.4"/>
    <s v="180 KG HM HDPE DRUMS PALLETISED"/>
    <n v="14400"/>
    <x v="281"/>
    <d v="2017-02-09T00:00:00"/>
    <n v="42120"/>
    <n v="2815224.98"/>
    <n v="-2804270.2"/>
    <x v="0"/>
    <x v="10"/>
    <x v="4"/>
  </r>
  <r>
    <s v="103"/>
    <s v="VVF INDIA LIMITED-TALOJA"/>
    <s v="ZFSC"/>
    <x v="1"/>
    <s v="O03"/>
    <s v="OL01"/>
    <s v="VVF Scrap Invoice"/>
    <d v="2017-03-14T00:00:00"/>
    <s v="C"/>
    <x v="0"/>
    <s v="9103707708"/>
    <x v="24"/>
    <x v="145"/>
    <s v="Sun Enterprises"/>
    <n v="1700244"/>
    <s v="SCRAP001"/>
    <x v="13"/>
    <x v="57"/>
    <n v="2.56"/>
    <s v="MT"/>
    <n v="2.56"/>
    <s v=""/>
    <n v="2560"/>
    <x v="3"/>
    <m/>
    <n v="727.38"/>
    <n v="771"/>
    <n v="-727.04"/>
    <x v="2"/>
    <x v="2"/>
    <x v="1"/>
  </r>
  <r>
    <s v="103"/>
    <s v="VVF INDIA LIMITED-TALOJA"/>
    <s v="ZFSC"/>
    <x v="1"/>
    <s v="O03"/>
    <s v="OL01"/>
    <s v="VVF Scrap Invoice"/>
    <d v="2017-03-18T00:00:00"/>
    <s v="C"/>
    <x v="0"/>
    <s v="9103707812"/>
    <x v="9"/>
    <x v="145"/>
    <s v="Sun Enterprises"/>
    <n v="1700244"/>
    <s v="SCRAP001"/>
    <x v="13"/>
    <x v="57"/>
    <n v="3.64"/>
    <s v="MT"/>
    <n v="3.64"/>
    <s v=""/>
    <n v="3640"/>
    <x v="3"/>
    <m/>
    <n v="1033.97"/>
    <n v="1096"/>
    <n v="-1033.76"/>
    <x v="2"/>
    <x v="2"/>
    <x v="1"/>
  </r>
  <r>
    <s v="103"/>
    <s v="VVF INDIA LIMITED-TALOJA"/>
    <s v="ZG2"/>
    <x v="1"/>
    <s v="O03"/>
    <s v="OL01"/>
    <s v="VVF Credit Memo"/>
    <d v="2017-03-14T00:00:00"/>
    <s v="C"/>
    <x v="0"/>
    <s v="9103770107"/>
    <x v="24"/>
    <x v="146"/>
    <s v="SUPER INDUSTRIAL GASES"/>
    <n v="2300044"/>
    <s v="ZSER001"/>
    <x v="25"/>
    <x v="33"/>
    <n v="12503"/>
    <s v="M3"/>
    <n v="0"/>
    <s v=""/>
    <n v="12503"/>
    <x v="158"/>
    <m/>
    <n v="43761"/>
    <n v="43761"/>
    <n v="43760.5"/>
    <x v="2"/>
    <x v="2"/>
    <x v="1"/>
  </r>
  <r>
    <s v="103"/>
    <s v="VVF INDIA LIMITED-TALOJA"/>
    <s v="ZFSC"/>
    <x v="1"/>
    <s v="O03"/>
    <s v="OL01"/>
    <s v="VVF Scrap Invoice"/>
    <d v="2017-03-06T00:00:00"/>
    <s v="C"/>
    <x v="0"/>
    <s v="9103707552"/>
    <x v="27"/>
    <x v="147"/>
    <s v="Super Plastic"/>
    <n v="1700269"/>
    <s v="SCRAP001"/>
    <x v="13"/>
    <x v="58"/>
    <n v="0.87"/>
    <s v="MT"/>
    <n v="0.87"/>
    <s v=""/>
    <n v="870"/>
    <x v="3"/>
    <m/>
    <n v="7803.77"/>
    <n v="8272"/>
    <n v="-7803.9"/>
    <x v="2"/>
    <x v="2"/>
    <x v="1"/>
  </r>
  <r>
    <s v="103"/>
    <s v="VVF INDIA LIMITED-TALOJA"/>
    <s v="ZFSC"/>
    <x v="1"/>
    <s v="O03"/>
    <s v="OL01"/>
    <s v="VVF Scrap Invoice"/>
    <d v="2017-03-21T00:00:00"/>
    <s v="C"/>
    <x v="0"/>
    <s v="9103707875"/>
    <x v="5"/>
    <x v="147"/>
    <s v="Super Plastic"/>
    <n v="1700269"/>
    <s v="SCRAP001"/>
    <x v="13"/>
    <x v="58"/>
    <n v="0.7"/>
    <s v="MT"/>
    <n v="0.7"/>
    <s v=""/>
    <n v="700"/>
    <x v="3"/>
    <m/>
    <n v="6279.26"/>
    <n v="6656"/>
    <n v="-6279"/>
    <x v="2"/>
    <x v="2"/>
    <x v="1"/>
  </r>
  <r>
    <s v="103"/>
    <s v="VVF INDIA LIMITED-TALOJA"/>
    <s v="ZFSC"/>
    <x v="1"/>
    <s v="O03"/>
    <s v="OL01"/>
    <s v="VVF Scrap Invoice"/>
    <d v="2017-03-01T00:00:00"/>
    <s v="C"/>
    <x v="0"/>
    <s v="9103707454"/>
    <x v="22"/>
    <x v="147"/>
    <s v="Super Plastic"/>
    <n v="1700120"/>
    <s v="SCRAP001"/>
    <x v="13"/>
    <x v="59"/>
    <n v="75"/>
    <s v="NOS"/>
    <n v="7.4999999999999997E-2"/>
    <s v=""/>
    <n v="75"/>
    <x v="3"/>
    <m/>
    <n v="124575.5"/>
    <n v="132050"/>
    <n v="-124575"/>
    <x v="2"/>
    <x v="2"/>
    <x v="1"/>
  </r>
  <r>
    <s v="103"/>
    <s v="VVF INDIA LIMITED-TALOJA"/>
    <s v="ZFSC"/>
    <x v="1"/>
    <s v="O03"/>
    <s v="OL01"/>
    <s v="VVF Scrap Invoice"/>
    <d v="2017-03-18T00:00:00"/>
    <s v="C"/>
    <x v="0"/>
    <s v="9103707810"/>
    <x v="9"/>
    <x v="147"/>
    <s v="Super Plastic"/>
    <n v="1700120"/>
    <s v="SCRAP001"/>
    <x v="13"/>
    <x v="59"/>
    <n v="54"/>
    <s v="NOS"/>
    <n v="5.3999999999999999E-2"/>
    <s v=""/>
    <n v="54"/>
    <x v="3"/>
    <m/>
    <n v="89694.36"/>
    <n v="95076"/>
    <n v="-89694"/>
    <x v="2"/>
    <x v="2"/>
    <x v="1"/>
  </r>
  <r>
    <s v="103"/>
    <s v="VVF INDIA LIMITED-TALOJA"/>
    <s v="ZFSC"/>
    <x v="1"/>
    <s v="O03"/>
    <s v="OL01"/>
    <s v="VVF Scrap Invoice"/>
    <d v="2017-03-06T00:00:00"/>
    <s v="C"/>
    <x v="0"/>
    <s v="9103707551"/>
    <x v="27"/>
    <x v="147"/>
    <s v="Super Plastic"/>
    <n v="1700076"/>
    <s v="SCRAP001"/>
    <x v="13"/>
    <x v="60"/>
    <n v="2.08"/>
    <s v="MT"/>
    <n v="2.08"/>
    <s v=""/>
    <n v="2080"/>
    <x v="3"/>
    <m/>
    <n v="18740.54"/>
    <n v="19865"/>
    <n v="-17680"/>
    <x v="2"/>
    <x v="2"/>
    <x v="1"/>
  </r>
  <r>
    <s v="103"/>
    <s v="VVF INDIA LIMITED-TALOJA"/>
    <s v="ZFSC"/>
    <x v="1"/>
    <s v="O03"/>
    <s v="OL01"/>
    <s v="VVF Scrap Invoice"/>
    <d v="2017-03-21T00:00:00"/>
    <s v="C"/>
    <x v="0"/>
    <s v="9103707873"/>
    <x v="5"/>
    <x v="147"/>
    <s v="Super Plastic"/>
    <n v="1700076"/>
    <s v="SCRAP001"/>
    <x v="13"/>
    <x v="60"/>
    <n v="1.3"/>
    <s v="MT"/>
    <n v="1.3"/>
    <s v=""/>
    <n v="1300"/>
    <x v="3"/>
    <m/>
    <n v="11713.22"/>
    <n v="12416"/>
    <n v="-11050"/>
    <x v="2"/>
    <x v="2"/>
    <x v="1"/>
  </r>
  <r>
    <s v="103"/>
    <s v="VVF INDIA LIMITED-TALOJA"/>
    <s v="ZFSC"/>
    <x v="1"/>
    <s v="O03"/>
    <s v="OL01"/>
    <s v="VVF Scrap Invoice"/>
    <d v="2017-03-21T00:00:00"/>
    <s v="C"/>
    <x v="0"/>
    <s v="9103707874"/>
    <x v="5"/>
    <x v="147"/>
    <s v="Super Plastic"/>
    <n v="1700106"/>
    <s v="SCRAP001"/>
    <x v="13"/>
    <x v="61"/>
    <n v="1.25"/>
    <s v="MT"/>
    <n v="1.25"/>
    <s v=""/>
    <n v="1250"/>
    <x v="3"/>
    <m/>
    <n v="44823.57"/>
    <n v="47513"/>
    <n v="-39843.75"/>
    <x v="2"/>
    <x v="2"/>
    <x v="1"/>
  </r>
  <r>
    <s v="103"/>
    <s v="VVF INDIA LIMITED-TALOJA"/>
    <s v="ZFEX"/>
    <x v="0"/>
    <s v="O32"/>
    <s v="OL04"/>
    <s v="VVF Exp.Invoice(INQ)"/>
    <d v="2017-03-21T00:00:00"/>
    <s v="C"/>
    <x v="0"/>
    <s v="9103750986"/>
    <x v="5"/>
    <x v="148"/>
    <s v="Tarmesh Overseas Limited"/>
    <n v="1601106"/>
    <s v="FFL207000"/>
    <x v="1"/>
    <x v="62"/>
    <n v="18.670000000000002"/>
    <s v="MT"/>
    <n v="18.670000000000002"/>
    <s v="FLEXI TANK BLBD SINGLE HEATER PAD"/>
    <n v="18670"/>
    <x v="282"/>
    <d v="2017-02-15T00:00:00"/>
    <n v="37713.4"/>
    <n v="2650686.3199999998"/>
    <n v="-2650686.3199999998"/>
    <x v="1"/>
    <x v="1"/>
    <x v="2"/>
  </r>
  <r>
    <s v="103"/>
    <s v="VVF INDIA LIMITED-TALOJA"/>
    <s v="ZFEX"/>
    <x v="0"/>
    <s v="O32"/>
    <s v="OL04"/>
    <s v="VVF Exp.Invoice(INQ)"/>
    <d v="2017-03-21T00:00:00"/>
    <s v="C"/>
    <x v="0"/>
    <s v="9103750986"/>
    <x v="5"/>
    <x v="148"/>
    <s v="Tarmesh Overseas Limited"/>
    <n v="1601106"/>
    <s v="FFL207000"/>
    <x v="1"/>
    <x v="62"/>
    <n v="18.91"/>
    <s v="MT"/>
    <n v="18.91"/>
    <s v="FLEXI TANK BLBD SINGLE HEATER PAD"/>
    <n v="18910"/>
    <x v="282"/>
    <d v="2017-02-15T00:00:00"/>
    <n v="38198.199999999997"/>
    <n v="2684760.49"/>
    <n v="-2684760.49"/>
    <x v="1"/>
    <x v="1"/>
    <x v="2"/>
  </r>
  <r>
    <s v="103"/>
    <s v="VVF INDIA LIMITED-TALOJA"/>
    <s v="ZFEX"/>
    <x v="0"/>
    <s v="O32"/>
    <s v="OL04"/>
    <s v="VVF Exp.Invoice(INQ)"/>
    <d v="2017-03-21T00:00:00"/>
    <s v="C"/>
    <x v="0"/>
    <s v="9103750986"/>
    <x v="5"/>
    <x v="148"/>
    <s v="Tarmesh Overseas Limited"/>
    <n v="1601106"/>
    <s v="FFL207000"/>
    <x v="1"/>
    <x v="62"/>
    <n v="18.93"/>
    <s v="MT"/>
    <n v="18.93"/>
    <s v="FLEXI TANK BLBD SINGLE HEATER PAD"/>
    <n v="18930"/>
    <x v="282"/>
    <d v="2017-02-15T00:00:00"/>
    <n v="38238.6"/>
    <n v="2687600"/>
    <n v="-2687600"/>
    <x v="1"/>
    <x v="1"/>
    <x v="2"/>
  </r>
  <r>
    <s v="103"/>
    <s v="VVF INDIA LIMITED-TALOJA"/>
    <s v="ZFEX"/>
    <x v="0"/>
    <s v="O32"/>
    <s v="OL04"/>
    <s v="VVF Exp.Invoice(INQ)"/>
    <d v="2017-03-21T00:00:00"/>
    <s v="C"/>
    <x v="0"/>
    <s v="9103750986"/>
    <x v="5"/>
    <x v="148"/>
    <s v="Tarmesh Overseas Limited"/>
    <n v="1601106"/>
    <s v="FFL207000"/>
    <x v="1"/>
    <x v="62"/>
    <n v="19.02"/>
    <s v="MT"/>
    <n v="19.02"/>
    <s v="FLEXI TANK BLBD SINGLE HEATER PAD"/>
    <n v="19020"/>
    <x v="282"/>
    <d v="2017-02-15T00:00:00"/>
    <n v="38420.400000000001"/>
    <n v="2700377.81"/>
    <n v="-2700377.81"/>
    <x v="1"/>
    <x v="1"/>
    <x v="2"/>
  </r>
  <r>
    <s v="103"/>
    <s v="VVF INDIA LIMITED-TALOJA"/>
    <s v="ZFEX"/>
    <x v="0"/>
    <s v="O32"/>
    <s v="OL04"/>
    <s v="VVF Exp.Invoice(INQ)"/>
    <d v="2017-03-21T00:00:00"/>
    <s v="C"/>
    <x v="0"/>
    <s v="9103750986"/>
    <x v="5"/>
    <x v="148"/>
    <s v="Tarmesh Overseas Limited"/>
    <n v="1601106"/>
    <s v="FFL207000"/>
    <x v="1"/>
    <x v="62"/>
    <n v="18.739999999999998"/>
    <s v="MT"/>
    <n v="18.739999999999998"/>
    <s v="FLEXI TANK BLBD SINGLE HEATER PAD"/>
    <n v="18740"/>
    <x v="282"/>
    <d v="2017-02-15T00:00:00"/>
    <n v="37854.800000000003"/>
    <n v="2660624.62"/>
    <n v="-2660624.62"/>
    <x v="1"/>
    <x v="1"/>
    <x v="2"/>
  </r>
  <r>
    <s v="103"/>
    <s v="VVF INDIA LIMITED-TALOJA"/>
    <s v="ZFEX"/>
    <x v="0"/>
    <s v="O32"/>
    <s v="OL04"/>
    <s v="VVF Exp.Invoice(INQ)"/>
    <d v="2017-03-21T00:00:00"/>
    <s v="C"/>
    <x v="0"/>
    <s v="9103750986"/>
    <x v="5"/>
    <x v="148"/>
    <s v="Tarmesh Overseas Limited"/>
    <n v="1601106"/>
    <s v="FFL207000"/>
    <x v="1"/>
    <x v="62"/>
    <n v="19.010000000000002"/>
    <s v="MT"/>
    <n v="19.010000000000002"/>
    <s v="FLEXI TANK BLBD SINGLE HEATER PAD"/>
    <n v="19010"/>
    <x v="282"/>
    <d v="2017-02-15T00:00:00"/>
    <n v="38400.199999999997"/>
    <n v="2698958.06"/>
    <n v="-2698958.06"/>
    <x v="1"/>
    <x v="1"/>
    <x v="2"/>
  </r>
  <r>
    <s v="103"/>
    <s v="VVF INDIA LIMITED-TALOJA"/>
    <s v="ZFEX"/>
    <x v="0"/>
    <s v="O32"/>
    <s v="OL04"/>
    <s v="VVF Exp.Invoice(INQ)"/>
    <d v="2017-03-21T00:00:00"/>
    <s v="C"/>
    <x v="0"/>
    <s v="9103750987"/>
    <x v="5"/>
    <x v="148"/>
    <s v="Tarmesh Overseas Limited"/>
    <n v="1601106"/>
    <s v="FFL207000"/>
    <x v="1"/>
    <x v="62"/>
    <n v="18.57"/>
    <s v="MT"/>
    <n v="18.57"/>
    <s v="FLEXI TANK BLBD SINGLE HEATER PAD"/>
    <n v="18570"/>
    <x v="283"/>
    <d v="2017-02-15T00:00:00"/>
    <n v="38559.68"/>
    <n v="2710167.11"/>
    <n v="-2710167.11"/>
    <x v="1"/>
    <x v="1"/>
    <x v="2"/>
  </r>
  <r>
    <s v="103"/>
    <s v="VVF INDIA LIMITED-TALOJA"/>
    <s v="ZFEX"/>
    <x v="0"/>
    <s v="O32"/>
    <s v="OL04"/>
    <s v="VVF Exp.Invoice(INQ)"/>
    <d v="2017-03-21T00:00:00"/>
    <s v="C"/>
    <x v="0"/>
    <s v="9103750987"/>
    <x v="5"/>
    <x v="148"/>
    <s v="Tarmesh Overseas Limited"/>
    <n v="1601106"/>
    <s v="FFL207000"/>
    <x v="1"/>
    <x v="62"/>
    <n v="18.78"/>
    <s v="MT"/>
    <n v="18.78"/>
    <s v="FLEXI TANK BLBD SINGLE HEATER PAD"/>
    <n v="18780"/>
    <x v="283"/>
    <d v="2017-02-15T00:00:00"/>
    <n v="38995.730000000003"/>
    <n v="2740814.88"/>
    <n v="-2740814.88"/>
    <x v="1"/>
    <x v="1"/>
    <x v="2"/>
  </r>
  <r>
    <s v="103"/>
    <s v="VVF INDIA LIMITED-TALOJA"/>
    <s v="ZFEX"/>
    <x v="0"/>
    <s v="O32"/>
    <s v="OL04"/>
    <s v="VVF Exp.Invoice(INQ)"/>
    <d v="2017-03-21T00:00:00"/>
    <s v="C"/>
    <x v="0"/>
    <s v="9103750987"/>
    <x v="5"/>
    <x v="148"/>
    <s v="Tarmesh Overseas Limited"/>
    <n v="1601106"/>
    <s v="FFL207000"/>
    <x v="1"/>
    <x v="62"/>
    <n v="18.579999999999998"/>
    <s v="MT"/>
    <n v="18.579999999999998"/>
    <s v="FLEXI TANK BLBD SINGLE HEATER PAD"/>
    <n v="18580"/>
    <x v="283"/>
    <d v="2017-02-15T00:00:00"/>
    <n v="38580.44"/>
    <n v="2711626.23"/>
    <n v="-2711626.23"/>
    <x v="1"/>
    <x v="1"/>
    <x v="2"/>
  </r>
  <r>
    <s v="103"/>
    <s v="VVF INDIA LIMITED-TALOJA"/>
    <s v="ZFEX"/>
    <x v="0"/>
    <s v="O32"/>
    <s v="OL04"/>
    <s v="VVF Exp.Invoice(INQ)"/>
    <d v="2017-03-21T00:00:00"/>
    <s v="C"/>
    <x v="0"/>
    <s v="9103750987"/>
    <x v="5"/>
    <x v="148"/>
    <s v="Tarmesh Overseas Limited"/>
    <n v="1601106"/>
    <s v="FFL207000"/>
    <x v="1"/>
    <x v="62"/>
    <n v="18.47"/>
    <s v="MT"/>
    <n v="18.47"/>
    <s v="FLEXI TANK BLBD SINGLE HEATER PAD"/>
    <n v="18470"/>
    <x v="283"/>
    <d v="2017-02-15T00:00:00"/>
    <n v="38352.03"/>
    <n v="2695572.43"/>
    <n v="-2695572.43"/>
    <x v="1"/>
    <x v="1"/>
    <x v="2"/>
  </r>
  <r>
    <s v="103"/>
    <s v="VVF INDIA LIMITED-TALOJA"/>
    <s v="ZFEX"/>
    <x v="0"/>
    <s v="O32"/>
    <s v="OL04"/>
    <s v="VVF Exp.Invoice(INQ)"/>
    <d v="2017-03-21T00:00:00"/>
    <s v="C"/>
    <x v="0"/>
    <s v="9103750987"/>
    <x v="5"/>
    <x v="148"/>
    <s v="Tarmesh Overseas Limited"/>
    <n v="1601106"/>
    <s v="FFL207000"/>
    <x v="1"/>
    <x v="62"/>
    <n v="18.579999999999998"/>
    <s v="MT"/>
    <n v="18.579999999999998"/>
    <s v="FLEXI TANK BLBD SINGLE HEATER PAD"/>
    <n v="18580"/>
    <x v="283"/>
    <d v="2017-02-15T00:00:00"/>
    <n v="38580.44"/>
    <n v="2711626.23"/>
    <n v="-2711626.23"/>
    <x v="1"/>
    <x v="1"/>
    <x v="2"/>
  </r>
  <r>
    <s v="103"/>
    <s v="VVF INDIA LIMITED-TALOJA"/>
    <s v="ZFEX"/>
    <x v="0"/>
    <s v="O32"/>
    <s v="OL04"/>
    <s v="VVF Exp.Invoice(INQ)"/>
    <d v="2017-03-21T00:00:00"/>
    <s v="C"/>
    <x v="0"/>
    <s v="9103750988"/>
    <x v="5"/>
    <x v="148"/>
    <s v="Tarmesh Overseas Limited"/>
    <n v="1601106"/>
    <s v="FFL207000"/>
    <x v="1"/>
    <x v="62"/>
    <n v="18.73"/>
    <s v="MT"/>
    <n v="18.73"/>
    <s v="FLEXI TANK BLBD SINGLE HEATER PAD"/>
    <n v="18730"/>
    <x v="283"/>
    <d v="2017-02-15T00:00:00"/>
    <n v="38891.910000000003"/>
    <n v="2733517.89"/>
    <n v="-2733517.89"/>
    <x v="1"/>
    <x v="1"/>
    <x v="2"/>
  </r>
  <r>
    <s v="103"/>
    <s v="VVF INDIA LIMITED-TALOJA"/>
    <s v="ZFEX"/>
    <x v="0"/>
    <s v="O32"/>
    <s v="OL04"/>
    <s v="VVF Exp.Invoice(INQ)"/>
    <d v="2017-03-08T00:00:00"/>
    <s v="C"/>
    <x v="0"/>
    <s v="9103750938"/>
    <x v="11"/>
    <x v="148"/>
    <s v="Tarmesh Overseas Limited"/>
    <n v="1600120"/>
    <s v="FFL210098"/>
    <x v="10"/>
    <x v="11"/>
    <n v="16"/>
    <s v="MT"/>
    <n v="16"/>
    <s v="25 KG PAPER BAGS LOOSE STUFFED"/>
    <n v="16000"/>
    <x v="284"/>
    <d v="2017-02-13T00:00:00"/>
    <n v="20532.64"/>
    <n v="1445315.12"/>
    <n v="-1445315.12"/>
    <x v="1"/>
    <x v="8"/>
    <x v="2"/>
  </r>
  <r>
    <s v="103"/>
    <s v="VVF INDIA LIMITED-TALOJA"/>
    <s v="ZFEX"/>
    <x v="0"/>
    <s v="O32"/>
    <s v="OL04"/>
    <s v="VVF Exp.Invoice(INQ)"/>
    <d v="2017-03-08T00:00:00"/>
    <s v="C"/>
    <x v="0"/>
    <s v="9103750941"/>
    <x v="11"/>
    <x v="148"/>
    <s v="Tarmesh Overseas Limited"/>
    <n v="1600120"/>
    <s v="FFL210098"/>
    <x v="10"/>
    <x v="11"/>
    <n v="16"/>
    <s v="MT"/>
    <n v="16"/>
    <s v="25 KG PAPER BAGS LOOSE STUFFED"/>
    <n v="16000"/>
    <x v="284"/>
    <d v="2017-02-13T00:00:00"/>
    <n v="20532.64"/>
    <n v="1445315.12"/>
    <n v="-1445315.12"/>
    <x v="1"/>
    <x v="8"/>
    <x v="2"/>
  </r>
  <r>
    <s v="103"/>
    <s v="VVF INDIA LIMITED-TALOJA"/>
    <s v="ZF2"/>
    <x v="1"/>
    <s v="O03"/>
    <s v="OL01"/>
    <s v="VVF Dom.Invoice(INQ)"/>
    <d v="2017-03-01T00:00:00"/>
    <s v="C"/>
    <x v="0"/>
    <s v="9103707442"/>
    <x v="22"/>
    <x v="10"/>
    <s v="TATA STEEL LIMITED"/>
    <n v="1600290"/>
    <s v="FGA401401"/>
    <x v="8"/>
    <x v="8"/>
    <n v="1547"/>
    <s v="M3"/>
    <n v="1379.924"/>
    <s v=""/>
    <n v="1547"/>
    <x v="12"/>
    <d v="2017-02-22T00:00:00"/>
    <n v="45250"/>
    <n v="47965"/>
    <n v="-40222"/>
    <x v="4"/>
    <x v="6"/>
    <x v="1"/>
  </r>
  <r>
    <s v="103"/>
    <s v="VVF INDIA LIMITED-TALOJA"/>
    <s v="ZF2"/>
    <x v="1"/>
    <s v="O03"/>
    <s v="OL01"/>
    <s v="VVF Dom.Invoice(INQ)"/>
    <d v="2017-03-01T00:00:00"/>
    <s v="C"/>
    <x v="0"/>
    <s v="9103707469"/>
    <x v="22"/>
    <x v="10"/>
    <s v="TATA STEEL LIMITED"/>
    <n v="1600290"/>
    <s v="FGA401401"/>
    <x v="8"/>
    <x v="8"/>
    <n v="1601"/>
    <s v="M3"/>
    <n v="1428.0920000000001"/>
    <s v=""/>
    <n v="1601"/>
    <x v="12"/>
    <d v="2017-02-22T00:00:00"/>
    <n v="46829.26"/>
    <n v="49639"/>
    <n v="-41626"/>
    <x v="4"/>
    <x v="6"/>
    <x v="1"/>
  </r>
  <r>
    <s v="103"/>
    <s v="VVF INDIA LIMITED-TALOJA"/>
    <s v="ZF2"/>
    <x v="1"/>
    <s v="O03"/>
    <s v="OL01"/>
    <s v="VVF Dom.Invoice(INQ)"/>
    <d v="2017-03-03T00:00:00"/>
    <s v="C"/>
    <x v="0"/>
    <s v="9103707495"/>
    <x v="30"/>
    <x v="10"/>
    <s v="TATA STEEL LIMITED"/>
    <n v="1600290"/>
    <s v="FGA401401"/>
    <x v="8"/>
    <x v="8"/>
    <n v="1424"/>
    <s v="M3"/>
    <n v="1270.2080000000001"/>
    <s v=""/>
    <n v="1424"/>
    <x v="12"/>
    <d v="2017-02-22T00:00:00"/>
    <n v="41651.879999999997"/>
    <n v="44151"/>
    <n v="-37024"/>
    <x v="4"/>
    <x v="6"/>
    <x v="1"/>
  </r>
  <r>
    <s v="103"/>
    <s v="VVF INDIA LIMITED-TALOJA"/>
    <s v="ZF2"/>
    <x v="1"/>
    <s v="O03"/>
    <s v="OL01"/>
    <s v="VVF Dom.Invoice(INQ)"/>
    <d v="2017-03-03T00:00:00"/>
    <s v="C"/>
    <x v="0"/>
    <s v="9103707502"/>
    <x v="30"/>
    <x v="10"/>
    <s v="TATA STEEL LIMITED"/>
    <n v="1600290"/>
    <s v="FGA401401"/>
    <x v="8"/>
    <x v="8"/>
    <n v="1547"/>
    <s v="M3"/>
    <n v="1379.924"/>
    <s v=""/>
    <n v="1547"/>
    <x v="12"/>
    <d v="2017-02-22T00:00:00"/>
    <n v="45250"/>
    <n v="47965"/>
    <n v="-40222"/>
    <x v="4"/>
    <x v="6"/>
    <x v="1"/>
  </r>
  <r>
    <s v="103"/>
    <s v="VVF INDIA LIMITED-TALOJA"/>
    <s v="ZF2"/>
    <x v="1"/>
    <s v="O03"/>
    <s v="OL01"/>
    <s v="VVF Dom.Invoice(INQ)"/>
    <d v="2017-03-04T00:00:00"/>
    <s v="C"/>
    <x v="0"/>
    <s v="9103707521"/>
    <x v="8"/>
    <x v="10"/>
    <s v="TATA STEEL LIMITED"/>
    <n v="1600290"/>
    <s v="FGA401401"/>
    <x v="8"/>
    <x v="8"/>
    <n v="1601"/>
    <s v="M3"/>
    <n v="1428.0920000000001"/>
    <s v=""/>
    <n v="1601"/>
    <x v="12"/>
    <d v="2017-02-22T00:00:00"/>
    <n v="46829.26"/>
    <n v="49639"/>
    <n v="-41626"/>
    <x v="4"/>
    <x v="6"/>
    <x v="1"/>
  </r>
  <r>
    <s v="103"/>
    <s v="VVF INDIA LIMITED-TALOJA"/>
    <s v="ZF2"/>
    <x v="1"/>
    <s v="O03"/>
    <s v="OL01"/>
    <s v="VVF Dom.Invoice(INQ)"/>
    <d v="2017-03-05T00:00:00"/>
    <s v="C"/>
    <x v="0"/>
    <s v="9103707538"/>
    <x v="2"/>
    <x v="10"/>
    <s v="TATA STEEL LIMITED"/>
    <n v="1600290"/>
    <s v="FGA401401"/>
    <x v="8"/>
    <x v="8"/>
    <n v="1424"/>
    <s v="M3"/>
    <n v="1270.2080000000001"/>
    <s v=""/>
    <n v="1424"/>
    <x v="12"/>
    <d v="2017-02-22T00:00:00"/>
    <n v="41651.879999999997"/>
    <n v="44151"/>
    <n v="-37024"/>
    <x v="4"/>
    <x v="6"/>
    <x v="1"/>
  </r>
  <r>
    <s v="103"/>
    <s v="VVF INDIA LIMITED-TALOJA"/>
    <s v="ZF2"/>
    <x v="1"/>
    <s v="O03"/>
    <s v="OL01"/>
    <s v="VVF Dom.Invoice(INQ)"/>
    <d v="2017-03-06T00:00:00"/>
    <s v="C"/>
    <x v="0"/>
    <s v="9103707564"/>
    <x v="27"/>
    <x v="10"/>
    <s v="TATA STEEL LIMITED"/>
    <n v="1600290"/>
    <s v="FGA401401"/>
    <x v="8"/>
    <x v="8"/>
    <n v="1547"/>
    <s v="M3"/>
    <n v="1379.924"/>
    <s v=""/>
    <n v="1547"/>
    <x v="12"/>
    <d v="2017-02-22T00:00:00"/>
    <n v="45250"/>
    <n v="47965"/>
    <n v="-40222"/>
    <x v="4"/>
    <x v="6"/>
    <x v="1"/>
  </r>
  <r>
    <s v="103"/>
    <s v="VVF INDIA LIMITED-TALOJA"/>
    <s v="ZF2"/>
    <x v="1"/>
    <s v="O03"/>
    <s v="OL01"/>
    <s v="VVF Dom.Invoice(INQ)"/>
    <d v="2017-03-08T00:00:00"/>
    <s v="C"/>
    <x v="0"/>
    <s v="9103707599"/>
    <x v="11"/>
    <x v="10"/>
    <s v="TATA STEEL LIMITED"/>
    <n v="1600290"/>
    <s v="FGA401401"/>
    <x v="8"/>
    <x v="8"/>
    <n v="1601"/>
    <s v="M3"/>
    <n v="1428.0920000000001"/>
    <s v=""/>
    <n v="1601"/>
    <x v="12"/>
    <d v="2017-02-22T00:00:00"/>
    <n v="46829.26"/>
    <n v="49639"/>
    <n v="-41626"/>
    <x v="4"/>
    <x v="6"/>
    <x v="1"/>
  </r>
  <r>
    <s v="103"/>
    <s v="VVF INDIA LIMITED-TALOJA"/>
    <s v="ZF2"/>
    <x v="1"/>
    <s v="O03"/>
    <s v="OL01"/>
    <s v="VVF Dom.Invoice(INQ)"/>
    <d v="2017-03-10T00:00:00"/>
    <s v="C"/>
    <x v="0"/>
    <s v="9103707647"/>
    <x v="15"/>
    <x v="10"/>
    <s v="TATA STEEL LIMITED"/>
    <n v="1600290"/>
    <s v="FGA401401"/>
    <x v="8"/>
    <x v="8"/>
    <n v="1424"/>
    <s v="M3"/>
    <n v="1270.2080000000001"/>
    <s v=""/>
    <n v="1424"/>
    <x v="12"/>
    <d v="2017-02-22T00:00:00"/>
    <n v="41651.879999999997"/>
    <n v="44151"/>
    <n v="-37024"/>
    <x v="4"/>
    <x v="6"/>
    <x v="1"/>
  </r>
  <r>
    <s v="103"/>
    <s v="VVF INDIA LIMITED-TALOJA"/>
    <s v="ZF2"/>
    <x v="1"/>
    <s v="O03"/>
    <s v="OL01"/>
    <s v="VVF Dom.Invoice(INQ)"/>
    <d v="2017-03-10T00:00:00"/>
    <s v="C"/>
    <x v="0"/>
    <s v="9103707662"/>
    <x v="15"/>
    <x v="10"/>
    <s v="TATA STEEL LIMITED"/>
    <n v="1600290"/>
    <s v="FGA401401"/>
    <x v="8"/>
    <x v="8"/>
    <n v="1547"/>
    <s v="M3"/>
    <n v="1379.924"/>
    <s v=""/>
    <n v="1547"/>
    <x v="12"/>
    <d v="2017-02-22T00:00:00"/>
    <n v="45250"/>
    <n v="47965"/>
    <n v="-40222"/>
    <x v="4"/>
    <x v="6"/>
    <x v="1"/>
  </r>
  <r>
    <s v="103"/>
    <s v="VVF INDIA LIMITED-TALOJA"/>
    <s v="ZF2"/>
    <x v="1"/>
    <s v="O03"/>
    <s v="OL01"/>
    <s v="VVF Dom.Invoice(INQ)"/>
    <d v="2017-03-12T00:00:00"/>
    <s v="C"/>
    <x v="0"/>
    <s v="9103707691"/>
    <x v="29"/>
    <x v="10"/>
    <s v="TATA STEEL LIMITED"/>
    <n v="1600290"/>
    <s v="FGA401401"/>
    <x v="8"/>
    <x v="8"/>
    <n v="1601"/>
    <s v="M3"/>
    <n v="1428.0920000000001"/>
    <s v=""/>
    <n v="1601"/>
    <x v="12"/>
    <d v="2017-02-22T00:00:00"/>
    <n v="46829.26"/>
    <n v="49639"/>
    <n v="-41626"/>
    <x v="4"/>
    <x v="6"/>
    <x v="1"/>
  </r>
  <r>
    <s v="103"/>
    <s v="VVF INDIA LIMITED-TALOJA"/>
    <s v="ZF2"/>
    <x v="1"/>
    <s v="O03"/>
    <s v="OL01"/>
    <s v="VVF Dom.Invoice(INQ)"/>
    <d v="2017-03-13T00:00:00"/>
    <s v="C"/>
    <x v="0"/>
    <s v="9103707695"/>
    <x v="12"/>
    <x v="10"/>
    <s v="TATA STEEL LIMITED"/>
    <n v="1600290"/>
    <s v="FGA401401"/>
    <x v="8"/>
    <x v="8"/>
    <n v="1424"/>
    <s v="M3"/>
    <n v="1270.2080000000001"/>
    <s v=""/>
    <n v="1424"/>
    <x v="12"/>
    <d v="2017-02-22T00:00:00"/>
    <n v="41651.879999999997"/>
    <n v="44151"/>
    <n v="-37024"/>
    <x v="4"/>
    <x v="6"/>
    <x v="1"/>
  </r>
  <r>
    <s v="103"/>
    <s v="VVF INDIA LIMITED-TALOJA"/>
    <s v="ZF2"/>
    <x v="1"/>
    <s v="O03"/>
    <s v="OL01"/>
    <s v="VVF Dom.Invoice(INQ)"/>
    <d v="2017-03-14T00:00:00"/>
    <s v="C"/>
    <x v="0"/>
    <s v="9103707703"/>
    <x v="24"/>
    <x v="10"/>
    <s v="TATA STEEL LIMITED"/>
    <n v="1600290"/>
    <s v="FGA401401"/>
    <x v="8"/>
    <x v="8"/>
    <n v="1547"/>
    <s v="M3"/>
    <n v="1379.924"/>
    <s v=""/>
    <n v="1547"/>
    <x v="12"/>
    <d v="2017-02-22T00:00:00"/>
    <n v="45250"/>
    <n v="47965"/>
    <n v="-40222"/>
    <x v="4"/>
    <x v="6"/>
    <x v="1"/>
  </r>
  <r>
    <s v="103"/>
    <s v="VVF INDIA LIMITED-TALOJA"/>
    <s v="ZF2"/>
    <x v="1"/>
    <s v="O03"/>
    <s v="OL01"/>
    <s v="VVF Dom.Invoice(INQ)"/>
    <d v="2017-03-18T00:00:00"/>
    <s v="C"/>
    <x v="0"/>
    <s v="9103707809"/>
    <x v="9"/>
    <x v="10"/>
    <s v="TATA STEEL LIMITED"/>
    <n v="1600290"/>
    <s v="FGA401401"/>
    <x v="8"/>
    <x v="8"/>
    <n v="1424"/>
    <s v="M3"/>
    <n v="1270.2080000000001"/>
    <s v=""/>
    <n v="1424"/>
    <x v="12"/>
    <d v="2017-02-22T00:00:00"/>
    <n v="41651.879999999997"/>
    <n v="44151"/>
    <n v="-37024"/>
    <x v="4"/>
    <x v="6"/>
    <x v="1"/>
  </r>
  <r>
    <s v="103"/>
    <s v="VVF INDIA LIMITED-TALOJA"/>
    <s v="ZF2"/>
    <x v="1"/>
    <s v="O03"/>
    <s v="OL01"/>
    <s v="VVF Dom.Invoice(INQ)"/>
    <d v="2017-03-19T00:00:00"/>
    <s v="C"/>
    <x v="0"/>
    <s v="9103707822"/>
    <x v="26"/>
    <x v="10"/>
    <s v="TATA STEEL LIMITED"/>
    <n v="1600290"/>
    <s v="FGA401401"/>
    <x v="8"/>
    <x v="8"/>
    <n v="1547"/>
    <s v="M3"/>
    <n v="1379.924"/>
    <s v=""/>
    <n v="1547"/>
    <x v="12"/>
    <d v="2017-02-22T00:00:00"/>
    <n v="45250"/>
    <n v="47965"/>
    <n v="-40222"/>
    <x v="4"/>
    <x v="6"/>
    <x v="1"/>
  </r>
  <r>
    <s v="103"/>
    <s v="VVF INDIA LIMITED-TALOJA"/>
    <s v="ZF2"/>
    <x v="1"/>
    <s v="O03"/>
    <s v="OL01"/>
    <s v="VVF Dom.Invoice(INQ)"/>
    <d v="2017-03-20T00:00:00"/>
    <s v="C"/>
    <x v="0"/>
    <s v="9103707844"/>
    <x v="13"/>
    <x v="10"/>
    <s v="TATA STEEL LIMITED"/>
    <n v="1600290"/>
    <s v="FGA401401"/>
    <x v="8"/>
    <x v="8"/>
    <n v="1601"/>
    <s v="M3"/>
    <n v="1428.0920000000001"/>
    <s v=""/>
    <n v="1601"/>
    <x v="12"/>
    <d v="2017-02-22T00:00:00"/>
    <n v="46829.26"/>
    <n v="49639"/>
    <n v="-41626"/>
    <x v="4"/>
    <x v="6"/>
    <x v="1"/>
  </r>
  <r>
    <s v="103"/>
    <s v="VVF INDIA LIMITED-TALOJA"/>
    <s v="ZF2"/>
    <x v="1"/>
    <s v="O03"/>
    <s v="OL01"/>
    <s v="VVF Dom.Invoice(INQ)"/>
    <d v="2017-03-20T00:00:00"/>
    <s v="C"/>
    <x v="0"/>
    <s v="9103707848"/>
    <x v="13"/>
    <x v="10"/>
    <s v="TATA STEEL LIMITED"/>
    <n v="1600290"/>
    <s v="FGA401401"/>
    <x v="8"/>
    <x v="8"/>
    <n v="1424"/>
    <s v="M3"/>
    <n v="1270.2080000000001"/>
    <s v=""/>
    <n v="1424"/>
    <x v="12"/>
    <d v="2017-02-22T00:00:00"/>
    <n v="41651.879999999997"/>
    <n v="44151"/>
    <n v="-37024"/>
    <x v="4"/>
    <x v="6"/>
    <x v="1"/>
  </r>
  <r>
    <s v="103"/>
    <s v="VVF INDIA LIMITED-TALOJA"/>
    <s v="ZF2"/>
    <x v="1"/>
    <s v="O03"/>
    <s v="OL01"/>
    <s v="VVF Dom.Invoice(INQ)"/>
    <d v="2017-03-22T00:00:00"/>
    <s v="C"/>
    <x v="0"/>
    <s v="9103707898"/>
    <x v="0"/>
    <x v="10"/>
    <s v="TATA STEEL LIMITED"/>
    <n v="1600290"/>
    <s v="FGA401401"/>
    <x v="8"/>
    <x v="8"/>
    <n v="1547"/>
    <s v="M3"/>
    <n v="1379.924"/>
    <s v=""/>
    <n v="1547"/>
    <x v="12"/>
    <d v="2017-02-22T00:00:00"/>
    <n v="45250"/>
    <n v="47965"/>
    <n v="-40222"/>
    <x v="4"/>
    <x v="6"/>
    <x v="1"/>
  </r>
  <r>
    <s v="103"/>
    <s v="VVF INDIA LIMITED-TALOJA"/>
    <s v="ZF2"/>
    <x v="1"/>
    <s v="O03"/>
    <s v="OL01"/>
    <s v="VVF Dom.Invoice(INQ)"/>
    <d v="2017-03-23T00:00:00"/>
    <s v="C"/>
    <x v="0"/>
    <s v="9103707939"/>
    <x v="20"/>
    <x v="10"/>
    <s v="TATA STEEL LIMITED"/>
    <n v="1600290"/>
    <s v="FGA401401"/>
    <x v="8"/>
    <x v="8"/>
    <n v="1601"/>
    <s v="M3"/>
    <n v="1428.0920000000001"/>
    <s v=""/>
    <n v="1601"/>
    <x v="12"/>
    <d v="2017-02-22T00:00:00"/>
    <n v="46829.26"/>
    <n v="49639"/>
    <n v="-41626"/>
    <x v="4"/>
    <x v="6"/>
    <x v="1"/>
  </r>
  <r>
    <s v="103"/>
    <s v="VVF INDIA LIMITED-TALOJA"/>
    <s v="ZF2"/>
    <x v="1"/>
    <s v="O03"/>
    <s v="OL01"/>
    <s v="VVF Dom.Invoice(INQ)"/>
    <d v="2017-03-23T00:00:00"/>
    <s v="C"/>
    <x v="0"/>
    <s v="9103707947"/>
    <x v="20"/>
    <x v="10"/>
    <s v="TATA STEEL LIMITED"/>
    <n v="1600290"/>
    <s v="FGA401401"/>
    <x v="8"/>
    <x v="8"/>
    <n v="1424"/>
    <s v="M3"/>
    <n v="1270.2080000000001"/>
    <s v=""/>
    <n v="1424"/>
    <x v="12"/>
    <d v="2017-02-22T00:00:00"/>
    <n v="41651.879999999997"/>
    <n v="44151"/>
    <n v="-37024"/>
    <x v="4"/>
    <x v="6"/>
    <x v="1"/>
  </r>
  <r>
    <s v="103"/>
    <s v="VVF INDIA LIMITED-TALOJA"/>
    <s v="ZF2"/>
    <x v="1"/>
    <s v="O03"/>
    <s v="OL01"/>
    <s v="VVF Dom.Invoice(INQ)"/>
    <d v="2017-03-24T00:00:00"/>
    <s v="C"/>
    <x v="0"/>
    <s v="9103707966"/>
    <x v="18"/>
    <x v="10"/>
    <s v="TATA STEEL LIMITED"/>
    <n v="1600290"/>
    <s v="FGA401401"/>
    <x v="8"/>
    <x v="8"/>
    <n v="1547"/>
    <s v="M3"/>
    <n v="1379.924"/>
    <s v=""/>
    <n v="1547"/>
    <x v="12"/>
    <d v="2017-02-22T00:00:00"/>
    <n v="45250"/>
    <n v="47965"/>
    <n v="-40222"/>
    <x v="4"/>
    <x v="6"/>
    <x v="1"/>
  </r>
  <r>
    <s v="103"/>
    <s v="VVF INDIA LIMITED-TALOJA"/>
    <s v="ZF2"/>
    <x v="1"/>
    <s v="O03"/>
    <s v="OL01"/>
    <s v="VVF Dom.Invoice(INQ)"/>
    <d v="2017-03-26T00:00:00"/>
    <s v="C"/>
    <x v="0"/>
    <s v="9103708004"/>
    <x v="21"/>
    <x v="10"/>
    <s v="TATA STEEL LIMITED"/>
    <n v="1600290"/>
    <s v="FGA401401"/>
    <x v="8"/>
    <x v="8"/>
    <n v="1424"/>
    <s v="M3"/>
    <n v="1270.2080000000001"/>
    <s v=""/>
    <n v="1424"/>
    <x v="12"/>
    <d v="2017-02-22T00:00:00"/>
    <n v="41651.879999999997"/>
    <n v="44151"/>
    <n v="-37024"/>
    <x v="4"/>
    <x v="6"/>
    <x v="1"/>
  </r>
  <r>
    <s v="103"/>
    <s v="VVF INDIA LIMITED-TALOJA"/>
    <s v="ZF2"/>
    <x v="1"/>
    <s v="O03"/>
    <s v="OL01"/>
    <s v="VVF Dom.Invoice(INQ)"/>
    <d v="2017-03-26T00:00:00"/>
    <s v="C"/>
    <x v="0"/>
    <s v="9103708005"/>
    <x v="21"/>
    <x v="10"/>
    <s v="TATA STEEL LIMITED"/>
    <n v="1600290"/>
    <s v="FGA401401"/>
    <x v="8"/>
    <x v="8"/>
    <n v="1601"/>
    <s v="M3"/>
    <n v="1428.0920000000001"/>
    <s v=""/>
    <n v="1601"/>
    <x v="12"/>
    <d v="2017-02-22T00:00:00"/>
    <n v="46829.26"/>
    <n v="49639"/>
    <n v="-41626"/>
    <x v="4"/>
    <x v="6"/>
    <x v="1"/>
  </r>
  <r>
    <s v="103"/>
    <s v="VVF INDIA LIMITED-TALOJA"/>
    <s v="ZF2"/>
    <x v="1"/>
    <s v="O03"/>
    <s v="OL01"/>
    <s v="VVF Dom.Invoice(INQ)"/>
    <d v="2017-03-26T00:00:00"/>
    <s v="C"/>
    <x v="0"/>
    <s v="9103708010"/>
    <x v="21"/>
    <x v="10"/>
    <s v="TATA STEEL LIMITED"/>
    <n v="1600290"/>
    <s v="FGA401401"/>
    <x v="8"/>
    <x v="8"/>
    <n v="1547"/>
    <s v="M3"/>
    <n v="1379.924"/>
    <s v=""/>
    <n v="1547"/>
    <x v="12"/>
    <d v="2017-02-22T00:00:00"/>
    <n v="45250"/>
    <n v="47965"/>
    <n v="-40222"/>
    <x v="4"/>
    <x v="6"/>
    <x v="1"/>
  </r>
  <r>
    <s v="103"/>
    <s v="VVF INDIA LIMITED-TALOJA"/>
    <s v="ZF2"/>
    <x v="1"/>
    <s v="O03"/>
    <s v="OL01"/>
    <s v="VVF Dom.Invoice(INQ)"/>
    <d v="2017-03-29T00:00:00"/>
    <s v="C"/>
    <x v="0"/>
    <s v="9103708057"/>
    <x v="17"/>
    <x v="10"/>
    <s v="TATA STEEL LIMITED"/>
    <n v="1600290"/>
    <s v="FGA401401"/>
    <x v="8"/>
    <x v="8"/>
    <n v="1601"/>
    <s v="M3"/>
    <n v="1428.0920000000001"/>
    <s v=""/>
    <n v="1601"/>
    <x v="12"/>
    <d v="2017-02-22T00:00:00"/>
    <n v="46829.26"/>
    <n v="49639"/>
    <n v="-41626"/>
    <x v="4"/>
    <x v="6"/>
    <x v="1"/>
  </r>
  <r>
    <s v="103"/>
    <s v="VVF INDIA LIMITED-TALOJA"/>
    <s v="ZF2"/>
    <x v="1"/>
    <s v="O03"/>
    <s v="OL01"/>
    <s v="VVF Dom.Invoice(INQ)"/>
    <d v="2017-03-29T00:00:00"/>
    <s v="C"/>
    <x v="0"/>
    <s v="9103708059"/>
    <x v="17"/>
    <x v="10"/>
    <s v="TATA STEEL LIMITED"/>
    <n v="1600290"/>
    <s v="FGA401401"/>
    <x v="8"/>
    <x v="8"/>
    <n v="1424"/>
    <s v="M3"/>
    <n v="1270.2080000000001"/>
    <s v=""/>
    <n v="1424"/>
    <x v="12"/>
    <d v="2017-02-22T00:00:00"/>
    <n v="41651.879999999997"/>
    <n v="44151"/>
    <n v="-37024"/>
    <x v="4"/>
    <x v="6"/>
    <x v="1"/>
  </r>
  <r>
    <s v="103"/>
    <s v="VVF INDIA LIMITED-TALOJA"/>
    <s v="ZF2"/>
    <x v="1"/>
    <s v="O03"/>
    <s v="OL01"/>
    <s v="VVF Dom.Invoice(INQ)"/>
    <d v="2017-03-20T00:00:00"/>
    <s v="C"/>
    <x v="0"/>
    <s v="9103707847"/>
    <x v="13"/>
    <x v="149"/>
    <s v="TECHNOVA IMAGING SYSTEMS (P) L"/>
    <n v="1600292"/>
    <s v="FFA101099"/>
    <x v="16"/>
    <x v="22"/>
    <n v="1.08"/>
    <s v="MT"/>
    <n v="1.08"/>
    <s v=""/>
    <n v="1080"/>
    <x v="285"/>
    <d v="2017-03-17T00:00:00"/>
    <n v="498150"/>
    <n v="528039"/>
    <n v="-442800"/>
    <x v="0"/>
    <x v="0"/>
    <x v="1"/>
  </r>
  <r>
    <s v="103"/>
    <s v="VVF INDIA LIMITED-TALOJA"/>
    <s v="ZF2"/>
    <x v="1"/>
    <s v="O03"/>
    <s v="OL01"/>
    <s v="VVF Dom.Invoice(INQ)"/>
    <d v="2017-03-08T00:00:00"/>
    <s v="C"/>
    <x v="0"/>
    <s v="9103707600"/>
    <x v="11"/>
    <x v="149"/>
    <s v="TECHNOVA IMAGING SYSTEMS (P) L"/>
    <n v="1600504"/>
    <s v="FGL301304"/>
    <x v="7"/>
    <x v="17"/>
    <n v="19.89"/>
    <s v="MT"/>
    <n v="19.89"/>
    <s v=""/>
    <n v="19890"/>
    <x v="286"/>
    <d v="2017-01-16T00:00:00"/>
    <n v="984554.7"/>
    <n v="1043628"/>
    <n v="-875160"/>
    <x v="3"/>
    <x v="3"/>
    <x v="1"/>
  </r>
  <r>
    <s v="103"/>
    <s v="VVF INDIA LIMITED-TALOJA"/>
    <s v="ZF2"/>
    <x v="1"/>
    <s v="O03"/>
    <s v="OL01"/>
    <s v="VVF Dom.Invoice(INQ)"/>
    <d v="2017-03-03T00:00:00"/>
    <s v="C"/>
    <x v="0"/>
    <s v="9103707507"/>
    <x v="30"/>
    <x v="150"/>
    <s v="Tectyl Oil and Chemicals India"/>
    <n v="1600301"/>
    <s v="FFA121090"/>
    <x v="19"/>
    <x v="43"/>
    <n v="0.18"/>
    <s v="MT"/>
    <n v="0.18"/>
    <s v=""/>
    <n v="180"/>
    <x v="287"/>
    <d v="2017-02-21T00:00:00"/>
    <n v="49612.74"/>
    <n v="50605"/>
    <n v="-44100"/>
    <x v="0"/>
    <x v="10"/>
    <x v="1"/>
  </r>
  <r>
    <s v="103"/>
    <s v="VVF INDIA LIMITED-TALOJA"/>
    <s v="ZF2"/>
    <x v="1"/>
    <s v="O04"/>
    <s v="OL01"/>
    <s v="VVF Dom.Invoice(INQ)"/>
    <d v="2017-03-17T00:00:00"/>
    <s v="C"/>
    <x v="0"/>
    <s v="9103707793"/>
    <x v="23"/>
    <x v="18"/>
    <s v="THE HIMALAYA DRUG COMPANY- BAN"/>
    <n v="1600591"/>
    <s v="FGL301307"/>
    <x v="3"/>
    <x v="3"/>
    <n v="6.75"/>
    <s v="MT"/>
    <n v="6.75"/>
    <s v=""/>
    <n v="6750"/>
    <x v="21"/>
    <d v="2017-03-01T00:00:00"/>
    <n v="436640.9"/>
    <n v="445373.72"/>
    <n v="-388125"/>
    <x v="3"/>
    <x v="3"/>
    <x v="1"/>
  </r>
  <r>
    <s v="103"/>
    <s v="VVF INDIA LIMITED-TALOJA"/>
    <s v="ZF2"/>
    <x v="1"/>
    <s v="O04"/>
    <s v="OL01"/>
    <s v="VVF Dom.Invoice(INQ)"/>
    <d v="2017-03-17T00:00:00"/>
    <s v="C"/>
    <x v="0"/>
    <s v="9103707793"/>
    <x v="23"/>
    <x v="18"/>
    <s v="THE HIMALAYA DRUG COMPANY- BAN"/>
    <n v="1600591"/>
    <s v="FGL301307"/>
    <x v="3"/>
    <x v="3"/>
    <n v="6.5"/>
    <s v="MT"/>
    <n v="6.5"/>
    <s v=""/>
    <n v="6500"/>
    <x v="21"/>
    <d v="2017-03-01T00:00:00"/>
    <n v="420468.9"/>
    <n v="428878.28"/>
    <n v="-373750"/>
    <x v="3"/>
    <x v="3"/>
    <x v="1"/>
  </r>
  <r>
    <s v="103"/>
    <s v="VVF INDIA LIMITED-TALOJA"/>
    <s v="ZF2"/>
    <x v="1"/>
    <s v="O04"/>
    <s v="OL01"/>
    <s v="VVF Dom.Invoice(INQ)"/>
    <d v="2017-03-29T00:00:00"/>
    <s v="C"/>
    <x v="0"/>
    <s v="9103708046"/>
    <x v="17"/>
    <x v="18"/>
    <s v="THE HIMALAYA DRUG COMPANY- BAN"/>
    <n v="1600591"/>
    <s v="FGL301307"/>
    <x v="3"/>
    <x v="3"/>
    <n v="0.75"/>
    <s v="MT"/>
    <n v="0.75"/>
    <s v=""/>
    <n v="750"/>
    <x v="21"/>
    <d v="2017-03-01T00:00:00"/>
    <n v="48515.68"/>
    <n v="49486"/>
    <n v="-43125"/>
    <x v="3"/>
    <x v="3"/>
    <x v="1"/>
  </r>
  <r>
    <s v="103"/>
    <s v="VVF INDIA LIMITED-TALOJA"/>
    <s v="ZF2"/>
    <x v="1"/>
    <s v="O04"/>
    <s v="OL01"/>
    <s v="VVF Dom.Invoice(INQ)"/>
    <d v="2017-03-29T00:00:00"/>
    <s v="C"/>
    <x v="0"/>
    <s v="9103708047"/>
    <x v="17"/>
    <x v="18"/>
    <s v="THE HIMALAYA DRUG COMPANY- BAN"/>
    <n v="1600591"/>
    <s v="FGL301307"/>
    <x v="3"/>
    <x v="3"/>
    <n v="3"/>
    <s v="MT"/>
    <n v="3"/>
    <s v=""/>
    <n v="3000"/>
    <x v="288"/>
    <d v="2017-03-01T00:00:00"/>
    <n v="194062.74"/>
    <n v="197944"/>
    <n v="-172500"/>
    <x v="3"/>
    <x v="3"/>
    <x v="1"/>
  </r>
  <r>
    <s v="103"/>
    <s v="VVF INDIA LIMITED-TALOJA"/>
    <s v="ZF2"/>
    <x v="1"/>
    <s v="O04"/>
    <s v="OL01"/>
    <s v="VVF Dom.Invoice(INQ)"/>
    <d v="2017-03-29T00:00:00"/>
    <s v="C"/>
    <x v="0"/>
    <s v="9103708048"/>
    <x v="17"/>
    <x v="18"/>
    <s v="THE HIMALAYA DRUG COMPANY- BAN"/>
    <n v="1600591"/>
    <s v="FGL301307"/>
    <x v="3"/>
    <x v="3"/>
    <n v="3"/>
    <s v="MT"/>
    <n v="3"/>
    <s v=""/>
    <n v="3000"/>
    <x v="289"/>
    <d v="2017-03-02T00:00:00"/>
    <n v="194062.74"/>
    <n v="197944"/>
    <n v="-172500"/>
    <x v="3"/>
    <x v="3"/>
    <x v="1"/>
  </r>
  <r>
    <s v="103"/>
    <s v="VVF INDIA LIMITED-TALOJA"/>
    <s v="ZF2"/>
    <x v="1"/>
    <s v="O04"/>
    <s v="OL01"/>
    <s v="VVF Dom.Invoice(INQ)"/>
    <d v="2017-03-07T00:00:00"/>
    <s v="C"/>
    <x v="0"/>
    <s v="9103707569"/>
    <x v="7"/>
    <x v="18"/>
    <s v="THE HIMALAYA DRUG COMPANY- BAN"/>
    <n v="1600845"/>
    <s v="FFL210098"/>
    <x v="10"/>
    <x v="11"/>
    <n v="1"/>
    <s v="MT"/>
    <n v="1"/>
    <s v=""/>
    <n v="1000"/>
    <x v="290"/>
    <d v="2017-02-22T00:00:00"/>
    <n v="115875.5"/>
    <n v="118193"/>
    <n v="-103000"/>
    <x v="1"/>
    <x v="8"/>
    <x v="1"/>
  </r>
  <r>
    <s v="103"/>
    <s v="VVF INDIA LIMITED-TALOJA"/>
    <s v="ZF2"/>
    <x v="1"/>
    <s v="O03"/>
    <s v="OL01"/>
    <s v="VVF Dom.Invoice(INQ)"/>
    <d v="2017-03-07T00:00:00"/>
    <s v="C"/>
    <x v="0"/>
    <s v="9103707572"/>
    <x v="7"/>
    <x v="151"/>
    <s v="THERMAX LIMITED"/>
    <n v="1600603"/>
    <s v="FFL211201"/>
    <x v="15"/>
    <x v="18"/>
    <n v="5"/>
    <s v="MT"/>
    <n v="5"/>
    <s v=""/>
    <n v="5000"/>
    <x v="291"/>
    <d v="2017-03-02T00:00:00"/>
    <n v="582187.72"/>
    <n v="617119"/>
    <n v="-517500"/>
    <x v="1"/>
    <x v="5"/>
    <x v="1"/>
  </r>
  <r>
    <s v="103"/>
    <s v="VVF INDIA LIMITED-TALOJA"/>
    <s v="ZF2"/>
    <x v="1"/>
    <s v="O03"/>
    <s v="OL01"/>
    <s v="VVF Dom.Invoice(INQ)"/>
    <d v="2017-03-08T00:00:00"/>
    <s v="C"/>
    <x v="0"/>
    <s v="9103707615"/>
    <x v="11"/>
    <x v="151"/>
    <s v="THERMAX LIMITED"/>
    <n v="1600603"/>
    <s v="FFL211201"/>
    <x v="15"/>
    <x v="18"/>
    <n v="5"/>
    <s v="MT"/>
    <n v="5"/>
    <s v=""/>
    <n v="5000"/>
    <x v="291"/>
    <d v="2017-03-02T00:00:00"/>
    <n v="582187.72"/>
    <n v="617119"/>
    <n v="-517500"/>
    <x v="1"/>
    <x v="5"/>
    <x v="1"/>
  </r>
  <r>
    <s v="103"/>
    <s v="VVF INDIA LIMITED-TALOJA"/>
    <s v="ZF2"/>
    <x v="1"/>
    <s v="O03"/>
    <s v="OL01"/>
    <s v="VVF Dom.Invoice(INQ)"/>
    <d v="2017-03-07T00:00:00"/>
    <s v="C"/>
    <x v="0"/>
    <s v="9103707573"/>
    <x v="7"/>
    <x v="151"/>
    <s v="THERMAX LIMITED"/>
    <n v="1600370"/>
    <s v="FFL215070"/>
    <x v="12"/>
    <x v="13"/>
    <n v="5"/>
    <s v="MT"/>
    <n v="5"/>
    <s v=""/>
    <n v="5000"/>
    <x v="291"/>
    <d v="2017-03-02T00:00:00"/>
    <n v="1399218.86"/>
    <n v="1483172"/>
    <n v="-1243750"/>
    <x v="1"/>
    <x v="9"/>
    <x v="1"/>
  </r>
  <r>
    <s v="103"/>
    <s v="VVF INDIA LIMITED-TALOJA"/>
    <s v="ZF2"/>
    <x v="1"/>
    <s v="O03"/>
    <s v="OL01"/>
    <s v="VVF Dom.Invoice(INQ)"/>
    <d v="2017-03-09T00:00:00"/>
    <s v="C"/>
    <x v="0"/>
    <s v="9103707626"/>
    <x v="16"/>
    <x v="151"/>
    <s v="THERMAX LIMITED"/>
    <n v="1600370"/>
    <s v="FFL215070"/>
    <x v="12"/>
    <x v="13"/>
    <n v="5"/>
    <s v="MT"/>
    <n v="5"/>
    <s v=""/>
    <n v="5000"/>
    <x v="291"/>
    <d v="2017-03-02T00:00:00"/>
    <n v="1399218.86"/>
    <n v="1483172"/>
    <n v="-1243750"/>
    <x v="1"/>
    <x v="9"/>
    <x v="1"/>
  </r>
  <r>
    <s v="103"/>
    <s v="VVF INDIA LIMITED-TALOJA"/>
    <s v="ZFEX"/>
    <x v="0"/>
    <s v="O32"/>
    <s v="OL04"/>
    <s v="VVF Exp.Invoice(INQ)"/>
    <d v="2017-03-07T00:00:00"/>
    <s v="C"/>
    <x v="0"/>
    <s v="9103750939"/>
    <x v="7"/>
    <x v="152"/>
    <s v="TRICOM L.L.C"/>
    <n v="1600120"/>
    <s v="FFL210098"/>
    <x v="10"/>
    <x v="11"/>
    <n v="2"/>
    <s v="MT"/>
    <n v="2"/>
    <s v="25 KG PAPER BAGS LOOSE STUFFED"/>
    <n v="2000"/>
    <x v="292"/>
    <d v="2017-02-09T00:00:00"/>
    <n v="3180"/>
    <n v="211866.55"/>
    <n v="-211352.2"/>
    <x v="1"/>
    <x v="8"/>
    <x v="2"/>
  </r>
  <r>
    <s v="103"/>
    <s v="VVF INDIA LIMITED-TALOJA"/>
    <s v="ZFEX"/>
    <x v="0"/>
    <s v="O32"/>
    <s v="OL04"/>
    <s v="VVF Exp.Invoice(INQ)"/>
    <d v="2017-03-27T00:00:00"/>
    <s v="C"/>
    <x v="0"/>
    <s v="9103751027"/>
    <x v="19"/>
    <x v="152"/>
    <s v="TRICOM L.L.C"/>
    <n v="1600120"/>
    <s v="FFL210098"/>
    <x v="10"/>
    <x v="11"/>
    <n v="2"/>
    <s v="MT"/>
    <n v="2"/>
    <s v="25 KG PAPER BAGS LOOSE STUFFED"/>
    <n v="2000"/>
    <x v="293"/>
    <d v="2017-03-02T00:00:00"/>
    <n v="3070"/>
    <n v="199793.14"/>
    <n v="-199293.34"/>
    <x v="1"/>
    <x v="8"/>
    <x v="2"/>
  </r>
  <r>
    <s v="103"/>
    <s v="VVF INDIA LIMITED-TALOJA"/>
    <s v="ZFEX"/>
    <x v="0"/>
    <s v="O32"/>
    <s v="OL04"/>
    <s v="VVF Exp.Invoice(INQ)"/>
    <d v="2017-03-07T00:00:00"/>
    <s v="C"/>
    <x v="0"/>
    <s v="9103750939"/>
    <x v="7"/>
    <x v="152"/>
    <s v="TRICOM L.L.C"/>
    <n v="1600393"/>
    <s v="FFL211202"/>
    <x v="5"/>
    <x v="5"/>
    <n v="13"/>
    <s v="MT"/>
    <n v="13"/>
    <s v="25 KG PAPER BAGS LOOSE STUFFED"/>
    <n v="13000"/>
    <x v="292"/>
    <d v="2017-02-09T00:00:00"/>
    <n v="18980"/>
    <n v="1264536.81"/>
    <n v="-1261232.8899999999"/>
    <x v="1"/>
    <x v="5"/>
    <x v="2"/>
  </r>
  <r>
    <s v="103"/>
    <s v="VVF INDIA LIMITED-TALOJA"/>
    <s v="ZFEX"/>
    <x v="0"/>
    <s v="O32"/>
    <s v="OL04"/>
    <s v="VVF Exp.Invoice(INQ)"/>
    <d v="2017-03-27T00:00:00"/>
    <s v="C"/>
    <x v="0"/>
    <s v="9103751027"/>
    <x v="19"/>
    <x v="152"/>
    <s v="TRICOM L.L.C"/>
    <n v="1600393"/>
    <s v="FFL211202"/>
    <x v="5"/>
    <x v="5"/>
    <n v="13"/>
    <s v="MT"/>
    <n v="13"/>
    <s v="25 KG PAPER BAGS LOOSE STUFFED"/>
    <n v="13000"/>
    <x v="293"/>
    <d v="2017-03-02T00:00:00"/>
    <n v="18655"/>
    <n v="1214052.48"/>
    <n v="-1210831.71"/>
    <x v="1"/>
    <x v="5"/>
    <x v="2"/>
  </r>
  <r>
    <s v="103"/>
    <s v="VVF INDIA LIMITED-TALOJA"/>
    <s v="ZF2"/>
    <x v="1"/>
    <s v="O03"/>
    <s v="OL01"/>
    <s v="VVF Dom.Invoice(INQ)"/>
    <d v="2017-03-03T00:00:00"/>
    <s v="C"/>
    <x v="0"/>
    <s v="9103707508"/>
    <x v="30"/>
    <x v="153"/>
    <s v="TRIVENI INTERCHEM PVT. LTD."/>
    <n v="1600292"/>
    <s v="FFA101099"/>
    <x v="16"/>
    <x v="22"/>
    <n v="0.72"/>
    <s v="MT"/>
    <n v="0.72"/>
    <s v=""/>
    <n v="720"/>
    <x v="294"/>
    <d v="2017-02-22T00:00:00"/>
    <n v="332100"/>
    <n v="338742"/>
    <n v="-295200"/>
    <x v="0"/>
    <x v="0"/>
    <x v="1"/>
  </r>
  <r>
    <s v="103"/>
    <s v="VVF INDIA LIMITED-TALOJA"/>
    <s v="ZFDE"/>
    <x v="2"/>
    <s v="O03"/>
    <s v="OL01"/>
    <s v="VVF D.Exp.Inv(INQ)"/>
    <d v="2017-03-24T00:00:00"/>
    <s v="C"/>
    <x v="0"/>
    <s v="9103707977"/>
    <x v="18"/>
    <x v="153"/>
    <s v="TRIVENI INTERCHEM PVT. LTD."/>
    <n v="1600292"/>
    <s v="FFA101099"/>
    <x v="16"/>
    <x v="22"/>
    <n v="0.72"/>
    <s v="MT"/>
    <n v="0.72"/>
    <s v=""/>
    <n v="720"/>
    <x v="295"/>
    <d v="2017-02-23T00:00:00"/>
    <n v="295200"/>
    <n v="295200"/>
    <n v="-295200"/>
    <x v="0"/>
    <x v="0"/>
    <x v="1"/>
  </r>
  <r>
    <s v="103"/>
    <s v="VVF INDIA LIMITED-TALOJA"/>
    <s v="ZF2"/>
    <x v="1"/>
    <s v="O03"/>
    <s v="OL01"/>
    <s v="VVF Dom.Invoice(INQ)"/>
    <d v="2017-03-30T00:00:00"/>
    <s v="C"/>
    <x v="0"/>
    <s v="9103708081"/>
    <x v="6"/>
    <x v="153"/>
    <s v="TRIVENI INTERCHEM PVT. LTD."/>
    <n v="1600292"/>
    <s v="FFA101099"/>
    <x v="16"/>
    <x v="22"/>
    <n v="0.72"/>
    <s v="MT"/>
    <n v="0.72"/>
    <s v=""/>
    <n v="720"/>
    <x v="296"/>
    <d v="2017-03-27T00:00:00"/>
    <n v="332100"/>
    <n v="338742"/>
    <n v="-295200"/>
    <x v="0"/>
    <x v="0"/>
    <x v="1"/>
  </r>
  <r>
    <s v="103"/>
    <s v="VVF INDIA LIMITED-TALOJA"/>
    <s v="ZF2"/>
    <x v="1"/>
    <s v="O04"/>
    <s v="OL01"/>
    <s v="VVF Dom.Invoice(INQ)"/>
    <d v="2017-03-29T00:00:00"/>
    <s v="C"/>
    <x v="0"/>
    <s v="9103708052"/>
    <x v="17"/>
    <x v="18"/>
    <s v="ULTRA BEAUTY CARE PVT LTD."/>
    <n v="1600591"/>
    <s v="FGL301307"/>
    <x v="3"/>
    <x v="3"/>
    <n v="2.5"/>
    <s v="MT"/>
    <n v="2.5"/>
    <s v=""/>
    <n v="2500"/>
    <x v="21"/>
    <d v="2017-03-01T00:00:00"/>
    <n v="161718.85999999999"/>
    <n v="171422"/>
    <n v="-143750"/>
    <x v="3"/>
    <x v="3"/>
    <x v="1"/>
  </r>
  <r>
    <s v="103"/>
    <s v="VVF INDIA LIMITED-TALOJA"/>
    <s v="ZF2"/>
    <x v="1"/>
    <s v="O04"/>
    <s v="OL01"/>
    <s v="VVF Dom.Invoice(INQ)"/>
    <d v="2017-03-07T00:00:00"/>
    <s v="C"/>
    <x v="0"/>
    <s v="9103707571"/>
    <x v="7"/>
    <x v="18"/>
    <s v="ULTRA BEAUTY CARE PVT LTD."/>
    <n v="1600845"/>
    <s v="FFL210098"/>
    <x v="10"/>
    <x v="11"/>
    <n v="0.4"/>
    <s v="MT"/>
    <n v="0.4"/>
    <s v=""/>
    <n v="400"/>
    <x v="297"/>
    <d v="2017-02-28T00:00:00"/>
    <n v="46350"/>
    <n v="49131"/>
    <n v="-41200"/>
    <x v="1"/>
    <x v="8"/>
    <x v="1"/>
  </r>
  <r>
    <s v="103"/>
    <s v="VVF INDIA LIMITED-TALOJA"/>
    <s v="ZF2"/>
    <x v="1"/>
    <s v="O04"/>
    <s v="OL01"/>
    <s v="VVF Dom.Invoice(INQ)"/>
    <d v="2017-03-29T00:00:00"/>
    <s v="C"/>
    <x v="0"/>
    <s v="9103708053"/>
    <x v="17"/>
    <x v="18"/>
    <s v="ULTRA BEAUTY CARE PVT LTD."/>
    <n v="1600845"/>
    <s v="FFL210098"/>
    <x v="10"/>
    <x v="11"/>
    <n v="0.5"/>
    <s v="MT"/>
    <n v="0.5"/>
    <s v=""/>
    <n v="500"/>
    <x v="298"/>
    <d v="2017-03-17T00:00:00"/>
    <n v="57937.72"/>
    <n v="61414"/>
    <n v="-51500"/>
    <x v="1"/>
    <x v="8"/>
    <x v="1"/>
  </r>
  <r>
    <s v="103"/>
    <s v="VVF INDIA LIMITED-TALOJA"/>
    <s v="ZFEX"/>
    <x v="0"/>
    <s v="O14"/>
    <s v="OL02"/>
    <s v="VVF Exp.Invoice(INQ)"/>
    <d v="2017-03-21T00:00:00"/>
    <s v="C"/>
    <x v="0"/>
    <s v="9103750997"/>
    <x v="5"/>
    <x v="154"/>
    <s v="UniOleon Sdn. Bhd"/>
    <n v="1600320"/>
    <s v="FGL301305"/>
    <x v="33"/>
    <x v="63"/>
    <n v="19.91"/>
    <s v="MT"/>
    <n v="19.91"/>
    <s v="ISO TANK CONTAINER"/>
    <n v="19910"/>
    <x v="299"/>
    <d v="2017-02-10T00:00:00"/>
    <n v="16823.95"/>
    <n v="1098632.54"/>
    <n v="-1072149.43"/>
    <x v="3"/>
    <x v="3"/>
    <x v="4"/>
  </r>
  <r>
    <s v="103"/>
    <s v="VVF INDIA LIMITED-TALOJA"/>
    <s v="ZFDE"/>
    <x v="2"/>
    <s v="O03"/>
    <s v="OL01"/>
    <s v="VVF D.Exp.Inv(INQ)"/>
    <d v="2017-03-14T00:00:00"/>
    <s v="C"/>
    <x v="0"/>
    <s v="9103707709"/>
    <x v="24"/>
    <x v="155"/>
    <s v="UNISYNTH CHEMICALS"/>
    <n v="1600120"/>
    <s v="FFL210098"/>
    <x v="10"/>
    <x v="11"/>
    <n v="16"/>
    <s v="MT"/>
    <n v="16"/>
    <s v="25 KG PAPER BAGS LOOSE STUFFED"/>
    <n v="16000"/>
    <x v="300"/>
    <d v="2017-01-27T00:00:00"/>
    <n v="1523200"/>
    <n v="1523200"/>
    <n v="-1523200"/>
    <x v="1"/>
    <x v="8"/>
    <x v="3"/>
  </r>
  <r>
    <s v="103"/>
    <s v="VVF INDIA LIMITED-TALOJA"/>
    <s v="ZG2"/>
    <x v="1"/>
    <s v="O03"/>
    <s v="OL01"/>
    <s v="VVF Credit Memo"/>
    <d v="2017-03-14T00:00:00"/>
    <s v="C"/>
    <x v="0"/>
    <s v="9103770108"/>
    <x v="24"/>
    <x v="156"/>
    <s v="UNITED GAS COMPANY"/>
    <n v="2300044"/>
    <s v="ZSER001"/>
    <x v="25"/>
    <x v="33"/>
    <n v="4584"/>
    <s v="M3"/>
    <n v="0"/>
    <s v=""/>
    <n v="4584"/>
    <x v="158"/>
    <m/>
    <n v="16044"/>
    <n v="16044"/>
    <n v="16044"/>
    <x v="2"/>
    <x v="2"/>
    <x v="1"/>
  </r>
  <r>
    <s v="103"/>
    <s v="VVF INDIA LIMITED-TALOJA"/>
    <s v="ZF2"/>
    <x v="1"/>
    <s v="O03"/>
    <s v="OL01"/>
    <s v="VVF Dom.Invoice(INQ)"/>
    <d v="2017-03-18T00:00:00"/>
    <s v="C"/>
    <x v="0"/>
    <s v="9103707814"/>
    <x v="9"/>
    <x v="156"/>
    <s v="UNITED GAS COMPANY"/>
    <n v="1600290"/>
    <s v="FGA401401"/>
    <x v="8"/>
    <x v="8"/>
    <n v="764"/>
    <s v="M3"/>
    <n v="681.48800000000006"/>
    <s v=""/>
    <n v="764"/>
    <x v="301"/>
    <d v="2017-02-25T00:00:00"/>
    <n v="22347.18"/>
    <n v="23688"/>
    <n v="-19864"/>
    <x v="4"/>
    <x v="6"/>
    <x v="1"/>
  </r>
  <r>
    <s v="103"/>
    <s v="VVF INDIA LIMITED-TALOJA"/>
    <s v="ZF2"/>
    <x v="1"/>
    <s v="O03"/>
    <s v="OL01"/>
    <s v="VVF Dom.Invoice(INQ)"/>
    <d v="2017-03-22T00:00:00"/>
    <s v="C"/>
    <x v="0"/>
    <s v="9103707904"/>
    <x v="0"/>
    <x v="156"/>
    <s v="UNITED GAS COMPANY"/>
    <n v="1600290"/>
    <s v="FGA401401"/>
    <x v="8"/>
    <x v="8"/>
    <n v="764"/>
    <s v="M3"/>
    <n v="681.48800000000006"/>
    <s v=""/>
    <n v="764"/>
    <x v="301"/>
    <d v="2017-02-25T00:00:00"/>
    <n v="22347.18"/>
    <n v="23688"/>
    <n v="-19864"/>
    <x v="4"/>
    <x v="6"/>
    <x v="1"/>
  </r>
  <r>
    <s v="103"/>
    <s v="VVF INDIA LIMITED-TALOJA"/>
    <s v="ZF2"/>
    <x v="1"/>
    <s v="O03"/>
    <s v="OL01"/>
    <s v="VVF Dom.Invoice(INQ)"/>
    <d v="2017-03-20T00:00:00"/>
    <s v="C"/>
    <x v="0"/>
    <s v="9103707850"/>
    <x v="13"/>
    <x v="12"/>
    <s v="UNITED PESTICHEM &amp; NONIONICS P"/>
    <n v="1600354"/>
    <s v="FFL207000"/>
    <x v="1"/>
    <x v="1"/>
    <n v="7.83"/>
    <s v="MT"/>
    <n v="7.83"/>
    <s v=""/>
    <n v="7830"/>
    <x v="302"/>
    <d v="2017-03-09T00:00:00"/>
    <n v="1488679.26"/>
    <n v="1578000"/>
    <n v="-1323270"/>
    <x v="1"/>
    <x v="1"/>
    <x v="1"/>
  </r>
  <r>
    <s v="103"/>
    <s v="VVF INDIA LIMITED-TALOJA"/>
    <s v="ZF2"/>
    <x v="1"/>
    <s v="O03"/>
    <s v="OL01"/>
    <s v="VVF Dom.Invoice(INQ)"/>
    <d v="2017-03-11T00:00:00"/>
    <s v="C"/>
    <x v="0"/>
    <s v="9103707681"/>
    <x v="25"/>
    <x v="12"/>
    <s v="UNITED PESTICHEM &amp; NONIONICS P"/>
    <n v="1600602"/>
    <s v="FFL211202"/>
    <x v="5"/>
    <x v="5"/>
    <n v="1.2"/>
    <s v="MT"/>
    <n v="1.2"/>
    <s v=""/>
    <n v="1200"/>
    <x v="303"/>
    <d v="2017-03-09T00:00:00"/>
    <n v="132300"/>
    <n v="140238"/>
    <n v="-117600"/>
    <x v="1"/>
    <x v="5"/>
    <x v="1"/>
  </r>
  <r>
    <s v="103"/>
    <s v="VVF INDIA LIMITED-TALOJA"/>
    <s v="ZF2"/>
    <x v="1"/>
    <s v="O03"/>
    <s v="OL01"/>
    <s v="VVF Dom.Invoice(INQ)"/>
    <d v="2017-03-16T00:00:00"/>
    <s v="C"/>
    <x v="0"/>
    <s v="9103707761"/>
    <x v="4"/>
    <x v="12"/>
    <s v="UNITOP CHEMICALS PVT. LTD.- DA"/>
    <n v="1600354"/>
    <s v="FFL207000"/>
    <x v="1"/>
    <x v="1"/>
    <n v="19.7"/>
    <s v="MT"/>
    <n v="19.7"/>
    <s v=""/>
    <n v="19700"/>
    <x v="304"/>
    <d v="2017-03-03T00:00:00"/>
    <n v="3778705.88"/>
    <n v="3854280"/>
    <n v="-3358850"/>
    <x v="1"/>
    <x v="1"/>
    <x v="1"/>
  </r>
  <r>
    <s v="103"/>
    <s v="VVF INDIA LIMITED-TALOJA"/>
    <s v="ZFEX"/>
    <x v="0"/>
    <s v="O23"/>
    <s v="OL03"/>
    <s v="VVF Exp.Invoice(INQ)"/>
    <d v="2017-03-17T00:00:00"/>
    <s v="C"/>
    <x v="0"/>
    <s v="9103750983"/>
    <x v="23"/>
    <x v="36"/>
    <s v="UNIVAR BRASIL LTDA"/>
    <n v="1600120"/>
    <s v="FFL210098"/>
    <x v="10"/>
    <x v="11"/>
    <n v="26"/>
    <s v="MT"/>
    <n v="26"/>
    <s v="25 KG PAPER BAGS LOOSE STUFFED"/>
    <n v="26000"/>
    <x v="305"/>
    <d v="2017-02-16T00:00:00"/>
    <n v="41080"/>
    <n v="2685547.49"/>
    <n v="-2685547.49"/>
    <x v="1"/>
    <x v="8"/>
    <x v="3"/>
  </r>
  <r>
    <s v="103"/>
    <s v="VVF INDIA LIMITED-TALOJA"/>
    <s v="ZF2"/>
    <x v="1"/>
    <s v="O03"/>
    <s v="OL01"/>
    <s v="VVF Dom.Invoice(INQ)"/>
    <d v="2017-03-21T00:00:00"/>
    <s v="C"/>
    <x v="0"/>
    <s v="9103707895"/>
    <x v="5"/>
    <x v="157"/>
    <s v="UTPAN CHEMPRO"/>
    <n v="1600344"/>
    <s v="FFA118080"/>
    <x v="14"/>
    <x v="52"/>
    <n v="1.98"/>
    <s v="MT"/>
    <n v="1.98"/>
    <s v=""/>
    <n v="1980"/>
    <x v="306"/>
    <d v="2017-02-17T00:00:00"/>
    <n v="191714.24"/>
    <n v="195501"/>
    <n v="-168300"/>
    <x v="0"/>
    <x v="0"/>
    <x v="1"/>
  </r>
  <r>
    <s v="103"/>
    <s v="VVF INDIA LIMITED-TALOJA"/>
    <s v="ZF2"/>
    <x v="1"/>
    <s v="O03"/>
    <s v="OL01"/>
    <s v="VVF Dom.Invoice(INQ)"/>
    <d v="2017-03-02T00:00:00"/>
    <s v="C"/>
    <x v="0"/>
    <s v="9103707484"/>
    <x v="1"/>
    <x v="12"/>
    <s v="V. N. PHARMA"/>
    <n v="1600602"/>
    <s v="FFL211202"/>
    <x v="5"/>
    <x v="5"/>
    <n v="5"/>
    <s v="MT"/>
    <n v="5"/>
    <s v=""/>
    <n v="5000"/>
    <x v="307"/>
    <d v="2017-02-28T00:00:00"/>
    <n v="551250"/>
    <n v="584325"/>
    <n v="-490000"/>
    <x v="1"/>
    <x v="5"/>
    <x v="1"/>
  </r>
  <r>
    <s v="103"/>
    <s v="VVF INDIA LIMITED-TALOJA"/>
    <s v="ZF2"/>
    <x v="1"/>
    <s v="O03"/>
    <s v="OL01"/>
    <s v="VVF Dom.Invoice(INQ)"/>
    <d v="2017-03-15T00:00:00"/>
    <s v="C"/>
    <x v="0"/>
    <s v="9103707727"/>
    <x v="3"/>
    <x v="12"/>
    <s v="V. N. PHARMA"/>
    <n v="1600602"/>
    <s v="FFL211202"/>
    <x v="5"/>
    <x v="5"/>
    <n v="5"/>
    <s v="MT"/>
    <n v="5"/>
    <s v=""/>
    <n v="5000"/>
    <x v="307"/>
    <d v="2017-02-28T00:00:00"/>
    <n v="551250"/>
    <n v="584325"/>
    <n v="-490000"/>
    <x v="1"/>
    <x v="5"/>
    <x v="1"/>
  </r>
  <r>
    <s v="103"/>
    <s v="VVF INDIA LIMITED-TALOJA"/>
    <s v="ZFEX"/>
    <x v="0"/>
    <s v="O21"/>
    <s v="OL03"/>
    <s v="VVF Exp.Invoice(INQ)"/>
    <d v="2017-03-19T00:00:00"/>
    <s v="C"/>
    <x v="0"/>
    <s v="9103750990"/>
    <x v="26"/>
    <x v="158"/>
    <s v="VIKUDHA LIMITED"/>
    <n v="1600315"/>
    <s v="FFL212098"/>
    <x v="17"/>
    <x v="23"/>
    <n v="16"/>
    <s v="MT"/>
    <n v="16"/>
    <s v="25 KG PAPER BAGS LOOSE STUFFED"/>
    <n v="16000"/>
    <x v="308"/>
    <d v="2017-01-17T00:00:00"/>
    <n v="24000"/>
    <n v="1568966.4"/>
    <n v="-1568966.4"/>
    <x v="1"/>
    <x v="8"/>
    <x v="3"/>
  </r>
  <r>
    <s v="103"/>
    <s v="VVF INDIA LIMITED-TALOJA"/>
    <s v="ZFEX"/>
    <x v="0"/>
    <s v="O21"/>
    <s v="OL03"/>
    <s v="VVF Exp.Invoice(INQ)"/>
    <d v="2017-03-22T00:00:00"/>
    <s v="C"/>
    <x v="0"/>
    <s v="9103751007"/>
    <x v="0"/>
    <x v="158"/>
    <s v="VIKUDHA LIMITED"/>
    <n v="1600315"/>
    <s v="FFL212098"/>
    <x v="17"/>
    <x v="23"/>
    <n v="16"/>
    <s v="MT"/>
    <n v="16"/>
    <s v="25 KG PAPER BAGS LOOSE STUFFED"/>
    <n v="16000"/>
    <x v="309"/>
    <d v="2017-01-17T00:00:00"/>
    <n v="24000"/>
    <n v="1571474.4"/>
    <n v="-1571474.4"/>
    <x v="1"/>
    <x v="8"/>
    <x v="3"/>
  </r>
  <r>
    <s v="103"/>
    <s v="VVF INDIA LIMITED-TALOJA"/>
    <s v="ZF2"/>
    <x v="1"/>
    <s v="O03"/>
    <s v="OL01"/>
    <s v="VVF Dom.Invoice(INQ)"/>
    <d v="2017-03-08T00:00:00"/>
    <s v="C"/>
    <x v="0"/>
    <s v="9103707606"/>
    <x v="11"/>
    <x v="12"/>
    <s v="VISWAAT  CHEMICALS  LTD."/>
    <n v="1600354"/>
    <s v="FFL207000"/>
    <x v="1"/>
    <x v="1"/>
    <n v="10.41"/>
    <s v="MT"/>
    <n v="10.41"/>
    <s v=""/>
    <n v="10410"/>
    <x v="310"/>
    <d v="2017-03-01T00:00:00"/>
    <n v="1979200.94"/>
    <n v="2097953"/>
    <n v="-1759290"/>
    <x v="1"/>
    <x v="1"/>
    <x v="1"/>
  </r>
  <r>
    <s v="103"/>
    <s v="VVF INDIA LIMITED-TALOJA"/>
    <s v="ZF2"/>
    <x v="1"/>
    <s v="O03"/>
    <s v="OL01"/>
    <s v="VVF Dom.Invoice(INQ)"/>
    <d v="2017-03-19T00:00:00"/>
    <s v="C"/>
    <x v="0"/>
    <s v="9103707823"/>
    <x v="26"/>
    <x v="12"/>
    <s v="VISWAAT  CHEMICALS  LTD."/>
    <n v="1600354"/>
    <s v="FFL207000"/>
    <x v="1"/>
    <x v="1"/>
    <n v="9.89"/>
    <s v="MT"/>
    <n v="9.89"/>
    <s v=""/>
    <n v="9890"/>
    <x v="310"/>
    <d v="2017-03-01T00:00:00"/>
    <n v="1880335.84"/>
    <n v="1993156"/>
    <n v="-1671410"/>
    <x v="1"/>
    <x v="1"/>
    <x v="1"/>
  </r>
  <r>
    <s v="103"/>
    <s v="VVF INDIA LIMITED-TALOJA"/>
    <s v="ZF2"/>
    <x v="1"/>
    <s v="O03"/>
    <s v="OL01"/>
    <s v="VVF Dom.Invoice(INQ)"/>
    <d v="2017-03-01T00:00:00"/>
    <s v="C"/>
    <x v="0"/>
    <s v="9103707465"/>
    <x v="22"/>
    <x v="12"/>
    <s v="VISWAAT  CHEMICALS  LTD."/>
    <n v="1600602"/>
    <s v="FFL211202"/>
    <x v="5"/>
    <x v="5"/>
    <n v="9"/>
    <s v="MT"/>
    <n v="9"/>
    <s v=""/>
    <n v="9000"/>
    <x v="311"/>
    <d v="2017-01-17T00:00:00"/>
    <n v="992250"/>
    <n v="1051785"/>
    <n v="-882000"/>
    <x v="1"/>
    <x v="5"/>
    <x v="1"/>
  </r>
  <r>
    <s v="103"/>
    <s v="VVF INDIA LIMITED-TALOJA"/>
    <s v="ZF2"/>
    <x v="1"/>
    <s v="O03"/>
    <s v="OL01"/>
    <s v="VVF Dom.Invoice(INQ)"/>
    <d v="2017-03-07T00:00:00"/>
    <s v="C"/>
    <x v="0"/>
    <s v="9103707576"/>
    <x v="7"/>
    <x v="159"/>
    <s v="VIVA CORPORATION - AMBERNATH"/>
    <n v="1600292"/>
    <s v="FFA101099"/>
    <x v="16"/>
    <x v="22"/>
    <n v="4.5"/>
    <s v="MT"/>
    <n v="4.5"/>
    <s v=""/>
    <n v="4500"/>
    <x v="212"/>
    <d v="2017-03-03T00:00:00"/>
    <n v="1771875.5"/>
    <n v="1878188"/>
    <n v="-1575000"/>
    <x v="0"/>
    <x v="0"/>
    <x v="1"/>
  </r>
  <r>
    <s v="103"/>
    <s v="VVF INDIA LIMITED-TALOJA"/>
    <s v="ZF2"/>
    <x v="1"/>
    <s v="O03"/>
    <s v="OL01"/>
    <s v="VVF Dom.Invoice(INQ)"/>
    <d v="2017-03-14T00:00:00"/>
    <s v="C"/>
    <x v="0"/>
    <s v="9103707710"/>
    <x v="24"/>
    <x v="159"/>
    <s v="VIVA CORPORATION - AMBERNATH"/>
    <n v="1600292"/>
    <s v="FFA101099"/>
    <x v="16"/>
    <x v="22"/>
    <n v="4.5"/>
    <s v="MT"/>
    <n v="4.5"/>
    <s v=""/>
    <n v="4500"/>
    <x v="212"/>
    <d v="2017-03-03T00:00:00"/>
    <n v="1771875.5"/>
    <n v="1878188"/>
    <n v="-1575000"/>
    <x v="0"/>
    <x v="0"/>
    <x v="1"/>
  </r>
  <r>
    <s v="103"/>
    <s v="VVF INDIA LIMITED-TALOJA"/>
    <s v="ZF2"/>
    <x v="1"/>
    <s v="O03"/>
    <s v="OL01"/>
    <s v="VVF Dom.Invoice(INQ)"/>
    <d v="2017-03-22T00:00:00"/>
    <s v="C"/>
    <x v="0"/>
    <s v="9103707923"/>
    <x v="0"/>
    <x v="159"/>
    <s v="VIVA CORPORATION - AMBERNATH"/>
    <n v="1600292"/>
    <s v="FFA101099"/>
    <x v="16"/>
    <x v="22"/>
    <n v="0.36"/>
    <s v="MT"/>
    <n v="0.36"/>
    <s v=""/>
    <n v="360"/>
    <x v="212"/>
    <d v="2017-03-03T00:00:00"/>
    <n v="141750.04"/>
    <n v="150255.04000000001"/>
    <n v="-126000"/>
    <x v="0"/>
    <x v="0"/>
    <x v="1"/>
  </r>
  <r>
    <s v="103"/>
    <s v="VVF INDIA LIMITED-TALOJA"/>
    <s v="ZF2"/>
    <x v="1"/>
    <s v="O03"/>
    <s v="OL01"/>
    <s v="VVF Dom.Invoice(INQ)"/>
    <d v="2017-03-22T00:00:00"/>
    <s v="C"/>
    <x v="0"/>
    <s v="9103707923"/>
    <x v="0"/>
    <x v="159"/>
    <s v="VIVA CORPORATION - AMBERNATH"/>
    <n v="1600292"/>
    <s v="FFA101099"/>
    <x v="16"/>
    <x v="22"/>
    <n v="4.1399999999999997"/>
    <s v="MT"/>
    <n v="4.1399999999999997"/>
    <s v=""/>
    <n v="4140"/>
    <x v="212"/>
    <d v="2017-03-03T00:00:00"/>
    <n v="1630125.46"/>
    <n v="1727932.96"/>
    <n v="-1449000"/>
    <x v="0"/>
    <x v="0"/>
    <x v="1"/>
  </r>
  <r>
    <s v="103"/>
    <s v="VVF INDIA LIMITED-TALOJA"/>
    <s v="ZFEX"/>
    <x v="0"/>
    <s v="O21"/>
    <s v="OL03"/>
    <s v="VVF Exp.Invoice(INQ)"/>
    <d v="2017-03-27T00:00:00"/>
    <s v="C"/>
    <x v="0"/>
    <s v="9103751025"/>
    <x v="19"/>
    <x v="101"/>
    <s v="VVF LLC"/>
    <n v="1600298"/>
    <s v="FFA120090"/>
    <x v="34"/>
    <x v="64"/>
    <n v="19.375"/>
    <s v="MT"/>
    <n v="19.375"/>
    <s v="25 KG PAPER BAGS PALLETISED ( 25 BAGS PER PALLET)"/>
    <n v="19375"/>
    <x v="312"/>
    <d v="2017-01-31T00:00:00"/>
    <n v="81433.13"/>
    <n v="5299602.95"/>
    <n v="-5102616.68"/>
    <x v="0"/>
    <x v="14"/>
    <x v="5"/>
  </r>
  <r>
    <s v="103"/>
    <s v="VVF INDIA LIMITED-TALOJA"/>
    <s v="ZFEX"/>
    <x v="0"/>
    <s v="O21"/>
    <s v="OL03"/>
    <s v="VVF Exp.Invoice(INQ)"/>
    <d v="2017-03-14T00:00:00"/>
    <s v="C"/>
    <x v="0"/>
    <s v="9103750966"/>
    <x v="24"/>
    <x v="101"/>
    <s v="VVF LLC"/>
    <n v="1002364"/>
    <s v="PBG"/>
    <x v="35"/>
    <x v="65"/>
    <n v="36"/>
    <s v="NOS"/>
    <n v="0.36"/>
    <s v=""/>
    <n v="36"/>
    <x v="313"/>
    <d v="2016-12-19T00:00:00"/>
    <n v="210.24"/>
    <n v="14018.38"/>
    <n v="-11463.95"/>
    <x v="2"/>
    <x v="2"/>
    <x v="5"/>
  </r>
  <r>
    <s v="103"/>
    <s v="VVF INDIA LIMITED-TALOJA"/>
    <s v="ZFEX"/>
    <x v="0"/>
    <s v="O21"/>
    <s v="OL03"/>
    <s v="VVF Exp.Invoice(INQ)"/>
    <d v="2017-03-14T00:00:00"/>
    <s v="C"/>
    <x v="0"/>
    <s v="9103750966"/>
    <x v="24"/>
    <x v="101"/>
    <s v="VVF LLC"/>
    <n v="1002364"/>
    <s v="PBG"/>
    <x v="35"/>
    <x v="65"/>
    <n v="36"/>
    <s v="NOS"/>
    <n v="0.36"/>
    <s v=""/>
    <n v="36"/>
    <x v="313"/>
    <d v="2016-12-19T00:00:00"/>
    <n v="210.24"/>
    <n v="14018.38"/>
    <n v="-11463.95"/>
    <x v="2"/>
    <x v="2"/>
    <x v="5"/>
  </r>
  <r>
    <s v="103"/>
    <s v="VVF INDIA LIMITED-TALOJA"/>
    <s v="ZFEX"/>
    <x v="0"/>
    <s v="O21"/>
    <s v="OL03"/>
    <s v="VVF Exp.Invoice(INQ)"/>
    <d v="2017-03-14T00:00:00"/>
    <s v="C"/>
    <x v="0"/>
    <s v="9103750967"/>
    <x v="24"/>
    <x v="101"/>
    <s v="VVF LLC"/>
    <n v="1002364"/>
    <s v="PBG"/>
    <x v="35"/>
    <x v="65"/>
    <n v="36"/>
    <s v="NOS"/>
    <n v="0.36"/>
    <s v=""/>
    <n v="36"/>
    <x v="313"/>
    <d v="2016-12-19T00:00:00"/>
    <n v="210.24"/>
    <n v="14018.38"/>
    <n v="-11447.28"/>
    <x v="2"/>
    <x v="2"/>
    <x v="5"/>
  </r>
  <r>
    <s v="103"/>
    <s v="VVF INDIA LIMITED-TALOJA"/>
    <s v="ZFEX"/>
    <x v="0"/>
    <s v="O21"/>
    <s v="OL03"/>
    <s v="VVF Exp.Invoice(INQ)"/>
    <d v="2017-03-14T00:00:00"/>
    <s v="C"/>
    <x v="0"/>
    <s v="9103750968"/>
    <x v="24"/>
    <x v="101"/>
    <s v="VVF LLC"/>
    <n v="1002364"/>
    <s v="PBG"/>
    <x v="35"/>
    <x v="65"/>
    <n v="36"/>
    <s v="NOS"/>
    <n v="0.36"/>
    <s v=""/>
    <n v="36"/>
    <x v="313"/>
    <d v="2016-12-19T00:00:00"/>
    <n v="210.24"/>
    <n v="14018.38"/>
    <n v="-11447.28"/>
    <x v="2"/>
    <x v="2"/>
    <x v="5"/>
  </r>
  <r>
    <s v="103"/>
    <s v="VVF INDIA LIMITED-TALOJA"/>
    <s v="ZFEX"/>
    <x v="0"/>
    <s v="O21"/>
    <s v="OL03"/>
    <s v="VVF Exp.Invoice(INQ)"/>
    <d v="2017-03-28T00:00:00"/>
    <s v="C"/>
    <x v="0"/>
    <s v="9103751031"/>
    <x v="28"/>
    <x v="101"/>
    <s v="VVF LLC"/>
    <n v="1600120"/>
    <s v="FFL210098"/>
    <x v="10"/>
    <x v="11"/>
    <n v="21.875"/>
    <s v="MT"/>
    <n v="21.875"/>
    <s v="25 KG PE BAGS PALLETISED (25 BAGS PER PALLET)"/>
    <n v="21875"/>
    <x v="314"/>
    <d v="2017-01-25T00:00:00"/>
    <n v="36290.629999999997"/>
    <n v="2361765.17"/>
    <n v="-2224319.2000000002"/>
    <x v="1"/>
    <x v="8"/>
    <x v="5"/>
  </r>
  <r>
    <s v="103"/>
    <s v="VVF INDIA LIMITED-TALOJA"/>
    <s v="ZFEX"/>
    <x v="0"/>
    <s v="O21"/>
    <s v="OL03"/>
    <s v="VVF Exp.Invoice(INQ)"/>
    <d v="2017-03-14T00:00:00"/>
    <s v="C"/>
    <x v="0"/>
    <s v="9103750975"/>
    <x v="24"/>
    <x v="101"/>
    <s v="VVF LLC"/>
    <n v="1601199"/>
    <s v="FFL210098"/>
    <x v="10"/>
    <x v="46"/>
    <n v="21.875"/>
    <s v="MT"/>
    <n v="21.875"/>
    <s v="25 KG PE BAGS PALLETISED"/>
    <n v="21875"/>
    <x v="315"/>
    <d v="2017-02-21T00:00:00"/>
    <n v="37296.879999999997"/>
    <n v="2486881.36"/>
    <n v="-2354371.5099999998"/>
    <x v="1"/>
    <x v="8"/>
    <x v="5"/>
  </r>
  <r>
    <s v="103"/>
    <s v="VVF INDIA LIMITED-TALOJA"/>
    <s v="ZFEX"/>
    <x v="0"/>
    <s v="O21"/>
    <s v="OL03"/>
    <s v="VVF Exp.Invoice(INQ)"/>
    <d v="2017-03-22T00:00:00"/>
    <s v="C"/>
    <x v="0"/>
    <s v="9103751000"/>
    <x v="0"/>
    <x v="101"/>
    <s v="VVF LLC"/>
    <n v="1601199"/>
    <s v="FFL210098"/>
    <x v="10"/>
    <x v="46"/>
    <n v="7.5"/>
    <s v="MT"/>
    <n v="7.5"/>
    <s v="25 KG PE BAGS PALLETISED"/>
    <n v="7500"/>
    <x v="315"/>
    <d v="2017-02-21T00:00:00"/>
    <n v="12787.5"/>
    <n v="837301.2"/>
    <n v="-792125.9"/>
    <x v="1"/>
    <x v="8"/>
    <x v="5"/>
  </r>
  <r>
    <s v="103"/>
    <s v="VVF INDIA LIMITED-TALOJA"/>
    <s v="ZFEX"/>
    <x v="0"/>
    <s v="O21"/>
    <s v="OL03"/>
    <s v="VVF Exp.Invoice(INQ)"/>
    <d v="2017-03-22T00:00:00"/>
    <s v="C"/>
    <x v="0"/>
    <s v="9103751000"/>
    <x v="0"/>
    <x v="101"/>
    <s v="VVF LLC"/>
    <n v="1601199"/>
    <s v="FFL210098"/>
    <x v="10"/>
    <x v="46"/>
    <n v="14.375"/>
    <s v="MT"/>
    <n v="14.375"/>
    <s v="25 KG PE BAGS PALLETISED"/>
    <n v="14375"/>
    <x v="315"/>
    <d v="2017-02-21T00:00:00"/>
    <n v="24509.38"/>
    <n v="1604827.63"/>
    <n v="-1518240.7"/>
    <x v="1"/>
    <x v="8"/>
    <x v="5"/>
  </r>
  <r>
    <s v="103"/>
    <s v="VVF INDIA LIMITED-TALOJA"/>
    <s v="ZFEX"/>
    <x v="0"/>
    <s v="O21"/>
    <s v="OL03"/>
    <s v="VVF Exp.Invoice(INQ)"/>
    <d v="2017-03-12T00:00:00"/>
    <s v="C"/>
    <x v="0"/>
    <s v="9103750954"/>
    <x v="29"/>
    <x v="101"/>
    <s v="VVF LLC"/>
    <n v="1600308"/>
    <s v="FFL210098"/>
    <x v="10"/>
    <x v="66"/>
    <n v="19.844999999999999"/>
    <s v="MT"/>
    <n v="19.844999999999999"/>
    <s v="50 LB PE BAGS PALLETISED, 25 BAGS PER PALLET"/>
    <n v="19845"/>
    <x v="316"/>
    <d v="2017-02-21T00:00:00"/>
    <n v="34054.019999999997"/>
    <n v="2270653.9500000002"/>
    <n v="-2049867.08"/>
    <x v="1"/>
    <x v="8"/>
    <x v="5"/>
  </r>
  <r>
    <s v="103"/>
    <s v="VVF INDIA LIMITED-TALOJA"/>
    <s v="ZFEX"/>
    <x v="0"/>
    <s v="O21"/>
    <s v="OL03"/>
    <s v="VVF Exp.Invoice(INQ)"/>
    <d v="2017-03-13T00:00:00"/>
    <s v="C"/>
    <x v="0"/>
    <s v="9103750960"/>
    <x v="12"/>
    <x v="101"/>
    <s v="VVF LLC"/>
    <n v="1600308"/>
    <s v="FFL210098"/>
    <x v="10"/>
    <x v="66"/>
    <n v="19.844999999999999"/>
    <s v="MT"/>
    <n v="19.844999999999999"/>
    <s v="50 LB PE BAGS PALLETISED, 25 BAGS PER PALLET"/>
    <n v="19845"/>
    <x v="317"/>
    <d v="2017-02-21T00:00:00"/>
    <n v="34312.01"/>
    <n v="2287856.2000000002"/>
    <n v="-2077065.71"/>
    <x v="1"/>
    <x v="8"/>
    <x v="5"/>
  </r>
  <r>
    <s v="103"/>
    <s v="VVF INDIA LIMITED-TALOJA"/>
    <s v="ZFEX"/>
    <x v="0"/>
    <s v="O21"/>
    <s v="OL03"/>
    <s v="VVF Exp.Invoice(INQ)"/>
    <d v="2017-03-13T00:00:00"/>
    <s v="C"/>
    <x v="0"/>
    <s v="9103750963"/>
    <x v="12"/>
    <x v="101"/>
    <s v="VVF LLC"/>
    <n v="1600308"/>
    <s v="FFL210098"/>
    <x v="10"/>
    <x v="66"/>
    <n v="18.143999999999998"/>
    <s v="MT"/>
    <n v="18.143999999999998"/>
    <s v="50 LB PE BAGS PALLETISED - 40 BAGS PER PALLET - TOTAL TO PALLETS IN 1X40' FCL"/>
    <n v="18144"/>
    <x v="318"/>
    <d v="2017-01-31T00:00:00"/>
    <n v="30100.9"/>
    <n v="2007067.81"/>
    <n v="-1856380.2"/>
    <x v="1"/>
    <x v="8"/>
    <x v="5"/>
  </r>
  <r>
    <s v="103"/>
    <s v="VVF INDIA LIMITED-TALOJA"/>
    <s v="ZFEX"/>
    <x v="0"/>
    <s v="O21"/>
    <s v="OL03"/>
    <s v="VVF Exp.Invoice(INQ)"/>
    <d v="2017-03-13T00:00:00"/>
    <s v="C"/>
    <x v="0"/>
    <s v="9103750971"/>
    <x v="12"/>
    <x v="101"/>
    <s v="VVF LLC"/>
    <n v="1600308"/>
    <s v="FFL210098"/>
    <x v="10"/>
    <x v="66"/>
    <n v="19.844999999999999"/>
    <s v="MT"/>
    <n v="19.844999999999999"/>
    <s v="50 LB PE BAGS PALLETISED (25 BAGS PER PALLET)"/>
    <n v="19845"/>
    <x v="319"/>
    <d v="2017-02-21T00:00:00"/>
    <n v="33438.83"/>
    <n v="2229634.31"/>
    <n v="-2075539.45"/>
    <x v="1"/>
    <x v="8"/>
    <x v="5"/>
  </r>
  <r>
    <s v="103"/>
    <s v="VVF INDIA LIMITED-TALOJA"/>
    <s v="ZFEX"/>
    <x v="0"/>
    <s v="O21"/>
    <s v="OL03"/>
    <s v="VVF Exp.Invoice(INQ)"/>
    <d v="2017-03-13T00:00:00"/>
    <s v="C"/>
    <x v="0"/>
    <s v="9103750972"/>
    <x v="12"/>
    <x v="101"/>
    <s v="VVF LLC"/>
    <n v="1600308"/>
    <s v="FFL210098"/>
    <x v="10"/>
    <x v="66"/>
    <n v="19.844999999999999"/>
    <s v="MT"/>
    <n v="19.844999999999999"/>
    <s v="50 LB PE BAGS PALLETISED (25 BAGS PER PALLET)"/>
    <n v="19845"/>
    <x v="319"/>
    <d v="2017-02-21T00:00:00"/>
    <n v="33438.83"/>
    <n v="2229634.31"/>
    <n v="-2078873.35"/>
    <x v="1"/>
    <x v="8"/>
    <x v="5"/>
  </r>
  <r>
    <s v="103"/>
    <s v="VVF INDIA LIMITED-TALOJA"/>
    <s v="ZFEX"/>
    <x v="0"/>
    <s v="O21"/>
    <s v="OL03"/>
    <s v="VVF Exp.Invoice(INQ)"/>
    <d v="2017-03-18T00:00:00"/>
    <s v="C"/>
    <x v="0"/>
    <s v="9103750984"/>
    <x v="9"/>
    <x v="101"/>
    <s v="VVF LLC"/>
    <n v="1600308"/>
    <s v="FFL210098"/>
    <x v="10"/>
    <x v="66"/>
    <n v="19.844999999999999"/>
    <s v="MT"/>
    <n v="19.844999999999999"/>
    <s v="50 LB PE BAGS PALLETISED, 25 BAGS PER PALLET"/>
    <n v="19845"/>
    <x v="320"/>
    <d v="2017-02-21T00:00:00"/>
    <n v="33438.83"/>
    <n v="2186016.7000000002"/>
    <n v="-2057817.11"/>
    <x v="1"/>
    <x v="8"/>
    <x v="5"/>
  </r>
  <r>
    <s v="103"/>
    <s v="VVF INDIA LIMITED-TALOJA"/>
    <s v="ZFEX"/>
    <x v="0"/>
    <s v="O21"/>
    <s v="OL03"/>
    <s v="VVF Exp.Invoice(INQ)"/>
    <d v="2017-03-27T00:00:00"/>
    <s v="C"/>
    <x v="0"/>
    <s v="9103751028"/>
    <x v="19"/>
    <x v="101"/>
    <s v="VVF LLC"/>
    <n v="1601178"/>
    <s v="FFL210098"/>
    <x v="10"/>
    <x v="67"/>
    <n v="11.904999999999999"/>
    <s v="MT"/>
    <n v="11.904999999999999"/>
    <s v="50 LB PE BAGS PALLETISED (25 BAGS PER PALLET)"/>
    <n v="11905"/>
    <x v="321"/>
    <d v="2017-02-21T00:00:00"/>
    <n v="20667.080000000002"/>
    <n v="1344997.03"/>
    <n v="-1229382.53"/>
    <x v="1"/>
    <x v="8"/>
    <x v="5"/>
  </r>
  <r>
    <s v="103"/>
    <s v="VVF INDIA LIMITED-TALOJA"/>
    <s v="ZFEX"/>
    <x v="0"/>
    <s v="O21"/>
    <s v="OL03"/>
    <s v="VVF Exp.Invoice(INQ)"/>
    <d v="2017-03-27T00:00:00"/>
    <s v="C"/>
    <x v="0"/>
    <s v="9103751028"/>
    <x v="19"/>
    <x v="101"/>
    <s v="VVF LLC"/>
    <n v="1601178"/>
    <s v="FFL210098"/>
    <x v="10"/>
    <x v="67"/>
    <n v="5.1050000000000004"/>
    <s v="MT"/>
    <n v="5.1050000000000004"/>
    <s v="50 LB PE BAGS PALLETISED (25 BAGS PER PALLET)"/>
    <n v="5105"/>
    <x v="321"/>
    <d v="2017-02-21T00:00:00"/>
    <n v="8862.2800000000007"/>
    <n v="576750.09"/>
    <n v="-527173.41"/>
    <x v="1"/>
    <x v="8"/>
    <x v="5"/>
  </r>
  <r>
    <s v="103"/>
    <s v="VVF INDIA LIMITED-TALOJA"/>
    <s v="ZFEX"/>
    <x v="0"/>
    <s v="O21"/>
    <s v="OL03"/>
    <s v="VVF Exp.Invoice(INQ)"/>
    <d v="2017-03-24T00:00:00"/>
    <s v="C"/>
    <x v="0"/>
    <s v="9103751013"/>
    <x v="18"/>
    <x v="101"/>
    <s v="VVF LLC"/>
    <n v="1601177"/>
    <s v="FFL210098"/>
    <x v="10"/>
    <x v="68"/>
    <n v="18.143999999999998"/>
    <s v="MT"/>
    <n v="18.143999999999998"/>
    <s v="250 LB DRUMS PALLETISED"/>
    <n v="18144"/>
    <x v="322"/>
    <d v="2017-02-27T00:00:00"/>
    <n v="27560.74"/>
    <n v="1803798.07"/>
    <n v="-1688668.31"/>
    <x v="1"/>
    <x v="8"/>
    <x v="5"/>
  </r>
  <r>
    <s v="103"/>
    <s v="VVF INDIA LIMITED-TALOJA"/>
    <s v="ZFEX"/>
    <x v="0"/>
    <s v="O21"/>
    <s v="OL03"/>
    <s v="VVF Exp.Invoice(INQ)"/>
    <d v="2017-03-24T00:00:00"/>
    <s v="C"/>
    <x v="0"/>
    <s v="9103751013"/>
    <x v="18"/>
    <x v="101"/>
    <s v="VVF LLC"/>
    <n v="1601177"/>
    <s v="FFL210098"/>
    <x v="10"/>
    <x v="68"/>
    <n v="18.143999999999998"/>
    <s v="MT"/>
    <n v="18.143999999999998"/>
    <s v="250 LB DRUMS PALLETISED"/>
    <n v="18144"/>
    <x v="322"/>
    <d v="2017-02-27T00:00:00"/>
    <n v="27560.74"/>
    <n v="1803798.07"/>
    <n v="-1688668.31"/>
    <x v="1"/>
    <x v="8"/>
    <x v="5"/>
  </r>
  <r>
    <s v="103"/>
    <s v="VVF INDIA LIMITED-TALOJA"/>
    <s v="ZFEX"/>
    <x v="0"/>
    <s v="O21"/>
    <s v="OL03"/>
    <s v="VVF Exp.Invoice(INQ)"/>
    <d v="2017-03-05T00:00:00"/>
    <s v="C"/>
    <x v="0"/>
    <s v="9103750927"/>
    <x v="2"/>
    <x v="101"/>
    <s v="VVF LLC"/>
    <n v="1601179"/>
    <s v="FFL211201"/>
    <x v="15"/>
    <x v="69"/>
    <n v="18.143999999999998"/>
    <s v="MT"/>
    <n v="18.143999999999998"/>
    <s v="250 LB HMHDP DRUMS PALLETISED (4 DRUMS PER PALLET)"/>
    <n v="18144"/>
    <x v="323"/>
    <d v="2016-12-14T00:00:00"/>
    <n v="27415.58"/>
    <n v="1832408.02"/>
    <n v="-1637972.35"/>
    <x v="1"/>
    <x v="5"/>
    <x v="5"/>
  </r>
  <r>
    <s v="103"/>
    <s v="VVF INDIA LIMITED-TALOJA"/>
    <s v="ZFEX"/>
    <x v="0"/>
    <s v="O21"/>
    <s v="OL03"/>
    <s v="VVF Exp.Invoice(INQ)"/>
    <d v="2017-03-05T00:00:00"/>
    <s v="C"/>
    <x v="0"/>
    <s v="9103750927"/>
    <x v="2"/>
    <x v="101"/>
    <s v="VVF LLC"/>
    <n v="1601179"/>
    <s v="FFL211201"/>
    <x v="15"/>
    <x v="69"/>
    <n v="18.143999999999998"/>
    <s v="MT"/>
    <n v="18.143999999999998"/>
    <s v="250 LB HMHDP DRUMS PALLETISED (4 DRUMS PER PALLET)"/>
    <n v="18144"/>
    <x v="323"/>
    <d v="2016-12-14T00:00:00"/>
    <n v="27415.58"/>
    <n v="1832408.02"/>
    <n v="-1637972.35"/>
    <x v="1"/>
    <x v="5"/>
    <x v="5"/>
  </r>
  <r>
    <s v="103"/>
    <s v="VVF INDIA LIMITED-TALOJA"/>
    <s v="ZFEX"/>
    <x v="0"/>
    <s v="O21"/>
    <s v="OL03"/>
    <s v="VVF Exp.Invoice(INQ)"/>
    <d v="2017-03-12T00:00:00"/>
    <s v="C"/>
    <x v="0"/>
    <s v="9103750953"/>
    <x v="29"/>
    <x v="101"/>
    <s v="VVF LLC"/>
    <n v="1601179"/>
    <s v="FFL211201"/>
    <x v="15"/>
    <x v="69"/>
    <n v="18.16"/>
    <s v="MT"/>
    <n v="18.16"/>
    <s v="250 LB DRUMS PALLETISED"/>
    <n v="18160"/>
    <x v="324"/>
    <d v="2017-02-21T00:00:00"/>
    <n v="32342.959999999999"/>
    <n v="2156563.89"/>
    <n v="-1935815.03"/>
    <x v="1"/>
    <x v="5"/>
    <x v="5"/>
  </r>
  <r>
    <s v="103"/>
    <s v="VVF INDIA LIMITED-TALOJA"/>
    <s v="ZFEX"/>
    <x v="0"/>
    <s v="O21"/>
    <s v="OL03"/>
    <s v="VVF Exp.Invoice(INQ)"/>
    <d v="2017-03-22T00:00:00"/>
    <s v="C"/>
    <x v="0"/>
    <s v="9103751003"/>
    <x v="0"/>
    <x v="101"/>
    <s v="VVF LLC"/>
    <n v="1601179"/>
    <s v="FFL211201"/>
    <x v="15"/>
    <x v="69"/>
    <n v="2.27"/>
    <s v="MT"/>
    <n v="2.27"/>
    <s v="250 LB DRUMS PALLETISED"/>
    <n v="2270"/>
    <x v="325"/>
    <d v="2017-02-21T00:00:00"/>
    <n v="3942.99"/>
    <n v="258179.49"/>
    <n v="-239823.35999999999"/>
    <x v="1"/>
    <x v="5"/>
    <x v="5"/>
  </r>
  <r>
    <s v="103"/>
    <s v="VVF INDIA LIMITED-TALOJA"/>
    <s v="ZFEX"/>
    <x v="0"/>
    <s v="O21"/>
    <s v="OL03"/>
    <s v="VVF Exp.Invoice(INQ)"/>
    <d v="2017-03-08T00:00:00"/>
    <s v="C"/>
    <x v="0"/>
    <s v="9103750922"/>
    <x v="11"/>
    <x v="101"/>
    <s v="VVF LLC"/>
    <n v="1601200"/>
    <s v="FFL211201"/>
    <x v="15"/>
    <x v="44"/>
    <n v="19.5"/>
    <s v="MT"/>
    <n v="19.5"/>
    <s v="25 KG PE BAGS PALLETISED ( 20 BAGS PER PALLET)"/>
    <n v="19500"/>
    <x v="326"/>
    <d v="2017-01-11T00:00:00"/>
    <n v="27768"/>
    <n v="1850076.32"/>
    <n v="-1759520.66"/>
    <x v="1"/>
    <x v="5"/>
    <x v="5"/>
  </r>
  <r>
    <s v="103"/>
    <s v="VVF INDIA LIMITED-TALOJA"/>
    <s v="ZFEX"/>
    <x v="0"/>
    <s v="O21"/>
    <s v="OL03"/>
    <s v="VVF Exp.Invoice(INQ)"/>
    <d v="2017-03-08T00:00:00"/>
    <s v="C"/>
    <x v="0"/>
    <s v="9103750922"/>
    <x v="11"/>
    <x v="101"/>
    <s v="VVF LLC"/>
    <n v="1601200"/>
    <s v="FFL211201"/>
    <x v="15"/>
    <x v="44"/>
    <n v="19.5"/>
    <s v="MT"/>
    <n v="19.5"/>
    <s v="25 KG PE BAGS PALLETISED ( 20 BAGS PER PALLET)"/>
    <n v="19500"/>
    <x v="326"/>
    <d v="2017-01-11T00:00:00"/>
    <n v="27768"/>
    <n v="1850076.32"/>
    <n v="-1759520.66"/>
    <x v="1"/>
    <x v="5"/>
    <x v="5"/>
  </r>
  <r>
    <s v="103"/>
    <s v="VVF INDIA LIMITED-TALOJA"/>
    <s v="ZFEX"/>
    <x v="0"/>
    <s v="O21"/>
    <s v="OL03"/>
    <s v="VVF Exp.Invoice(INQ)"/>
    <d v="2017-03-08T00:00:00"/>
    <s v="C"/>
    <x v="0"/>
    <s v="9103750930"/>
    <x v="11"/>
    <x v="101"/>
    <s v="VVF LLC"/>
    <n v="1601200"/>
    <s v="FFL211201"/>
    <x v="15"/>
    <x v="44"/>
    <n v="19.5"/>
    <s v="MT"/>
    <n v="19.5"/>
    <s v="25 KG PE BAGS PALLETISED (20 BAGS PER PALLET)"/>
    <n v="19500"/>
    <x v="327"/>
    <d v="2017-01-11T00:00:00"/>
    <n v="27768"/>
    <n v="1850076.32"/>
    <n v="-1759520.66"/>
    <x v="1"/>
    <x v="5"/>
    <x v="5"/>
  </r>
  <r>
    <s v="103"/>
    <s v="VVF INDIA LIMITED-TALOJA"/>
    <s v="ZFEX"/>
    <x v="0"/>
    <s v="O21"/>
    <s v="OL03"/>
    <s v="VVF Exp.Invoice(INQ)"/>
    <d v="2017-03-08T00:00:00"/>
    <s v="C"/>
    <x v="0"/>
    <s v="9103750931"/>
    <x v="11"/>
    <x v="101"/>
    <s v="VVF LLC"/>
    <n v="1601200"/>
    <s v="FFL211201"/>
    <x v="15"/>
    <x v="44"/>
    <n v="19.5"/>
    <s v="MT"/>
    <n v="19.5"/>
    <s v="25 KG PE BAGS PALLETISED (20 BAGS PER PALLET)"/>
    <n v="19500"/>
    <x v="327"/>
    <d v="2017-01-11T00:00:00"/>
    <n v="27768"/>
    <n v="1850076.32"/>
    <n v="-1759520.66"/>
    <x v="1"/>
    <x v="5"/>
    <x v="5"/>
  </r>
  <r>
    <s v="103"/>
    <s v="VVF INDIA LIMITED-TALOJA"/>
    <s v="ZFEX"/>
    <x v="0"/>
    <s v="O21"/>
    <s v="OL03"/>
    <s v="VVF Exp.Invoice(INQ)"/>
    <d v="2017-03-08T00:00:00"/>
    <s v="C"/>
    <x v="0"/>
    <s v="9103750937"/>
    <x v="11"/>
    <x v="101"/>
    <s v="VVF LLC"/>
    <n v="1601200"/>
    <s v="FFL211201"/>
    <x v="15"/>
    <x v="44"/>
    <n v="19.5"/>
    <s v="MT"/>
    <n v="19.5"/>
    <s v="25 KG PE BAGS PALLETISED ( 20 BAGS PER PALLET)"/>
    <n v="19500"/>
    <x v="326"/>
    <d v="2017-01-11T00:00:00"/>
    <n v="27768"/>
    <n v="1850076.32"/>
    <n v="-1759520.66"/>
    <x v="1"/>
    <x v="5"/>
    <x v="5"/>
  </r>
  <r>
    <s v="103"/>
    <s v="VVF INDIA LIMITED-TALOJA"/>
    <s v="ZFEX"/>
    <x v="0"/>
    <s v="O21"/>
    <s v="OL03"/>
    <s v="VVF Exp.Invoice(INQ)"/>
    <d v="2017-03-07T00:00:00"/>
    <s v="C"/>
    <x v="0"/>
    <s v="9103750940"/>
    <x v="7"/>
    <x v="101"/>
    <s v="VVF LLC"/>
    <n v="1601200"/>
    <s v="FFL211201"/>
    <x v="15"/>
    <x v="44"/>
    <n v="19.5"/>
    <s v="MT"/>
    <n v="19.5"/>
    <s v="25 KG PE BAGS PALLETISED (20 BAGS PER PALLET)"/>
    <n v="19500"/>
    <x v="327"/>
    <d v="2017-01-11T00:00:00"/>
    <n v="27768"/>
    <n v="1850034.67"/>
    <n v="-1759481.04"/>
    <x v="1"/>
    <x v="5"/>
    <x v="5"/>
  </r>
  <r>
    <s v="103"/>
    <s v="VVF INDIA LIMITED-TALOJA"/>
    <s v="ZFEX"/>
    <x v="0"/>
    <s v="O21"/>
    <s v="OL03"/>
    <s v="VVF Exp.Invoice(INQ)"/>
    <d v="2017-03-07T00:00:00"/>
    <s v="C"/>
    <x v="0"/>
    <s v="9103750940"/>
    <x v="7"/>
    <x v="101"/>
    <s v="VVF LLC"/>
    <n v="1601200"/>
    <s v="FFL211201"/>
    <x v="15"/>
    <x v="44"/>
    <n v="19.5"/>
    <s v="MT"/>
    <n v="19.5"/>
    <s v="25 KG PE BAGS PALLETISED (20 BAGS PER PALLET)"/>
    <n v="19500"/>
    <x v="327"/>
    <d v="2017-01-11T00:00:00"/>
    <n v="27768"/>
    <n v="1850034.67"/>
    <n v="-1759481.04"/>
    <x v="1"/>
    <x v="5"/>
    <x v="5"/>
  </r>
  <r>
    <s v="103"/>
    <s v="VVF INDIA LIMITED-TALOJA"/>
    <s v="ZFEX"/>
    <x v="0"/>
    <s v="O21"/>
    <s v="OL03"/>
    <s v="VVF Exp.Invoice(INQ)"/>
    <d v="2017-03-14T00:00:00"/>
    <s v="C"/>
    <x v="0"/>
    <s v="9103750966"/>
    <x v="24"/>
    <x v="101"/>
    <s v="VVF LLC"/>
    <n v="1601200"/>
    <s v="FFL211201"/>
    <x v="15"/>
    <x v="44"/>
    <n v="18"/>
    <s v="MT"/>
    <n v="18"/>
    <s v="25 KG PE BAGS PALLETISED (20 BAGS PER PALLET ALONGWITH 1 JUMBO BAG)"/>
    <n v="18000"/>
    <x v="313"/>
    <d v="2016-12-19T00:00:00"/>
    <n v="24984"/>
    <n v="1665883.15"/>
    <n v="-1537861.39"/>
    <x v="1"/>
    <x v="5"/>
    <x v="5"/>
  </r>
  <r>
    <s v="103"/>
    <s v="VVF INDIA LIMITED-TALOJA"/>
    <s v="ZFEX"/>
    <x v="0"/>
    <s v="O21"/>
    <s v="OL03"/>
    <s v="VVF Exp.Invoice(INQ)"/>
    <d v="2017-03-14T00:00:00"/>
    <s v="C"/>
    <x v="0"/>
    <s v="9103750966"/>
    <x v="24"/>
    <x v="101"/>
    <s v="VVF LLC"/>
    <n v="1601200"/>
    <s v="FFL211201"/>
    <x v="15"/>
    <x v="44"/>
    <n v="18"/>
    <s v="MT"/>
    <n v="18"/>
    <s v="25 KG PE BAGS PALLETISED (20 BAGS PER PALLET ALONGWITH 1 JUMBO BAG)"/>
    <n v="18000"/>
    <x v="313"/>
    <d v="2016-12-19T00:00:00"/>
    <n v="24984"/>
    <n v="1665883.15"/>
    <n v="-1537861.39"/>
    <x v="1"/>
    <x v="5"/>
    <x v="5"/>
  </r>
  <r>
    <s v="103"/>
    <s v="VVF INDIA LIMITED-TALOJA"/>
    <s v="ZFEX"/>
    <x v="0"/>
    <s v="O21"/>
    <s v="OL03"/>
    <s v="VVF Exp.Invoice(INQ)"/>
    <d v="2017-03-14T00:00:00"/>
    <s v="C"/>
    <x v="0"/>
    <s v="9103750967"/>
    <x v="24"/>
    <x v="101"/>
    <s v="VVF LLC"/>
    <n v="1601200"/>
    <s v="FFL211201"/>
    <x v="15"/>
    <x v="44"/>
    <n v="18"/>
    <s v="MT"/>
    <n v="18"/>
    <s v="25 KG PE BAGS PALLETISED (20 BAGS PER PALLET ALONGWITH 1 JUMBO BAG)"/>
    <n v="18000"/>
    <x v="313"/>
    <d v="2016-12-19T00:00:00"/>
    <n v="24984"/>
    <n v="1665883.15"/>
    <n v="-1537011.25"/>
    <x v="1"/>
    <x v="5"/>
    <x v="5"/>
  </r>
  <r>
    <s v="103"/>
    <s v="VVF INDIA LIMITED-TALOJA"/>
    <s v="ZFEX"/>
    <x v="0"/>
    <s v="O21"/>
    <s v="OL03"/>
    <s v="VVF Exp.Invoice(INQ)"/>
    <d v="2017-03-14T00:00:00"/>
    <s v="C"/>
    <x v="0"/>
    <s v="9103750968"/>
    <x v="24"/>
    <x v="101"/>
    <s v="VVF LLC"/>
    <n v="1601200"/>
    <s v="FFL211201"/>
    <x v="15"/>
    <x v="44"/>
    <n v="18"/>
    <s v="MT"/>
    <n v="18"/>
    <s v="25 KG PE BAGS PALLETISED (20 BAGS PER PALLET ALONGWITH 1 JUMBO BAG)"/>
    <n v="18000"/>
    <x v="313"/>
    <d v="2016-12-19T00:00:00"/>
    <n v="24984"/>
    <n v="1665883.15"/>
    <n v="-1537011.25"/>
    <x v="1"/>
    <x v="5"/>
    <x v="5"/>
  </r>
  <r>
    <s v="103"/>
    <s v="VVF INDIA LIMITED-TALOJA"/>
    <s v="ZFEX"/>
    <x v="0"/>
    <s v="O21"/>
    <s v="OL03"/>
    <s v="VVF Exp.Invoice(INQ)"/>
    <d v="2017-03-22T00:00:00"/>
    <s v="C"/>
    <x v="0"/>
    <s v="9103751003"/>
    <x v="0"/>
    <x v="101"/>
    <s v="VVF LLC"/>
    <n v="1601200"/>
    <s v="FFL211201"/>
    <x v="15"/>
    <x v="44"/>
    <n v="14"/>
    <s v="MT"/>
    <n v="14"/>
    <s v="25 KG PE BAGS PALLETISED ( 20 BAGS PER PALLET)"/>
    <n v="14000"/>
    <x v="325"/>
    <d v="2017-02-21T00:00:00"/>
    <n v="23534"/>
    <n v="1540961.61"/>
    <n v="-1427767.65"/>
    <x v="1"/>
    <x v="5"/>
    <x v="5"/>
  </r>
  <r>
    <s v="103"/>
    <s v="VVF INDIA LIMITED-TALOJA"/>
    <s v="ZFEX"/>
    <x v="0"/>
    <s v="O21"/>
    <s v="OL03"/>
    <s v="VVF Exp.Invoice(INQ)"/>
    <d v="2017-03-22T00:00:00"/>
    <s v="C"/>
    <x v="0"/>
    <s v="9103751004"/>
    <x v="0"/>
    <x v="101"/>
    <s v="VVF LLC"/>
    <n v="1601200"/>
    <s v="FFL211201"/>
    <x v="15"/>
    <x v="44"/>
    <n v="18"/>
    <s v="MT"/>
    <n v="18"/>
    <s v="25 KG PE BAGS PALLETISED ( 20 BAGS PER PALLET)"/>
    <n v="18000"/>
    <x v="325"/>
    <d v="2017-02-21T00:00:00"/>
    <n v="30258"/>
    <n v="1981236.35"/>
    <n v="-1849626.02"/>
    <x v="1"/>
    <x v="5"/>
    <x v="5"/>
  </r>
  <r>
    <s v="103"/>
    <s v="VVF INDIA LIMITED-TALOJA"/>
    <s v="ZFEX"/>
    <x v="0"/>
    <s v="O21"/>
    <s v="OL03"/>
    <s v="VVF Exp.Invoice(INQ)"/>
    <d v="2017-03-21T00:00:00"/>
    <s v="C"/>
    <x v="0"/>
    <s v="9103751008"/>
    <x v="5"/>
    <x v="101"/>
    <s v="VVF LLC"/>
    <n v="1600363"/>
    <s v="FFL211201"/>
    <x v="15"/>
    <x v="70"/>
    <n v="18.143999999999998"/>
    <s v="MT"/>
    <n v="18.143999999999998"/>
    <s v="50 LB PE BAGS PALLETISED (20 BAGS PER PALLET)"/>
    <n v="18144"/>
    <x v="328"/>
    <d v="2017-01-31T00:00:00"/>
    <n v="29738.02"/>
    <n v="1941943.26"/>
    <n v="-1791108.74"/>
    <x v="1"/>
    <x v="5"/>
    <x v="5"/>
  </r>
  <r>
    <s v="103"/>
    <s v="VVF INDIA LIMITED-TALOJA"/>
    <s v="ZFEX"/>
    <x v="0"/>
    <s v="O21"/>
    <s v="OL03"/>
    <s v="VVF Exp.Invoice(INQ)"/>
    <d v="2017-03-13T00:00:00"/>
    <s v="C"/>
    <x v="0"/>
    <s v="9103750959"/>
    <x v="12"/>
    <x v="101"/>
    <s v="VVF LLC"/>
    <n v="1601235"/>
    <s v="FFL211201"/>
    <x v="15"/>
    <x v="71"/>
    <n v="18.143999999999998"/>
    <s v="MT"/>
    <n v="18.143999999999998"/>
    <s v="50 LB PE BAGS PALLETISED (20 BAGS PER PALLET)"/>
    <n v="18144"/>
    <x v="329"/>
    <d v="2017-01-31T00:00:00"/>
    <n v="29484"/>
    <n v="1965934.15"/>
    <n v="-1815259.88"/>
    <x v="1"/>
    <x v="5"/>
    <x v="5"/>
  </r>
  <r>
    <s v="103"/>
    <s v="VVF INDIA LIMITED-TALOJA"/>
    <s v="ZFEX"/>
    <x v="0"/>
    <s v="O21"/>
    <s v="OL03"/>
    <s v="VVF Exp.Invoice(INQ)"/>
    <d v="2017-03-22T00:00:00"/>
    <s v="C"/>
    <x v="0"/>
    <s v="9103750996"/>
    <x v="0"/>
    <x v="101"/>
    <s v="VVF LLC"/>
    <n v="1600815"/>
    <s v="FFL211202"/>
    <x v="5"/>
    <x v="72"/>
    <n v="21.875"/>
    <s v="MT"/>
    <n v="21.875"/>
    <s v="25 KG PE BAGS PALLETISED ( 25 BAGS PER PALLET)"/>
    <n v="21875"/>
    <x v="330"/>
    <d v="2016-12-19T00:00:00"/>
    <n v="35415.629999999997"/>
    <n v="2318948.16"/>
    <n v="-2187226.52"/>
    <x v="1"/>
    <x v="5"/>
    <x v="5"/>
  </r>
  <r>
    <s v="103"/>
    <s v="VVF INDIA LIMITED-TALOJA"/>
    <s v="ZFEX"/>
    <x v="0"/>
    <s v="O21"/>
    <s v="OL03"/>
    <s v="VVF Exp.Invoice(INQ)"/>
    <d v="2017-03-05T00:00:00"/>
    <s v="C"/>
    <x v="0"/>
    <s v="9103750920"/>
    <x v="2"/>
    <x v="101"/>
    <s v="VVF LLC"/>
    <n v="1600368"/>
    <s v="FFL211202"/>
    <x v="5"/>
    <x v="73"/>
    <n v="14.175000000000001"/>
    <s v="MT"/>
    <n v="14.175000000000001"/>
    <s v="50 LB PE BAGS PALLETISED (25 BAGS PER PALLET)"/>
    <n v="14175"/>
    <x v="331"/>
    <d v="2017-01-11T00:00:00"/>
    <n v="21035.7"/>
    <n v="1405988.32"/>
    <n v="-1317202.46"/>
    <x v="1"/>
    <x v="5"/>
    <x v="5"/>
  </r>
  <r>
    <s v="103"/>
    <s v="VVF INDIA LIMITED-TALOJA"/>
    <s v="ZFEX"/>
    <x v="0"/>
    <s v="O21"/>
    <s v="OL03"/>
    <s v="VVF Exp.Invoice(INQ)"/>
    <d v="2017-03-21T00:00:00"/>
    <s v="C"/>
    <x v="0"/>
    <s v="9103750994"/>
    <x v="5"/>
    <x v="101"/>
    <s v="VVF LLC"/>
    <n v="1600368"/>
    <s v="FFL211202"/>
    <x v="5"/>
    <x v="73"/>
    <n v="19.844999999999999"/>
    <s v="MT"/>
    <n v="19.844999999999999"/>
    <s v="50 LB PE BAGS PALLETISED (25 BAGS PER PALLET)"/>
    <n v="19845"/>
    <x v="332"/>
    <d v="2017-01-31T00:00:00"/>
    <n v="31533.71"/>
    <n v="2059204.87"/>
    <n v="-1862619.98"/>
    <x v="1"/>
    <x v="5"/>
    <x v="5"/>
  </r>
  <r>
    <s v="103"/>
    <s v="VVF INDIA LIMITED-TALOJA"/>
    <s v="ZFEX"/>
    <x v="0"/>
    <s v="O21"/>
    <s v="OL03"/>
    <s v="VVF Exp.Invoice(INQ)"/>
    <d v="2017-03-14T00:00:00"/>
    <s v="C"/>
    <x v="0"/>
    <s v="9103750976"/>
    <x v="24"/>
    <x v="101"/>
    <s v="VVF LLC"/>
    <n v="1601238"/>
    <s v="FFL212098"/>
    <x v="17"/>
    <x v="74"/>
    <n v="21.875"/>
    <s v="MT"/>
    <n v="21.875"/>
    <s v="25 KG PE BAGS PALLETISED, 25 BAGS PER PALLET"/>
    <n v="21875"/>
    <x v="333"/>
    <d v="2017-02-21T00:00:00"/>
    <n v="38390.629999999997"/>
    <n v="2559810.4300000002"/>
    <n v="-2427276.5699999998"/>
    <x v="1"/>
    <x v="8"/>
    <x v="5"/>
  </r>
  <r>
    <s v="103"/>
    <s v="VVF INDIA LIMITED-TALOJA"/>
    <s v="ZFEX"/>
    <x v="0"/>
    <s v="O21"/>
    <s v="OL03"/>
    <s v="VVF Exp.Invoice(INQ)"/>
    <d v="2017-03-13T00:00:00"/>
    <s v="C"/>
    <x v="0"/>
    <s v="9103750958"/>
    <x v="12"/>
    <x v="101"/>
    <s v="VVF LLC"/>
    <n v="1600316"/>
    <s v="FFL212098"/>
    <x v="17"/>
    <x v="75"/>
    <n v="18.143999999999998"/>
    <s v="MT"/>
    <n v="18.143999999999998"/>
    <s v="50 LB PE BAGS PALLETISED (40 BAGS PER PALLET - TOTAL 20 PALLETS)"/>
    <n v="18144"/>
    <x v="334"/>
    <d v="2017-01-10T00:00:00"/>
    <n v="29647.3"/>
    <n v="1976822.67"/>
    <n v="-1826145.06"/>
    <x v="1"/>
    <x v="8"/>
    <x v="5"/>
  </r>
  <r>
    <s v="103"/>
    <s v="VVF INDIA LIMITED-TALOJA"/>
    <s v="ZFEX"/>
    <x v="0"/>
    <s v="O21"/>
    <s v="OL03"/>
    <s v="VVF Exp.Invoice(INQ)"/>
    <d v="2017-03-21T00:00:00"/>
    <s v="C"/>
    <x v="0"/>
    <s v="9103750993"/>
    <x v="5"/>
    <x v="101"/>
    <s v="VVF LLC"/>
    <n v="1600380"/>
    <s v="FFL216000"/>
    <x v="36"/>
    <x v="76"/>
    <n v="19.844999999999999"/>
    <s v="MT"/>
    <n v="19.844999999999999"/>
    <s v="50 LB PE BAGS PALLETISED, 25 BAGS PER PALLET"/>
    <n v="19845"/>
    <x v="335"/>
    <d v="2017-02-21T00:00:00"/>
    <n v="68564.479999999996"/>
    <n v="4477377.0999999996"/>
    <n v="-4266933.8899999997"/>
    <x v="1"/>
    <x v="9"/>
    <x v="5"/>
  </r>
  <r>
    <s v="103"/>
    <s v="VVF INDIA LIMITED-TALOJA"/>
    <s v="ZFEX"/>
    <x v="0"/>
    <s v="O21"/>
    <s v="OL03"/>
    <s v="VVF Exp.Invoice(INQ)"/>
    <d v="2017-03-21T00:00:00"/>
    <s v="C"/>
    <x v="0"/>
    <s v="9103750995"/>
    <x v="5"/>
    <x v="101"/>
    <s v="VVF LLC"/>
    <n v="1600380"/>
    <s v="FFL216000"/>
    <x v="36"/>
    <x v="76"/>
    <n v="6.8040000000000003"/>
    <s v="MT"/>
    <n v="6.8040000000000003"/>
    <s v="50 LB PE BAGS PALLETISED, 25 BAGS PER PALLET"/>
    <n v="6804"/>
    <x v="335"/>
    <d v="2017-02-21T00:00:00"/>
    <n v="23507.82"/>
    <n v="1535100.61"/>
    <n v="-1462948.76"/>
    <x v="1"/>
    <x v="9"/>
    <x v="5"/>
  </r>
  <r>
    <s v="103"/>
    <s v="VVF INDIA LIMITED-TALOJA"/>
    <s v="ZFEX"/>
    <x v="0"/>
    <s v="O21"/>
    <s v="OL03"/>
    <s v="VVF Exp.Invoice(INQ)"/>
    <d v="2017-03-21T00:00:00"/>
    <s v="C"/>
    <x v="0"/>
    <s v="9103750995"/>
    <x v="5"/>
    <x v="101"/>
    <s v="VVF LLC"/>
    <n v="1600380"/>
    <s v="FFL216000"/>
    <x v="36"/>
    <x v="76"/>
    <n v="13.041"/>
    <s v="MT"/>
    <n v="13.041"/>
    <s v="50 LB PE BAGS PALLETISED, 25 BAGS PER PALLET"/>
    <n v="13041"/>
    <x v="335"/>
    <d v="2017-02-21T00:00:00"/>
    <n v="45056.66"/>
    <n v="2942276.49"/>
    <n v="-2803985.13"/>
    <x v="1"/>
    <x v="9"/>
    <x v="5"/>
  </r>
  <r>
    <s v="103"/>
    <s v="VVF INDIA LIMITED-TALOJA"/>
    <s v="ZFEX"/>
    <x v="0"/>
    <s v="O21"/>
    <s v="OL03"/>
    <s v="VVF Exp.Invoice(INQ)"/>
    <d v="2017-03-05T00:00:00"/>
    <s v="C"/>
    <x v="0"/>
    <s v="9103750920"/>
    <x v="2"/>
    <x v="101"/>
    <s v="VVF LLC"/>
    <n v="1600371"/>
    <s v="FFL215070"/>
    <x v="12"/>
    <x v="77"/>
    <n v="5.67"/>
    <s v="MT"/>
    <n v="5.67"/>
    <s v="50 LG PE BAGS PALLETISED ( 25 BAGS PER PALLET)"/>
    <n v="5670"/>
    <x v="331"/>
    <d v="2017-01-11T00:00:00"/>
    <n v="21687.75"/>
    <n v="1449570.17"/>
    <n v="-1413762.94"/>
    <x v="1"/>
    <x v="9"/>
    <x v="5"/>
  </r>
  <r>
    <s v="103"/>
    <s v="VVF INDIA LIMITED-TALOJA"/>
    <s v="ZFEX"/>
    <x v="0"/>
    <s v="O21"/>
    <s v="OL03"/>
    <s v="VVF Exp.Invoice(INQ)"/>
    <d v="2017-03-27T00:00:00"/>
    <s v="C"/>
    <x v="0"/>
    <s v="9103751028"/>
    <x v="19"/>
    <x v="101"/>
    <s v="VVF LLC"/>
    <n v="1600371"/>
    <s v="FFL215070"/>
    <x v="12"/>
    <x v="77"/>
    <n v="2.835"/>
    <s v="MT"/>
    <n v="2.835"/>
    <s v="50 LB PE BAGS PALLETISED (25 BAGS PER PALLET)"/>
    <n v="2835"/>
    <x v="321"/>
    <d v="2017-02-21T00:00:00"/>
    <n v="10449.81"/>
    <n v="680065.27"/>
    <n v="-652414.42000000004"/>
    <x v="1"/>
    <x v="9"/>
    <x v="5"/>
  </r>
  <r>
    <s v="103"/>
    <s v="VVF INDIA LIMITED-TALOJA"/>
    <s v="ZFEX"/>
    <x v="0"/>
    <s v="O21"/>
    <s v="OL03"/>
    <s v="VVF Exp.Invoice(INQ)"/>
    <d v="2017-03-27T00:00:00"/>
    <s v="C"/>
    <x v="0"/>
    <s v="9103751023"/>
    <x v="19"/>
    <x v="101"/>
    <s v="VVF LLC"/>
    <n v="1600372"/>
    <s v="FFL215070"/>
    <x v="12"/>
    <x v="78"/>
    <n v="18"/>
    <s v="MT"/>
    <n v="18"/>
    <s v="500 KG JUMBO BAGS PALLETISED"/>
    <n v="18000"/>
    <x v="336"/>
    <d v="2017-03-10T00:00:00"/>
    <n v="66582"/>
    <n v="4333103.29"/>
    <n v="-4126674.02"/>
    <x v="1"/>
    <x v="9"/>
    <x v="5"/>
  </r>
  <r>
    <s v="103"/>
    <s v="VVF INDIA LIMITED-TALOJA"/>
    <s v="ZFEX"/>
    <x v="0"/>
    <s v="O21"/>
    <s v="OL03"/>
    <s v="VVF Exp.Invoice(INQ)"/>
    <d v="2017-03-27T00:00:00"/>
    <s v="C"/>
    <x v="0"/>
    <s v="9103751024"/>
    <x v="19"/>
    <x v="101"/>
    <s v="VVF LLC"/>
    <n v="1600372"/>
    <s v="FFL215070"/>
    <x v="12"/>
    <x v="78"/>
    <n v="18"/>
    <s v="MT"/>
    <n v="18"/>
    <s v="500 KG JUMBO BAGS PALLETISED"/>
    <n v="18000"/>
    <x v="336"/>
    <d v="2017-03-10T00:00:00"/>
    <n v="66582"/>
    <n v="4333103.29"/>
    <n v="-4126674.02"/>
    <x v="1"/>
    <x v="9"/>
    <x v="5"/>
  </r>
  <r>
    <s v="103"/>
    <s v="VVF INDIA LIMITED-TALOJA"/>
    <s v="ZFEX"/>
    <x v="0"/>
    <s v="O13"/>
    <s v="OL02"/>
    <s v="VVF Exp.Invoice(INQ)"/>
    <d v="2017-03-13T00:00:00"/>
    <s v="C"/>
    <x v="0"/>
    <s v="9103750965"/>
    <x v="12"/>
    <x v="0"/>
    <s v="VVF SINGAPORE PTE LTD"/>
    <n v="1600293"/>
    <s v="FFA102099"/>
    <x v="32"/>
    <x v="56"/>
    <n v="19.670000000000002"/>
    <s v="MT"/>
    <n v="19.670000000000002"/>
    <s v="ISO TANK"/>
    <n v="19670"/>
    <x v="337"/>
    <d v="2017-02-08T00:00:00"/>
    <n v="59305.05"/>
    <n v="3954342.12"/>
    <n v="-3833016.84"/>
    <x v="0"/>
    <x v="0"/>
    <x v="4"/>
  </r>
  <r>
    <s v="103"/>
    <s v="VVF INDIA LIMITED-TALOJA"/>
    <s v="ZFEX"/>
    <x v="0"/>
    <s v="O13"/>
    <s v="OL02"/>
    <s v="VVF Exp.Invoice(INQ)"/>
    <d v="2017-03-16T00:00:00"/>
    <s v="C"/>
    <x v="0"/>
    <s v="9103750980"/>
    <x v="4"/>
    <x v="0"/>
    <s v="VVF SINGAPORE PTE LTD"/>
    <n v="1601370"/>
    <s v="FFA109098"/>
    <x v="0"/>
    <x v="0"/>
    <n v="15"/>
    <s v="MT"/>
    <n v="15"/>
    <s v="25 KG PAPER BAGS LOOSE STUFFED"/>
    <n v="15000"/>
    <x v="338"/>
    <d v="2017-03-01T00:00:00"/>
    <n v="17671.5"/>
    <n v="1155249.57"/>
    <n v="-1148331.08"/>
    <x v="0"/>
    <x v="0"/>
    <x v="4"/>
  </r>
  <r>
    <s v="103"/>
    <s v="VVF INDIA LIMITED-TALOJA"/>
    <s v="ZFEX"/>
    <x v="0"/>
    <s v="O13"/>
    <s v="OL02"/>
    <s v="VVF Exp.Invoice(INQ)"/>
    <d v="2017-03-16T00:00:00"/>
    <s v="C"/>
    <x v="0"/>
    <s v="9103750980"/>
    <x v="4"/>
    <x v="0"/>
    <s v="VVF SINGAPORE PTE LTD"/>
    <n v="1601370"/>
    <s v="FFA109098"/>
    <x v="0"/>
    <x v="0"/>
    <n v="15"/>
    <s v="MT"/>
    <n v="15"/>
    <s v="25 KG PAPER BAGS LOOSE STUFFED"/>
    <n v="15000"/>
    <x v="338"/>
    <d v="2017-03-01T00:00:00"/>
    <n v="17671.5"/>
    <n v="1155249.57"/>
    <n v="-1148331.08"/>
    <x v="0"/>
    <x v="0"/>
    <x v="4"/>
  </r>
  <r>
    <s v="103"/>
    <s v="VVF INDIA LIMITED-TALOJA"/>
    <s v="ZFEX"/>
    <x v="0"/>
    <s v="O13"/>
    <s v="OL02"/>
    <s v="VVF Exp.Invoice(INQ)"/>
    <d v="2017-03-16T00:00:00"/>
    <s v="C"/>
    <x v="0"/>
    <s v="9103750980"/>
    <x v="4"/>
    <x v="0"/>
    <s v="VVF SINGAPORE PTE LTD"/>
    <n v="1601370"/>
    <s v="FFA109098"/>
    <x v="0"/>
    <x v="0"/>
    <n v="15"/>
    <s v="MT"/>
    <n v="15"/>
    <s v="25 KG PAPER BAGS LOOSE STUFFED"/>
    <n v="15000"/>
    <x v="338"/>
    <d v="2017-03-01T00:00:00"/>
    <n v="17671.5"/>
    <n v="1155249.57"/>
    <n v="-1148331.08"/>
    <x v="0"/>
    <x v="0"/>
    <x v="4"/>
  </r>
  <r>
    <s v="103"/>
    <s v="VVF INDIA LIMITED-TALOJA"/>
    <s v="ZFEX"/>
    <x v="0"/>
    <s v="O13"/>
    <s v="OL02"/>
    <s v="VVF Exp.Invoice(INQ)"/>
    <d v="2017-03-23T00:00:00"/>
    <s v="C"/>
    <x v="0"/>
    <s v="9103750981"/>
    <x v="20"/>
    <x v="0"/>
    <s v="VVF SINGAPORE PTE LTD"/>
    <n v="1601370"/>
    <s v="FFA109098"/>
    <x v="0"/>
    <x v="0"/>
    <n v="15"/>
    <s v="MT"/>
    <n v="15"/>
    <s v="25 KG PAPER BAGS LOOSE STUFFED"/>
    <n v="15000"/>
    <x v="338"/>
    <d v="2017-03-01T00:00:00"/>
    <n v="17671.5"/>
    <n v="1155928.1599999999"/>
    <n v="-1149005.6100000001"/>
    <x v="0"/>
    <x v="0"/>
    <x v="4"/>
  </r>
  <r>
    <s v="103"/>
    <s v="VVF INDIA LIMITED-TALOJA"/>
    <s v="ZFEX"/>
    <x v="0"/>
    <s v="O13"/>
    <s v="OL02"/>
    <s v="VVF Exp.Invoice(INQ)"/>
    <d v="2017-03-23T00:00:00"/>
    <s v="C"/>
    <x v="0"/>
    <s v="9103751005"/>
    <x v="20"/>
    <x v="0"/>
    <s v="VVF SINGAPORE PTE LTD"/>
    <n v="1601370"/>
    <s v="FFA109098"/>
    <x v="0"/>
    <x v="0"/>
    <n v="15"/>
    <s v="MT"/>
    <n v="15"/>
    <s v="25 KG PAPER BAGS LOOSE STUFFED"/>
    <n v="15000"/>
    <x v="338"/>
    <d v="2017-03-01T00:00:00"/>
    <n v="17671.5"/>
    <n v="1155928.1599999999"/>
    <n v="-1149005.6100000001"/>
    <x v="0"/>
    <x v="0"/>
    <x v="4"/>
  </r>
  <r>
    <s v="103"/>
    <s v="VVF INDIA LIMITED-TALOJA"/>
    <s v="ZFEX"/>
    <x v="0"/>
    <s v="O13"/>
    <s v="OL02"/>
    <s v="VVF Exp.Invoice(INQ)"/>
    <d v="2017-03-23T00:00:00"/>
    <s v="C"/>
    <x v="0"/>
    <s v="9103751005"/>
    <x v="20"/>
    <x v="0"/>
    <s v="VVF SINGAPORE PTE LTD"/>
    <n v="1601370"/>
    <s v="FFA109098"/>
    <x v="0"/>
    <x v="0"/>
    <n v="15"/>
    <s v="MT"/>
    <n v="15"/>
    <s v="25 KG PAPER BAGS LOOSE STUFFED"/>
    <n v="15000"/>
    <x v="338"/>
    <d v="2017-03-01T00:00:00"/>
    <n v="17671.5"/>
    <n v="1155928.1599999999"/>
    <n v="-1149005.6100000001"/>
    <x v="0"/>
    <x v="0"/>
    <x v="4"/>
  </r>
  <r>
    <s v="103"/>
    <s v="VVF INDIA LIMITED-TALOJA"/>
    <s v="ZFEX"/>
    <x v="0"/>
    <s v="O13"/>
    <s v="OL02"/>
    <s v="VVF Exp.Invoice(INQ)"/>
    <d v="2017-03-23T00:00:00"/>
    <s v="C"/>
    <x v="0"/>
    <s v="9103751005"/>
    <x v="20"/>
    <x v="0"/>
    <s v="VVF SINGAPORE PTE LTD"/>
    <n v="1601370"/>
    <s v="FFA109098"/>
    <x v="0"/>
    <x v="0"/>
    <n v="15"/>
    <s v="MT"/>
    <n v="15"/>
    <s v="25 KG PAPER BAGS LOOSE STUFFED"/>
    <n v="15000"/>
    <x v="338"/>
    <d v="2017-03-01T00:00:00"/>
    <n v="17671.5"/>
    <n v="1155928.1599999999"/>
    <n v="-1149005.6100000001"/>
    <x v="0"/>
    <x v="0"/>
    <x v="4"/>
  </r>
  <r>
    <s v="103"/>
    <s v="VVF INDIA LIMITED-TALOJA"/>
    <s v="ZFEX"/>
    <x v="0"/>
    <s v="O13"/>
    <s v="OL02"/>
    <s v="VVF Exp.Invoice(INQ)"/>
    <d v="2017-03-23T00:00:00"/>
    <s v="C"/>
    <x v="0"/>
    <s v="9103751005"/>
    <x v="20"/>
    <x v="0"/>
    <s v="VVF SINGAPORE PTE LTD"/>
    <n v="1601370"/>
    <s v="FFA109098"/>
    <x v="0"/>
    <x v="0"/>
    <n v="15"/>
    <s v="MT"/>
    <n v="15"/>
    <s v="25 KG PAPER BAGS LOOSE STUFFED"/>
    <n v="15000"/>
    <x v="338"/>
    <d v="2017-03-01T00:00:00"/>
    <n v="17671.5"/>
    <n v="1155928.1599999999"/>
    <n v="-1149005.6100000001"/>
    <x v="0"/>
    <x v="0"/>
    <x v="4"/>
  </r>
  <r>
    <s v="103"/>
    <s v="VVF INDIA LIMITED-TALOJA"/>
    <s v="ZFEX"/>
    <x v="0"/>
    <s v="O13"/>
    <s v="OL02"/>
    <s v="VVF Exp.Invoice(INQ)"/>
    <d v="2017-03-23T00:00:00"/>
    <s v="C"/>
    <x v="0"/>
    <s v="9103751005"/>
    <x v="20"/>
    <x v="0"/>
    <s v="VVF SINGAPORE PTE LTD"/>
    <n v="1601370"/>
    <s v="FFA109098"/>
    <x v="0"/>
    <x v="0"/>
    <n v="15"/>
    <s v="MT"/>
    <n v="15"/>
    <s v="25 KG PAPER BAGS LOOSE STUFFED"/>
    <n v="15000"/>
    <x v="338"/>
    <d v="2017-03-01T00:00:00"/>
    <n v="17671.5"/>
    <n v="1155928.1599999999"/>
    <n v="-1149005.6100000001"/>
    <x v="0"/>
    <x v="0"/>
    <x v="4"/>
  </r>
  <r>
    <s v="103"/>
    <s v="VVF INDIA LIMITED-TALOJA"/>
    <s v="ZFEX"/>
    <x v="0"/>
    <s v="O13"/>
    <s v="OL02"/>
    <s v="VVF Exp.Invoice(INQ)"/>
    <d v="2017-03-23T00:00:00"/>
    <s v="C"/>
    <x v="0"/>
    <s v="9103751005"/>
    <x v="20"/>
    <x v="0"/>
    <s v="VVF SINGAPORE PTE LTD"/>
    <n v="1601370"/>
    <s v="FFA109098"/>
    <x v="0"/>
    <x v="0"/>
    <n v="15"/>
    <s v="MT"/>
    <n v="15"/>
    <s v="25 KG PAPER BAGS LOOSE STUFFED"/>
    <n v="15000"/>
    <x v="338"/>
    <d v="2017-03-01T00:00:00"/>
    <n v="17671.5"/>
    <n v="1155928.1599999999"/>
    <n v="-1149005.6100000001"/>
    <x v="0"/>
    <x v="0"/>
    <x v="4"/>
  </r>
  <r>
    <s v="103"/>
    <s v="VVF INDIA LIMITED-TALOJA"/>
    <s v="ZFEX"/>
    <x v="0"/>
    <s v="O13"/>
    <s v="OL02"/>
    <s v="VVF Exp.Invoice(INQ)"/>
    <d v="2017-03-24T00:00:00"/>
    <s v="C"/>
    <x v="0"/>
    <s v="9103751010"/>
    <x v="18"/>
    <x v="0"/>
    <s v="VVF SINGAPORE PTE LTD"/>
    <n v="1601370"/>
    <s v="FFA109098"/>
    <x v="0"/>
    <x v="0"/>
    <n v="15"/>
    <s v="MT"/>
    <n v="15"/>
    <s v="25 KG PAPER BAGS LOOSE STUFFED"/>
    <n v="15000"/>
    <x v="338"/>
    <d v="2017-03-01T00:00:00"/>
    <n v="17671.5"/>
    <n v="1156566.1000000001"/>
    <n v="-1146367.32"/>
    <x v="0"/>
    <x v="0"/>
    <x v="4"/>
  </r>
  <r>
    <s v="103"/>
    <s v="VVF INDIA LIMITED-TALOJA"/>
    <s v="ZFEX"/>
    <x v="0"/>
    <s v="O13"/>
    <s v="OL02"/>
    <s v="VVF Exp.Invoice(INQ)"/>
    <d v="2017-03-24T00:00:00"/>
    <s v="C"/>
    <x v="0"/>
    <s v="9103751011"/>
    <x v="18"/>
    <x v="0"/>
    <s v="VVF SINGAPORE PTE LTD"/>
    <n v="1601370"/>
    <s v="FFA109098"/>
    <x v="0"/>
    <x v="0"/>
    <n v="15"/>
    <s v="MT"/>
    <n v="15"/>
    <s v="25 KG PAPER BAGS LOOSE STUFFED"/>
    <n v="15000"/>
    <x v="338"/>
    <d v="2017-03-01T00:00:00"/>
    <n v="17671.5"/>
    <n v="1156566.1000000001"/>
    <n v="-1146367.32"/>
    <x v="0"/>
    <x v="0"/>
    <x v="4"/>
  </r>
  <r>
    <s v="103"/>
    <s v="VVF INDIA LIMITED-TALOJA"/>
    <s v="ZFEX"/>
    <x v="0"/>
    <s v="O13"/>
    <s v="OL02"/>
    <s v="VVF Exp.Invoice(INQ)"/>
    <d v="2017-03-30T00:00:00"/>
    <s v="C"/>
    <x v="0"/>
    <s v="9103751026"/>
    <x v="6"/>
    <x v="0"/>
    <s v="VVF SINGAPORE PTE LTD"/>
    <n v="1601370"/>
    <s v="FFA109098"/>
    <x v="0"/>
    <x v="0"/>
    <n v="15"/>
    <s v="MT"/>
    <n v="15"/>
    <s v="25 KG PAPER BAGS LOOSE STUFFED"/>
    <n v="15000"/>
    <x v="338"/>
    <d v="2017-03-01T00:00:00"/>
    <n v="17671.5"/>
    <n v="1147277.96"/>
    <n v="-1138784.1499999999"/>
    <x v="0"/>
    <x v="0"/>
    <x v="4"/>
  </r>
  <r>
    <s v="103"/>
    <s v="VVF INDIA LIMITED-TALOJA"/>
    <s v="ZFEX"/>
    <x v="0"/>
    <s v="O13"/>
    <s v="OL02"/>
    <s v="VVF Exp.Invoice(INQ)"/>
    <d v="2017-03-30T00:00:00"/>
    <s v="C"/>
    <x v="0"/>
    <s v="9103751026"/>
    <x v="6"/>
    <x v="0"/>
    <s v="VVF SINGAPORE PTE LTD"/>
    <n v="1601370"/>
    <s v="FFA109098"/>
    <x v="0"/>
    <x v="0"/>
    <n v="15"/>
    <s v="MT"/>
    <n v="15"/>
    <s v="25 KG PAPER BAGS LOOSE STUFFED"/>
    <n v="15000"/>
    <x v="338"/>
    <d v="2017-03-01T00:00:00"/>
    <n v="17671.5"/>
    <n v="1147277.96"/>
    <n v="-1138784.1499999999"/>
    <x v="0"/>
    <x v="0"/>
    <x v="4"/>
  </r>
  <r>
    <s v="103"/>
    <s v="VVF INDIA LIMITED-TALOJA"/>
    <s v="ZFEX"/>
    <x v="0"/>
    <s v="O13"/>
    <s v="OL02"/>
    <s v="VVF Exp.Invoice(INQ)"/>
    <d v="2017-03-30T00:00:00"/>
    <s v="C"/>
    <x v="0"/>
    <s v="9103751026"/>
    <x v="6"/>
    <x v="0"/>
    <s v="VVF SINGAPORE PTE LTD"/>
    <n v="1601370"/>
    <s v="FFA109098"/>
    <x v="0"/>
    <x v="0"/>
    <n v="15"/>
    <s v="MT"/>
    <n v="15"/>
    <s v="25 KG PAPER BAGS LOOSE STUFFED"/>
    <n v="15000"/>
    <x v="338"/>
    <d v="2017-03-01T00:00:00"/>
    <n v="17671.5"/>
    <n v="1147277.96"/>
    <n v="-1138784.1499999999"/>
    <x v="0"/>
    <x v="0"/>
    <x v="4"/>
  </r>
  <r>
    <s v="103"/>
    <s v="VVF INDIA LIMITED-TALOJA"/>
    <s v="ZFEX"/>
    <x v="0"/>
    <s v="O13"/>
    <s v="OL02"/>
    <s v="VVF Exp.Invoice(INQ)"/>
    <d v="2017-03-30T00:00:00"/>
    <s v="C"/>
    <x v="0"/>
    <s v="9103751026"/>
    <x v="6"/>
    <x v="0"/>
    <s v="VVF SINGAPORE PTE LTD"/>
    <n v="1601370"/>
    <s v="FFA109098"/>
    <x v="0"/>
    <x v="0"/>
    <n v="15"/>
    <s v="MT"/>
    <n v="15"/>
    <s v="25 KG PAPER BAGS LOOSE STUFFED"/>
    <n v="15000"/>
    <x v="338"/>
    <d v="2017-03-01T00:00:00"/>
    <n v="17671.5"/>
    <n v="1147277.96"/>
    <n v="-1138784.1499999999"/>
    <x v="0"/>
    <x v="0"/>
    <x v="4"/>
  </r>
  <r>
    <s v="103"/>
    <s v="VVF INDIA LIMITED-TALOJA"/>
    <s v="ZFEX"/>
    <x v="0"/>
    <s v="O13"/>
    <s v="OL02"/>
    <s v="VVF Exp.Invoice(INQ)"/>
    <d v="2017-03-30T00:00:00"/>
    <s v="C"/>
    <x v="0"/>
    <s v="9103751035"/>
    <x v="6"/>
    <x v="0"/>
    <s v="VVF SINGAPORE PTE LTD"/>
    <n v="1601370"/>
    <s v="FFA109098"/>
    <x v="0"/>
    <x v="0"/>
    <n v="15"/>
    <s v="MT"/>
    <n v="15"/>
    <s v="25 KG PAPER BAGS LOOSE STUFFED"/>
    <n v="15000"/>
    <x v="338"/>
    <d v="2017-03-01T00:00:00"/>
    <n v="17671.5"/>
    <n v="1147277.96"/>
    <n v="-1138784.1499999999"/>
    <x v="0"/>
    <x v="0"/>
    <x v="4"/>
  </r>
  <r>
    <s v="103"/>
    <s v="VVF INDIA LIMITED-TALOJA"/>
    <s v="ZFEX"/>
    <x v="0"/>
    <s v="O13"/>
    <s v="OL02"/>
    <s v="VVF Exp.Invoice(INQ)"/>
    <d v="2017-03-30T00:00:00"/>
    <s v="C"/>
    <x v="0"/>
    <s v="9103751035"/>
    <x v="6"/>
    <x v="0"/>
    <s v="VVF SINGAPORE PTE LTD"/>
    <n v="1601370"/>
    <s v="FFA109098"/>
    <x v="0"/>
    <x v="0"/>
    <n v="15"/>
    <s v="MT"/>
    <n v="15"/>
    <s v="25 KG PAPER BAGS LOOSE STUFFED"/>
    <n v="15000"/>
    <x v="338"/>
    <d v="2017-03-01T00:00:00"/>
    <n v="17671.5"/>
    <n v="1147277.96"/>
    <n v="-1138784.1499999999"/>
    <x v="0"/>
    <x v="0"/>
    <x v="4"/>
  </r>
  <r>
    <s v="103"/>
    <s v="VVF INDIA LIMITED-TALOJA"/>
    <s v="ZFEX"/>
    <x v="0"/>
    <s v="O13"/>
    <s v="OL02"/>
    <s v="VVF Exp.Invoice(INQ)"/>
    <d v="2017-03-30T00:00:00"/>
    <s v="C"/>
    <x v="0"/>
    <s v="9103751036"/>
    <x v="6"/>
    <x v="0"/>
    <s v="VVF SINGAPORE PTE LTD"/>
    <n v="1601370"/>
    <s v="FFA109098"/>
    <x v="0"/>
    <x v="0"/>
    <n v="15"/>
    <s v="MT"/>
    <n v="15"/>
    <s v="25 KG PAPER BAGS LOOSE STUFFED"/>
    <n v="15000"/>
    <x v="338"/>
    <d v="2017-03-01T00:00:00"/>
    <n v="17671.5"/>
    <n v="1147277.96"/>
    <n v="-1138784.1499999999"/>
    <x v="0"/>
    <x v="0"/>
    <x v="4"/>
  </r>
  <r>
    <s v="103"/>
    <s v="VVF INDIA LIMITED-TALOJA"/>
    <s v="ZFEX"/>
    <x v="0"/>
    <s v="O13"/>
    <s v="OL02"/>
    <s v="VVF Exp.Invoice(INQ)"/>
    <d v="2017-03-30T00:00:00"/>
    <s v="C"/>
    <x v="0"/>
    <s v="9103751036"/>
    <x v="6"/>
    <x v="0"/>
    <s v="VVF SINGAPORE PTE LTD"/>
    <n v="1601370"/>
    <s v="FFA109098"/>
    <x v="0"/>
    <x v="0"/>
    <n v="15"/>
    <s v="MT"/>
    <n v="15"/>
    <s v="25 KG PAPER BAGS LOOSE STUFFED"/>
    <n v="15000"/>
    <x v="338"/>
    <d v="2017-03-01T00:00:00"/>
    <n v="17671.5"/>
    <n v="1147277.96"/>
    <n v="-1138784.1499999999"/>
    <x v="0"/>
    <x v="0"/>
    <x v="4"/>
  </r>
  <r>
    <s v="103"/>
    <s v="VVF INDIA LIMITED-TALOJA"/>
    <s v="ZFEX"/>
    <x v="0"/>
    <s v="O22"/>
    <s v="OL03"/>
    <s v="VVF Exp.Invoice(INQ)"/>
    <d v="2017-03-12T00:00:00"/>
    <s v="C"/>
    <x v="0"/>
    <s v="9103750957"/>
    <x v="29"/>
    <x v="160"/>
    <s v="WEGOCHEM MEXICANA S de RL de C"/>
    <n v="1600120"/>
    <s v="FFL210098"/>
    <x v="10"/>
    <x v="11"/>
    <n v="16"/>
    <s v="MT"/>
    <n v="16"/>
    <s v="25 KG PAPER BAGS LOOSE STUFFED"/>
    <n v="16000"/>
    <x v="339"/>
    <d v="2017-02-14T00:00:00"/>
    <n v="25424"/>
    <n v="1695221.47"/>
    <n v="-1695221.47"/>
    <x v="1"/>
    <x v="8"/>
    <x v="3"/>
  </r>
  <r>
    <s v="103"/>
    <s v="VVF INDIA LIMITED-TALOJA"/>
    <s v="ZFEX"/>
    <x v="0"/>
    <s v="O22"/>
    <s v="OL03"/>
    <s v="VVF Exp.Invoice(INQ)"/>
    <d v="2017-03-12T00:00:00"/>
    <s v="C"/>
    <x v="0"/>
    <s v="9103750961"/>
    <x v="29"/>
    <x v="160"/>
    <s v="WEGOCHEM MEXICANA S de RL de C"/>
    <n v="1600393"/>
    <s v="FFL211202"/>
    <x v="5"/>
    <x v="5"/>
    <n v="16"/>
    <s v="MT"/>
    <n v="16"/>
    <s v="25 KG PAPER BAGS LOOSE STUFFED, TAKE PHOTOS OF LOADING AND LABELS"/>
    <n v="16000"/>
    <x v="340"/>
    <d v="2017-02-21T00:00:00"/>
    <n v="23184"/>
    <n v="1545862.75"/>
    <n v="-1545862.75"/>
    <x v="1"/>
    <x v="5"/>
    <x v="3"/>
  </r>
  <r>
    <s v="103"/>
    <s v="VVF INDIA LIMITED-TALOJA"/>
    <s v="ZFEX"/>
    <x v="0"/>
    <s v="O22"/>
    <s v="OL03"/>
    <s v="VVF Exp.Invoice(INQ)"/>
    <d v="2017-03-01T00:00:00"/>
    <s v="C"/>
    <x v="0"/>
    <s v="9103750884"/>
    <x v="22"/>
    <x v="160"/>
    <s v="WEGOCHEM MEXICANA S de RL de C"/>
    <n v="1600315"/>
    <s v="FFL212098"/>
    <x v="17"/>
    <x v="23"/>
    <n v="16"/>
    <s v="MT"/>
    <n v="16"/>
    <s v="25 KG PAPER BAGS LOOSE STUFFED, TAKE PHOTOS OF LOADING AND LABELS"/>
    <n v="16000"/>
    <x v="341"/>
    <d v="2017-01-24T00:00:00"/>
    <n v="24320"/>
    <n v="1625505.02"/>
    <n v="-1625505.02"/>
    <x v="1"/>
    <x v="8"/>
    <x v="3"/>
  </r>
  <r>
    <s v="103"/>
    <s v="VVF INDIA LIMITED-TALOJA"/>
    <s v="ZF2"/>
    <x v="1"/>
    <s v="O01"/>
    <s v="OL01"/>
    <s v="VVF Dom.Invoice(INQ)"/>
    <d v="2017-03-11T00:00:00"/>
    <s v="C"/>
    <x v="0"/>
    <s v="9103707676"/>
    <x v="25"/>
    <x v="161"/>
    <s v="WRIGLEY INDIA PVT.LTD."/>
    <n v="1600516"/>
    <s v="FGL301304"/>
    <x v="7"/>
    <x v="7"/>
    <n v="8.75"/>
    <s v="MT"/>
    <n v="8.75"/>
    <s v=""/>
    <n v="8750"/>
    <x v="342"/>
    <d v="2017-02-28T00:00:00"/>
    <n v="585155.88"/>
    <n v="595984"/>
    <n v="-481250"/>
    <x v="3"/>
    <x v="3"/>
    <x v="1"/>
  </r>
  <r>
    <s v="103"/>
    <s v="VVF INDIA LIMITED-TALOJA"/>
    <s v="ZFEX"/>
    <x v="0"/>
    <s v="O32"/>
    <s v="OL04"/>
    <s v="VVF Exp.Invoice(INQ)"/>
    <d v="2017-03-05T00:00:00"/>
    <s v="C"/>
    <x v="0"/>
    <s v="9103750908"/>
    <x v="2"/>
    <x v="162"/>
    <s v="ZIFRONI CHEMICALS SUPPLIERS LT"/>
    <n v="1600120"/>
    <s v="FFL210098"/>
    <x v="10"/>
    <x v="11"/>
    <n v="5"/>
    <s v="MT"/>
    <n v="5"/>
    <s v="25 KG PAPER BAGS LOOSE STUFFED"/>
    <n v="5000"/>
    <x v="343"/>
    <d v="2016-12-29T00:00:00"/>
    <n v="7425"/>
    <n v="496273.64"/>
    <n v="-470198.72"/>
    <x v="1"/>
    <x v="8"/>
    <x v="2"/>
  </r>
  <r>
    <s v="103"/>
    <s v="VVF INDIA LIMITED-TALOJA"/>
    <s v="ZFEX"/>
    <x v="0"/>
    <s v="O32"/>
    <s v="OL04"/>
    <s v="VVF Exp.Invoice(INQ)"/>
    <d v="2017-03-05T00:00:00"/>
    <s v="C"/>
    <x v="0"/>
    <s v="9103750908"/>
    <x v="2"/>
    <x v="162"/>
    <s v="ZIFRONI CHEMICALS SUPPLIERS LT"/>
    <n v="1600362"/>
    <s v="FFL211201"/>
    <x v="15"/>
    <x v="18"/>
    <n v="7"/>
    <s v="MT"/>
    <n v="7"/>
    <s v="25 KG PE BAGS LOOSE STUFFED"/>
    <n v="7000"/>
    <x v="343"/>
    <d v="2016-12-29T00:00:00"/>
    <n v="10325"/>
    <n v="690104.42"/>
    <n v="-653601.4"/>
    <x v="1"/>
    <x v="5"/>
    <x v="2"/>
  </r>
  <r>
    <s v="103"/>
    <s v="VVF INDIA LIMITED-TALOJA"/>
    <s v="ZFEX"/>
    <x v="0"/>
    <s v="O32"/>
    <s v="OL04"/>
    <s v="VVF Exp.Invoice(INQ)"/>
    <d v="2017-03-05T00:00:00"/>
    <s v="C"/>
    <x v="0"/>
    <s v="9103750908"/>
    <x v="2"/>
    <x v="162"/>
    <s v="ZIFRONI CHEMICALS SUPPLIERS LT"/>
    <n v="1600315"/>
    <s v="FFL212098"/>
    <x v="17"/>
    <x v="23"/>
    <n v="3"/>
    <s v="MT"/>
    <n v="3"/>
    <s v="25 KG PAPER BAGS LOOSE STUFFED"/>
    <n v="3000"/>
    <x v="343"/>
    <d v="2016-12-29T00:00:00"/>
    <n v="4725"/>
    <n v="315810.5"/>
    <n v="-300159.65999999997"/>
    <x v="1"/>
    <x v="8"/>
    <x v="2"/>
  </r>
  <r>
    <m/>
    <m/>
    <m/>
    <x v="3"/>
    <m/>
    <m/>
    <m/>
    <m/>
    <m/>
    <x v="2"/>
    <m/>
    <x v="31"/>
    <x v="163"/>
    <m/>
    <m/>
    <m/>
    <x v="37"/>
    <x v="79"/>
    <m/>
    <m/>
    <m/>
    <m/>
    <m/>
    <x v="344"/>
    <m/>
    <m/>
    <m/>
    <m/>
    <x v="7"/>
    <x v="1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>
  <location ref="A11:C35" firstHeaderRow="0" firstDataRow="1" firstDataCol="1" rowPageCount="4" colPageCount="1"/>
  <pivotFields count="31">
    <pivotField showAll="0"/>
    <pivotField showAll="0"/>
    <pivotField showAll="0"/>
    <pivotField axis="axisPage" multipleItemSelectionAllowed="1" showAll="0">
      <items count="7">
        <item x="1"/>
        <item x="0"/>
        <item x="2"/>
        <item m="1" x="5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9">
        <item m="1" x="4"/>
        <item x="0"/>
        <item h="1" x="2"/>
        <item h="1" m="1" x="5"/>
        <item x="1"/>
        <item h="1" m="1" x="3"/>
        <item m="1" x="6"/>
        <item h="1" m="1" x="7"/>
        <item t="default"/>
      </items>
    </pivotField>
    <pivotField showAll="0"/>
    <pivotField axis="axisPage" multipleItemSelectionAllowed="1" showAll="0">
      <items count="245">
        <item x="31"/>
        <item m="1" x="141"/>
        <item m="1" x="88"/>
        <item m="1" x="34"/>
        <item m="1" x="192"/>
        <item m="1" x="137"/>
        <item m="1" x="84"/>
        <item m="1" x="242"/>
        <item m="1" x="188"/>
        <item m="1" x="132"/>
        <item m="1" x="79"/>
        <item m="1" x="237"/>
        <item m="1" x="183"/>
        <item m="1" x="127"/>
        <item m="1" x="74"/>
        <item m="1" x="233"/>
        <item m="1" x="179"/>
        <item m="1" x="123"/>
        <item m="1" x="69"/>
        <item m="1" x="228"/>
        <item m="1" x="173"/>
        <item m="1" x="118"/>
        <item m="1" x="64"/>
        <item m="1" x="223"/>
        <item m="1" x="168"/>
        <item m="1" x="113"/>
        <item m="1" x="59"/>
        <item m="1" x="218"/>
        <item m="1" x="163"/>
        <item m="1" x="109"/>
        <item m="1" x="55"/>
        <item m="1" x="214"/>
        <item m="1" x="176"/>
        <item m="1" x="120"/>
        <item m="1" x="66"/>
        <item m="1" x="225"/>
        <item m="1" x="170"/>
        <item m="1" x="115"/>
        <item m="1" x="61"/>
        <item m="1" x="220"/>
        <item m="1" x="165"/>
        <item m="1" x="110"/>
        <item m="1" x="56"/>
        <item m="1" x="215"/>
        <item m="1" x="160"/>
        <item m="1" x="106"/>
        <item m="1" x="52"/>
        <item m="1" x="211"/>
        <item m="1" x="157"/>
        <item m="1" x="104"/>
        <item m="1" x="50"/>
        <item m="1" x="208"/>
        <item m="1" x="154"/>
        <item m="1" x="101"/>
        <item m="1" x="47"/>
        <item m="1" x="205"/>
        <item m="1" x="151"/>
        <item m="1" x="98"/>
        <item m="1" x="44"/>
        <item m="1" x="202"/>
        <item m="1" x="148"/>
        <item m="1" x="95"/>
        <item m="1" x="210"/>
        <item m="1" x="156"/>
        <item m="1" x="103"/>
        <item m="1" x="49"/>
        <item m="1" x="207"/>
        <item m="1" x="153"/>
        <item m="1" x="100"/>
        <item m="1" x="46"/>
        <item m="1" x="204"/>
        <item m="1" x="150"/>
        <item m="1" x="96"/>
        <item m="1" x="42"/>
        <item m="1" x="200"/>
        <item m="1" x="146"/>
        <item m="1" x="93"/>
        <item m="1" x="40"/>
        <item m="1" x="198"/>
        <item m="1" x="144"/>
        <item m="1" x="91"/>
        <item m="1" x="37"/>
        <item m="1" x="195"/>
        <item m="1" x="140"/>
        <item m="1" x="87"/>
        <item m="1" x="33"/>
        <item m="1" x="191"/>
        <item m="1" x="136"/>
        <item m="1" x="83"/>
        <item m="1" x="241"/>
        <item m="1" x="187"/>
        <item m="1" x="131"/>
        <item m="1" x="78"/>
        <item m="1" x="39"/>
        <item m="1" x="197"/>
        <item m="1" x="143"/>
        <item m="1" x="90"/>
        <item m="1" x="36"/>
        <item m="1" x="194"/>
        <item m="1" x="139"/>
        <item m="1" x="86"/>
        <item m="1" x="32"/>
        <item m="1" x="190"/>
        <item m="1" x="134"/>
        <item m="1" x="81"/>
        <item m="1" x="239"/>
        <item m="1" x="185"/>
        <item m="1" x="129"/>
        <item m="1" x="76"/>
        <item m="1" x="235"/>
        <item m="1" x="181"/>
        <item m="1" x="125"/>
        <item m="1" x="71"/>
        <item m="1" x="230"/>
        <item m="1" x="175"/>
        <item m="1" x="119"/>
        <item m="1" x="65"/>
        <item m="1" x="224"/>
        <item m="1" x="169"/>
        <item m="1" x="114"/>
        <item m="1" x="60"/>
        <item m="1" x="219"/>
        <item m="1" x="164"/>
        <item m="1" x="73"/>
        <item m="1" x="232"/>
        <item m="1" x="178"/>
        <item m="1" x="122"/>
        <item m="1" x="68"/>
        <item m="1" x="227"/>
        <item m="1" x="172"/>
        <item m="1" x="117"/>
        <item m="1" x="63"/>
        <item m="1" x="222"/>
        <item m="1" x="167"/>
        <item m="1" x="112"/>
        <item m="1" x="58"/>
        <item m="1" x="217"/>
        <item m="1" x="162"/>
        <item m="1" x="108"/>
        <item m="1" x="54"/>
        <item m="1" x="213"/>
        <item m="1" x="159"/>
        <item m="1" x="105"/>
        <item m="1" x="51"/>
        <item m="1" x="209"/>
        <item m="1" x="155"/>
        <item m="1" x="102"/>
        <item m="1" x="48"/>
        <item m="1" x="206"/>
        <item m="1" x="152"/>
        <item m="1" x="99"/>
        <item m="1" x="45"/>
        <item m="1" x="203"/>
        <item m="1" x="149"/>
        <item m="1" x="97"/>
        <item m="1" x="43"/>
        <item m="1" x="201"/>
        <item m="1" x="147"/>
        <item m="1" x="94"/>
        <item m="1" x="41"/>
        <item m="1" x="199"/>
        <item m="1" x="145"/>
        <item m="1" x="92"/>
        <item m="1" x="38"/>
        <item m="1" x="196"/>
        <item m="1" x="142"/>
        <item m="1" x="89"/>
        <item m="1" x="35"/>
        <item m="1" x="193"/>
        <item m="1" x="138"/>
        <item m="1" x="85"/>
        <item m="1" x="243"/>
        <item m="1" x="189"/>
        <item m="1" x="133"/>
        <item m="1" x="80"/>
        <item m="1" x="238"/>
        <item m="1" x="184"/>
        <item m="1" x="128"/>
        <item m="1" x="75"/>
        <item m="1" x="234"/>
        <item m="1" x="180"/>
        <item m="1" x="124"/>
        <item m="1" x="70"/>
        <item m="1" x="229"/>
        <item m="1" x="174"/>
        <item m="1" x="135"/>
        <item m="1" x="82"/>
        <item m="1" x="240"/>
        <item m="1" x="186"/>
        <item m="1" x="130"/>
        <item m="1" x="77"/>
        <item m="1" x="236"/>
        <item m="1" x="182"/>
        <item m="1" x="126"/>
        <item m="1" x="72"/>
        <item m="1" x="231"/>
        <item m="1" x="177"/>
        <item m="1" x="121"/>
        <item m="1" x="67"/>
        <item m="1" x="226"/>
        <item m="1" x="171"/>
        <item m="1" x="116"/>
        <item m="1" x="62"/>
        <item m="1" x="221"/>
        <item m="1" x="166"/>
        <item m="1" x="111"/>
        <item m="1" x="57"/>
        <item m="1" x="216"/>
        <item m="1" x="161"/>
        <item m="1" x="107"/>
        <item m="1" x="53"/>
        <item m="1" x="212"/>
        <item m="1" x="158"/>
        <item x="22"/>
        <item x="1"/>
        <item x="30"/>
        <item x="8"/>
        <item x="2"/>
        <item x="27"/>
        <item x="7"/>
        <item x="11"/>
        <item x="16"/>
        <item x="15"/>
        <item x="25"/>
        <item x="29"/>
        <item x="12"/>
        <item x="24"/>
        <item x="3"/>
        <item x="4"/>
        <item x="23"/>
        <item x="9"/>
        <item x="26"/>
        <item x="13"/>
        <item x="5"/>
        <item x="0"/>
        <item x="20"/>
        <item x="18"/>
        <item x="10"/>
        <item x="21"/>
        <item x="19"/>
        <item x="28"/>
        <item x="17"/>
        <item x="6"/>
        <item x="14"/>
        <item t="default"/>
      </items>
    </pivotField>
    <pivotField axis="axisRow" showAll="0">
      <items count="242">
        <item m="1" x="237"/>
        <item x="2"/>
        <item x="5"/>
        <item x="6"/>
        <item m="1" x="208"/>
        <item m="1" x="166"/>
        <item x="14"/>
        <item x="15"/>
        <item m="1" x="198"/>
        <item x="17"/>
        <item m="1" x="170"/>
        <item m="1" x="219"/>
        <item m="1" x="175"/>
        <item m="1" x="202"/>
        <item x="24"/>
        <item m="1" x="223"/>
        <item x="27"/>
        <item x="28"/>
        <item x="29"/>
        <item x="30"/>
        <item x="32"/>
        <item x="33"/>
        <item m="1" x="230"/>
        <item x="37"/>
        <item x="40"/>
        <item x="41"/>
        <item m="1" x="164"/>
        <item m="1" x="227"/>
        <item x="44"/>
        <item x="45"/>
        <item m="1" x="188"/>
        <item m="1" x="172"/>
        <item m="1" x="189"/>
        <item m="1" x="224"/>
        <item m="1" x="240"/>
        <item m="1" x="226"/>
        <item m="1" x="183"/>
        <item x="55"/>
        <item x="58"/>
        <item m="1" x="185"/>
        <item x="60"/>
        <item m="1" x="171"/>
        <item m="1" x="218"/>
        <item x="62"/>
        <item m="1" x="201"/>
        <item x="64"/>
        <item x="65"/>
        <item m="1" x="190"/>
        <item m="1" x="229"/>
        <item x="66"/>
        <item x="67"/>
        <item m="1" x="222"/>
        <item x="69"/>
        <item x="70"/>
        <item m="1" x="204"/>
        <item x="71"/>
        <item x="72"/>
        <item x="74"/>
        <item x="75"/>
        <item x="76"/>
        <item x="77"/>
        <item m="1" x="193"/>
        <item m="1" x="168"/>
        <item m="1" x="173"/>
        <item m="1" x="215"/>
        <item m="1" x="210"/>
        <item m="1" x="196"/>
        <item x="81"/>
        <item m="1" x="231"/>
        <item x="82"/>
        <item x="12"/>
        <item m="1" x="179"/>
        <item m="1" x="225"/>
        <item x="84"/>
        <item x="85"/>
        <item x="86"/>
        <item x="10"/>
        <item x="90"/>
        <item x="91"/>
        <item x="92"/>
        <item x="93"/>
        <item m="1" x="178"/>
        <item x="95"/>
        <item x="96"/>
        <item x="97"/>
        <item x="99"/>
        <item m="1" x="177"/>
        <item x="100"/>
        <item m="1" x="176"/>
        <item x="13"/>
        <item m="1" x="232"/>
        <item x="56"/>
        <item m="1" x="211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m="1" x="220"/>
        <item x="115"/>
        <item x="116"/>
        <item m="1" x="209"/>
        <item x="117"/>
        <item m="1" x="238"/>
        <item m="1" x="212"/>
        <item m="1" x="233"/>
        <item x="120"/>
        <item x="122"/>
        <item x="20"/>
        <item m="1" x="236"/>
        <item m="1" x="187"/>
        <item m="1" x="203"/>
        <item x="125"/>
        <item x="127"/>
        <item x="38"/>
        <item m="1" x="194"/>
        <item x="128"/>
        <item m="1" x="217"/>
        <item m="1" x="195"/>
        <item x="133"/>
        <item x="134"/>
        <item m="1" x="169"/>
        <item m="1" x="184"/>
        <item x="137"/>
        <item m="1" x="165"/>
        <item x="141"/>
        <item x="142"/>
        <item x="47"/>
        <item m="1" x="182"/>
        <item x="145"/>
        <item x="146"/>
        <item x="147"/>
        <item m="1" x="167"/>
        <item m="1" x="234"/>
        <item x="148"/>
        <item m="1" x="186"/>
        <item m="1" x="192"/>
        <item m="1" x="191"/>
        <item x="149"/>
        <item x="18"/>
        <item x="151"/>
        <item m="1" x="216"/>
        <item x="153"/>
        <item m="1" x="205"/>
        <item x="155"/>
        <item x="156"/>
        <item x="59"/>
        <item x="158"/>
        <item m="1" x="214"/>
        <item m="1" x="235"/>
        <item m="1" x="181"/>
        <item x="101"/>
        <item x="0"/>
        <item m="1" x="197"/>
        <item x="160"/>
        <item m="1" x="180"/>
        <item m="1" x="200"/>
        <item m="1" x="206"/>
        <item x="162"/>
        <item x="163"/>
        <item x="129"/>
        <item x="144"/>
        <item x="54"/>
        <item m="1" x="228"/>
        <item x="83"/>
        <item x="22"/>
        <item m="1" x="213"/>
        <item x="152"/>
        <item x="143"/>
        <item x="102"/>
        <item x="94"/>
        <item x="136"/>
        <item x="11"/>
        <item x="89"/>
        <item x="73"/>
        <item x="131"/>
        <item x="98"/>
        <item x="150"/>
        <item x="53"/>
        <item x="52"/>
        <item x="57"/>
        <item x="159"/>
        <item x="4"/>
        <item x="124"/>
        <item x="123"/>
        <item x="78"/>
        <item x="39"/>
        <item x="140"/>
        <item x="9"/>
        <item x="63"/>
        <item x="87"/>
        <item x="36"/>
        <item x="68"/>
        <item x="61"/>
        <item x="43"/>
        <item x="48"/>
        <item x="161"/>
        <item x="106"/>
        <item x="1"/>
        <item x="34"/>
        <item x="49"/>
        <item x="8"/>
        <item x="118"/>
        <item x="26"/>
        <item x="3"/>
        <item x="50"/>
        <item x="154"/>
        <item x="35"/>
        <item x="79"/>
        <item x="80"/>
        <item x="16"/>
        <item x="135"/>
        <item x="126"/>
        <item x="138"/>
        <item x="25"/>
        <item x="121"/>
        <item x="31"/>
        <item x="119"/>
        <item x="23"/>
        <item x="7"/>
        <item x="157"/>
        <item x="51"/>
        <item m="1" x="174"/>
        <item x="42"/>
        <item x="88"/>
        <item m="1" x="207"/>
        <item x="132"/>
        <item m="1" x="199"/>
        <item x="139"/>
        <item x="46"/>
        <item x="130"/>
        <item x="21"/>
        <item m="1" x="221"/>
        <item m="1" x="239"/>
        <item x="19"/>
        <item t="default"/>
      </items>
    </pivotField>
    <pivotField showAll="0"/>
    <pivotField showAll="0"/>
    <pivotField showAll="0"/>
    <pivotField axis="axisRow" showAll="0">
      <items count="73">
        <item sd="0" x="16"/>
        <item x="6"/>
        <item sd="0" x="23"/>
        <item sd="0" x="2"/>
        <item sd="0" x="26"/>
        <item sd="0" x="7"/>
        <item sd="0" x="3"/>
        <item x="8"/>
        <item sd="0" x="24"/>
        <item x="29"/>
        <item sd="0" m="1" x="55"/>
        <item x="0"/>
        <item sd="0" x="13"/>
        <item sd="0" m="1" x="44"/>
        <item sd="0" x="4"/>
        <item x="14"/>
        <item x="1"/>
        <item sd="0" x="15"/>
        <item sd="0" x="5"/>
        <item x="10"/>
        <item sd="0" x="36"/>
        <item x="17"/>
        <item sd="0" x="12"/>
        <item x="37"/>
        <item x="19"/>
        <item x="32"/>
        <item x="9"/>
        <item sd="0" m="1" x="42"/>
        <item m="1" x="70"/>
        <item sd="0" x="22"/>
        <item sd="0" x="18"/>
        <item sd="0" m="1" x="46"/>
        <item sd="0" x="25"/>
        <item sd="0" x="34"/>
        <item m="1" x="59"/>
        <item sd="0" x="33"/>
        <item sd="0" m="1" x="64"/>
        <item x="21"/>
        <item sd="0" x="11"/>
        <item m="1" x="71"/>
        <item sd="0" m="1" x="56"/>
        <item x="30"/>
        <item sd="0" x="20"/>
        <item m="1" x="62"/>
        <item m="1" x="38"/>
        <item sd="0" m="1" x="63"/>
        <item sd="0" m="1" x="67"/>
        <item sd="0" x="31"/>
        <item sd="0" m="1" x="40"/>
        <item sd="0" m="1" x="48"/>
        <item m="1" x="65"/>
        <item m="1" x="43"/>
        <item m="1" x="58"/>
        <item m="1" x="68"/>
        <item m="1" x="52"/>
        <item m="1" x="39"/>
        <item m="1" x="53"/>
        <item m="1" x="47"/>
        <item m="1" x="41"/>
        <item m="1" x="69"/>
        <item m="1" x="54"/>
        <item sd="0" m="1" x="51"/>
        <item x="27"/>
        <item x="35"/>
        <item m="1" x="49"/>
        <item m="1" x="61"/>
        <item m="1" x="57"/>
        <item sd="0" m="1" x="50"/>
        <item m="1" x="60"/>
        <item m="1" x="45"/>
        <item m="1" x="66"/>
        <item x="28"/>
        <item t="default"/>
      </items>
    </pivotField>
    <pivotField axis="axisRow" showAll="0">
      <items count="164">
        <item m="1" x="120"/>
        <item x="56"/>
        <item m="1" x="113"/>
        <item sd="0" x="21"/>
        <item x="22"/>
        <item x="15"/>
        <item x="6"/>
        <item x="14"/>
        <item x="33"/>
        <item x="10"/>
        <item m="1" x="104"/>
        <item m="1" x="128"/>
        <item x="59"/>
        <item x="25"/>
        <item x="43"/>
        <item sd="0" x="62"/>
        <item sd="0" m="1" x="86"/>
        <item x="34"/>
        <item x="17"/>
        <item x="7"/>
        <item x="3"/>
        <item x="8"/>
        <item x="42"/>
        <item x="50"/>
        <item x="2"/>
        <item x="47"/>
        <item m="1" x="108"/>
        <item m="1" x="160"/>
        <item x="48"/>
        <item sd="0" x="32"/>
        <item x="60"/>
        <item x="45"/>
        <item x="61"/>
        <item x="26"/>
        <item x="4"/>
        <item x="16"/>
        <item x="52"/>
        <item x="31"/>
        <item x="1"/>
        <item sd="0" x="9"/>
        <item m="1" x="132"/>
        <item m="1" x="152"/>
        <item x="11"/>
        <item x="66"/>
        <item x="18"/>
        <item x="44"/>
        <item m="1" x="139"/>
        <item sd="0" x="5"/>
        <item sd="0" x="73"/>
        <item m="1" x="103"/>
        <item x="23"/>
        <item sd="0" x="75"/>
        <item m="1" x="134"/>
        <item m="1" x="118"/>
        <item m="1" x="84"/>
        <item x="13"/>
        <item x="30"/>
        <item x="79"/>
        <item m="1" x="107"/>
        <item m="1" x="131"/>
        <item m="1" x="149"/>
        <item x="29"/>
        <item m="1" x="144"/>
        <item x="12"/>
        <item m="1" x="93"/>
        <item x="77"/>
        <item x="78"/>
        <item x="64"/>
        <item m="1" x="109"/>
        <item m="1" x="121"/>
        <item sd="0" m="1" x="101"/>
        <item x="49"/>
        <item x="76"/>
        <item sd="0" m="1" x="116"/>
        <item sd="0" m="1" x="140"/>
        <item m="1" x="154"/>
        <item x="28"/>
        <item m="1" x="127"/>
        <item m="1" x="90"/>
        <item m="1" x="95"/>
        <item m="1" x="80"/>
        <item m="1" x="153"/>
        <item sd="0" x="55"/>
        <item m="1" x="125"/>
        <item m="1" x="151"/>
        <item x="40"/>
        <item x="37"/>
        <item x="41"/>
        <item m="1" x="110"/>
        <item x="67"/>
        <item x="46"/>
        <item x="27"/>
        <item x="51"/>
        <item x="24"/>
        <item m="1" x="143"/>
        <item m="1" x="137"/>
        <item m="1" x="112"/>
        <item m="1" x="156"/>
        <item m="1" x="129"/>
        <item x="20"/>
        <item m="1" x="122"/>
        <item x="69"/>
        <item m="1" x="159"/>
        <item m="1" x="91"/>
        <item m="1" x="141"/>
        <item m="1" x="135"/>
        <item m="1" x="147"/>
        <item m="1" x="142"/>
        <item m="1" x="114"/>
        <item m="1" x="161"/>
        <item m="1" x="150"/>
        <item m="1" x="88"/>
        <item m="1" x="81"/>
        <item m="1" x="87"/>
        <item m="1" x="117"/>
        <item x="38"/>
        <item x="19"/>
        <item m="1" x="99"/>
        <item m="1" x="123"/>
        <item m="1" x="83"/>
        <item m="1" x="82"/>
        <item x="70"/>
        <item m="1" x="89"/>
        <item m="1" x="155"/>
        <item m="1" x="92"/>
        <item m="1" x="96"/>
        <item x="74"/>
        <item x="72"/>
        <item m="1" x="102"/>
        <item m="1" x="157"/>
        <item m="1" x="126"/>
        <item x="68"/>
        <item x="35"/>
        <item m="1" x="97"/>
        <item m="1" x="85"/>
        <item x="63"/>
        <item x="57"/>
        <item x="58"/>
        <item m="1" x="145"/>
        <item m="1" x="106"/>
        <item m="1" x="148"/>
        <item x="65"/>
        <item x="0"/>
        <item m="1" x="119"/>
        <item m="1" x="98"/>
        <item m="1" x="146"/>
        <item m="1" x="133"/>
        <item m="1" x="136"/>
        <item m="1" x="105"/>
        <item m="1" x="115"/>
        <item m="1" x="124"/>
        <item m="1" x="94"/>
        <item m="1" x="158"/>
        <item x="39"/>
        <item m="1" x="130"/>
        <item m="1" x="138"/>
        <item m="1" x="111"/>
        <item m="1" x="162"/>
        <item x="71"/>
        <item x="53"/>
        <item x="36"/>
        <item x="54"/>
        <item m="1" x="100"/>
        <item t="default"/>
      </items>
    </pivotField>
    <pivotField showAll="0"/>
    <pivotField showAll="0"/>
    <pivotField dataField="1" showAll="0"/>
    <pivotField showAll="0" defaultSubtotal="0"/>
    <pivotField showAll="0"/>
    <pivotField axis="axisPage" multipleItemSelectionAllowed="1" showAll="0">
      <items count="2263">
        <item x="12"/>
        <item x="3"/>
        <item x="344"/>
        <item x="158"/>
        <item m="1" x="989"/>
        <item m="1" x="605"/>
        <item m="1" x="1445"/>
        <item m="1" x="1107"/>
        <item m="1" x="1342"/>
        <item x="77"/>
        <item m="1" x="912"/>
        <item m="1" x="2096"/>
        <item m="1" x="430"/>
        <item x="196"/>
        <item m="1" x="1411"/>
        <item m="1" x="1650"/>
        <item m="1" x="357"/>
        <item m="1" x="1347"/>
        <item m="1" x="371"/>
        <item m="1" x="1305"/>
        <item m="1" x="2112"/>
        <item m="1" x="427"/>
        <item m="1" x="994"/>
        <item m="1" x="681"/>
        <item m="1" x="1657"/>
        <item m="1" x="1531"/>
        <item m="1" x="988"/>
        <item m="1" x="490"/>
        <item m="1" x="1034"/>
        <item m="1" x="347"/>
        <item m="1" x="1176"/>
        <item m="1" x="1636"/>
        <item m="1" x="748"/>
        <item m="1" x="2181"/>
        <item m="1" x="590"/>
        <item m="1" x="1918"/>
        <item m="1" x="1902"/>
        <item m="1" x="1496"/>
        <item m="1" x="964"/>
        <item m="1" x="1343"/>
        <item m="1" x="1054"/>
        <item m="1" x="880"/>
        <item m="1" x="1693"/>
        <item m="1" x="948"/>
        <item m="1" x="2182"/>
        <item m="1" x="1711"/>
        <item m="1" x="1432"/>
        <item m="1" x="1444"/>
        <item m="1" x="951"/>
        <item m="1" x="2217"/>
        <item m="1" x="1483"/>
        <item m="1" x="1401"/>
        <item m="1" x="499"/>
        <item m="1" x="1926"/>
        <item m="1" x="1526"/>
        <item m="1" x="815"/>
        <item m="1" x="1498"/>
        <item m="1" x="2198"/>
        <item m="1" x="1962"/>
        <item m="1" x="1065"/>
        <item m="1" x="2251"/>
        <item m="1" x="1852"/>
        <item m="1" x="1869"/>
        <item m="1" x="1119"/>
        <item m="1" x="356"/>
        <item m="1" x="560"/>
        <item m="1" x="653"/>
        <item m="1" x="400"/>
        <item m="1" x="1174"/>
        <item m="1" x="2215"/>
        <item m="1" x="1022"/>
        <item m="1" x="723"/>
        <item m="1" x="1698"/>
        <item m="1" x="1714"/>
        <item m="1" x="987"/>
        <item m="1" x="1540"/>
        <item m="1" x="1264"/>
        <item m="1" x="1452"/>
        <item m="1" x="1074"/>
        <item m="1" x="600"/>
        <item m="1" x="1513"/>
        <item m="1" x="1551"/>
        <item m="1" x="513"/>
        <item m="1" x="934"/>
        <item m="1" x="1310"/>
        <item m="1" x="1466"/>
        <item m="1" x="2201"/>
        <item m="1" x="406"/>
        <item m="1" x="540"/>
        <item m="1" x="606"/>
        <item m="1" x="1428"/>
        <item m="1" x="1612"/>
        <item m="1" x="548"/>
        <item m="1" x="1186"/>
        <item m="1" x="1168"/>
        <item m="1" x="1221"/>
        <item m="1" x="670"/>
        <item m="1" x="1675"/>
        <item m="1" x="1555"/>
        <item m="1" x="466"/>
        <item m="1" x="2158"/>
        <item m="1" x="1423"/>
        <item m="1" x="2189"/>
        <item m="1" x="1658"/>
        <item m="1" x="1592"/>
        <item m="1" x="2166"/>
        <item m="1" x="1091"/>
        <item m="1" x="1820"/>
        <item m="1" x="1043"/>
        <item m="1" x="855"/>
        <item m="1" x="529"/>
        <item m="1" x="489"/>
        <item m="1" x="1910"/>
        <item m="1" x="1046"/>
        <item m="1" x="1747"/>
        <item m="1" x="1621"/>
        <item m="1" x="1237"/>
        <item m="1" x="2142"/>
        <item m="1" x="1172"/>
        <item m="1" x="474"/>
        <item m="1" x="464"/>
        <item m="1" x="786"/>
        <item m="1" x="1443"/>
        <item m="1" x="1767"/>
        <item m="1" x="2185"/>
        <item m="1" x="2035"/>
        <item m="1" x="1167"/>
        <item m="1" x="517"/>
        <item m="1" x="1459"/>
        <item m="1" x="1192"/>
        <item m="1" x="1785"/>
        <item m="1" x="1063"/>
        <item m="1" x="1386"/>
        <item m="1" x="2068"/>
        <item m="1" x="1244"/>
        <item m="1" x="1477"/>
        <item m="1" x="1267"/>
        <item m="1" x="644"/>
        <item m="1" x="1278"/>
        <item m="1" x="390"/>
        <item m="1" x="1793"/>
        <item m="1" x="1728"/>
        <item m="1" x="2076"/>
        <item m="1" x="2194"/>
        <item m="1" x="1095"/>
        <item m="1" x="538"/>
        <item m="1" x="1954"/>
        <item m="1" x="665"/>
        <item m="1" x="637"/>
        <item m="1" x="1763"/>
        <item m="1" x="1010"/>
        <item m="1" x="2009"/>
        <item m="1" x="2144"/>
        <item m="1" x="1787"/>
        <item m="1" x="929"/>
        <item m="1" x="1659"/>
        <item m="1" x="776"/>
        <item m="1" x="373"/>
        <item m="1" x="431"/>
        <item m="1" x="422"/>
        <item m="1" x="2153"/>
        <item m="1" x="1390"/>
        <item m="1" x="1051"/>
        <item m="1" x="1398"/>
        <item m="1" x="778"/>
        <item m="1" x="575"/>
        <item m="1" x="807"/>
        <item m="1" x="421"/>
        <item m="1" x="1062"/>
        <item m="1" x="1830"/>
        <item m="1" x="425"/>
        <item m="1" x="793"/>
        <item m="1" x="1527"/>
        <item m="1" x="1669"/>
        <item m="1" x="1647"/>
        <item m="1" x="1130"/>
        <item m="1" x="477"/>
        <item m="1" x="2054"/>
        <item m="1" x="1667"/>
        <item m="1" x="424"/>
        <item m="1" x="1108"/>
        <item m="1" x="1379"/>
        <item m="1" x="1761"/>
        <item m="1" x="349"/>
        <item m="1" x="1462"/>
        <item m="1" x="618"/>
        <item m="1" x="1195"/>
        <item m="1" x="1974"/>
        <item m="1" x="1625"/>
        <item m="1" x="1601"/>
        <item m="1" x="962"/>
        <item m="1" x="1570"/>
        <item m="1" x="1501"/>
        <item m="1" x="483"/>
        <item m="1" x="1276"/>
        <item m="1" x="364"/>
        <item m="1" x="1576"/>
        <item m="1" x="1817"/>
        <item m="1" x="2222"/>
        <item m="1" x="935"/>
        <item m="1" x="363"/>
        <item m="1" x="1188"/>
        <item m="1" x="1958"/>
        <item m="1" x="976"/>
        <item m="1" x="1983"/>
        <item m="1" x="2140"/>
        <item m="1" x="1372"/>
        <item m="1" x="1254"/>
        <item m="1" x="784"/>
        <item m="1" x="1741"/>
        <item m="1" x="1652"/>
        <item m="1" x="1431"/>
        <item m="1" x="1098"/>
        <item m="1" x="1547"/>
        <item m="1" x="947"/>
        <item m="1" x="2190"/>
        <item m="1" x="405"/>
        <item m="1" x="1512"/>
        <item m="1" x="802"/>
        <item m="1" x="1290"/>
        <item m="1" x="1528"/>
        <item m="1" x="930"/>
        <item m="1" x="767"/>
        <item m="1" x="854"/>
        <item m="1" x="622"/>
        <item m="1" x="1236"/>
        <item m="1" x="993"/>
        <item m="1" x="1781"/>
        <item m="1" x="1021"/>
        <item m="1" x="1032"/>
        <item m="1" x="732"/>
        <item m="1" x="1371"/>
        <item m="1" x="1482"/>
        <item m="1" x="1981"/>
        <item m="1" x="1572"/>
        <item m="1" x="819"/>
        <item m="1" x="1126"/>
        <item m="1" x="774"/>
        <item m="1" x="839"/>
        <item m="1" x="415"/>
        <item m="1" x="971"/>
        <item m="1" x="1097"/>
        <item m="1" x="830"/>
        <item m="1" x="2159"/>
        <item m="1" x="2161"/>
        <item m="1" x="2240"/>
        <item m="1" x="1396"/>
        <item m="1" x="1777"/>
        <item m="1" x="702"/>
        <item m="1" x="1766"/>
        <item m="1" x="603"/>
        <item m="1" x="1800"/>
        <item m="1" x="1338"/>
        <item m="1" x="2024"/>
        <item m="1" x="939"/>
        <item m="1" x="1775"/>
        <item m="1" x="1169"/>
        <item m="1" x="1687"/>
        <item m="1" x="1298"/>
        <item m="1" x="1801"/>
        <item m="1" x="2090"/>
        <item m="1" x="549"/>
        <item m="1" x="1533"/>
        <item m="1" x="2178"/>
        <item m="1" x="853"/>
        <item m="1" x="1602"/>
        <item m="1" x="1808"/>
        <item m="1" x="561"/>
        <item m="1" x="388"/>
        <item m="1" x="579"/>
        <item m="1" x="505"/>
        <item m="1" x="789"/>
        <item m="1" x="2027"/>
        <item m="1" x="1604"/>
        <item m="1" x="820"/>
        <item m="1" x="1340"/>
        <item m="1" x="1442"/>
        <item m="1" x="444"/>
        <item m="1" x="711"/>
        <item m="1" x="613"/>
        <item m="1" x="1060"/>
        <item m="1" x="1532"/>
        <item m="1" x="1773"/>
        <item m="1" x="1857"/>
        <item m="1" x="391"/>
        <item m="1" x="1068"/>
        <item m="1" x="1952"/>
        <item m="1" x="564"/>
        <item m="1" x="458"/>
        <item m="1" x="1212"/>
        <item m="1" x="1374"/>
        <item m="1" x="1447"/>
        <item m="1" x="2003"/>
        <item m="1" x="813"/>
        <item m="1" x="661"/>
        <item m="1" x="1328"/>
        <item m="1" x="1406"/>
        <item m="1" x="1553"/>
        <item m="1" x="1116"/>
        <item m="1" x="595"/>
        <item m="1" x="2241"/>
        <item m="1" x="1309"/>
        <item m="1" x="547"/>
        <item m="1" x="2175"/>
        <item m="1" x="1475"/>
        <item m="1" x="1562"/>
        <item m="1" x="1440"/>
        <item m="1" x="1848"/>
        <item m="1" x="923"/>
        <item m="1" x="369"/>
        <item m="1" x="875"/>
        <item m="1" x="1234"/>
        <item m="1" x="1720"/>
        <item m="1" x="1228"/>
        <item m="1" x="1969"/>
        <item m="1" x="1333"/>
        <item m="1" x="980"/>
        <item m="1" x="570"/>
        <item m="1" x="977"/>
        <item m="1" x="2253"/>
        <item m="1" x="882"/>
        <item m="1" x="969"/>
        <item m="1" x="729"/>
        <item m="1" x="2243"/>
        <item m="1" x="2113"/>
        <item m="1" x="1118"/>
        <item m="1" x="1705"/>
        <item m="1" x="1147"/>
        <item m="1" x="1200"/>
        <item m="1" x="950"/>
        <item m="1" x="450"/>
        <item m="1" x="1626"/>
        <item m="1" x="1588"/>
        <item m="1" x="1156"/>
        <item m="1" x="1556"/>
        <item m="1" x="1263"/>
        <item m="1" x="1891"/>
        <item m="1" x="1165"/>
        <item m="1" x="2206"/>
        <item m="1" x="1012"/>
        <item m="1" x="573"/>
        <item m="1" x="2186"/>
        <item m="1" x="1257"/>
        <item m="1" x="480"/>
        <item m="1" x="442"/>
        <item m="1" x="1566"/>
        <item x="212"/>
        <item m="1" x="503"/>
        <item m="1" x="1031"/>
        <item m="1" x="746"/>
        <item m="1" x="2002"/>
        <item m="1" x="879"/>
        <item m="1" x="1868"/>
        <item m="1" x="1033"/>
        <item m="1" x="1216"/>
        <item m="1" x="1112"/>
        <item m="1" x="2255"/>
        <item m="1" x="2231"/>
        <item m="1" x="1133"/>
        <item m="1" x="889"/>
        <item m="1" x="1247"/>
        <item m="1" x="1241"/>
        <item m="1" x="946"/>
        <item m="1" x="1600"/>
        <item m="1" x="1151"/>
        <item m="1" x="380"/>
        <item m="1" x="1303"/>
        <item m="1" x="452"/>
        <item m="1" x="454"/>
        <item m="1" x="1084"/>
        <item m="1" x="1138"/>
        <item m="1" x="1287"/>
        <item m="1" x="545"/>
        <item m="1" x="434"/>
        <item m="1" x="602"/>
        <item m="1" x="2034"/>
        <item m="1" x="944"/>
        <item m="1" x="692"/>
        <item m="1" x="1008"/>
        <item m="1" x="1161"/>
        <item m="1" x="2157"/>
        <item m="1" x="2111"/>
        <item m="1" x="1579"/>
        <item m="1" x="2121"/>
        <item m="1" x="2040"/>
        <item m="1" x="1006"/>
        <item m="1" x="1561"/>
        <item m="1" x="1806"/>
        <item m="1" x="1075"/>
        <item m="1" x="693"/>
        <item m="1" x="1529"/>
        <item m="1" x="2097"/>
        <item m="1" x="1986"/>
        <item m="1" x="485"/>
        <item m="1" x="1460"/>
        <item m="1" x="984"/>
        <item m="1" x="849"/>
        <item m="1" x="1973"/>
        <item m="1" x="1593"/>
        <item m="1" x="1358"/>
        <item m="1" x="981"/>
        <item m="1" x="1554"/>
        <item m="1" x="742"/>
        <item m="1" x="616"/>
        <item m="1" x="1568"/>
        <item m="1" x="1336"/>
        <item m="1" x="883"/>
        <item m="1" x="1632"/>
        <item m="1" x="589"/>
        <item m="1" x="1001"/>
        <item m="1" x="495"/>
        <item m="1" x="404"/>
        <item m="1" x="663"/>
        <item m="1" x="860"/>
        <item m="1" x="922"/>
        <item m="1" x="1874"/>
        <item m="1" x="910"/>
        <item m="1" x="1712"/>
        <item m="1" x="620"/>
        <item m="1" x="715"/>
        <item m="1" x="791"/>
        <item m="1" x="1732"/>
        <item m="1" x="2102"/>
        <item m="1" x="983"/>
        <item m="1" x="562"/>
        <item m="1" x="1943"/>
        <item m="1" x="1321"/>
        <item m="1" x="1517"/>
        <item m="1" x="1534"/>
        <item m="1" x="1179"/>
        <item m="1" x="1847"/>
        <item m="1" x="1778"/>
        <item m="1" x="1061"/>
        <item m="1" x="1115"/>
        <item m="1" x="2023"/>
        <item m="1" x="1887"/>
        <item m="1" x="799"/>
        <item m="1" x="599"/>
        <item m="1" x="881"/>
        <item m="1" x="432"/>
        <item m="1" x="690"/>
        <item m="1" x="1455"/>
        <item m="1" x="1369"/>
        <item m="1" x="1210"/>
        <item m="1" x="641"/>
        <item m="1" x="1729"/>
        <item m="1" x="569"/>
        <item m="1" x="354"/>
        <item m="1" x="648"/>
        <item m="1" x="1994"/>
        <item m="1" x="900"/>
        <item m="1" x="2245"/>
        <item m="1" x="844"/>
        <item m="1" x="1805"/>
        <item m="1" x="2084"/>
        <item m="1" x="955"/>
        <item m="1" x="1671"/>
        <item m="1" x="1885"/>
        <item m="1" x="2087"/>
        <item m="1" x="1537"/>
        <item m="1" x="1421"/>
        <item m="1" x="1295"/>
        <item m="1" x="1381"/>
        <item m="1" x="2026"/>
        <item m="1" x="709"/>
        <item m="1" x="800"/>
        <item m="1" x="832"/>
        <item m="1" x="2176"/>
        <item m="1" x="1027"/>
        <item m="1" x="1978"/>
        <item m="1" x="2046"/>
        <item m="1" x="972"/>
        <item m="1" x="755"/>
        <item m="1" x="1595"/>
        <item m="1" x="1235"/>
        <item m="1" x="2082"/>
        <item m="1" x="687"/>
        <item m="1" x="1923"/>
        <item m="1" x="1548"/>
        <item m="1" x="1016"/>
        <item m="1" x="1571"/>
        <item m="1" x="858"/>
        <item m="1" x="567"/>
        <item m="1" x="378"/>
        <item m="1" x="2204"/>
        <item m="1" x="1606"/>
        <item m="1" x="817"/>
        <item m="1" x="901"/>
        <item m="1" x="722"/>
        <item m="1" x="1876"/>
        <item m="1" x="2257"/>
        <item m="1" x="1453"/>
        <item m="1" x="1407"/>
        <item m="1" x="629"/>
        <item m="1" x="1505"/>
        <item m="1" x="488"/>
        <item m="1" x="1361"/>
        <item m="1" x="403"/>
        <item m="1" x="2232"/>
        <item m="1" x="1055"/>
        <item m="1" x="1175"/>
        <item m="1" x="1375"/>
        <item m="1" x="2032"/>
        <item m="1" x="449"/>
        <item m="1" x="1285"/>
        <item m="1" x="1871"/>
        <item m="1" x="1495"/>
        <item m="1" x="756"/>
        <item m="1" x="568"/>
        <item m="1" x="1580"/>
        <item m="1" x="565"/>
        <item m="1" x="757"/>
        <item m="1" x="2152"/>
        <item m="1" x="710"/>
        <item m="1" x="1966"/>
        <item m="1" x="1450"/>
        <item m="1" x="460"/>
        <item m="1" x="510"/>
        <item m="1" x="2148"/>
        <item m="1" x="804"/>
        <item m="1" x="1939"/>
        <item m="1" x="753"/>
        <item m="1" x="1412"/>
        <item m="1" x="1038"/>
        <item m="1" x="856"/>
        <item m="1" x="873"/>
        <item m="1" x="1833"/>
        <item m="1" x="628"/>
        <item m="1" x="627"/>
        <item m="1" x="2067"/>
        <item m="1" x="1688"/>
        <item m="1" x="852"/>
        <item m="1" x="719"/>
        <item m="1" x="1737"/>
        <item m="1" x="1470"/>
        <item m="1" x="511"/>
        <item m="1" x="389"/>
        <item m="1" x="1924"/>
        <item m="1" x="1129"/>
        <item m="1" x="623"/>
        <item m="1" x="1385"/>
        <item m="1" x="2143"/>
        <item m="1" x="1988"/>
        <item m="1" x="1331"/>
        <item m="1" x="751"/>
        <item m="1" x="493"/>
        <item m="1" x="1488"/>
        <item m="1" x="1215"/>
        <item m="1" x="1469"/>
        <item m="1" x="1265"/>
        <item m="1" x="1514"/>
        <item m="1" x="2244"/>
        <item m="1" x="960"/>
        <item m="1" x="457"/>
        <item m="1" x="2124"/>
        <item m="1" x="2061"/>
        <item m="1" x="1397"/>
        <item m="1" x="1141"/>
        <item m="1" x="1243"/>
        <item m="1" x="2014"/>
        <item m="1" x="893"/>
        <item m="1" x="1296"/>
        <item m="1" x="1739"/>
        <item m="1" x="2154"/>
        <item m="1" x="1845"/>
        <item m="1" x="1279"/>
        <item m="1" x="1821"/>
        <item m="1" x="1502"/>
        <item m="1" x="643"/>
        <item m="1" x="492"/>
        <item m="1" x="2129"/>
        <item m="1" x="1996"/>
        <item m="1" x="345"/>
        <item m="1" x="572"/>
        <item m="1" x="1218"/>
        <item m="1" x="1889"/>
        <item m="1" x="1467"/>
        <item m="1" x="2122"/>
        <item m="1" x="1019"/>
        <item m="1" x="447"/>
        <item m="1" x="1589"/>
        <item m="1" x="2197"/>
        <item m="1" x="410"/>
        <item m="1" x="1416"/>
        <item m="1" x="1378"/>
        <item m="1" x="1877"/>
        <item m="1" x="1515"/>
        <item m="1" x="1439"/>
        <item m="1" x="1053"/>
        <item m="1" x="733"/>
        <item m="1" x="1190"/>
        <item m="1" x="1101"/>
        <item m="1" x="1797"/>
        <item m="1" x="1573"/>
        <item m="1" x="1525"/>
        <item m="1" x="909"/>
        <item m="1" x="716"/>
        <item m="1" x="2098"/>
        <item m="1" x="2146"/>
        <item m="1" x="1629"/>
        <item m="1" x="1567"/>
        <item m="1" x="1318"/>
        <item m="1" x="462"/>
        <item m="1" x="2105"/>
        <item m="1" x="1211"/>
        <item m="1" x="872"/>
        <item m="1" x="1238"/>
        <item m="1" x="801"/>
        <item m="1" x="1835"/>
        <item m="1" x="1359"/>
        <item m="1" x="996"/>
        <item m="1" x="1448"/>
        <item m="1" x="1710"/>
        <item m="1" x="1155"/>
        <item m="1" x="2135"/>
        <item m="1" x="1124"/>
        <item m="1" x="1283"/>
        <item m="1" x="1286"/>
        <item m="1" x="1689"/>
        <item m="1" x="1030"/>
        <item m="1" x="1208"/>
        <item m="1" x="652"/>
        <item m="1" x="754"/>
        <item m="1" x="2029"/>
        <item m="1" x="384"/>
        <item m="1" x="1519"/>
        <item m="1" x="931"/>
        <item m="1" x="520"/>
        <item m="1" x="1162"/>
        <item m="1" x="1577"/>
        <item m="1" x="362"/>
        <item m="1" x="2164"/>
        <item m="1" x="1541"/>
        <item m="1" x="1499"/>
        <item m="1" x="1503"/>
        <item m="1" x="1099"/>
        <item m="1" x="1028"/>
        <item m="1" x="2150"/>
        <item m="1" x="351"/>
        <item m="1" x="416"/>
        <item m="1" x="1818"/>
        <item m="1" x="743"/>
        <item m="1" x="1552"/>
        <item m="1" x="1998"/>
        <item m="1" x="1319"/>
        <item m="1" x="2228"/>
        <item m="1" x="1816"/>
        <item m="1" x="821"/>
        <item m="1" x="360"/>
        <item m="1" x="1575"/>
        <item m="1" x="1854"/>
        <item m="1" x="443"/>
        <item m="1" x="1382"/>
        <item m="1" x="1393"/>
        <item m="1" x="1154"/>
        <item m="1" x="1967"/>
        <item m="1" x="526"/>
        <item m="1" x="587"/>
        <item m="1" x="585"/>
        <item m="1" x="534"/>
        <item m="1" x="1104"/>
        <item m="1" x="1185"/>
        <item m="1" x="1895"/>
        <item m="1" x="1959"/>
        <item m="1" x="2017"/>
        <item m="1" x="2234"/>
        <item m="1" x="697"/>
        <item m="1" x="1457"/>
        <item m="1" x="1504"/>
        <item m="1" x="1052"/>
        <item m="1" x="1000"/>
        <item m="1" x="2065"/>
        <item m="1" x="2137"/>
        <item m="1" x="1674"/>
        <item m="1" x="1850"/>
        <item m="1" x="1410"/>
        <item m="1" x="1581"/>
        <item m="1" x="736"/>
        <item m="1" x="1121"/>
        <item m="1" x="2085"/>
        <item m="1" x="717"/>
        <item m="1" x="1985"/>
        <item m="1" x="1731"/>
        <item m="1" x="1510"/>
        <item m="1" x="2163"/>
        <item m="1" x="348"/>
        <item m="1" x="847"/>
        <item m="1" x="1351"/>
        <item m="1" x="761"/>
        <item m="1" x="662"/>
        <item m="1" x="2134"/>
        <item m="1" x="2008"/>
        <item m="1" x="1686"/>
        <item m="1" x="1713"/>
        <item m="1" x="646"/>
        <item m="1" x="649"/>
        <item m="1" x="718"/>
        <item m="1" x="674"/>
        <item m="1" x="1758"/>
        <item m="1" x="904"/>
        <item m="1" x="1326"/>
        <item m="1" x="1971"/>
        <item m="1" x="524"/>
        <item m="1" x="346"/>
        <item m="1" x="1491"/>
        <item m="1" x="1113"/>
        <item m="1" x="1402"/>
        <item m="1" x="2171"/>
        <item m="1" x="542"/>
        <item m="1" x="598"/>
        <item m="1" x="552"/>
        <item m="1" x="554"/>
        <item m="1" x="2106"/>
        <item m="1" x="2045"/>
        <item m="1" x="1232"/>
        <item m="1" x="1136"/>
        <item m="1" x="919"/>
        <item m="1" x="1364"/>
        <item m="1" x="1323"/>
        <item m="1" x="831"/>
        <item m="1" x="1464"/>
        <item m="1" x="874"/>
        <item m="1" x="556"/>
        <item m="1" x="1261"/>
        <item m="1" x="2250"/>
        <item m="1" x="486"/>
        <item m="1" x="822"/>
        <item m="1" x="1832"/>
        <item m="1" x="891"/>
        <item m="1" x="2020"/>
        <item m="1" x="2062"/>
        <item m="1" x="797"/>
        <item m="1" x="455"/>
        <item m="1" x="2169"/>
        <item m="1" x="1840"/>
        <item m="1" x="456"/>
        <item m="1" x="2128"/>
        <item m="1" x="1163"/>
        <item m="1" x="780"/>
        <item m="1" x="2055"/>
        <item m="1" x="763"/>
        <item m="1" x="1726"/>
        <item m="1" x="2031"/>
        <item m="1" x="1400"/>
        <item m="1" x="2080"/>
        <item m="1" x="798"/>
        <item m="1" x="578"/>
        <item m="1" x="497"/>
        <item m="1" x="1146"/>
        <item m="1" x="2133"/>
        <item m="1" x="1661"/>
        <item m="1" x="720"/>
        <item m="1" x="2230"/>
        <item m="1" x="1757"/>
        <item m="1" x="2004"/>
        <item m="1" x="995"/>
        <item m="1" x="1550"/>
        <item m="1" x="673"/>
        <item m="1" x="2052"/>
        <item m="1" x="2138"/>
        <item m="1" x="655"/>
        <item m="1" x="1280"/>
        <item m="1" x="794"/>
        <item m="1" x="544"/>
        <item m="1" x="1348"/>
        <item m="1" x="1946"/>
        <item m="1" x="1635"/>
        <item m="1" x="1937"/>
        <item m="1" x="818"/>
        <item m="1" x="1350"/>
        <item m="1" x="642"/>
        <item m="1" x="1209"/>
        <item m="1" x="1357"/>
        <item m="1" x="1446"/>
        <item m="1" x="533"/>
        <item m="1" x="1762"/>
        <item m="1" x="468"/>
        <item m="1" x="2203"/>
        <item m="1" x="1718"/>
        <item m="1" x="1701"/>
        <item m="1" x="1929"/>
        <item m="1" x="553"/>
        <item m="1" x="2145"/>
        <item m="1" x="1270"/>
        <item m="1" x="1479"/>
        <item m="1" x="966"/>
        <item m="1" x="2050"/>
        <item m="1" x="2053"/>
        <item m="1" x="608"/>
        <item m="1" x="1324"/>
        <item m="1" x="2147"/>
        <item m="1" x="863"/>
        <item m="1" x="1861"/>
        <item m="1" x="1487"/>
        <item m="1" x="498"/>
        <item m="1" x="1827"/>
        <item m="1" x="936"/>
        <item m="1" x="1039"/>
        <item m="1" x="1836"/>
        <item m="1" x="504"/>
        <item m="1" x="1641"/>
        <item m="1" x="829"/>
        <item m="1" x="814"/>
        <item m="1" x="1879"/>
        <item m="1" x="546"/>
        <item m="1" x="1011"/>
        <item m="1" x="1120"/>
        <item m="1" x="1025"/>
        <item m="1" x="857"/>
        <item m="1" x="1545"/>
        <item m="1" x="1643"/>
        <item m="1" x="1224"/>
        <item m="1" x="1044"/>
        <item m="1" x="713"/>
        <item m="1" x="1742"/>
        <item m="1" x="1404"/>
        <item m="1" x="1897"/>
        <item m="1" x="1064"/>
        <item m="1" x="1716"/>
        <item x="255"/>
        <item m="1" x="1181"/>
        <item m="1" x="1229"/>
        <item m="1" x="1724"/>
        <item m="1" x="1335"/>
        <item m="1" x="1312"/>
        <item m="1" x="1268"/>
        <item m="1" x="2066"/>
        <item m="1" x="1122"/>
        <item m="1" x="1970"/>
        <item m="1" x="1292"/>
        <item m="1" x="961"/>
        <item m="1" x="1692"/>
        <item m="1" x="1909"/>
        <item m="1" x="1780"/>
        <item m="1" x="1772"/>
        <item m="1" x="1586"/>
        <item m="1" x="803"/>
        <item m="1" x="2248"/>
        <item m="1" x="1125"/>
        <item m="1" x="1980"/>
        <item m="1" x="808"/>
        <item m="1" x="867"/>
        <item m="1" x="758"/>
        <item m="1" x="925"/>
        <item m="1" x="1506"/>
        <item m="1" x="1304"/>
        <item m="1" x="1282"/>
        <item m="1" x="1050"/>
        <item m="1" x="885"/>
        <item m="1" x="982"/>
        <item m="1" x="2042"/>
        <item m="1" x="949"/>
        <item m="1" x="1907"/>
        <item m="1" x="825"/>
        <item m="1" x="2116"/>
        <item m="1" x="1542"/>
        <item m="1" x="1896"/>
        <item m="1" x="1834"/>
        <item m="1" x="2237"/>
        <item m="1" x="1037"/>
        <item m="1" x="385"/>
        <item m="1" x="1114"/>
        <item m="1" x="1373"/>
        <item m="1" x="896"/>
        <item m="1" x="1387"/>
        <item m="1" x="1281"/>
        <item m="1" x="1299"/>
        <item x="99"/>
        <item m="1" x="1694"/>
        <item m="1" x="1788"/>
        <item m="1" x="812"/>
        <item m="1" x="1890"/>
        <item m="1" x="1173"/>
        <item m="1" x="2048"/>
        <item m="1" x="2226"/>
        <item m="1" x="1660"/>
        <item m="1" x="790"/>
        <item m="1" x="2207"/>
        <item m="1" x="395"/>
        <item m="1" x="1182"/>
        <item m="1" x="1500"/>
        <item m="1" x="888"/>
        <item m="1" x="1089"/>
        <item m="1" x="2060"/>
        <item m="1" x="1413"/>
        <item m="1" x="1262"/>
        <item m="1" x="1894"/>
        <item m="1" x="2100"/>
        <item m="1" x="1700"/>
        <item m="1" x="584"/>
        <item m="1" x="1813"/>
        <item m="1" x="1367"/>
        <item m="1" x="2012"/>
        <item m="1" x="1610"/>
        <item m="1" x="1171"/>
        <item m="1" x="1915"/>
        <item m="1" x="2173"/>
        <item m="1" x="381"/>
        <item m="1" x="1070"/>
        <item m="1" x="1948"/>
        <item m="1" x="862"/>
        <item m="1" x="1339"/>
        <item m="1" x="448"/>
        <item m="1" x="1219"/>
        <item m="1" x="2092"/>
        <item m="1" x="1913"/>
        <item m="1" x="1916"/>
        <item m="1" x="1544"/>
        <item m="1" x="1014"/>
        <item m="1" x="2209"/>
        <item m="1" x="1105"/>
        <item m="1" x="937"/>
        <item m="1" x="2130"/>
        <item m="1" x="1598"/>
        <item m="1" x="907"/>
        <item m="1" x="1036"/>
        <item m="1" x="902"/>
        <item m="1" x="1137"/>
        <item m="1" x="1860"/>
        <item m="1" x="1362"/>
        <item m="1" x="1230"/>
        <item m="1" x="557"/>
        <item m="1" x="1776"/>
        <item m="1" x="1911"/>
        <item m="1" x="1991"/>
        <item m="1" x="1334"/>
        <item m="1" x="725"/>
        <item m="1" x="1955"/>
        <item m="1" x="1995"/>
        <item m="1" x="1435"/>
        <item m="1" x="837"/>
        <item m="1" x="750"/>
        <item m="1" x="1354"/>
        <item m="1" x="2125"/>
        <item m="1" x="810"/>
        <item m="1" x="1587"/>
        <item m="1" x="864"/>
        <item m="1" x="1042"/>
        <item m="1" x="398"/>
        <item m="1" x="898"/>
        <item m="1" x="795"/>
        <item m="1" x="1198"/>
        <item m="1" x="706"/>
        <item m="1" x="932"/>
        <item m="1" x="1690"/>
        <item m="1" x="1057"/>
        <item m="1" x="1851"/>
        <item m="1" x="1399"/>
        <item m="1" x="1940"/>
        <item m="1" x="1384"/>
        <item m="1" x="1594"/>
        <item m="1" x="1839"/>
        <item m="1" x="782"/>
        <item m="1" x="809"/>
        <item m="1" x="592"/>
        <item m="1" x="1842"/>
        <item m="1" x="968"/>
        <item m="1" x="1320"/>
        <item m="1" x="918"/>
        <item m="1" x="1231"/>
        <item m="1" x="635"/>
        <item m="1" x="1582"/>
        <item m="1" x="1494"/>
        <item m="1" x="824"/>
        <item m="1" x="1511"/>
        <item m="1" x="1930"/>
        <item m="1" x="1539"/>
        <item m="1" x="1624"/>
        <item m="1" x="958"/>
        <item m="1" x="1223"/>
        <item m="1" x="787"/>
        <item m="1" x="1990"/>
        <item m="1" x="1783"/>
        <item m="1" x="773"/>
        <item m="1" x="1843"/>
        <item m="1" x="1979"/>
        <item m="1" x="1681"/>
        <item m="1" x="523"/>
        <item m="1" x="2187"/>
        <item m="1" x="728"/>
        <item m="1" x="2183"/>
        <item m="1" x="1615"/>
        <item m="1" x="1866"/>
        <item m="1" x="1197"/>
        <item m="1" x="878"/>
        <item m="1" x="1603"/>
        <item m="1" x="1509"/>
        <item m="1" x="1559"/>
        <item m="1" x="630"/>
        <item m="1" x="828"/>
        <item m="1" x="408"/>
        <item m="1" x="738"/>
        <item m="1" x="577"/>
        <item m="1" x="1205"/>
        <item m="1" x="1096"/>
        <item m="1" x="1853"/>
        <item m="1" x="1086"/>
        <item m="1" x="1041"/>
        <item m="1" x="1110"/>
        <item m="1" x="367"/>
        <item m="1" x="1804"/>
        <item m="1" x="1123"/>
        <item m="1" x="2254"/>
        <item m="1" x="1029"/>
        <item m="1" x="2126"/>
        <item m="1" x="1269"/>
        <item m="1" x="1187"/>
        <item m="1" x="779"/>
        <item m="1" x="1085"/>
        <item m="1" x="1415"/>
        <item m="1" x="2011"/>
        <item m="1" x="1160"/>
        <item m="1" x="1337"/>
        <item m="1" x="1984"/>
        <item m="1" x="473"/>
        <item m="1" x="471"/>
        <item m="1" x="508"/>
        <item m="1" x="916"/>
        <item m="1" x="917"/>
        <item m="1" x="1743"/>
        <item m="1" x="1655"/>
        <item m="1" x="672"/>
        <item m="1" x="2242"/>
        <item m="1" x="2165"/>
        <item m="1" x="409"/>
        <item m="1" x="1222"/>
        <item m="1" x="1734"/>
        <item m="1" x="1227"/>
        <item m="1" x="1058"/>
        <item m="1" x="914"/>
        <item m="1" x="1673"/>
        <item m="1" x="1585"/>
        <item m="1" x="527"/>
        <item m="1" x="2041"/>
        <item m="1" x="689"/>
        <item m="1" x="671"/>
        <item m="1" x="892"/>
        <item m="1" x="2044"/>
        <item m="1" x="876"/>
        <item m="1" x="1927"/>
        <item m="1" x="1942"/>
        <item m="1" x="1684"/>
        <item m="1" x="1931"/>
        <item m="1" x="865"/>
        <item m="1" x="741"/>
        <item m="1" x="2120"/>
        <item m="1" x="2256"/>
        <item m="1" x="2167"/>
        <item m="1" x="978"/>
        <item m="1" x="397"/>
        <item m="1" x="1142"/>
        <item m="1" x="433"/>
        <item m="1" x="550"/>
        <item m="1" x="1166"/>
        <item m="1" x="1102"/>
        <item m="1" x="2078"/>
        <item m="1" x="1217"/>
        <item m="1" x="1473"/>
        <item m="1" x="1972"/>
        <item m="1" x="1005"/>
        <item m="1" x="1189"/>
        <item m="1" x="2260"/>
        <item m="1" x="2119"/>
        <item m="1" x="2095"/>
        <item m="1" x="2192"/>
        <item x="264"/>
        <item m="1" x="1409"/>
        <item m="1" x="1077"/>
        <item m="1" x="1493"/>
        <item m="1" x="414"/>
        <item m="1" x="2104"/>
        <item m="1" x="1999"/>
        <item m="1" x="908"/>
        <item m="1" x="1353"/>
        <item m="1" x="1307"/>
        <item m="1" x="1355"/>
        <item m="1" x="1294"/>
        <item m="1" x="594"/>
        <item m="1" x="1093"/>
        <item m="1" x="438"/>
        <item m="1" x="979"/>
        <item m="1" x="1668"/>
        <item m="1" x="2049"/>
        <item m="1" x="840"/>
        <item m="1" x="1760"/>
        <item m="1" x="530"/>
        <item m="1" x="1914"/>
        <item m="1" x="765"/>
        <item m="1" x="1696"/>
        <item m="1" x="1744"/>
        <item m="1" x="2005"/>
        <item m="1" x="1134"/>
        <item m="1" x="463"/>
        <item m="1" x="1456"/>
        <item m="1" x="747"/>
        <item m="1" x="514"/>
        <item m="1" x="1272"/>
        <item m="1" x="1951"/>
        <item m="1" x="2132"/>
        <item m="1" x="1616"/>
        <item m="1" x="945"/>
        <item m="1" x="1709"/>
        <item m="1" x="1363"/>
        <item m="1" x="1458"/>
        <item m="1" x="1934"/>
        <item m="1" x="1346"/>
        <item m="1" x="1454"/>
        <item m="1" x="1164"/>
        <item m="1" x="539"/>
        <item m="1" x="707"/>
        <item m="1" x="574"/>
        <item m="1" x="1067"/>
        <item m="1" x="1987"/>
        <item m="1" x="2141"/>
        <item m="1" x="423"/>
        <item m="1" x="1666"/>
        <item m="1" x="1329"/>
        <item m="1" x="1628"/>
        <item m="1" x="938"/>
        <item m="1" x="2089"/>
        <item m="1" x="1003"/>
        <item m="1" x="2219"/>
        <item m="1" x="2114"/>
        <item m="1" x="1266"/>
        <item m="1" x="928"/>
        <item m="1" x="1749"/>
        <item m="1" x="366"/>
        <item m="1" x="999"/>
        <item m="1" x="770"/>
        <item m="1" x="2196"/>
        <item m="1" x="2225"/>
        <item m="1" x="2139"/>
        <item m="1" x="2246"/>
        <item m="1" x="1814"/>
        <item m="1" x="1893"/>
        <item m="1" x="1392"/>
        <item m="1" x="1807"/>
        <item m="1" x="1317"/>
        <item m="1" x="428"/>
        <item m="1" x="1935"/>
        <item m="1" x="1697"/>
        <item m="1" x="953"/>
        <item m="1" x="752"/>
        <item m="1" x="990"/>
        <item m="1" x="1389"/>
        <item m="1" x="1157"/>
        <item m="1" x="647"/>
        <item m="1" x="2210"/>
        <item m="1" x="682"/>
        <item m="1" x="633"/>
        <item m="1" x="632"/>
        <item m="1" x="2033"/>
        <item m="1" x="1289"/>
        <item m="1" x="1815"/>
        <item m="1" x="1191"/>
        <item m="1" x="2247"/>
        <item m="1" x="1618"/>
        <item m="1" x="1081"/>
        <item m="1" x="744"/>
        <item m="1" x="437"/>
        <item m="1" x="2188"/>
        <item m="1" x="1478"/>
        <item m="1" x="1094"/>
        <item m="1" x="586"/>
        <item m="1" x="1691"/>
        <item m="1" x="911"/>
        <item m="1" x="1023"/>
        <item m="1" x="596"/>
        <item m="1" x="1152"/>
        <item m="1" x="2079"/>
        <item m="1" x="576"/>
        <item x="102"/>
        <item m="1" x="997"/>
        <item m="1" x="1080"/>
        <item m="1" x="745"/>
        <item m="1" x="2208"/>
        <item m="1" x="1704"/>
        <item m="1" x="1274"/>
        <item m="1" x="372"/>
        <item m="1" x="1536"/>
        <item m="1" x="1560"/>
        <item m="1" x="1204"/>
        <item m="1" x="1139"/>
        <item m="1" x="926"/>
        <item m="1" x="1653"/>
        <item m="1" x="952"/>
        <item m="1" x="521"/>
        <item m="1" x="555"/>
        <item m="1" x="645"/>
        <item m="1" x="1250"/>
        <item m="1" x="1993"/>
        <item m="1" x="1465"/>
        <item m="1" x="1725"/>
        <item m="1" x="1888"/>
        <item m="1" x="2086"/>
        <item m="1" x="1004"/>
        <item m="1" x="1828"/>
        <item m="1" x="1656"/>
        <item m="1" x="1377"/>
        <item m="1" x="659"/>
        <item m="1" x="1878"/>
        <item m="1" x="826"/>
        <item m="1" x="827"/>
        <item m="1" x="2038"/>
        <item m="1" x="2036"/>
        <item m="1" x="1284"/>
        <item m="1" x="1242"/>
        <item m="1" x="1332"/>
        <item m="1" x="439"/>
        <item m="1" x="1875"/>
        <item m="1" x="2136"/>
        <item m="1" x="1106"/>
        <item m="1" x="1251"/>
        <item m="1" x="1957"/>
        <item m="1" x="1706"/>
        <item m="1" x="1436"/>
        <item m="1" x="1645"/>
        <item m="1" x="621"/>
        <item m="1" x="1975"/>
        <item m="1" x="1135"/>
        <item m="1" x="1103"/>
        <item m="1" x="1829"/>
        <item m="1" x="374"/>
        <item m="1" x="402"/>
        <item m="1" x="676"/>
        <item m="1" x="2103"/>
        <item m="1" x="1449"/>
        <item m="1" x="1922"/>
        <item m="1" x="1356"/>
        <item m="1" x="1956"/>
        <item m="1" x="1214"/>
        <item m="1" x="1838"/>
        <item m="1" x="1563"/>
        <item m="1" x="519"/>
        <item m="1" x="1291"/>
        <item m="1" x="2236"/>
        <item m="1" x="1206"/>
        <item m="1" x="1273"/>
        <item m="1" x="1308"/>
        <item m="1" x="1945"/>
        <item m="1" x="1314"/>
        <item m="1" x="470"/>
        <item m="1" x="1908"/>
        <item m="1" x="1360"/>
        <item m="1" x="638"/>
        <item x="26"/>
        <item m="1" x="2047"/>
        <item m="1" x="2213"/>
        <item m="1" x="2109"/>
        <item m="1" x="759"/>
        <item m="1" x="1802"/>
        <item m="1" x="1557"/>
        <item m="1" x="1007"/>
        <item m="1" x="1651"/>
        <item m="1" x="2018"/>
        <item m="1" x="1213"/>
        <item m="1" x="2115"/>
        <item m="1" x="1715"/>
        <item m="1" x="2227"/>
        <item m="1" x="375"/>
        <item m="1" x="1597"/>
        <item m="1" x="441"/>
        <item m="1" x="1015"/>
        <item m="1" x="2016"/>
        <item m="1" x="737"/>
        <item m="1" x="1738"/>
        <item m="1" x="954"/>
        <item m="1" x="845"/>
        <item m="1" x="739"/>
        <item m="1" x="1325"/>
        <item m="1" x="913"/>
        <item m="1" x="998"/>
        <item m="1" x="1873"/>
        <item m="1" x="436"/>
        <item m="1" x="2223"/>
        <item m="1" x="1782"/>
        <item m="1" x="1549"/>
        <item m="1" x="943"/>
        <item m="1" x="699"/>
        <item m="1" x="1997"/>
        <item m="1" x="387"/>
        <item m="1" x="2070"/>
        <item m="1" x="476"/>
        <item m="1" x="1383"/>
        <item m="1" x="1388"/>
        <item m="1" x="1026"/>
        <item m="1" x="1611"/>
        <item m="1" x="1798"/>
        <item m="1" x="806"/>
        <item m="1" x="1301"/>
        <item m="1" x="654"/>
        <item m="1" x="762"/>
        <item m="1" x="2059"/>
        <item m="1" x="543"/>
        <item m="1" x="467"/>
        <item m="1" x="1451"/>
        <item m="1" x="777"/>
        <item m="1" x="760"/>
        <item m="1" x="957"/>
        <item m="1" x="841"/>
        <item m="1" x="1049"/>
        <item m="1" x="1755"/>
        <item m="1" x="2063"/>
        <item m="1" x="740"/>
        <item m="1" x="688"/>
        <item m="1" x="2081"/>
        <item m="1" x="696"/>
        <item m="1" x="353"/>
        <item m="1" x="811"/>
        <item m="1" x="1225"/>
        <item m="1" x="1076"/>
        <item m="1" x="1144"/>
        <item m="1" x="731"/>
        <item m="1" x="1784"/>
        <item m="1" x="418"/>
        <item m="1" x="1405"/>
        <item x="265"/>
        <item m="1" x="1764"/>
        <item m="1" x="1859"/>
        <item m="1" x="597"/>
        <item m="1" x="1564"/>
        <item m="1" x="1220"/>
        <item m="1" x="370"/>
        <item m="1" x="668"/>
        <item m="1" x="479"/>
        <item m="1" x="2064"/>
        <item m="1" x="1683"/>
        <item m="1" x="407"/>
        <item m="1" x="1047"/>
        <item m="1" x="1960"/>
        <item m="1" x="899"/>
        <item m="1" x="1293"/>
        <item m="1" x="1672"/>
        <item m="1" x="2088"/>
        <item m="1" x="1088"/>
        <item m="1" x="1071"/>
        <item m="1" x="1255"/>
        <item m="1" x="669"/>
        <item m="1" x="1045"/>
        <item m="1" x="1620"/>
        <item m="1" x="1246"/>
        <item m="1" x="2156"/>
        <item m="1" x="842"/>
        <item m="1" x="501"/>
        <item m="1" x="610"/>
        <item m="1" x="1630"/>
        <item x="36"/>
        <item m="1" x="973"/>
        <item m="1" x="1679"/>
        <item m="1" x="614"/>
        <item m="1" x="2211"/>
        <item m="1" x="735"/>
        <item m="1" x="593"/>
        <item m="1" x="383"/>
        <item m="1" x="1196"/>
        <item m="1" x="491"/>
        <item m="1" x="1150"/>
        <item m="1" x="2091"/>
        <item m="1" x="788"/>
        <item m="1" x="967"/>
        <item m="1" x="1341"/>
        <item m="1" x="986"/>
        <item m="1" x="1429"/>
        <item m="1" x="1127"/>
        <item m="1" x="2021"/>
        <item m="1" x="1472"/>
        <item m="1" x="2212"/>
        <item m="1" x="2184"/>
        <item m="1" x="2108"/>
        <item m="1" x="1059"/>
        <item m="1" x="657"/>
        <item m="1" x="792"/>
        <item m="1" x="2107"/>
        <item m="1" x="1523"/>
        <item m="1" x="1794"/>
        <item m="1" x="1417"/>
        <item m="1" x="906"/>
        <item m="1" x="1403"/>
        <item m="1" x="615"/>
        <item m="1" x="1271"/>
        <item m="1" x="959"/>
        <item m="1" x="783"/>
        <item m="1" x="1313"/>
        <item m="1" x="2072"/>
        <item m="1" x="1756"/>
        <item m="1" x="1864"/>
        <item m="1" x="724"/>
        <item m="1" x="1759"/>
        <item m="1" x="1938"/>
        <item m="1" x="1481"/>
        <item m="1" x="698"/>
        <item m="1" x="2019"/>
        <item m="1" x="1932"/>
        <item x="138"/>
        <item m="1" x="1803"/>
        <item x="1"/>
        <item m="1" x="2151"/>
        <item m="1" x="532"/>
        <item m="1" x="772"/>
        <item m="1" x="835"/>
        <item m="1" x="1627"/>
        <item m="1" x="1277"/>
        <item m="1" x="1917"/>
        <item m="1" x="1159"/>
        <item m="1" x="1565"/>
        <item m="1" x="1608"/>
        <item m="1" x="1846"/>
        <item m="1" x="1368"/>
        <item m="1" x="768"/>
        <item m="1" x="2118"/>
        <item m="1" x="1648"/>
        <item m="1" x="525"/>
        <item m="1" x="435"/>
        <item m="1" x="1663"/>
        <item m="1" x="848"/>
        <item m="1" x="992"/>
        <item m="1" x="1079"/>
        <item m="1" x="1516"/>
        <item m="1" x="1315"/>
        <item m="1" x="1707"/>
        <item m="1" x="1753"/>
        <item m="1" x="1438"/>
        <item m="1" x="1259"/>
        <item m="1" x="1380"/>
        <item m="1" x="1670"/>
        <item m="1" x="683"/>
        <item m="1" x="1642"/>
        <item m="1" x="1178"/>
        <item m="1" x="2131"/>
        <item m="1" x="1349"/>
        <item m="1" x="843"/>
        <item m="1" x="368"/>
        <item m="1" x="775"/>
        <item m="1" x="1591"/>
        <item m="1" x="1870"/>
        <item m="1" x="1964"/>
        <item m="1" x="851"/>
        <item m="1" x="686"/>
        <item m="1" x="1149"/>
        <item m="1" x="352"/>
        <item m="1" x="1376"/>
        <item m="1" x="1486"/>
        <item m="1" x="1736"/>
        <item m="1" x="1685"/>
        <item m="1" x="417"/>
        <item m="1" x="559"/>
        <item m="1" x="2179"/>
        <item m="1" x="350"/>
        <item m="1" x="1002"/>
        <item m="1" x="1073"/>
        <item m="1" x="796"/>
        <item m="1" x="1919"/>
        <item m="1" x="1900"/>
        <item m="1" x="537"/>
        <item m="1" x="2007"/>
        <item m="1" x="1933"/>
        <item m="1" x="2000"/>
        <item m="1" x="1370"/>
        <item m="1" x="535"/>
        <item m="1" x="465"/>
        <item m="1" x="1193"/>
        <item m="1" x="376"/>
        <item m="1" x="2127"/>
        <item m="1" x="2073"/>
        <item m="1" x="1522"/>
        <item m="1" x="2074"/>
        <item m="1" x="2214"/>
        <item m="1" x="359"/>
        <item m="1" x="1703"/>
        <item m="1" x="2077"/>
        <item m="1" x="365"/>
        <item m="1" x="838"/>
        <item m="1" x="927"/>
        <item m="1" x="2216"/>
        <item m="1" x="1676"/>
        <item m="1" x="1989"/>
        <item m="1" x="581"/>
        <item m="1" x="601"/>
        <item m="1" x="727"/>
        <item m="1" x="612"/>
        <item m="1" x="355"/>
        <item m="1" x="1441"/>
        <item m="1" x="1812"/>
        <item m="1" x="1614"/>
        <item m="1" x="379"/>
        <item m="1" x="1662"/>
        <item m="1" x="1366"/>
        <item m="1" x="624"/>
        <item m="1" x="1609"/>
        <item m="1" x="1316"/>
        <item m="1" x="1418"/>
        <item m="1" x="509"/>
        <item m="1" x="2202"/>
        <item m="1" x="658"/>
        <item m="1" x="890"/>
        <item m="1" x="1882"/>
        <item m="1" x="915"/>
        <item m="1" x="1899"/>
        <item m="1" x="481"/>
        <item m="1" x="1072"/>
        <item m="1" x="2170"/>
        <item m="1" x="1508"/>
        <item m="1" x="445"/>
        <item m="1" x="1844"/>
        <item m="1" x="1543"/>
        <item m="1" x="475"/>
        <item m="1" x="859"/>
        <item m="1" x="1194"/>
        <item m="1" x="940"/>
        <item m="1" x="684"/>
        <item m="1" x="1695"/>
        <item m="1" x="607"/>
        <item m="1" x="1682"/>
        <item m="1" x="2238"/>
        <item m="1" x="583"/>
        <item m="1" x="619"/>
        <item m="1" x="895"/>
        <item m="1" x="2071"/>
        <item x="122"/>
        <item m="1" x="396"/>
        <item m="1" x="1811"/>
        <item m="1" x="1111"/>
        <item m="1" x="1040"/>
        <item m="1" x="1069"/>
        <item m="1" x="1258"/>
        <item m="1" x="1809"/>
        <item m="1" x="2193"/>
        <item x="194"/>
        <item m="1" x="426"/>
        <item m="1" x="667"/>
        <item m="1" x="469"/>
        <item m="1" x="714"/>
        <item m="1" x="1207"/>
        <item m="1" x="721"/>
        <item m="1" x="1430"/>
        <item m="1" x="1426"/>
        <item m="1" x="1158"/>
        <item m="1" x="1408"/>
        <item m="1" x="1433"/>
        <item m="1" x="1170"/>
        <item m="1" x="2117"/>
        <item m="1" x="522"/>
        <item m="1" x="604"/>
        <item m="1" x="461"/>
        <item m="1" x="1723"/>
        <item m="1" x="1330"/>
        <item m="1" x="1056"/>
        <item x="256"/>
        <item m="1" x="771"/>
        <item m="1" x="970"/>
        <item m="1" x="1584"/>
        <item m="1" x="887"/>
        <item m="1" x="678"/>
        <item x="197"/>
        <item m="1" x="1949"/>
        <item m="1" x="411"/>
        <item m="1" x="766"/>
        <item m="1" x="1202"/>
        <item m="1" x="1306"/>
        <item m="1" x="1841"/>
        <item m="1" x="1799"/>
        <item m="1" x="1131"/>
        <item m="1" x="512"/>
        <item m="1" x="1484"/>
        <item m="1" x="1886"/>
        <item m="1" x="563"/>
        <item m="1" x="571"/>
        <item m="1" x="677"/>
        <item m="1" x="1253"/>
        <item m="1" x="941"/>
        <item m="1" x="377"/>
        <item m="1" x="2043"/>
        <item m="1" x="1521"/>
        <item m="1" x="1607"/>
        <item m="1" x="1419"/>
        <item x="228"/>
        <item m="1" x="708"/>
        <item m="1" x="528"/>
        <item m="1" x="2001"/>
        <item m="1" x="701"/>
        <item m="1" x="1880"/>
        <item m="1" x="1822"/>
        <item m="1" x="1912"/>
        <item m="1" x="1365"/>
        <item m="1" x="2030"/>
        <item m="1" x="850"/>
        <item m="1" x="1631"/>
        <item m="1" x="1968"/>
        <item m="1" x="685"/>
        <item x="136"/>
        <item m="1" x="2051"/>
        <item m="1" x="975"/>
        <item m="1" x="712"/>
        <item m="1" x="1048"/>
        <item m="1" x="886"/>
        <item m="1" x="769"/>
        <item m="1" x="1746"/>
        <item m="1" x="1865"/>
        <item m="1" x="1424"/>
        <item m="1" x="705"/>
        <item m="1" x="1795"/>
        <item m="1" x="1638"/>
        <item m="1" x="664"/>
        <item m="1" x="1810"/>
        <item m="1" x="640"/>
        <item m="1" x="2149"/>
        <item m="1" x="1770"/>
        <item m="1" x="1434"/>
        <item m="1" x="1090"/>
        <item m="1" x="1613"/>
        <item m="1" x="1881"/>
        <item m="1" x="1884"/>
        <item m="1" x="582"/>
        <item m="1" x="1249"/>
        <item m="1" x="1275"/>
        <item m="1" x="1619"/>
        <item m="1" x="1825"/>
        <item m="1" x="1637"/>
        <item m="1" x="1646"/>
        <item m="1" x="2177"/>
        <item m="1" x="541"/>
        <item m="1" x="429"/>
        <item m="1" x="846"/>
        <item m="1" x="1605"/>
        <item m="1" x="1109"/>
        <item m="1" x="2022"/>
        <item m="1" x="626"/>
        <item m="1" x="1867"/>
        <item m="1" x="1497"/>
        <item m="1" x="1617"/>
        <item m="1" x="2101"/>
        <item m="1" x="1702"/>
        <item m="1" x="1578"/>
        <item m="1" x="1905"/>
        <item m="1" x="1017"/>
        <item m="1" x="1640"/>
        <item m="1" x="2056"/>
        <item m="1" x="694"/>
        <item m="1" x="2233"/>
        <item m="1" x="382"/>
        <item m="1" x="1391"/>
        <item m="1" x="580"/>
        <item x="17"/>
        <item m="1" x="2174"/>
        <item x="119"/>
        <item m="1" x="2239"/>
        <item m="1" x="1239"/>
        <item m="1" x="2039"/>
        <item m="1" x="924"/>
        <item m="1" x="870"/>
        <item m="1" x="515"/>
        <item m="1" x="2162"/>
        <item m="1" x="679"/>
        <item m="1" x="1863"/>
        <item m="1" x="1730"/>
        <item m="1" x="1750"/>
        <item m="1" x="536"/>
        <item m="1" x="2221"/>
        <item m="1" x="2180"/>
        <item m="1" x="2199"/>
        <item m="1" x="1982"/>
        <item m="1" x="1950"/>
        <item m="1" x="1252"/>
        <item m="1" x="1476"/>
        <item m="1" x="730"/>
        <item m="1" x="1745"/>
        <item m="1" x="1751"/>
        <item m="1" x="2168"/>
        <item m="1" x="656"/>
        <item m="1" x="1117"/>
        <item m="1" x="1903"/>
        <item m="1" x="1427"/>
        <item m="1" x="823"/>
        <item m="1" x="1789"/>
        <item m="1" x="518"/>
        <item m="1" x="1322"/>
        <item m="1" x="1148"/>
        <item x="140"/>
        <item m="1" x="1530"/>
        <item m="1" x="1583"/>
        <item m="1" x="2220"/>
        <item m="1" x="1345"/>
        <item m="1" x="636"/>
        <item x="244"/>
        <item m="1" x="933"/>
        <item x="29"/>
        <item m="1" x="903"/>
        <item m="1" x="1819"/>
        <item m="1" x="1722"/>
        <item m="1" x="884"/>
        <item m="1" x="2200"/>
        <item m="1" x="1203"/>
        <item m="1" x="1468"/>
        <item x="242"/>
        <item m="1" x="1754"/>
        <item m="1" x="1765"/>
        <item m="1" x="1024"/>
        <item m="1" x="1233"/>
        <item m="1" x="1677"/>
        <item m="1" x="412"/>
        <item m="1" x="1769"/>
        <item m="1" x="1678"/>
        <item m="1" x="2037"/>
        <item m="1" x="675"/>
        <item m="1" x="1558"/>
        <item m="1" x="1035"/>
        <item m="1" x="1953"/>
        <item m="1" x="1020"/>
        <item m="1" x="2229"/>
        <item m="1" x="1944"/>
        <item m="1" x="985"/>
        <item m="1" x="2252"/>
        <item m="1" x="2093"/>
        <item m="1" x="2013"/>
        <item m="1" x="1856"/>
        <item m="1" x="1425"/>
        <item m="1" x="1520"/>
        <item m="1" x="631"/>
        <item m="1" x="2083"/>
        <item m="1" x="1699"/>
        <item m="1" x="2155"/>
        <item m="1" x="2249"/>
        <item m="1" x="496"/>
        <item m="1" x="660"/>
        <item m="1" x="392"/>
        <item m="1" x="1489"/>
        <item m="1" x="413"/>
        <item m="1" x="1145"/>
        <item m="1" x="680"/>
        <item x="311"/>
        <item m="1" x="861"/>
        <item m="1" x="650"/>
        <item m="1" x="1297"/>
        <item m="1" x="1654"/>
        <item m="1" x="611"/>
        <item m="1" x="1644"/>
        <item m="1" x="833"/>
        <item m="1" x="869"/>
        <item m="1" x="2160"/>
        <item m="1" x="1394"/>
        <item m="1" x="1507"/>
        <item m="1" x="1461"/>
        <item m="1" x="1634"/>
        <item m="1" x="1768"/>
        <item m="1" x="2123"/>
        <item m="1" x="1719"/>
        <item m="1" x="1977"/>
        <item m="1" x="921"/>
        <item m="1" x="1680"/>
        <item m="1" x="1474"/>
        <item m="1" x="502"/>
        <item m="1" x="1855"/>
        <item m="1" x="1183"/>
        <item x="259"/>
        <item m="1" x="634"/>
        <item m="1" x="1009"/>
        <item m="1" x="1153"/>
        <item m="1" x="358"/>
        <item m="1" x="1201"/>
        <item x="286"/>
        <item m="1" x="963"/>
        <item m="1" x="2191"/>
        <item m="1" x="482"/>
        <item m="1" x="894"/>
        <item m="1" x="1288"/>
        <item m="1" x="2261"/>
        <item m="1" x="1771"/>
        <item m="1" x="1480"/>
        <item m="1" x="2010"/>
        <item m="1" x="507"/>
        <item m="1" x="1925"/>
        <item m="1" x="834"/>
        <item m="1" x="625"/>
        <item m="1" x="1414"/>
        <item m="1" x="764"/>
        <item m="1" x="1199"/>
        <item m="1" x="1976"/>
        <item m="1" x="1883"/>
        <item m="1" x="1177"/>
        <item m="1" x="1708"/>
        <item m="1" x="1524"/>
        <item m="1" x="1100"/>
        <item m="1" x="2172"/>
        <item m="1" x="965"/>
        <item m="1" x="617"/>
        <item x="334"/>
        <item m="1" x="1748"/>
        <item m="1" x="1422"/>
        <item m="1" x="1492"/>
        <item m="1" x="1092"/>
        <item m="1" x="1226"/>
        <item m="1" x="494"/>
        <item m="1" x="1824"/>
        <item m="1" x="1128"/>
        <item m="1" x="1791"/>
        <item m="1" x="1920"/>
        <item m="1" x="1779"/>
        <item m="1" x="1858"/>
        <item m="1" x="1790"/>
        <item x="218"/>
        <item m="1" x="440"/>
        <item m="1" x="1823"/>
        <item m="1" x="749"/>
        <item m="1" x="1248"/>
        <item x="70"/>
        <item m="1" x="1649"/>
        <item m="1" x="531"/>
        <item m="1" x="1733"/>
        <item m="1" x="516"/>
        <item m="1" x="1485"/>
        <item m="1" x="1872"/>
        <item x="111"/>
        <item m="1" x="1132"/>
        <item m="1" x="868"/>
        <item m="1" x="2025"/>
        <item m="1" x="1796"/>
        <item m="1" x="1792"/>
        <item m="1" x="2028"/>
        <item m="1" x="478"/>
        <item m="1" x="1569"/>
        <item m="1" x="609"/>
        <item m="1" x="1837"/>
        <item x="204"/>
        <item m="1" x="1344"/>
        <item m="1" x="446"/>
        <item m="1" x="956"/>
        <item m="1" x="1599"/>
        <item m="1" x="1633"/>
        <item m="1" x="591"/>
        <item m="1" x="2258"/>
        <item m="1" x="1921"/>
        <item m="1" x="1302"/>
        <item m="1" x="1727"/>
        <item m="1" x="399"/>
        <item m="1" x="1327"/>
        <item m="1" x="1143"/>
        <item m="1" x="419"/>
        <item m="1" x="420"/>
        <item m="1" x="1311"/>
        <item m="1" x="2099"/>
        <item m="1" x="1590"/>
        <item x="312"/>
        <item m="1" x="1395"/>
        <item x="230"/>
        <item m="1" x="1963"/>
        <item x="253"/>
        <item m="1" x="1013"/>
        <item m="1" x="2058"/>
        <item m="1" x="897"/>
        <item m="1" x="974"/>
        <item m="1" x="2006"/>
        <item m="1" x="1256"/>
        <item m="1" x="1826"/>
        <item x="135"/>
        <item m="1" x="2218"/>
        <item m="1" x="401"/>
        <item m="1" x="1901"/>
        <item m="1" x="991"/>
        <item m="1" x="451"/>
        <item m="1" x="704"/>
        <item x="284"/>
        <item x="341"/>
        <item m="1" x="1538"/>
        <item m="1" x="588"/>
        <item m="1" x="2110"/>
        <item m="1" x="2224"/>
        <item m="1" x="1892"/>
        <item m="1" x="2235"/>
        <item m="1" x="506"/>
        <item m="1" x="805"/>
        <item m="1" x="1546"/>
        <item m="1" x="2094"/>
        <item m="1" x="1184"/>
        <item m="1" x="695"/>
        <item x="206"/>
        <item m="1" x="726"/>
        <item m="1" x="487"/>
        <item m="1" x="1947"/>
        <item m="1" x="1596"/>
        <item m="1" x="1774"/>
        <item m="1" x="1535"/>
        <item m="1" x="1490"/>
        <item m="1" x="558"/>
        <item m="1" x="1437"/>
        <item m="1" x="1721"/>
        <item m="1" x="639"/>
        <item m="1" x="1623"/>
        <item m="1" x="2069"/>
        <item x="250"/>
        <item m="1" x="1518"/>
        <item m="1" x="551"/>
        <item m="1" x="472"/>
        <item m="1" x="1898"/>
        <item m="1" x="1740"/>
        <item x="215"/>
        <item x="0"/>
        <item m="1" x="2259"/>
        <item m="1" x="920"/>
        <item m="1" x="1240"/>
        <item m="1" x="836"/>
        <item m="1" x="1786"/>
        <item m="1" x="2075"/>
        <item x="169"/>
        <item m="1" x="500"/>
        <item x="115"/>
        <item m="1" x="2057"/>
        <item m="1" x="393"/>
        <item m="1" x="785"/>
        <item m="1" x="1906"/>
        <item m="1" x="1352"/>
        <item m="1" x="2195"/>
        <item x="50"/>
        <item m="1" x="871"/>
        <item x="343"/>
        <item x="326"/>
        <item m="1" x="2205"/>
        <item m="1" x="1717"/>
        <item x="300"/>
        <item m="1" x="1941"/>
        <item m="1" x="459"/>
        <item m="1" x="1083"/>
        <item x="275"/>
        <item x="97"/>
        <item m="1" x="2015"/>
        <item m="1" x="1752"/>
        <item m="1" x="1992"/>
        <item m="1" x="1420"/>
        <item m="1" x="1622"/>
        <item m="1" x="1574"/>
        <item x="327"/>
        <item x="267"/>
        <item x="103"/>
        <item x="331"/>
        <item x="277"/>
        <item x="95"/>
        <item m="1" x="1665"/>
        <item m="1" x="1664"/>
        <item x="153"/>
        <item m="1" x="703"/>
        <item m="1" x="1961"/>
        <item x="79"/>
        <item m="1" x="877"/>
        <item x="78"/>
        <item x="58"/>
        <item m="1" x="666"/>
        <item m="1" x="1735"/>
        <item m="1" x="453"/>
        <item x="222"/>
        <item x="263"/>
        <item m="1" x="1471"/>
        <item x="144"/>
        <item x="71"/>
        <item x="323"/>
        <item m="1" x="1862"/>
        <item m="1" x="1066"/>
        <item m="1" x="866"/>
        <item x="270"/>
        <item m="1" x="1082"/>
        <item m="1" x="651"/>
        <item m="1" x="1245"/>
        <item x="301"/>
        <item m="1" x="361"/>
        <item x="34"/>
        <item m="1" x="1018"/>
        <item x="105"/>
        <item x="261"/>
        <item x="280"/>
        <item x="92"/>
        <item x="281"/>
        <item m="1" x="700"/>
        <item m="1" x="1180"/>
        <item m="1" x="905"/>
        <item m="1" x="816"/>
        <item m="1" x="734"/>
        <item m="1" x="386"/>
        <item m="1" x="566"/>
        <item m="1" x="1078"/>
        <item m="1" x="1831"/>
        <item m="1" x="1928"/>
        <item x="193"/>
        <item m="1" x="484"/>
        <item m="1" x="1300"/>
        <item m="1" x="691"/>
        <item m="1" x="1260"/>
        <item m="1" x="942"/>
        <item x="292"/>
        <item x="62"/>
        <item x="276"/>
        <item x="278"/>
        <item x="221"/>
        <item x="211"/>
        <item x="210"/>
        <item x="271"/>
        <item x="63"/>
        <item x="203"/>
        <item x="13"/>
        <item x="231"/>
        <item x="200"/>
        <item x="324"/>
        <item x="316"/>
        <item x="51"/>
        <item x="313"/>
        <item x="106"/>
        <item x="33"/>
        <item x="41"/>
        <item x="172"/>
        <item x="191"/>
        <item x="182"/>
        <item x="75"/>
        <item x="137"/>
        <item x="73"/>
        <item x="208"/>
        <item x="141"/>
        <item x="157"/>
        <item x="307"/>
        <item x="142"/>
        <item x="89"/>
        <item x="239"/>
        <item x="214"/>
        <item x="159"/>
        <item x="178"/>
        <item x="213"/>
        <item x="287"/>
        <item x="294"/>
        <item x="156"/>
        <item x="86"/>
        <item x="198"/>
        <item x="260"/>
        <item x="37"/>
        <item x="96"/>
        <item x="160"/>
        <item x="166"/>
        <item x="100"/>
        <item x="7"/>
        <item x="258"/>
        <item x="127"/>
        <item x="220"/>
        <item x="114"/>
        <item x="94"/>
        <item x="339"/>
        <item x="329"/>
        <item x="290"/>
        <item x="22"/>
        <item x="297"/>
        <item x="291"/>
        <item x="240"/>
        <item x="93"/>
        <item x="246"/>
        <item x="247"/>
        <item x="123"/>
        <item x="25"/>
        <item x="44"/>
        <item x="5"/>
        <item x="237"/>
        <item x="90"/>
        <item x="189"/>
        <item x="126"/>
        <item x="183"/>
        <item x="173"/>
        <item x="317"/>
        <item x="340"/>
        <item x="53"/>
        <item x="318"/>
        <item x="337"/>
        <item x="319"/>
        <item x="252"/>
        <item x="120"/>
        <item x="149"/>
        <item x="333"/>
        <item x="310"/>
        <item x="60"/>
        <item x="273"/>
        <item x="170"/>
        <item x="179"/>
        <item x="128"/>
        <item x="11"/>
        <item x="121"/>
        <item x="112"/>
        <item x="16"/>
        <item x="42"/>
        <item x="59"/>
        <item x="55"/>
        <item x="315"/>
        <item x="201"/>
        <item x="338"/>
        <item x="150"/>
        <item x="52"/>
        <item x="305"/>
        <item x="184"/>
        <item x="174"/>
        <item x="175"/>
        <item x="133"/>
        <item x="116"/>
        <item x="117"/>
        <item x="67"/>
        <item x="15"/>
        <item x="113"/>
        <item x="80"/>
        <item x="342"/>
        <item x="219"/>
        <item x="190"/>
        <item x="303"/>
        <item x="143"/>
        <item x="87"/>
        <item x="48"/>
        <item x="320"/>
        <item x="232"/>
        <item x="282"/>
        <item x="147"/>
        <item x="283"/>
        <item x="238"/>
        <item x="98"/>
        <item x="40"/>
        <item x="233"/>
        <item x="308"/>
        <item x="81"/>
        <item x="10"/>
        <item x="332"/>
        <item x="335"/>
        <item x="2"/>
        <item x="14"/>
        <item x="74"/>
        <item x="107"/>
        <item x="185"/>
        <item x="241"/>
        <item x="236"/>
        <item x="235"/>
        <item x="68"/>
        <item x="76"/>
        <item x="4"/>
        <item x="82"/>
        <item x="21"/>
        <item x="226"/>
        <item x="225"/>
        <item x="227"/>
        <item x="299"/>
        <item x="330"/>
        <item x="54"/>
        <item x="234"/>
        <item x="325"/>
        <item x="56"/>
        <item x="272"/>
        <item x="304"/>
        <item x="139"/>
        <item x="195"/>
        <item x="151"/>
        <item x="161"/>
        <item x="176"/>
        <item x="152"/>
        <item x="124"/>
        <item x="6"/>
        <item x="30"/>
        <item x="19"/>
        <item x="134"/>
        <item x="309"/>
        <item x="328"/>
        <item x="269"/>
        <item x="57"/>
        <item x="322"/>
        <item x="202"/>
        <item x="64"/>
        <item x="254"/>
        <item x="145"/>
        <item m="1" x="1639"/>
        <item x="35"/>
        <item x="274"/>
        <item x="69"/>
        <item x="243"/>
        <item x="49"/>
        <item x="108"/>
        <item x="45"/>
        <item x="285"/>
        <item x="302"/>
        <item x="61"/>
        <item x="180"/>
        <item x="181"/>
        <item x="130"/>
        <item x="131"/>
        <item x="216"/>
        <item x="146"/>
        <item x="32"/>
        <item x="336"/>
        <item x="65"/>
        <item x="109"/>
        <item x="249"/>
        <item x="248"/>
        <item x="224"/>
        <item x="91"/>
        <item x="9"/>
        <item x="8"/>
        <item x="306"/>
        <item x="83"/>
        <item x="31"/>
        <item x="293"/>
        <item x="321"/>
        <item x="66"/>
        <item x="279"/>
        <item x="314"/>
        <item x="199"/>
        <item x="205"/>
        <item m="1" x="1463"/>
        <item x="266"/>
        <item m="1" x="1904"/>
        <item x="84"/>
        <item x="268"/>
        <item x="72"/>
        <item x="209"/>
        <item x="162"/>
        <item x="167"/>
        <item x="163"/>
        <item x="177"/>
        <item x="192"/>
        <item x="43"/>
        <item x="148"/>
        <item x="186"/>
        <item x="39"/>
        <item x="223"/>
        <item x="187"/>
        <item x="207"/>
        <item x="188"/>
        <item x="262"/>
        <item x="28"/>
        <item x="132"/>
        <item x="245"/>
        <item x="27"/>
        <item x="217"/>
        <item x="168"/>
        <item x="295"/>
        <item x="20"/>
        <item x="110"/>
        <item x="101"/>
        <item x="46"/>
        <item x="38"/>
        <item x="171"/>
        <item x="125"/>
        <item m="1" x="1140"/>
        <item m="1" x="1965"/>
        <item m="1" x="1936"/>
        <item m="1" x="781"/>
        <item m="1" x="1087"/>
        <item m="1" x="1849"/>
        <item x="288"/>
        <item x="289"/>
        <item x="251"/>
        <item x="229"/>
        <item x="298"/>
        <item x="23"/>
        <item x="154"/>
        <item x="18"/>
        <item x="129"/>
        <item x="257"/>
        <item x="88"/>
        <item x="155"/>
        <item x="104"/>
        <item m="1" x="394"/>
        <item x="85"/>
        <item x="118"/>
        <item x="296"/>
        <item x="164"/>
        <item x="165"/>
        <item x="47"/>
        <item x="24"/>
        <item t="default"/>
      </items>
    </pivotField>
    <pivotField showAll="0"/>
    <pivotField showAll="0"/>
    <pivotField showAll="0"/>
    <pivotField dataField="1" showAll="0"/>
    <pivotField axis="axisRow" multipleItemSelectionAllowed="1" showAll="0">
      <items count="10">
        <item h="1" sd="0" m="1" x="8"/>
        <item sd="0" x="0"/>
        <item sd="0" x="1"/>
        <item sd="0" x="3"/>
        <item h="1" sd="0" x="4"/>
        <item x="6"/>
        <item h="1" sd="0" x="2"/>
        <item sd="0" x="7"/>
        <item sd="0" x="5"/>
        <item t="default"/>
      </items>
    </pivotField>
    <pivotField axis="axisRow" multipleItemSelectionAllowed="1" showAll="0">
      <items count="18">
        <item sd="0" m="1" x="16"/>
        <item sd="0" x="5"/>
        <item sd="0" x="2"/>
        <item x="15"/>
        <item sd="0" x="3"/>
        <item sd="0" x="4"/>
        <item x="0"/>
        <item x="8"/>
        <item sd="0" x="9"/>
        <item sd="0" x="1"/>
        <item sd="0" x="6"/>
        <item x="13"/>
        <item sd="0" x="12"/>
        <item x="10"/>
        <item sd="0" x="11"/>
        <item sd="0" x="7"/>
        <item sd="0" x="14"/>
        <item t="default"/>
      </items>
    </pivotField>
    <pivotField axis="axisRow" multipleItemSelectionAllowed="1" showAll="0" defaultSubtotal="0">
      <items count="7">
        <item x="4"/>
        <item x="1"/>
        <item sd="0" x="0"/>
        <item sd="0" x="3"/>
        <item sd="0" x="5"/>
        <item sd="0" x="2"/>
        <item x="6"/>
      </items>
    </pivotField>
  </pivotFields>
  <rowFields count="6">
    <field x="30"/>
    <field x="28"/>
    <field x="29"/>
    <field x="16"/>
    <field x="17"/>
    <field x="12"/>
  </rowFields>
  <rowItems count="24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 r="1">
      <x v="5"/>
    </i>
    <i r="2">
      <x v="11"/>
    </i>
    <i r="3">
      <x v="8"/>
    </i>
    <i r="3">
      <x v="9"/>
    </i>
    <i r="4">
      <x v="22"/>
    </i>
    <i r="5">
      <x v="83"/>
    </i>
    <i r="5">
      <x v="103"/>
    </i>
    <i r="5">
      <x v="108"/>
    </i>
    <i r="4">
      <x v="25"/>
    </i>
    <i r="5">
      <x v="108"/>
    </i>
    <i r="1">
      <x v="8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4">
    <pageField fld="9" hier="-1"/>
    <pageField fld="3" hier="-1"/>
    <pageField fld="11" hier="-1"/>
    <pageField fld="23" hier="-1"/>
  </pageFields>
  <dataFields count="2">
    <dataField name="Sum of Qty in MT" fld="20" baseField="30" baseItem="2"/>
    <dataField name="Sum of Revenue(In Local Currency)" fld="27" baseField="32" baseItem="5"/>
  </dataFields>
  <formats count="15">
    <format dxfId="111">
      <pivotArea type="all" dataOnly="0" outline="0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outline="0" collapsedLevelsAreSubtotals="1" fieldPosition="0"/>
    </format>
    <format dxfId="107">
      <pivotArea collapsedLevelsAreSubtotals="1" fieldPosition="0">
        <references count="3">
          <reference field="4294967294" count="1" selected="0">
            <x v="0"/>
          </reference>
          <reference field="16" count="1">
            <x v="16"/>
          </reference>
          <reference field="28" count="1" selected="0">
            <x v="2"/>
          </reference>
        </references>
      </pivotArea>
    </format>
    <format dxfId="106">
      <pivotArea collapsedLevelsAreSubtotals="1" fieldPosition="0">
        <references count="4">
          <reference field="4294967294" count="1" selected="0">
            <x v="0"/>
          </reference>
          <reference field="16" count="1">
            <x v="16"/>
          </reference>
          <reference field="28" count="1" selected="0">
            <x v="2"/>
          </reference>
          <reference field="29" count="1" selected="0">
            <x v="9"/>
          </reference>
        </references>
      </pivotArea>
    </format>
    <format dxfId="105">
      <pivotArea collapsedLevelsAreSubtotals="1" fieldPosition="0">
        <references count="3">
          <reference field="4294967294" count="1" selected="0">
            <x v="0"/>
          </reference>
          <reference field="28" count="1" selected="0">
            <x v="2"/>
          </reference>
          <reference field="29" count="1">
            <x v="9"/>
          </reference>
        </references>
      </pivotArea>
    </format>
    <format dxfId="7">
      <pivotArea collapsedLevelsAreSubtotals="1" fieldPosition="0">
        <references count="4">
          <reference field="16" count="1">
            <x v="9"/>
          </reference>
          <reference field="28" count="1" selected="0">
            <x v="5"/>
          </reference>
          <reference field="29" count="1" selected="0">
            <x v="11"/>
          </reference>
          <reference field="30" count="1" selected="0">
            <x v="1"/>
          </reference>
        </references>
      </pivotArea>
    </format>
    <format dxfId="6">
      <pivotArea collapsedLevelsAreSubtotals="1" fieldPosition="0">
        <references count="5">
          <reference field="16" count="1" selected="0">
            <x v="9"/>
          </reference>
          <reference field="17" count="1">
            <x v="22"/>
          </reference>
          <reference field="28" count="1" selected="0">
            <x v="5"/>
          </reference>
          <reference field="29" count="1" selected="0">
            <x v="11"/>
          </reference>
          <reference field="30" count="1" selected="0">
            <x v="1"/>
          </reference>
        </references>
      </pivotArea>
    </format>
    <format dxfId="5">
      <pivotArea collapsedLevelsAreSubtotals="1" fieldPosition="0">
        <references count="6">
          <reference field="12" count="3">
            <x v="83"/>
            <x v="103"/>
            <x v="108"/>
          </reference>
          <reference field="16" count="1" selected="0">
            <x v="9"/>
          </reference>
          <reference field="17" count="1" selected="0">
            <x v="22"/>
          </reference>
          <reference field="28" count="1" selected="0">
            <x v="5"/>
          </reference>
          <reference field="29" count="1" selected="0">
            <x v="11"/>
          </reference>
          <reference field="30" count="1" selected="0">
            <x v="1"/>
          </reference>
        </references>
      </pivotArea>
    </format>
    <format dxfId="4">
      <pivotArea collapsedLevelsAreSubtotals="1" fieldPosition="0">
        <references count="5">
          <reference field="16" count="1" selected="0">
            <x v="9"/>
          </reference>
          <reference field="17" count="1">
            <x v="25"/>
          </reference>
          <reference field="28" count="1" selected="0">
            <x v="5"/>
          </reference>
          <reference field="29" count="1" selected="0">
            <x v="11"/>
          </reference>
          <reference field="30" count="1" selected="0">
            <x v="1"/>
          </reference>
        </references>
      </pivotArea>
    </format>
    <format dxfId="3">
      <pivotArea collapsedLevelsAreSubtotals="1" fieldPosition="0">
        <references count="6">
          <reference field="12" count="1">
            <x v="108"/>
          </reference>
          <reference field="16" count="1" selected="0">
            <x v="9"/>
          </reference>
          <reference field="17" count="1" selected="0">
            <x v="25"/>
          </reference>
          <reference field="28" count="1" selected="0">
            <x v="5"/>
          </reference>
          <reference field="29" count="1" selected="0">
            <x v="11"/>
          </reference>
          <reference field="30" count="1" selected="0">
            <x v="1"/>
          </reference>
        </references>
      </pivotArea>
    </format>
    <format dxfId="2">
      <pivotArea dataOnly="0" labelOnly="1" fieldPosition="0">
        <references count="4">
          <reference field="16" count="1">
            <x v="9"/>
          </reference>
          <reference field="28" count="1" selected="0">
            <x v="5"/>
          </reference>
          <reference field="29" count="1" selected="0">
            <x v="11"/>
          </reference>
          <reference field="30" count="1" selected="0">
            <x v="1"/>
          </reference>
        </references>
      </pivotArea>
    </format>
    <format dxfId="1">
      <pivotArea dataOnly="0" labelOnly="1" fieldPosition="0">
        <references count="5">
          <reference field="16" count="1" selected="0">
            <x v="9"/>
          </reference>
          <reference field="17" count="2">
            <x v="22"/>
            <x v="25"/>
          </reference>
          <reference field="28" count="1" selected="0">
            <x v="5"/>
          </reference>
          <reference field="29" count="1" selected="0">
            <x v="11"/>
          </reference>
          <reference field="30" count="1" selected="0">
            <x v="1"/>
          </reference>
        </references>
      </pivotArea>
    </format>
    <format dxfId="0">
      <pivotArea dataOnly="0" labelOnly="1" fieldPosition="0">
        <references count="6">
          <reference field="12" count="3">
            <x v="83"/>
            <x v="103"/>
            <x v="108"/>
          </reference>
          <reference field="16" count="1" selected="0">
            <x v="9"/>
          </reference>
          <reference field="17" count="1" selected="0">
            <x v="22"/>
          </reference>
          <reference field="28" count="1" selected="0">
            <x v="5"/>
          </reference>
          <reference field="29" count="1" selected="0">
            <x v="11"/>
          </reference>
          <reference field="30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18:P25" firstHeaderRow="1" firstDataRow="3" firstDataCol="1" rowPageCount="3" colPageCount="1"/>
  <pivotFields count="31">
    <pivotField axis="axisPage" multipleItemSelectionAllowed="1" showAll="0">
      <items count="7">
        <item m="1" x="3"/>
        <item x="0"/>
        <item h="1" m="1" x="5"/>
        <item h="1" x="1"/>
        <item h="1" m="1" x="2"/>
        <item m="1" x="4"/>
        <item t="default"/>
      </items>
    </pivotField>
    <pivotField showAll="0"/>
    <pivotField showAll="0"/>
    <pivotField showAll="0"/>
    <pivotField axis="axisCol" multipleItemSelectionAllowed="1" showAll="0">
      <items count="7">
        <item x="1"/>
        <item x="0"/>
        <item x="2"/>
        <item m="1" x="5"/>
        <item x="3"/>
        <item m="1" x="4"/>
        <item t="default"/>
      </items>
    </pivotField>
    <pivotField showAll="0"/>
    <pivotField showAll="0"/>
    <pivotField axis="axisPage" multipleItemSelectionAllowed="1" showAll="0">
      <items count="487">
        <item m="1" x="245"/>
        <item m="1" x="446"/>
        <item m="1" x="172"/>
        <item m="1" x="375"/>
        <item m="1" x="97"/>
        <item m="1" x="298"/>
        <item m="1" x="22"/>
        <item m="1" x="224"/>
        <item m="1" x="426"/>
        <item m="1" x="150"/>
        <item m="1" x="353"/>
        <item m="1" x="75"/>
        <item m="1" x="278"/>
        <item m="1" x="479"/>
        <item m="1" x="204"/>
        <item m="1" x="407"/>
        <item m="1" x="131"/>
        <item x="7"/>
        <item m="1" x="333"/>
        <item m="1" x="55"/>
        <item m="1" x="258"/>
        <item m="1" x="459"/>
        <item m="1" x="184"/>
        <item m="1" x="387"/>
        <item m="1" x="110"/>
        <item m="1" x="312"/>
        <item m="1" x="36"/>
        <item m="1" x="238"/>
        <item m="1" x="438"/>
        <item m="1" x="164"/>
        <item m="1" x="367"/>
        <item m="1" x="89"/>
        <item m="1" x="178"/>
        <item m="1" x="197"/>
        <item m="1" x="400"/>
        <item m="1" x="124"/>
        <item m="1" x="326"/>
        <item m="1" x="49"/>
        <item m="1" x="452"/>
        <item m="1" x="381"/>
        <item m="1" x="251"/>
        <item m="1" x="305"/>
        <item m="1" x="103"/>
        <item m="1" x="29"/>
        <item m="1" x="231"/>
        <item m="1" x="157"/>
        <item m="1" x="432"/>
        <item m="1" x="360"/>
        <item m="1" x="82"/>
        <item m="1" x="285"/>
        <item m="1" x="8"/>
        <item m="1" x="211"/>
        <item m="1" x="414"/>
        <item m="1" x="138"/>
        <item m="1" x="340"/>
        <item m="1" x="62"/>
        <item m="1" x="265"/>
        <item m="1" x="466"/>
        <item m="1" x="191"/>
        <item m="1" x="394"/>
        <item m="1" x="118"/>
        <item m="1" x="320"/>
        <item m="1" x="76"/>
        <item m="1" x="151"/>
        <item m="1" x="354"/>
        <item m="1" x="279"/>
        <item m="1" x="205"/>
        <item m="1" x="408"/>
        <item m="1" x="132"/>
        <item m="1" x="334"/>
        <item m="1" x="56"/>
        <item m="1" x="259"/>
        <item m="1" x="480"/>
        <item m="1" x="460"/>
        <item m="1" x="185"/>
        <item m="1" x="388"/>
        <item m="1" x="111"/>
        <item m="1" x="313"/>
        <item m="1" x="37"/>
        <item m="1" x="239"/>
        <item m="1" x="439"/>
        <item m="1" x="165"/>
        <item m="1" x="368"/>
        <item m="1" x="90"/>
        <item m="1" x="291"/>
        <item m="1" x="15"/>
        <item m="1" x="218"/>
        <item m="1" x="158"/>
        <item m="1" x="104"/>
        <item m="1" x="306"/>
        <item m="1" x="30"/>
        <item m="1" x="232"/>
        <item m="1" x="83"/>
        <item m="1" x="433"/>
        <item m="1" x="361"/>
        <item m="1" x="286"/>
        <item m="1" x="9"/>
        <item m="1" x="139"/>
        <item m="1" x="212"/>
        <item m="1" x="415"/>
        <item m="1" x="341"/>
        <item m="1" x="63"/>
        <item m="1" x="395"/>
        <item m="1" x="266"/>
        <item m="1" x="467"/>
        <item m="1" x="192"/>
        <item m="1" x="119"/>
        <item m="1" x="321"/>
        <item m="1" x="44"/>
        <item m="1" x="246"/>
        <item m="1" x="447"/>
        <item m="1" x="376"/>
        <item m="1" x="173"/>
        <item m="1" x="98"/>
        <item m="1" x="299"/>
        <item m="1" x="225"/>
        <item m="1" x="23"/>
        <item m="1" x="186"/>
        <item m="1" x="440"/>
        <item m="1" x="166"/>
        <item m="1" x="369"/>
        <item m="1" x="91"/>
        <item m="1" x="57"/>
        <item m="1" x="260"/>
        <item m="1" x="461"/>
        <item m="1" x="389"/>
        <item m="1" x="314"/>
        <item m="1" x="38"/>
        <item m="1" x="240"/>
        <item m="1" x="112"/>
        <item m="1" x="292"/>
        <item m="1" x="16"/>
        <item m="1" x="219"/>
        <item m="1" x="421"/>
        <item m="1" x="145"/>
        <item m="1" x="347"/>
        <item m="1" x="69"/>
        <item m="1" x="272"/>
        <item m="1" x="473"/>
        <item m="1" x="198"/>
        <item m="1" x="401"/>
        <item m="1" x="125"/>
        <item m="1" x="327"/>
        <item m="1" x="50"/>
        <item m="1" x="252"/>
        <item m="1" x="453"/>
        <item m="1" x="10"/>
        <item m="1" x="213"/>
        <item m="1" x="416"/>
        <item m="1" x="140"/>
        <item m="1" x="342"/>
        <item m="1" x="267"/>
        <item m="1" x="64"/>
        <item m="1" x="468"/>
        <item m="1" x="193"/>
        <item m="1" x="120"/>
        <item m="1" x="396"/>
        <item m="1" x="322"/>
        <item m="1" x="45"/>
        <item m="1" x="247"/>
        <item m="1" x="174"/>
        <item m="1" x="448"/>
        <item m="1" x="377"/>
        <item m="1" x="99"/>
        <item m="1" x="427"/>
        <item m="1" x="300"/>
        <item m="1" x="24"/>
        <item m="1" x="226"/>
        <item m="1" x="152"/>
        <item m="1" x="355"/>
        <item m="1" x="77"/>
        <item m="1" x="481"/>
        <item m="1" x="280"/>
        <item m="1" x="206"/>
        <item m="1" x="409"/>
        <item m="1" x="133"/>
        <item m="1" x="335"/>
        <item m="1" x="370"/>
        <item m="1" x="441"/>
        <item m="1" x="167"/>
        <item m="1" x="293"/>
        <item m="1" x="92"/>
        <item m="1" x="17"/>
        <item m="1" x="220"/>
        <item m="1" x="422"/>
        <item m="1" x="146"/>
        <item m="1" x="348"/>
        <item m="1" x="70"/>
        <item m="1" x="273"/>
        <item m="1" x="474"/>
        <item m="1" x="199"/>
        <item m="1" x="402"/>
        <item m="1" x="126"/>
        <item m="1" x="51"/>
        <item m="1" x="328"/>
        <item m="1" x="253"/>
        <item m="1" x="454"/>
        <item m="1" x="179"/>
        <item m="1" x="382"/>
        <item m="1" x="105"/>
        <item m="1" x="307"/>
        <item m="1" x="31"/>
        <item m="1" x="233"/>
        <item m="1" x="434"/>
        <item m="1" x="362"/>
        <item m="1" x="159"/>
        <item m="1" x="84"/>
        <item m="1" x="378"/>
        <item m="1" x="397"/>
        <item m="1" x="46"/>
        <item m="1" x="100"/>
        <item m="1" x="301"/>
        <item m="1" x="25"/>
        <item m="1" x="121"/>
        <item m="1" x="323"/>
        <item m="1" x="248"/>
        <item m="1" x="449"/>
        <item m="1" x="175"/>
        <item m="1" x="227"/>
        <item m="1" x="153"/>
        <item m="1" x="428"/>
        <item m="1" x="356"/>
        <item m="1" x="78"/>
        <item m="1" x="281"/>
        <item m="1" x="482"/>
        <item m="1" x="410"/>
        <item m="1" x="207"/>
        <item m="1" x="134"/>
        <item m="1" x="336"/>
        <item m="1" x="58"/>
        <item m="1" x="261"/>
        <item m="1" x="462"/>
        <item m="1" x="187"/>
        <item m="1" x="390"/>
        <item m="1" x="113"/>
        <item m="1" x="315"/>
        <item m="1" x="39"/>
        <item m="1" x="349"/>
        <item m="1" x="274"/>
        <item m="1" x="200"/>
        <item m="1" x="71"/>
        <item m="1" x="475"/>
        <item m="1" x="403"/>
        <item m="1" x="127"/>
        <item m="1" x="329"/>
        <item m="1" x="52"/>
        <item m="1" x="254"/>
        <item m="1" x="455"/>
        <item m="1" x="180"/>
        <item m="1" x="106"/>
        <item m="1" x="383"/>
        <item m="1" x="308"/>
        <item m="1" x="32"/>
        <item m="1" x="435"/>
        <item m="1" x="234"/>
        <item m="1" x="160"/>
        <item m="1" x="363"/>
        <item m="1" x="85"/>
        <item m="1" x="11"/>
        <item m="1" x="287"/>
        <item m="1" x="214"/>
        <item m="1" x="417"/>
        <item m="1" x="141"/>
        <item m="1" x="343"/>
        <item m="1" x="65"/>
        <item m="1" x="268"/>
        <item m="1" x="469"/>
        <item m="1" x="302"/>
        <item m="1" x="26"/>
        <item m="1" x="154"/>
        <item m="1" x="357"/>
        <item m="1" x="79"/>
        <item m="1" x="228"/>
        <item m="1" x="429"/>
        <item m="1" x="282"/>
        <item m="1" x="483"/>
        <item m="1" x="208"/>
        <item m="1" x="411"/>
        <item m="1" x="135"/>
        <item m="1" x="337"/>
        <item m="1" x="59"/>
        <item m="1" x="262"/>
        <item m="1" x="463"/>
        <item m="1" x="188"/>
        <item m="1" x="391"/>
        <item m="1" x="114"/>
        <item m="1" x="316"/>
        <item m="1" x="40"/>
        <item m="1" x="241"/>
        <item m="1" x="442"/>
        <item m="1" x="168"/>
        <item m="1" x="371"/>
        <item m="1" x="93"/>
        <item m="1" x="294"/>
        <item m="1" x="18"/>
        <item m="1" x="147"/>
        <item m="1" x="221"/>
        <item m="1" x="423"/>
        <item m="1" x="72"/>
        <item m="1" x="275"/>
        <item m="1" x="201"/>
        <item m="1" x="404"/>
        <item m="1" x="128"/>
        <item m="1" x="350"/>
        <item m="1" x="476"/>
        <item m="1" x="255"/>
        <item m="1" x="330"/>
        <item m="1" x="53"/>
        <item m="1" x="456"/>
        <item m="1" x="181"/>
        <item m="1" x="384"/>
        <item m="1" x="107"/>
        <item m="1" x="309"/>
        <item m="1" x="33"/>
        <item m="1" x="235"/>
        <item m="1" x="436"/>
        <item m="1" x="161"/>
        <item m="1" x="364"/>
        <item m="1" x="86"/>
        <item m="1" x="288"/>
        <item m="1" x="12"/>
        <item m="1" x="215"/>
        <item m="1" x="344"/>
        <item m="1" x="418"/>
        <item m="1" x="142"/>
        <item m="1" x="470"/>
        <item m="1" x="66"/>
        <item m="1" x="269"/>
        <item m="1" x="194"/>
        <item m="1" x="229"/>
        <item m="1" x="27"/>
        <item m="1" x="303"/>
        <item m="1" x="430"/>
        <item m="1" x="155"/>
        <item m="1" x="358"/>
        <item m="1" x="80"/>
        <item m="1" x="484"/>
        <item m="1" x="209"/>
        <item m="1" x="412"/>
        <item m="1" x="136"/>
        <item m="1" x="283"/>
        <item m="1" x="338"/>
        <item m="1" x="60"/>
        <item m="1" x="263"/>
        <item m="1" x="464"/>
        <item m="1" x="189"/>
        <item m="1" x="392"/>
        <item m="1" x="115"/>
        <item m="1" x="317"/>
        <item m="1" x="41"/>
        <item m="1" x="242"/>
        <item m="1" x="443"/>
        <item m="1" x="169"/>
        <item m="1" x="372"/>
        <item m="1" x="94"/>
        <item m="1" x="295"/>
        <item m="1" x="19"/>
        <item m="1" x="457"/>
        <item m="1" x="182"/>
        <item m="1" x="385"/>
        <item m="1" x="108"/>
        <item m="1" x="34"/>
        <item m="1" x="437"/>
        <item m="1" x="310"/>
        <item m="1" x="236"/>
        <item m="1" x="256"/>
        <item m="1" x="162"/>
        <item m="1" x="365"/>
        <item m="1" x="87"/>
        <item m="1" x="289"/>
        <item m="1" x="13"/>
        <item m="1" x="216"/>
        <item m="1" x="419"/>
        <item m="1" x="143"/>
        <item m="1" x="345"/>
        <item m="1" x="67"/>
        <item m="1" x="270"/>
        <item m="1" x="471"/>
        <item m="1" x="195"/>
        <item m="1" x="398"/>
        <item m="1" x="122"/>
        <item m="1" x="324"/>
        <item m="1" x="47"/>
        <item m="1" x="249"/>
        <item m="1" x="450"/>
        <item m="1" x="176"/>
        <item m="1" x="379"/>
        <item m="1" x="101"/>
        <item m="1" x="137"/>
        <item m="1" x="339"/>
        <item m="1" x="61"/>
        <item m="1" x="465"/>
        <item m="1" x="116"/>
        <item m="1" x="170"/>
        <item m="1" x="210"/>
        <item m="1" x="413"/>
        <item m="1" x="264"/>
        <item m="1" x="190"/>
        <item m="1" x="393"/>
        <item m="1" x="243"/>
        <item m="1" x="318"/>
        <item m="1" x="42"/>
        <item m="1" x="444"/>
        <item m="1" x="373"/>
        <item m="1" x="95"/>
        <item m="1" x="296"/>
        <item m="1" x="20"/>
        <item m="1" x="148"/>
        <item m="1" x="351"/>
        <item m="1" x="73"/>
        <item m="1" x="222"/>
        <item m="1" x="424"/>
        <item m="1" x="276"/>
        <item m="1" x="202"/>
        <item m="1" x="477"/>
        <item m="1" x="405"/>
        <item m="1" x="129"/>
        <item m="1" x="331"/>
        <item m="1" x="196"/>
        <item m="1" x="123"/>
        <item m="1" x="271"/>
        <item m="1" x="217"/>
        <item m="1" x="366"/>
        <item m="1" x="420"/>
        <item m="1" x="325"/>
        <item m="1" x="177"/>
        <item m="1" x="472"/>
        <item m="1" x="399"/>
        <item m="1" x="250"/>
        <item m="1" x="451"/>
        <item m="1" x="144"/>
        <item m="1" x="346"/>
        <item m="1" x="163"/>
        <item m="1" x="290"/>
        <item m="1" x="14"/>
        <item m="1" x="380"/>
        <item m="1" x="88"/>
        <item m="1" x="68"/>
        <item m="1" x="48"/>
        <item m="1" x="102"/>
        <item m="1" x="304"/>
        <item m="1" x="28"/>
        <item m="1" x="230"/>
        <item m="1" x="431"/>
        <item m="1" x="359"/>
        <item m="1" x="81"/>
        <item m="1" x="156"/>
        <item m="1" x="284"/>
        <item m="1" x="485"/>
        <item m="1" x="43"/>
        <item m="1" x="171"/>
        <item m="1" x="117"/>
        <item m="1" x="319"/>
        <item m="1" x="244"/>
        <item m="1" x="445"/>
        <item m="1" x="374"/>
        <item m="1" x="96"/>
        <item m="1" x="297"/>
        <item m="1" x="21"/>
        <item m="1" x="223"/>
        <item m="1" x="425"/>
        <item m="1" x="149"/>
        <item m="1" x="74"/>
        <item m="1" x="277"/>
        <item m="1" x="478"/>
        <item m="1" x="203"/>
        <item m="1" x="406"/>
        <item m="1" x="130"/>
        <item m="1" x="54"/>
        <item m="1" x="257"/>
        <item m="1" x="458"/>
        <item m="1" x="183"/>
        <item m="1" x="386"/>
        <item m="1" x="109"/>
        <item m="1" x="352"/>
        <item m="1" x="332"/>
        <item m="1" x="311"/>
        <item m="1" x="35"/>
        <item m="1" x="237"/>
        <item x="0"/>
        <item x="1"/>
        <item x="2"/>
        <item x="4"/>
        <item x="5"/>
        <item x="3"/>
        <item x="6"/>
        <item t="default"/>
      </items>
    </pivotField>
    <pivotField showAll="0"/>
    <pivotField axis="axisPage" multipleItemSelectionAllowed="1" showAll="0">
      <items count="9">
        <item h="1" x="2"/>
        <item h="1" x="0"/>
        <item x="1"/>
        <item h="1" m="1" x="6"/>
        <item h="1" x="3"/>
        <item m="1" x="5"/>
        <item h="1" m="1" x="7"/>
        <item h="1" m="1" x="4"/>
        <item t="default"/>
      </items>
    </pivotField>
    <pivotField showAll="0"/>
    <pivotField showAll="0"/>
    <pivotField axis="axisRow" showAll="0">
      <items count="560">
        <item m="1" x="470"/>
        <item x="55"/>
        <item x="36"/>
        <item m="1" x="102"/>
        <item m="1" x="276"/>
        <item m="1" x="171"/>
        <item m="1" x="377"/>
        <item m="1" x="467"/>
        <item m="1" x="549"/>
        <item m="1" x="251"/>
        <item m="1" x="431"/>
        <item m="1" x="220"/>
        <item m="1" x="495"/>
        <item m="1" x="174"/>
        <item m="1" x="413"/>
        <item m="1" x="314"/>
        <item m="1" x="118"/>
        <item m="1" x="525"/>
        <item m="1" x="260"/>
        <item m="1" x="256"/>
        <item m="1" x="436"/>
        <item m="1" x="485"/>
        <item m="1" x="189"/>
        <item m="1" x="113"/>
        <item m="1" x="477"/>
        <item m="1" x="339"/>
        <item m="1" x="316"/>
        <item m="1" x="370"/>
        <item x="39"/>
        <item m="1" x="438"/>
        <item m="1" x="172"/>
        <item m="1" x="539"/>
        <item m="1" x="259"/>
        <item x="18"/>
        <item m="1" x="72"/>
        <item m="1" x="193"/>
        <item x="19"/>
        <item x="41"/>
        <item m="1" x="493"/>
        <item m="1" x="426"/>
        <item m="1" x="110"/>
        <item x="10"/>
        <item x="23"/>
        <item m="1" x="250"/>
        <item m="1" x="523"/>
        <item x="25"/>
        <item x="4"/>
        <item x="14"/>
        <item m="1" x="371"/>
        <item m="1" x="173"/>
        <item m="1" x="152"/>
        <item m="1" x="229"/>
        <item m="1" x="343"/>
        <item m="1" x="122"/>
        <item m="1" x="175"/>
        <item x="58"/>
        <item x="37"/>
        <item m="1" x="362"/>
        <item m="1" x="87"/>
        <item m="1" x="461"/>
        <item m="1" x="292"/>
        <item m="1" x="509"/>
        <item x="13"/>
        <item m="1" x="103"/>
        <item m="1" x="508"/>
        <item m="1" x="170"/>
        <item x="51"/>
        <item x="21"/>
        <item m="1" x="267"/>
        <item m="1" x="125"/>
        <item m="1" x="146"/>
        <item m="1" x="196"/>
        <item m="1" x="185"/>
        <item x="32"/>
        <item m="1" x="161"/>
        <item x="50"/>
        <item m="1" x="306"/>
        <item m="1" x="482"/>
        <item x="57"/>
        <item m="1" x="116"/>
        <item m="1" x="130"/>
        <item m="1" x="497"/>
        <item x="29"/>
        <item m="1" x="168"/>
        <item m="1" x="151"/>
        <item x="33"/>
        <item m="1" x="89"/>
        <item m="1" x="337"/>
        <item m="1" x="160"/>
        <item m="1" x="150"/>
        <item m="1" x="183"/>
        <item m="1" x="73"/>
        <item x="7"/>
        <item m="1" x="114"/>
        <item m="1" x="236"/>
        <item m="1" x="176"/>
        <item x="44"/>
        <item m="1" x="307"/>
        <item m="1" x="245"/>
        <item x="17"/>
        <item m="1" x="491"/>
        <item m="1" x="350"/>
        <item m="1" x="124"/>
        <item m="1" x="239"/>
        <item m="1" x="503"/>
        <item x="15"/>
        <item m="1" x="531"/>
        <item x="59"/>
        <item m="1" x="95"/>
        <item x="38"/>
        <item m="1" x="121"/>
        <item x="9"/>
        <item m="1" x="92"/>
        <item x="26"/>
        <item m="1" x="309"/>
        <item m="1" x="218"/>
        <item x="22"/>
        <item m="1" x="542"/>
        <item m="1" x="514"/>
        <item m="1" x="553"/>
        <item m="1" x="282"/>
        <item m="1" x="404"/>
        <item m="1" x="415"/>
        <item m="1" x="427"/>
        <item x="16"/>
        <item m="1" x="414"/>
        <item m="1" x="299"/>
        <item m="1" x="148"/>
        <item m="1" x="283"/>
        <item x="3"/>
        <item m="1" x="128"/>
        <item m="1" x="354"/>
        <item m="1" x="66"/>
        <item m="1" x="430"/>
        <item m="1" x="466"/>
        <item m="1" x="496"/>
        <item x="60"/>
        <item m="1" x="447"/>
        <item m="1" x="111"/>
        <item m="1" x="363"/>
        <item m="1" x="90"/>
        <item m="1" x="223"/>
        <item m="1" x="119"/>
        <item m="1" x="331"/>
        <item x="24"/>
        <item m="1" x="198"/>
        <item m="1" x="400"/>
        <item x="48"/>
        <item m="1" x="488"/>
        <item m="1" x="548"/>
        <item m="1" x="247"/>
        <item x="31"/>
        <item m="1" x="338"/>
        <item m="1" x="538"/>
        <item m="1" x="101"/>
        <item m="1" x="187"/>
        <item m="1" x="320"/>
        <item m="1" x="351"/>
        <item m="1" x="156"/>
        <item m="1" x="519"/>
        <item m="1" x="157"/>
        <item m="1" x="348"/>
        <item m="1" x="264"/>
        <item m="1" x="556"/>
        <item x="30"/>
        <item m="1" x="205"/>
        <item x="49"/>
        <item m="1" x="190"/>
        <item m="1" x="154"/>
        <item m="1" x="213"/>
        <item m="1" x="329"/>
        <item m="1" x="417"/>
        <item m="1" x="490"/>
        <item x="42"/>
        <item x="52"/>
        <item m="1" x="215"/>
        <item m="1" x="459"/>
        <item x="12"/>
        <item m="1" x="405"/>
        <item m="1" x="520"/>
        <item m="1" x="557"/>
        <item m="1" x="484"/>
        <item m="1" x="455"/>
        <item m="1" x="506"/>
        <item m="1" x="469"/>
        <item m="1" x="81"/>
        <item m="1" x="99"/>
        <item m="1" x="219"/>
        <item m="1" x="334"/>
        <item m="1" x="457"/>
        <item m="1" x="271"/>
        <item m="1" x="541"/>
        <item m="1" x="194"/>
        <item m="1" x="507"/>
        <item m="1" x="342"/>
        <item m="1" x="349"/>
        <item m="1" x="208"/>
        <item m="1" x="451"/>
        <item m="1" x="135"/>
        <item m="1" x="191"/>
        <item m="1" x="221"/>
        <item m="1" x="500"/>
        <item m="1" x="254"/>
        <item m="1" x="201"/>
        <item m="1" x="403"/>
        <item m="1" x="310"/>
        <item m="1" x="454"/>
        <item m="1" x="203"/>
        <item m="1" x="162"/>
        <item m="1" x="144"/>
        <item m="1" x="391"/>
        <item m="1" x="328"/>
        <item m="1" x="100"/>
        <item m="1" x="387"/>
        <item m="1" x="165"/>
        <item m="1" x="294"/>
        <item m="1" x="505"/>
        <item x="35"/>
        <item m="1" x="536"/>
        <item m="1" x="200"/>
        <item m="1" x="360"/>
        <item m="1" x="544"/>
        <item m="1" x="225"/>
        <item m="1" x="145"/>
        <item m="1" x="551"/>
        <item m="1" x="192"/>
        <item m="1" x="487"/>
        <item m="1" x="226"/>
        <item m="1" x="266"/>
        <item m="1" x="357"/>
        <item m="1" x="96"/>
        <item m="1" x="510"/>
        <item m="1" x="296"/>
        <item m="1" x="167"/>
        <item m="1" x="143"/>
        <item m="1" x="291"/>
        <item m="1" x="537"/>
        <item m="1" x="494"/>
        <item m="1" x="242"/>
        <item m="1" x="248"/>
        <item m="1" x="521"/>
        <item m="1" x="275"/>
        <item m="1" x="555"/>
        <item m="1" x="319"/>
        <item m="1" x="552"/>
        <item m="1" x="211"/>
        <item m="1" x="317"/>
        <item m="1" x="524"/>
        <item m="1" x="423"/>
        <item m="1" x="441"/>
        <item m="1" x="366"/>
        <item m="1" x="258"/>
        <item m="1" x="518"/>
        <item m="1" x="240"/>
        <item m="1" x="106"/>
        <item m="1" x="333"/>
        <item m="1" x="442"/>
        <item m="1" x="322"/>
        <item m="1" x="159"/>
        <item m="1" x="104"/>
        <item m="1" x="233"/>
        <item m="1" x="378"/>
        <item m="1" x="253"/>
        <item m="1" x="74"/>
        <item m="1" x="512"/>
        <item m="1" x="532"/>
        <item m="1" x="381"/>
        <item m="1" x="305"/>
        <item m="1" x="468"/>
        <item m="1" x="550"/>
        <item m="1" x="227"/>
        <item m="1" x="453"/>
        <item m="1" x="383"/>
        <item m="1" x="358"/>
        <item x="5"/>
        <item x="47"/>
        <item m="1" x="472"/>
        <item m="1" x="70"/>
        <item m="1" x="489"/>
        <item m="1" x="61"/>
        <item m="1" x="445"/>
        <item m="1" x="64"/>
        <item m="1" x="439"/>
        <item m="1" x="409"/>
        <item x="11"/>
        <item m="1" x="501"/>
        <item m="1" x="235"/>
        <item m="1" x="274"/>
        <item m="1" x="516"/>
        <item m="1" x="365"/>
        <item m="1" x="504"/>
        <item x="40"/>
        <item x="8"/>
        <item x="56"/>
        <item m="1" x="449"/>
        <item m="1" x="63"/>
        <item m="1" x="356"/>
        <item m="1" x="515"/>
        <item m="1" x="463"/>
        <item m="1" x="295"/>
        <item x="45"/>
        <item m="1" x="325"/>
        <item m="1" x="382"/>
        <item m="1" x="422"/>
        <item m="1" x="390"/>
        <item m="1" x="464"/>
        <item m="1" x="330"/>
        <item m="1" x="234"/>
        <item m="1" x="540"/>
        <item m="1" x="261"/>
        <item m="1" x="134"/>
        <item m="1" x="375"/>
        <item m="1" x="443"/>
        <item m="1" x="456"/>
        <item m="1" x="216"/>
        <item m="1" x="321"/>
        <item m="1" x="476"/>
        <item m="1" x="180"/>
        <item m="1" x="164"/>
        <item m="1" x="301"/>
        <item m="1" x="224"/>
        <item m="1" x="335"/>
        <item m="1" x="62"/>
        <item m="1" x="395"/>
        <item m="1" x="158"/>
        <item m="1" x="547"/>
        <item m="1" x="204"/>
        <item m="1" x="380"/>
        <item m="1" x="347"/>
        <item m="1" x="212"/>
        <item m="1" x="318"/>
        <item m="1" x="232"/>
        <item m="1" x="244"/>
        <item m="1" x="421"/>
        <item m="1" x="252"/>
        <item m="1" x="498"/>
        <item m="1" x="402"/>
        <item m="1" x="437"/>
        <item m="1" x="361"/>
        <item m="1" x="83"/>
        <item m="1" x="446"/>
        <item m="1" x="265"/>
        <item m="1" x="434"/>
        <item m="1" x="243"/>
        <item m="1" x="109"/>
        <item m="1" x="440"/>
        <item m="1" x="177"/>
        <item m="1" x="86"/>
        <item m="1" x="289"/>
        <item m="1" x="107"/>
        <item m="1" x="364"/>
        <item m="1" x="179"/>
        <item m="1" x="368"/>
        <item m="1" x="369"/>
        <item m="1" x="478"/>
        <item x="46"/>
        <item m="1" x="526"/>
        <item m="1" x="424"/>
        <item m="1" x="534"/>
        <item m="1" x="184"/>
        <item m="1" x="138"/>
        <item m="1" x="241"/>
        <item m="1" x="115"/>
        <item m="1" x="435"/>
        <item m="1" x="327"/>
        <item m="1" x="273"/>
        <item m="1" x="82"/>
        <item x="53"/>
        <item m="1" x="222"/>
        <item m="1" x="263"/>
        <item m="1" x="278"/>
        <item m="1" x="238"/>
        <item m="1" x="323"/>
        <item m="1" x="293"/>
        <item x="6"/>
        <item m="1" x="418"/>
        <item m="1" x="80"/>
        <item m="1" x="85"/>
        <item m="1" x="237"/>
        <item m="1" x="169"/>
        <item m="1" x="517"/>
        <item m="1" x="166"/>
        <item m="1" x="286"/>
        <item m="1" x="428"/>
        <item m="1" x="543"/>
        <item m="1" x="68"/>
        <item m="1" x="352"/>
        <item m="1" x="492"/>
        <item m="1" x="475"/>
        <item m="1" x="123"/>
        <item m="1" x="285"/>
        <item m="1" x="386"/>
        <item m="1" x="346"/>
        <item m="1" x="75"/>
        <item m="1" x="153"/>
        <item m="1" x="209"/>
        <item m="1" x="94"/>
        <item m="1" x="129"/>
        <item m="1" x="462"/>
        <item m="1" x="558"/>
        <item m="1" x="345"/>
        <item m="1" x="91"/>
        <item m="1" x="312"/>
        <item m="1" x="182"/>
        <item m="1" x="359"/>
        <item m="1" x="473"/>
        <item x="28"/>
        <item m="1" x="385"/>
        <item m="1" x="311"/>
        <item m="1" x="214"/>
        <item m="1" x="410"/>
        <item m="1" x="388"/>
        <item m="1" x="433"/>
        <item m="1" x="308"/>
        <item m="1" x="408"/>
        <item m="1" x="486"/>
        <item m="1" x="77"/>
        <item m="1" x="300"/>
        <item m="1" x="210"/>
        <item m="1" x="499"/>
        <item m="1" x="412"/>
        <item m="1" x="202"/>
        <item m="1" x="78"/>
        <item m="1" x="139"/>
        <item m="1" x="120"/>
        <item m="1" x="65"/>
        <item m="1" x="178"/>
        <item m="1" x="217"/>
        <item m="1" x="98"/>
        <item m="1" x="393"/>
        <item m="1" x="79"/>
        <item m="1" x="126"/>
        <item m="1" x="132"/>
        <item x="43"/>
        <item m="1" x="163"/>
        <item m="1" x="374"/>
        <item m="1" x="481"/>
        <item m="1" x="450"/>
        <item m="1" x="399"/>
        <item m="1" x="376"/>
        <item m="1" x="71"/>
        <item m="1" x="458"/>
        <item m="1" x="268"/>
        <item m="1" x="303"/>
        <item m="1" x="465"/>
        <item m="1" x="136"/>
        <item m="1" x="529"/>
        <item m="1" x="315"/>
        <item m="1" x="397"/>
        <item m="1" x="332"/>
        <item m="1" x="249"/>
        <item m="1" x="511"/>
        <item m="1" x="97"/>
        <item m="1" x="108"/>
        <item m="1" x="93"/>
        <item m="1" x="280"/>
        <item m="1" x="313"/>
        <item m="1" x="448"/>
        <item m="1" x="460"/>
        <item m="1" x="105"/>
        <item m="1" x="353"/>
        <item m="1" x="336"/>
        <item m="1" x="535"/>
        <item m="1" x="290"/>
        <item m="1" x="444"/>
        <item m="1" x="127"/>
        <item m="1" x="231"/>
        <item m="1" x="533"/>
        <item m="1" x="344"/>
        <item m="1" x="480"/>
        <item m="1" x="117"/>
        <item m="1" x="262"/>
        <item m="1" x="389"/>
        <item m="1" x="155"/>
        <item m="1" x="367"/>
        <item m="1" x="530"/>
        <item m="1" x="355"/>
        <item m="1" x="186"/>
        <item m="1" x="140"/>
        <item m="1" x="406"/>
        <item m="1" x="545"/>
        <item m="1" x="112"/>
        <item m="1" x="255"/>
        <item m="1" x="411"/>
        <item m="1" x="269"/>
        <item m="1" x="429"/>
        <item m="1" x="513"/>
        <item m="1" x="522"/>
        <item m="1" x="302"/>
        <item m="1" x="246"/>
        <item m="1" x="142"/>
        <item m="1" x="147"/>
        <item m="1" x="131"/>
        <item m="1" x="188"/>
        <item m="1" x="281"/>
        <item m="1" x="284"/>
        <item m="1" x="206"/>
        <item m="1" x="195"/>
        <item m="1" x="432"/>
        <item m="1" x="149"/>
        <item m="1" x="471"/>
        <item m="1" x="340"/>
        <item m="1" x="141"/>
        <item m="1" x="401"/>
        <item m="1" x="452"/>
        <item m="1" x="425"/>
        <item m="1" x="392"/>
        <item m="1" x="373"/>
        <item m="1" x="288"/>
        <item m="1" x="279"/>
        <item m="1" x="554"/>
        <item m="1" x="197"/>
        <item m="1" x="324"/>
        <item m="1" x="272"/>
        <item m="1" x="479"/>
        <item m="1" x="207"/>
        <item m="1" x="67"/>
        <item m="1" x="384"/>
        <item m="1" x="398"/>
        <item m="1" x="420"/>
        <item m="1" x="297"/>
        <item m="1" x="396"/>
        <item x="27"/>
        <item m="1" x="304"/>
        <item m="1" x="133"/>
        <item m="1" x="326"/>
        <item m="1" x="416"/>
        <item m="1" x="69"/>
        <item x="1"/>
        <item m="1" x="298"/>
        <item m="1" x="230"/>
        <item m="1" x="199"/>
        <item m="1" x="137"/>
        <item m="1" x="474"/>
        <item m="1" x="84"/>
        <item m="1" x="181"/>
        <item m="1" x="257"/>
        <item m="1" x="372"/>
        <item x="54"/>
        <item m="1" x="394"/>
        <item m="1" x="270"/>
        <item m="1" x="407"/>
        <item m="1" x="502"/>
        <item m="1" x="341"/>
        <item m="1" x="287"/>
        <item m="1" x="88"/>
        <item m="1" x="379"/>
        <item m="1" x="546"/>
        <item m="1" x="483"/>
        <item m="1" x="76"/>
        <item m="1" x="277"/>
        <item m="1" x="419"/>
        <item m="1" x="528"/>
        <item m="1" x="228"/>
        <item m="1" x="527"/>
        <item x="0"/>
        <item x="2"/>
        <item x="20"/>
        <item x="3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31">
        <item m="1" x="193"/>
        <item m="1" x="217"/>
        <item sd="0" m="1" x="68"/>
        <item sd="0" x="13"/>
        <item sd="0" m="1" x="112"/>
        <item m="1" x="106"/>
        <item sd="0" x="29"/>
        <item m="1" x="97"/>
        <item sd="0" m="1" x="228"/>
        <item sd="0" m="1" x="188"/>
        <item sd="0" x="4"/>
        <item sd="0" x="16"/>
        <item sd="0" x="32"/>
        <item sd="0" x="17"/>
        <item sd="0" x="14"/>
        <item sd="0" x="23"/>
        <item sd="0" x="20"/>
        <item m="1" x="180"/>
        <item x="10"/>
        <item sd="0" m="1" x="43"/>
        <item sd="0" x="31"/>
        <item x="28"/>
        <item sd="0" m="1" x="56"/>
        <item sd="0" m="1" x="140"/>
        <item sd="0" m="1" x="111"/>
        <item sd="0" m="1" x="73"/>
        <item m="1" x="113"/>
        <item m="1" x="138"/>
        <item m="1" x="205"/>
        <item x="24"/>
        <item x="26"/>
        <item m="1" x="149"/>
        <item sd="0" x="15"/>
        <item sd="0" m="1" x="40"/>
        <item m="1" x="75"/>
        <item sd="0" x="9"/>
        <item sd="0" x="12"/>
        <item sd="0" m="1" x="62"/>
        <item sd="0" x="30"/>
        <item sd="0" x="2"/>
        <item sd="0" x="33"/>
        <item sd="0" x="11"/>
        <item sd="0" m="1" x="158"/>
        <item sd="0" x="6"/>
        <item sd="0" x="5"/>
        <item sd="0" m="1" x="83"/>
        <item sd="0" m="1" x="60"/>
        <item sd="0" x="1"/>
        <item sd="0" x="21"/>
        <item sd="0" m="1" x="195"/>
        <item sd="0" m="1" x="160"/>
        <item sd="0" x="0"/>
        <item sd="0" m="1" x="159"/>
        <item sd="0" m="1" x="61"/>
        <item sd="0" m="1" x="184"/>
        <item m="1" x="81"/>
        <item m="1" x="206"/>
        <item sd="0" m="1" x="121"/>
        <item x="25"/>
        <item sd="0" m="1" x="161"/>
        <item sd="0" m="1" x="90"/>
        <item m="1" x="72"/>
        <item x="34"/>
        <item m="1" x="134"/>
        <item sd="0" m="1" x="100"/>
        <item m="1" x="119"/>
        <item m="1" x="69"/>
        <item sd="0" m="1" x="129"/>
        <item sd="0" m="1" x="167"/>
        <item sd="0" m="1" x="79"/>
        <item m="1" x="175"/>
        <item m="1" x="202"/>
        <item m="1" x="89"/>
        <item m="1" x="162"/>
        <item m="1" x="178"/>
        <item sd="0" m="1" x="185"/>
        <item m="1" x="218"/>
        <item m="1" x="208"/>
        <item m="1" x="64"/>
        <item sd="0" m="1" x="39"/>
        <item sd="0" m="1" x="194"/>
        <item sd="0" x="3"/>
        <item sd="0" m="1" x="104"/>
        <item sd="0" m="1" x="86"/>
        <item sd="0" m="1" x="216"/>
        <item sd="0" m="1" x="78"/>
        <item sd="0" m="1" x="88"/>
        <item m="1" x="38"/>
        <item m="1" x="63"/>
        <item m="1" x="179"/>
        <item m="1" x="53"/>
        <item m="1" x="214"/>
        <item m="1" x="209"/>
        <item m="1" x="37"/>
        <item m="1" x="93"/>
        <item m="1" x="125"/>
        <item m="1" x="153"/>
        <item m="1" x="65"/>
        <item m="1" x="190"/>
        <item m="1" x="98"/>
        <item m="1" x="164"/>
        <item m="1" x="150"/>
        <item m="1" x="220"/>
        <item m="1" x="49"/>
        <item m="1" x="151"/>
        <item sd="0" m="1" x="114"/>
        <item sd="0" m="1" x="122"/>
        <item sd="0" m="1" x="108"/>
        <item sd="0" m="1" x="144"/>
        <item sd="0" m="1" x="145"/>
        <item m="1" x="99"/>
        <item sd="0" x="18"/>
        <item sd="0" m="1" x="133"/>
        <item sd="0" m="1" x="91"/>
        <item sd="0" m="1" x="142"/>
        <item sd="0" m="1" x="143"/>
        <item sd="0" x="7"/>
        <item m="1" x="183"/>
        <item sd="0" m="1" x="130"/>
        <item sd="0" m="1" x="191"/>
        <item m="1" x="186"/>
        <item m="1" x="147"/>
        <item m="1" x="165"/>
        <item m="1" x="155"/>
        <item m="1" x="95"/>
        <item sd="0" m="1" x="76"/>
        <item sd="0" m="1" x="74"/>
        <item sd="0" x="8"/>
        <item m="1" x="45"/>
        <item sd="0" m="1" x="176"/>
        <item m="1" x="35"/>
        <item sd="0" m="1" x="146"/>
        <item m="1" x="116"/>
        <item m="1" x="189"/>
        <item m="1" x="222"/>
        <item m="1" x="115"/>
        <item m="1" x="36"/>
        <item m="1" x="219"/>
        <item m="1" x="124"/>
        <item m="1" x="103"/>
        <item m="1" x="59"/>
        <item m="1" x="177"/>
        <item m="1" x="126"/>
        <item sd="0" m="1" x="223"/>
        <item sd="0" m="1" x="123"/>
        <item sd="0" m="1" x="46"/>
        <item m="1" x="117"/>
        <item sd="0" m="1" x="92"/>
        <item m="1" x="215"/>
        <item m="1" x="227"/>
        <item m="1" x="203"/>
        <item x="27"/>
        <item m="1" x="85"/>
        <item m="1" x="182"/>
        <item m="1" x="128"/>
        <item sd="0" m="1" x="141"/>
        <item m="1" x="47"/>
        <item m="1" x="71"/>
        <item m="1" x="174"/>
        <item m="1" x="120"/>
        <item m="1" x="156"/>
        <item m="1" x="80"/>
        <item m="1" x="101"/>
        <item m="1" x="41"/>
        <item m="1" x="127"/>
        <item m="1" x="42"/>
        <item m="1" x="168"/>
        <item m="1" x="109"/>
        <item m="1" x="169"/>
        <item m="1" x="170"/>
        <item m="1" x="52"/>
        <item m="1" x="171"/>
        <item m="1" x="192"/>
        <item m="1" x="48"/>
        <item m="1" x="210"/>
        <item m="1" x="70"/>
        <item m="1" x="225"/>
        <item sd="0" m="1" x="157"/>
        <item sd="0" m="1" x="204"/>
        <item m="1" x="201"/>
        <item m="1" x="82"/>
        <item m="1" x="84"/>
        <item m="1" x="105"/>
        <item x="22"/>
        <item sd="0" m="1" x="172"/>
        <item m="1" x="87"/>
        <item m="1" x="139"/>
        <item m="1" x="94"/>
        <item m="1" x="136"/>
        <item m="1" x="118"/>
        <item m="1" x="67"/>
        <item m="1" x="187"/>
        <item m="1" x="66"/>
        <item m="1" x="77"/>
        <item m="1" x="135"/>
        <item sd="0" m="1" x="197"/>
        <item sd="0" m="1" x="213"/>
        <item m="1" x="148"/>
        <item m="1" x="50"/>
        <item m="1" x="224"/>
        <item m="1" x="96"/>
        <item m="1" x="211"/>
        <item sd="0" m="1" x="226"/>
        <item m="1" x="212"/>
        <item m="1" x="154"/>
        <item sd="0" m="1" x="199"/>
        <item m="1" x="58"/>
        <item m="1" x="181"/>
        <item m="1" x="200"/>
        <item m="1" x="198"/>
        <item m="1" x="54"/>
        <item m="1" x="110"/>
        <item m="1" x="137"/>
        <item sd="0" m="1" x="196"/>
        <item x="19"/>
        <item m="1" x="107"/>
        <item m="1" x="207"/>
        <item m="1" x="51"/>
        <item m="1" x="163"/>
        <item m="1" x="102"/>
        <item m="1" x="173"/>
        <item m="1" x="57"/>
        <item m="1" x="166"/>
        <item m="1" x="221"/>
        <item m="1" x="44"/>
        <item m="1" x="132"/>
        <item m="1" x="229"/>
        <item m="1" x="152"/>
        <item m="1" x="55"/>
        <item m="1" x="13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8">
        <item sd="0" x="1"/>
        <item sd="0" x="0"/>
        <item sd="0" x="3"/>
        <item h="1" sd="0" x="2"/>
        <item sd="0" m="1" x="7"/>
        <item sd="0" x="5"/>
        <item h="1" x="4"/>
        <item h="1" x="6"/>
      </items>
    </pivotField>
  </pivotFields>
  <rowFields count="3">
    <field x="30"/>
    <field x="18"/>
    <field x="12"/>
  </rowFields>
  <rowItems count="5">
    <i>
      <x/>
    </i>
    <i>
      <x v="1"/>
    </i>
    <i>
      <x v="2"/>
    </i>
    <i>
      <x v="5"/>
    </i>
    <i t="grand">
      <x/>
    </i>
  </rowItems>
  <colFields count="2">
    <field x="-2"/>
    <field x="4"/>
  </colFields>
  <colItems count="6">
    <i>
      <x/>
      <x/>
    </i>
    <i r="1">
      <x v="2"/>
    </i>
    <i i="1">
      <x v="1"/>
      <x/>
    </i>
    <i r="1" i="1">
      <x v="2"/>
    </i>
    <i t="grand">
      <x/>
    </i>
    <i t="grand" i="1">
      <x/>
    </i>
  </colItems>
  <pageFields count="3">
    <pageField fld="0" hier="-1"/>
    <pageField fld="9" hier="-1"/>
    <pageField fld="7" hier="-1"/>
  </pageFields>
  <dataFields count="2">
    <dataField name="Sum of Qty in MT" fld="21" baseField="18" baseItem="0" numFmtId="164"/>
    <dataField name="Sum of Revenue(In Local Currency)" fld="29" baseField="18" baseItem="0"/>
  </dataFields>
  <formats count="13">
    <format dxfId="1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3">
      <pivotArea outline="0" collapsedLevelsAreSubtotals="1" fieldPosition="0"/>
    </format>
    <format dxfId="102">
      <pivotArea dataOnly="0" labelOnly="1" outline="0" fieldPosition="0">
        <references count="1">
          <reference field="9" count="0"/>
        </references>
      </pivotArea>
    </format>
    <format dxfId="101">
      <pivotArea dataOnly="0" labelOnly="1" outline="0" fieldPosition="0">
        <references count="1">
          <reference field="0" count="0"/>
        </references>
      </pivotArea>
    </format>
    <format dxfId="100">
      <pivotArea dataOnly="0" labelOnly="1" outline="0" fieldPosition="0">
        <references count="1">
          <reference field="7" count="0"/>
        </references>
      </pivotArea>
    </format>
    <format dxfId="99">
      <pivotArea field="-2" type="button" dataOnly="0" labelOnly="1" outline="0" axis="axisCol" fieldPosition="0"/>
    </format>
    <format dxfId="98">
      <pivotArea field="4" type="button" dataOnly="0" labelOnly="1" outline="0" axis="axisCol" fieldPosition="1"/>
    </format>
    <format dxfId="97">
      <pivotArea type="topRight" dataOnly="0" labelOnly="1" outline="0" fieldPosition="0"/>
    </format>
    <format dxfId="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5">
      <pivotArea field="4" dataOnly="0" labelOnly="1" outline="0" axis="axisCol" fieldPosition="1">
        <references count="1">
          <reference field="4294967294" count="1" selected="0">
            <x v="0"/>
          </reference>
        </references>
      </pivotArea>
    </format>
    <format dxfId="94">
      <pivotArea field="4" dataOnly="0" labelOnly="1" outline="0" axis="axisCol" fieldPosition="1">
        <references count="1">
          <reference field="4294967294" count="1" selected="0">
            <x v="1"/>
          </reference>
        </references>
      </pivotArea>
    </format>
    <format dxfId="93">
      <pivotArea dataOnly="0" labelOnly="1" fieldPosition="0">
        <references count="2">
          <reference field="4294967294" count="1" selected="0">
            <x v="0"/>
          </reference>
          <reference field="4" count="3">
            <x v="0"/>
            <x v="1"/>
            <x v="2"/>
          </reference>
        </references>
      </pivotArea>
    </format>
    <format dxfId="92">
      <pivotArea dataOnly="0" labelOnly="1" fieldPosition="0">
        <references count="2">
          <reference field="4294967294" count="1" selected="0">
            <x v="1"/>
          </reference>
          <reference field="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abSelected="1" zoomScale="115" zoomScaleNormal="115" workbookViewId="0">
      <pane xSplit="1" topLeftCell="B1" activePane="topRight" state="frozen"/>
      <selection pane="topRight" activeCell="C13" sqref="C13:C14"/>
    </sheetView>
  </sheetViews>
  <sheetFormatPr defaultRowHeight="12.75"/>
  <cols>
    <col min="1" max="1" width="28.7109375" customWidth="1"/>
    <col min="2" max="2" width="12.7109375" style="4" customWidth="1"/>
    <col min="3" max="3" width="13.85546875" style="4" customWidth="1"/>
    <col min="4" max="4" width="14.28515625" style="4" customWidth="1"/>
    <col min="5" max="5" width="15.7109375" style="4" bestFit="1" customWidth="1"/>
    <col min="6" max="6" width="10.85546875" style="4" customWidth="1"/>
    <col min="7" max="7" width="13.140625" style="4" customWidth="1"/>
    <col min="8" max="8" width="11.42578125" style="4" customWidth="1"/>
    <col min="9" max="9" width="9.28515625" style="4" customWidth="1"/>
    <col min="10" max="10" width="8.42578125" customWidth="1"/>
    <col min="11" max="11" width="11.5703125" customWidth="1"/>
    <col min="12" max="12" width="12" customWidth="1"/>
    <col min="13" max="13" width="14.7109375" customWidth="1"/>
    <col min="14" max="14" width="18.85546875" customWidth="1"/>
    <col min="15" max="15" width="33.85546875" customWidth="1"/>
    <col min="16" max="16" width="29.28515625" customWidth="1"/>
    <col min="17" max="17" width="18.85546875" customWidth="1"/>
    <col min="18" max="18" width="33.85546875" customWidth="1"/>
    <col min="19" max="19" width="18.85546875" bestFit="1" customWidth="1"/>
    <col min="20" max="20" width="23.28515625" bestFit="1" customWidth="1"/>
    <col min="21" max="21" width="33.85546875" bestFit="1" customWidth="1"/>
  </cols>
  <sheetData>
    <row r="1" spans="1:9">
      <c r="B1"/>
      <c r="C1" s="48"/>
    </row>
    <row r="2" spans="1:9">
      <c r="B2"/>
      <c r="C2" s="47"/>
    </row>
    <row r="3" spans="1:9">
      <c r="B3"/>
      <c r="C3"/>
      <c r="D3"/>
      <c r="E3" s="53"/>
      <c r="F3" s="52"/>
      <c r="G3" s="52"/>
      <c r="H3" s="53"/>
      <c r="I3" s="53"/>
    </row>
    <row r="4" spans="1:9">
      <c r="B4"/>
      <c r="C4"/>
      <c r="D4"/>
      <c r="E4" s="53"/>
      <c r="F4" s="52"/>
      <c r="G4" s="52"/>
      <c r="H4" s="53"/>
      <c r="I4" s="53"/>
    </row>
    <row r="5" spans="1:9">
      <c r="B5"/>
      <c r="C5"/>
      <c r="D5"/>
      <c r="E5" s="53"/>
      <c r="F5" s="52"/>
      <c r="G5" s="52"/>
      <c r="H5" s="53"/>
      <c r="I5" s="53"/>
    </row>
    <row r="6" spans="1:9">
      <c r="A6" s="57" t="s">
        <v>75</v>
      </c>
      <c r="B6" s="58" t="s">
        <v>1902</v>
      </c>
      <c r="C6"/>
      <c r="D6"/>
      <c r="E6"/>
      <c r="F6"/>
      <c r="G6"/>
      <c r="H6"/>
      <c r="I6"/>
    </row>
    <row r="7" spans="1:9">
      <c r="A7" s="57" t="s">
        <v>71</v>
      </c>
      <c r="B7" s="58" t="s">
        <v>201</v>
      </c>
      <c r="C7"/>
      <c r="D7"/>
      <c r="E7"/>
      <c r="F7"/>
      <c r="G7"/>
      <c r="H7"/>
      <c r="I7"/>
    </row>
    <row r="8" spans="1:9">
      <c r="A8" s="57" t="s">
        <v>77</v>
      </c>
      <c r="B8" s="58" t="s">
        <v>201</v>
      </c>
      <c r="C8"/>
      <c r="D8"/>
      <c r="E8"/>
      <c r="F8"/>
      <c r="G8"/>
      <c r="H8"/>
      <c r="I8"/>
    </row>
    <row r="9" spans="1:9">
      <c r="A9" s="57" t="s">
        <v>88</v>
      </c>
      <c r="B9" s="58" t="s">
        <v>201</v>
      </c>
      <c r="C9"/>
      <c r="D9"/>
      <c r="E9"/>
      <c r="F9"/>
      <c r="G9"/>
      <c r="H9"/>
      <c r="I9"/>
    </row>
    <row r="10" spans="1:9">
      <c r="B10"/>
      <c r="C10"/>
      <c r="D10"/>
      <c r="E10"/>
      <c r="F10"/>
      <c r="G10"/>
      <c r="H10"/>
      <c r="I10"/>
    </row>
    <row r="11" spans="1:9">
      <c r="A11" s="57" t="s">
        <v>93</v>
      </c>
      <c r="B11" s="58" t="s">
        <v>96</v>
      </c>
      <c r="C11" s="58" t="s">
        <v>95</v>
      </c>
      <c r="D11"/>
      <c r="E11"/>
      <c r="F11"/>
      <c r="G11"/>
      <c r="H11"/>
      <c r="I11"/>
    </row>
    <row r="12" spans="1:9">
      <c r="A12" s="59" t="s">
        <v>1907</v>
      </c>
      <c r="B12" s="60"/>
      <c r="C12" s="60"/>
      <c r="D12"/>
      <c r="E12"/>
      <c r="F12"/>
      <c r="G12"/>
      <c r="H12"/>
      <c r="I12"/>
    </row>
    <row r="13" spans="1:9">
      <c r="A13" s="74" t="s">
        <v>180</v>
      </c>
      <c r="B13" s="60">
        <v>456.59999999999991</v>
      </c>
      <c r="C13" s="60">
        <v>-50496952.359999999</v>
      </c>
      <c r="D13"/>
      <c r="E13"/>
      <c r="F13"/>
      <c r="G13"/>
      <c r="H13"/>
      <c r="I13"/>
    </row>
    <row r="14" spans="1:9">
      <c r="A14" s="74" t="s">
        <v>179</v>
      </c>
      <c r="B14" s="60">
        <v>55.35</v>
      </c>
      <c r="C14" s="60">
        <v>-5494614.5099999998</v>
      </c>
      <c r="D14"/>
      <c r="E14"/>
      <c r="F14"/>
      <c r="G14"/>
      <c r="H14"/>
      <c r="I14"/>
    </row>
    <row r="15" spans="1:9">
      <c r="A15" s="74" t="s">
        <v>182</v>
      </c>
      <c r="B15" s="60">
        <v>19.91</v>
      </c>
      <c r="C15" s="60">
        <v>-1072149.43</v>
      </c>
      <c r="D15"/>
      <c r="E15"/>
      <c r="F15"/>
      <c r="G15"/>
      <c r="H15"/>
      <c r="I15"/>
    </row>
    <row r="16" spans="1:9">
      <c r="A16" s="59" t="s">
        <v>1903</v>
      </c>
      <c r="B16" s="60"/>
      <c r="C16" s="60"/>
      <c r="D16"/>
      <c r="E16"/>
      <c r="F16"/>
      <c r="G16"/>
      <c r="H16"/>
      <c r="I16"/>
    </row>
    <row r="17" spans="1:9">
      <c r="A17" s="74" t="s">
        <v>180</v>
      </c>
      <c r="B17" s="60">
        <v>1300.2249999999997</v>
      </c>
      <c r="C17" s="60">
        <v>-144506224.47999999</v>
      </c>
      <c r="D17"/>
      <c r="E17"/>
      <c r="F17"/>
      <c r="G17"/>
      <c r="H17"/>
      <c r="I17"/>
    </row>
    <row r="18" spans="1:9">
      <c r="A18" s="74" t="s">
        <v>179</v>
      </c>
      <c r="B18" s="60">
        <v>2969.369999999999</v>
      </c>
      <c r="C18" s="60">
        <v>-464398989.94</v>
      </c>
      <c r="D18"/>
      <c r="E18"/>
      <c r="F18"/>
      <c r="G18"/>
      <c r="H18"/>
      <c r="I18"/>
    </row>
    <row r="19" spans="1:9">
      <c r="A19" s="74" t="s">
        <v>182</v>
      </c>
      <c r="B19" s="60">
        <v>567.79000000000008</v>
      </c>
      <c r="C19" s="60">
        <v>-29227525.199999999</v>
      </c>
      <c r="D19"/>
      <c r="E19"/>
      <c r="F19"/>
      <c r="G19"/>
      <c r="H19"/>
      <c r="I19"/>
    </row>
    <row r="20" spans="1:9">
      <c r="A20" s="74" t="s">
        <v>183</v>
      </c>
      <c r="B20" s="60">
        <v>1113.1599999999999</v>
      </c>
      <c r="C20" s="60">
        <v>-17460467.289999999</v>
      </c>
      <c r="D20"/>
      <c r="E20"/>
      <c r="F20"/>
      <c r="G20"/>
      <c r="H20"/>
      <c r="I20"/>
    </row>
    <row r="21" spans="1:9">
      <c r="A21" s="75" t="s">
        <v>183</v>
      </c>
      <c r="B21" s="60">
        <v>1113.1599999999999</v>
      </c>
      <c r="C21" s="60">
        <v>-17460467.289999999</v>
      </c>
      <c r="D21"/>
      <c r="E21"/>
      <c r="F21"/>
      <c r="G21"/>
      <c r="H21"/>
      <c r="I21"/>
    </row>
    <row r="22" spans="1:9">
      <c r="A22" s="76" t="s">
        <v>328</v>
      </c>
      <c r="B22" s="60">
        <v>277.2</v>
      </c>
      <c r="C22" s="60">
        <v>-4774237.540000001</v>
      </c>
      <c r="D22"/>
      <c r="E22"/>
      <c r="F22"/>
      <c r="G22"/>
      <c r="H22"/>
      <c r="I22"/>
    </row>
    <row r="23" spans="1:9">
      <c r="A23" s="77" t="s">
        <v>395</v>
      </c>
      <c r="B23" s="78">
        <v>835.96</v>
      </c>
      <c r="C23" s="78">
        <v>-12686229.749999998</v>
      </c>
      <c r="D23"/>
      <c r="E23"/>
      <c r="F23"/>
      <c r="G23"/>
      <c r="H23"/>
      <c r="I23"/>
    </row>
    <row r="24" spans="1:9">
      <c r="A24" s="79" t="s">
        <v>46</v>
      </c>
      <c r="B24" s="78">
        <v>787.84</v>
      </c>
      <c r="C24" s="78">
        <v>-11847536.919999998</v>
      </c>
      <c r="D24"/>
      <c r="E24"/>
      <c r="F24"/>
      <c r="G24"/>
      <c r="H24"/>
      <c r="I24"/>
    </row>
    <row r="25" spans="1:9">
      <c r="A25" s="80" t="s">
        <v>409</v>
      </c>
      <c r="B25" s="78">
        <v>163.46999999999997</v>
      </c>
      <c r="C25" s="78">
        <v>-2741635.47</v>
      </c>
      <c r="D25" s="43"/>
      <c r="E25"/>
      <c r="F25"/>
      <c r="G25"/>
      <c r="H25"/>
      <c r="I25"/>
    </row>
    <row r="26" spans="1:9">
      <c r="A26" s="80" t="s">
        <v>449</v>
      </c>
      <c r="B26" s="78">
        <v>174.30999999999997</v>
      </c>
      <c r="C26" s="78">
        <v>-2990071.9899999998</v>
      </c>
      <c r="D26" s="43"/>
      <c r="E26"/>
      <c r="F26"/>
      <c r="G26"/>
      <c r="H26"/>
      <c r="I26"/>
    </row>
    <row r="27" spans="1:9">
      <c r="A27" s="80" t="s">
        <v>447</v>
      </c>
      <c r="B27" s="78">
        <v>450.06000000000006</v>
      </c>
      <c r="C27" s="78">
        <v>-6115829.459999999</v>
      </c>
      <c r="D27" s="43"/>
      <c r="E27"/>
      <c r="F27"/>
      <c r="G27"/>
      <c r="H27"/>
      <c r="I27"/>
    </row>
    <row r="28" spans="1:9">
      <c r="A28" s="79" t="s">
        <v>54</v>
      </c>
      <c r="B28" s="78">
        <v>48.120000000000005</v>
      </c>
      <c r="C28" s="78">
        <v>-838692.83</v>
      </c>
      <c r="D28" s="43"/>
      <c r="E28"/>
      <c r="F28"/>
      <c r="G28"/>
      <c r="H28"/>
      <c r="I28"/>
    </row>
    <row r="29" spans="1:9">
      <c r="A29" s="80" t="s">
        <v>447</v>
      </c>
      <c r="B29" s="78">
        <v>48.120000000000005</v>
      </c>
      <c r="C29" s="78">
        <v>-838692.83</v>
      </c>
      <c r="D29" s="43"/>
      <c r="E29"/>
      <c r="F29"/>
      <c r="G29"/>
      <c r="H29"/>
      <c r="I29"/>
    </row>
    <row r="30" spans="1:9">
      <c r="A30" s="74" t="s">
        <v>178</v>
      </c>
      <c r="B30" s="60">
        <v>6</v>
      </c>
      <c r="C30" s="60">
        <v>-697500</v>
      </c>
      <c r="D30"/>
      <c r="E30"/>
      <c r="F30"/>
      <c r="G30"/>
      <c r="H30"/>
      <c r="I30"/>
    </row>
    <row r="31" spans="1:9">
      <c r="A31" s="59" t="s">
        <v>1905</v>
      </c>
      <c r="B31" s="60">
        <v>659.81999999999994</v>
      </c>
      <c r="C31" s="60">
        <v>-108057491.79999998</v>
      </c>
      <c r="D31"/>
      <c r="E31"/>
      <c r="F31"/>
      <c r="G31"/>
      <c r="H31"/>
      <c r="I31"/>
    </row>
    <row r="32" spans="1:9">
      <c r="A32" s="59" t="s">
        <v>1904</v>
      </c>
      <c r="B32" s="60">
        <v>413</v>
      </c>
      <c r="C32" s="60">
        <v>-38317638.190000005</v>
      </c>
      <c r="D32"/>
      <c r="E32"/>
      <c r="F32"/>
      <c r="G32"/>
      <c r="H32"/>
      <c r="I32"/>
    </row>
    <row r="33" spans="1:9">
      <c r="A33" s="59" t="s">
        <v>1908</v>
      </c>
      <c r="B33" s="60">
        <v>808.28200000000015</v>
      </c>
      <c r="C33" s="60">
        <v>-92126867.919999987</v>
      </c>
      <c r="D33"/>
      <c r="E33"/>
      <c r="F33"/>
      <c r="G33"/>
      <c r="H33"/>
      <c r="I33"/>
    </row>
    <row r="34" spans="1:9">
      <c r="A34" s="59" t="s">
        <v>1906</v>
      </c>
      <c r="B34" s="60">
        <v>1020.2299999999999</v>
      </c>
      <c r="C34" s="60">
        <v>-100943678.01999995</v>
      </c>
      <c r="D34"/>
      <c r="E34"/>
      <c r="F34"/>
      <c r="G34"/>
      <c r="H34"/>
      <c r="I34"/>
    </row>
    <row r="35" spans="1:9">
      <c r="A35" s="59" t="s">
        <v>94</v>
      </c>
      <c r="B35" s="60">
        <v>9389.7369999999974</v>
      </c>
      <c r="C35" s="60">
        <v>-1052800099.1400001</v>
      </c>
      <c r="D35"/>
      <c r="E35"/>
      <c r="F35"/>
      <c r="G35"/>
      <c r="H35"/>
      <c r="I35"/>
    </row>
    <row r="36" spans="1:9">
      <c r="B36"/>
      <c r="C36"/>
      <c r="D36"/>
      <c r="E36"/>
      <c r="F36"/>
      <c r="G36"/>
      <c r="H36"/>
      <c r="I36"/>
    </row>
    <row r="37" spans="1:9">
      <c r="B37"/>
      <c r="C37"/>
      <c r="D37"/>
      <c r="E37"/>
      <c r="F37"/>
      <c r="G37"/>
      <c r="H37"/>
      <c r="I37"/>
    </row>
    <row r="38" spans="1:9">
      <c r="B38"/>
      <c r="C38"/>
      <c r="D38"/>
      <c r="E38"/>
      <c r="F38"/>
      <c r="G38"/>
      <c r="H38"/>
      <c r="I38"/>
    </row>
    <row r="39" spans="1:9">
      <c r="B39"/>
      <c r="C39"/>
      <c r="D39"/>
      <c r="E39"/>
      <c r="F39"/>
      <c r="G39"/>
      <c r="H39"/>
      <c r="I39"/>
    </row>
    <row r="40" spans="1:9">
      <c r="B40"/>
      <c r="C40"/>
      <c r="D40"/>
      <c r="E40"/>
      <c r="F40"/>
      <c r="G40"/>
      <c r="H40"/>
      <c r="I40"/>
    </row>
    <row r="41" spans="1:9">
      <c r="B41"/>
      <c r="C41"/>
      <c r="D41"/>
      <c r="E41"/>
      <c r="F41"/>
      <c r="G41"/>
      <c r="H41"/>
      <c r="I41"/>
    </row>
    <row r="42" spans="1:9">
      <c r="B42"/>
      <c r="C42"/>
      <c r="D42"/>
      <c r="E42"/>
      <c r="F42"/>
      <c r="G42"/>
      <c r="H42"/>
      <c r="I42"/>
    </row>
    <row r="43" spans="1:9">
      <c r="B43"/>
      <c r="C43"/>
      <c r="D43"/>
      <c r="E43"/>
      <c r="F43"/>
      <c r="G43"/>
      <c r="H43"/>
      <c r="I43"/>
    </row>
    <row r="44" spans="1:9">
      <c r="B44"/>
      <c r="C44"/>
      <c r="D44"/>
      <c r="E44"/>
      <c r="F44"/>
      <c r="G44"/>
      <c r="H44"/>
      <c r="I44"/>
    </row>
    <row r="45" spans="1:9">
      <c r="B45"/>
      <c r="C45"/>
      <c r="D45"/>
      <c r="E45"/>
      <c r="F45"/>
      <c r="G45"/>
      <c r="H45"/>
      <c r="I45"/>
    </row>
    <row r="46" spans="1:9">
      <c r="B46"/>
      <c r="C46"/>
      <c r="D46"/>
      <c r="E46"/>
      <c r="F46"/>
      <c r="G46"/>
      <c r="H46"/>
      <c r="I46"/>
    </row>
    <row r="47" spans="1:9">
      <c r="B47"/>
      <c r="C47"/>
      <c r="D47"/>
      <c r="E47"/>
      <c r="F47"/>
      <c r="G47"/>
      <c r="H47"/>
      <c r="I47"/>
    </row>
    <row r="48" spans="1:9">
      <c r="B48"/>
      <c r="C48"/>
      <c r="D48"/>
      <c r="E48"/>
      <c r="F48"/>
      <c r="G48"/>
      <c r="H48"/>
      <c r="I48"/>
    </row>
    <row r="49" spans="2:9">
      <c r="B49"/>
      <c r="C49"/>
      <c r="D49"/>
      <c r="E49"/>
      <c r="F49"/>
      <c r="G49"/>
      <c r="H49"/>
      <c r="I49"/>
    </row>
    <row r="50" spans="2:9">
      <c r="B50"/>
      <c r="C50"/>
      <c r="D50"/>
      <c r="E50"/>
      <c r="F50"/>
      <c r="G50"/>
      <c r="H50"/>
      <c r="I50"/>
    </row>
    <row r="51" spans="2:9">
      <c r="B51"/>
      <c r="C51"/>
      <c r="D51"/>
      <c r="E51"/>
      <c r="F51"/>
      <c r="G51"/>
      <c r="H51"/>
      <c r="I51"/>
    </row>
    <row r="52" spans="2:9">
      <c r="B52"/>
      <c r="C52"/>
      <c r="D52"/>
      <c r="E52"/>
      <c r="F52"/>
      <c r="G52"/>
      <c r="H52"/>
      <c r="I52"/>
    </row>
    <row r="53" spans="2:9">
      <c r="B53"/>
      <c r="C53"/>
      <c r="D53"/>
      <c r="E53"/>
      <c r="F53"/>
      <c r="G53"/>
      <c r="H53"/>
      <c r="I53"/>
    </row>
    <row r="54" spans="2:9">
      <c r="B54"/>
      <c r="C54"/>
      <c r="D54"/>
      <c r="E54"/>
      <c r="F54"/>
      <c r="G54"/>
      <c r="H54"/>
      <c r="I54"/>
    </row>
    <row r="55" spans="2:9">
      <c r="B55"/>
      <c r="C55"/>
      <c r="D55"/>
      <c r="E55"/>
      <c r="F55"/>
      <c r="G55"/>
      <c r="H55"/>
      <c r="I55"/>
    </row>
    <row r="56" spans="2:9">
      <c r="B56"/>
      <c r="C56"/>
      <c r="D56"/>
      <c r="E56"/>
      <c r="F56"/>
      <c r="G56"/>
      <c r="H56"/>
      <c r="I56"/>
    </row>
    <row r="57" spans="2:9">
      <c r="B57"/>
      <c r="C57"/>
      <c r="D57"/>
      <c r="E57"/>
      <c r="F57"/>
      <c r="G57"/>
      <c r="H57"/>
      <c r="I57"/>
    </row>
    <row r="58" spans="2:9">
      <c r="B58"/>
      <c r="C58"/>
      <c r="D58"/>
      <c r="E58"/>
      <c r="F58"/>
      <c r="G58"/>
      <c r="H58"/>
      <c r="I58"/>
    </row>
    <row r="59" spans="2:9">
      <c r="B59"/>
      <c r="C59"/>
      <c r="D59"/>
      <c r="E59"/>
      <c r="F59"/>
      <c r="G59"/>
      <c r="H59"/>
      <c r="I59"/>
    </row>
    <row r="60" spans="2:9">
      <c r="B60"/>
      <c r="C60"/>
      <c r="D60"/>
      <c r="E60"/>
      <c r="F60"/>
      <c r="G60"/>
      <c r="H60"/>
      <c r="I60"/>
    </row>
    <row r="61" spans="2:9">
      <c r="B61"/>
      <c r="C61"/>
      <c r="D61"/>
      <c r="E61"/>
      <c r="F61"/>
      <c r="G61"/>
      <c r="H61"/>
      <c r="I61"/>
    </row>
    <row r="62" spans="2:9">
      <c r="B62"/>
      <c r="C62"/>
      <c r="D62"/>
      <c r="E62"/>
      <c r="F62"/>
      <c r="G62"/>
      <c r="H62"/>
      <c r="I62"/>
    </row>
    <row r="63" spans="2:9">
      <c r="B63"/>
      <c r="C63"/>
      <c r="D63"/>
      <c r="E63"/>
      <c r="F63"/>
      <c r="G63"/>
      <c r="H63"/>
      <c r="I63"/>
    </row>
    <row r="64" spans="2:9">
      <c r="B64"/>
      <c r="C64"/>
      <c r="D64"/>
      <c r="E64"/>
      <c r="F64"/>
      <c r="G64"/>
      <c r="H64"/>
      <c r="I64"/>
    </row>
    <row r="65" spans="2:9">
      <c r="B65"/>
      <c r="C65"/>
      <c r="D65"/>
      <c r="E65"/>
      <c r="F65"/>
      <c r="G65"/>
      <c r="H65"/>
      <c r="I65"/>
    </row>
    <row r="66" spans="2:9">
      <c r="B66"/>
      <c r="C66"/>
      <c r="D66"/>
      <c r="E66"/>
      <c r="F66"/>
      <c r="G66"/>
      <c r="H66"/>
      <c r="I66"/>
    </row>
    <row r="67" spans="2:9">
      <c r="B67"/>
      <c r="C67"/>
      <c r="D67"/>
      <c r="E67"/>
      <c r="F67"/>
      <c r="G67"/>
      <c r="H67"/>
      <c r="I67"/>
    </row>
    <row r="68" spans="2:9">
      <c r="B68"/>
      <c r="C68"/>
      <c r="D68"/>
      <c r="E68"/>
      <c r="F68"/>
      <c r="G68"/>
      <c r="H68"/>
      <c r="I68"/>
    </row>
    <row r="69" spans="2:9">
      <c r="B69"/>
      <c r="C69"/>
      <c r="D69"/>
      <c r="E69"/>
      <c r="F69"/>
      <c r="G69"/>
      <c r="H69"/>
      <c r="I69"/>
    </row>
    <row r="70" spans="2:9">
      <c r="B70"/>
      <c r="C70"/>
      <c r="D70"/>
      <c r="E70"/>
      <c r="F70"/>
      <c r="G70"/>
      <c r="H70"/>
      <c r="I70"/>
    </row>
    <row r="71" spans="2:9">
      <c r="B71"/>
      <c r="C71"/>
      <c r="D71"/>
      <c r="E71"/>
      <c r="F71"/>
      <c r="G71"/>
      <c r="H71"/>
      <c r="I71"/>
    </row>
    <row r="72" spans="2:9">
      <c r="B72"/>
      <c r="C72"/>
      <c r="D72"/>
      <c r="E72"/>
      <c r="F72"/>
      <c r="G72"/>
      <c r="H72"/>
      <c r="I72"/>
    </row>
    <row r="73" spans="2:9">
      <c r="B73"/>
      <c r="C73"/>
      <c r="D73"/>
      <c r="E73"/>
      <c r="F73"/>
      <c r="G73"/>
      <c r="H73"/>
      <c r="I73"/>
    </row>
    <row r="74" spans="2:9">
      <c r="B74"/>
      <c r="C74"/>
      <c r="D74"/>
      <c r="E74"/>
      <c r="F74"/>
      <c r="G74"/>
      <c r="H74"/>
      <c r="I74"/>
    </row>
    <row r="75" spans="2:9">
      <c r="B75"/>
      <c r="C75"/>
      <c r="D75"/>
      <c r="E75"/>
      <c r="F75"/>
      <c r="G75"/>
      <c r="H75"/>
      <c r="I75"/>
    </row>
    <row r="76" spans="2:9">
      <c r="B76"/>
      <c r="C76"/>
      <c r="D76"/>
      <c r="E76"/>
      <c r="F76"/>
      <c r="G76"/>
      <c r="H76"/>
      <c r="I76"/>
    </row>
    <row r="77" spans="2:9">
      <c r="B77"/>
      <c r="C77"/>
      <c r="D77"/>
      <c r="E77"/>
      <c r="F77"/>
      <c r="G77"/>
      <c r="H77"/>
      <c r="I77"/>
    </row>
    <row r="78" spans="2:9">
      <c r="B78"/>
      <c r="C78"/>
      <c r="D78"/>
      <c r="E78"/>
      <c r="F78"/>
      <c r="G78"/>
      <c r="H78"/>
      <c r="I78"/>
    </row>
    <row r="79" spans="2:9">
      <c r="B79"/>
      <c r="C79"/>
      <c r="D79"/>
      <c r="E79"/>
      <c r="F79"/>
      <c r="G79"/>
      <c r="H79"/>
      <c r="I79"/>
    </row>
    <row r="80" spans="2:9">
      <c r="B80"/>
      <c r="C80"/>
      <c r="D80"/>
      <c r="E80"/>
      <c r="F80"/>
      <c r="G80"/>
      <c r="H80"/>
      <c r="I80"/>
    </row>
    <row r="81" spans="2:9">
      <c r="B81"/>
      <c r="C81"/>
      <c r="D81"/>
      <c r="E81"/>
      <c r="F81"/>
      <c r="G81"/>
      <c r="H81"/>
      <c r="I81"/>
    </row>
    <row r="82" spans="2:9">
      <c r="B82"/>
      <c r="C82"/>
      <c r="D82"/>
      <c r="E82"/>
      <c r="F82"/>
      <c r="G82"/>
      <c r="H82"/>
      <c r="I82"/>
    </row>
    <row r="83" spans="2:9">
      <c r="B83"/>
      <c r="C83"/>
      <c r="D83"/>
      <c r="E83"/>
      <c r="F83"/>
      <c r="G83"/>
      <c r="H83"/>
      <c r="I83"/>
    </row>
    <row r="84" spans="2:9">
      <c r="B84"/>
      <c r="C84"/>
      <c r="D84"/>
      <c r="E84"/>
      <c r="F84"/>
      <c r="G84"/>
      <c r="H84"/>
      <c r="I84"/>
    </row>
    <row r="85" spans="2:9">
      <c r="B85"/>
      <c r="C85"/>
      <c r="D85"/>
      <c r="E85"/>
      <c r="F85"/>
      <c r="G85"/>
      <c r="H85"/>
      <c r="I85"/>
    </row>
    <row r="86" spans="2:9">
      <c r="B86"/>
      <c r="C86"/>
      <c r="D86"/>
      <c r="E86"/>
      <c r="F86"/>
      <c r="G86"/>
      <c r="H86"/>
      <c r="I86"/>
    </row>
    <row r="87" spans="2:9">
      <c r="B87"/>
      <c r="C87"/>
      <c r="D87"/>
      <c r="E87"/>
      <c r="F87"/>
      <c r="G87"/>
      <c r="H87"/>
      <c r="I87"/>
    </row>
    <row r="88" spans="2:9">
      <c r="B88"/>
      <c r="C88"/>
      <c r="D88"/>
      <c r="E88"/>
      <c r="F88"/>
      <c r="G88"/>
      <c r="H88"/>
      <c r="I88"/>
    </row>
    <row r="89" spans="2:9">
      <c r="B89"/>
      <c r="C89"/>
      <c r="D89"/>
      <c r="E89"/>
      <c r="F89"/>
      <c r="G89"/>
      <c r="H89"/>
      <c r="I89"/>
    </row>
    <row r="90" spans="2:9">
      <c r="B90"/>
      <c r="C90"/>
      <c r="D90"/>
      <c r="E90"/>
      <c r="F90"/>
      <c r="G90"/>
      <c r="H90"/>
      <c r="I90"/>
    </row>
    <row r="91" spans="2:9">
      <c r="B91"/>
      <c r="C91"/>
      <c r="D91"/>
      <c r="E91"/>
      <c r="F91"/>
      <c r="G91"/>
      <c r="H91"/>
      <c r="I91"/>
    </row>
    <row r="92" spans="2:9">
      <c r="B92"/>
      <c r="C92"/>
      <c r="D92"/>
      <c r="E92"/>
      <c r="F92"/>
      <c r="G92"/>
      <c r="H92"/>
      <c r="I92"/>
    </row>
    <row r="93" spans="2:9">
      <c r="B93"/>
      <c r="C93"/>
      <c r="D93"/>
      <c r="E93"/>
      <c r="F93"/>
      <c r="G93"/>
      <c r="H93"/>
      <c r="I93"/>
    </row>
    <row r="94" spans="2:9">
      <c r="B94"/>
      <c r="C94"/>
      <c r="D94"/>
      <c r="E94"/>
      <c r="F94"/>
      <c r="G94"/>
      <c r="H94"/>
      <c r="I94"/>
    </row>
    <row r="95" spans="2:9">
      <c r="B95"/>
      <c r="C95"/>
      <c r="D95"/>
      <c r="E95"/>
      <c r="F95"/>
      <c r="G95"/>
      <c r="H95"/>
      <c r="I95"/>
    </row>
    <row r="96" spans="2:9">
      <c r="B96"/>
      <c r="C96"/>
      <c r="D96"/>
      <c r="E96"/>
      <c r="F96"/>
      <c r="G96"/>
      <c r="H96"/>
      <c r="I96"/>
    </row>
    <row r="97" spans="2:9">
      <c r="B97"/>
      <c r="C97"/>
      <c r="D97"/>
      <c r="E97"/>
      <c r="F97"/>
      <c r="G97"/>
      <c r="H97"/>
      <c r="I97"/>
    </row>
    <row r="98" spans="2:9">
      <c r="B98"/>
      <c r="C98"/>
      <c r="D98"/>
      <c r="E98"/>
      <c r="F98"/>
      <c r="G98"/>
      <c r="H98"/>
      <c r="I98"/>
    </row>
    <row r="99" spans="2:9">
      <c r="B99"/>
      <c r="C99"/>
      <c r="D99"/>
      <c r="E99"/>
      <c r="F99"/>
      <c r="G99"/>
      <c r="H99"/>
      <c r="I99"/>
    </row>
    <row r="100" spans="2:9">
      <c r="B100"/>
      <c r="C100"/>
      <c r="D100"/>
      <c r="E100"/>
      <c r="F100"/>
      <c r="G100"/>
      <c r="H100"/>
      <c r="I100"/>
    </row>
    <row r="101" spans="2:9">
      <c r="B101"/>
      <c r="C101"/>
      <c r="D101"/>
      <c r="E101"/>
      <c r="F101"/>
      <c r="G101"/>
      <c r="H101"/>
      <c r="I101"/>
    </row>
    <row r="102" spans="2:9">
      <c r="B102"/>
      <c r="C102"/>
      <c r="D102"/>
      <c r="E102"/>
      <c r="F102"/>
      <c r="G102"/>
      <c r="H102"/>
      <c r="I102"/>
    </row>
    <row r="103" spans="2:9">
      <c r="B103"/>
      <c r="C103"/>
      <c r="D103"/>
      <c r="E103"/>
      <c r="F103"/>
      <c r="G103"/>
      <c r="H103"/>
      <c r="I103"/>
    </row>
    <row r="104" spans="2:9">
      <c r="B104"/>
      <c r="C104"/>
      <c r="D104"/>
      <c r="E104"/>
      <c r="F104"/>
      <c r="G104"/>
      <c r="H104"/>
      <c r="I104"/>
    </row>
    <row r="105" spans="2:9">
      <c r="B105"/>
      <c r="C105"/>
      <c r="D105"/>
      <c r="E105"/>
      <c r="F105"/>
      <c r="G105"/>
      <c r="H105"/>
      <c r="I105"/>
    </row>
    <row r="106" spans="2:9">
      <c r="B106"/>
      <c r="C106"/>
      <c r="D106"/>
      <c r="E106"/>
      <c r="F106"/>
      <c r="G106"/>
      <c r="H106"/>
      <c r="I106"/>
    </row>
    <row r="107" spans="2:9">
      <c r="B107"/>
      <c r="C107"/>
      <c r="D107"/>
      <c r="E107"/>
      <c r="F107"/>
      <c r="G107"/>
      <c r="H107"/>
      <c r="I107"/>
    </row>
    <row r="108" spans="2:9">
      <c r="B108"/>
      <c r="C108"/>
      <c r="D108"/>
      <c r="E108"/>
      <c r="F108"/>
      <c r="G108"/>
      <c r="H108"/>
      <c r="I108"/>
    </row>
    <row r="109" spans="2:9">
      <c r="B109"/>
      <c r="C109"/>
      <c r="D109"/>
      <c r="E109"/>
      <c r="F109"/>
      <c r="G109"/>
      <c r="H109"/>
      <c r="I109"/>
    </row>
    <row r="110" spans="2:9">
      <c r="B110"/>
      <c r="C110"/>
      <c r="D110"/>
      <c r="E110"/>
      <c r="F110"/>
      <c r="G110"/>
      <c r="H110"/>
      <c r="I110"/>
    </row>
    <row r="111" spans="2:9">
      <c r="B111"/>
      <c r="C111"/>
      <c r="D111"/>
      <c r="E111"/>
      <c r="F111"/>
      <c r="G111"/>
      <c r="H111"/>
      <c r="I111"/>
    </row>
    <row r="112" spans="2:9">
      <c r="B112"/>
      <c r="C112"/>
      <c r="D112"/>
      <c r="E112"/>
      <c r="F112"/>
      <c r="G112"/>
      <c r="H112"/>
      <c r="I112"/>
    </row>
    <row r="113" spans="2:9">
      <c r="B113"/>
      <c r="C113"/>
      <c r="D113"/>
      <c r="E113"/>
      <c r="F113"/>
      <c r="G113"/>
      <c r="H113"/>
      <c r="I113"/>
    </row>
    <row r="114" spans="2:9">
      <c r="B114"/>
      <c r="C114"/>
      <c r="D114"/>
      <c r="E114"/>
      <c r="F114"/>
      <c r="G114"/>
      <c r="H114"/>
      <c r="I114"/>
    </row>
    <row r="115" spans="2:9">
      <c r="B115"/>
      <c r="C115"/>
      <c r="D115"/>
      <c r="E115"/>
      <c r="F115"/>
      <c r="G115"/>
      <c r="H115"/>
      <c r="I115"/>
    </row>
    <row r="116" spans="2:9">
      <c r="B116"/>
      <c r="C116"/>
      <c r="D116"/>
      <c r="E116"/>
      <c r="F116"/>
      <c r="G116"/>
      <c r="H116"/>
      <c r="I116"/>
    </row>
    <row r="117" spans="2:9">
      <c r="B117"/>
      <c r="C117"/>
      <c r="D117"/>
      <c r="E117"/>
      <c r="F117"/>
      <c r="G117"/>
      <c r="H117"/>
      <c r="I117"/>
    </row>
    <row r="118" spans="2:9">
      <c r="B118"/>
      <c r="C118"/>
      <c r="D118"/>
      <c r="E118"/>
      <c r="F118"/>
      <c r="G118"/>
      <c r="H118"/>
      <c r="I118"/>
    </row>
    <row r="119" spans="2:9">
      <c r="B119"/>
      <c r="C119"/>
      <c r="D119"/>
      <c r="E119"/>
      <c r="F119"/>
      <c r="G119"/>
      <c r="H119"/>
      <c r="I119"/>
    </row>
    <row r="120" spans="2:9">
      <c r="B120"/>
      <c r="C120"/>
      <c r="D120"/>
      <c r="E120"/>
      <c r="F120"/>
      <c r="G120"/>
      <c r="H120"/>
      <c r="I120"/>
    </row>
    <row r="121" spans="2:9">
      <c r="B121"/>
      <c r="C121"/>
      <c r="D121"/>
      <c r="E121"/>
      <c r="F121"/>
      <c r="G121"/>
      <c r="H121"/>
      <c r="I121"/>
    </row>
    <row r="122" spans="2:9">
      <c r="B122"/>
      <c r="C122"/>
      <c r="D122"/>
      <c r="E122"/>
      <c r="F122"/>
      <c r="G122"/>
      <c r="H122"/>
      <c r="I122"/>
    </row>
    <row r="123" spans="2:9">
      <c r="B123"/>
      <c r="C123"/>
      <c r="D123"/>
      <c r="E123"/>
      <c r="F123"/>
      <c r="G123"/>
      <c r="H123"/>
      <c r="I123"/>
    </row>
    <row r="124" spans="2:9">
      <c r="B124"/>
      <c r="C124"/>
      <c r="D124"/>
      <c r="E124"/>
      <c r="F124"/>
      <c r="G124"/>
      <c r="H124"/>
      <c r="I124"/>
    </row>
    <row r="125" spans="2:9">
      <c r="B125"/>
      <c r="C125"/>
      <c r="D125"/>
      <c r="E125"/>
      <c r="F125"/>
      <c r="G125"/>
      <c r="H125"/>
      <c r="I125"/>
    </row>
    <row r="126" spans="2:9">
      <c r="B126"/>
      <c r="C126"/>
      <c r="D126"/>
      <c r="E126"/>
      <c r="F126"/>
      <c r="G126"/>
      <c r="H126"/>
    </row>
    <row r="127" spans="2:9">
      <c r="B127"/>
      <c r="C127"/>
      <c r="D127"/>
      <c r="E127"/>
      <c r="F127"/>
      <c r="G127"/>
      <c r="H127"/>
    </row>
    <row r="128" spans="2:9">
      <c r="B128"/>
      <c r="C128"/>
      <c r="D128"/>
      <c r="E128"/>
      <c r="F128"/>
      <c r="G128"/>
      <c r="H128"/>
    </row>
    <row r="129" spans="2:8">
      <c r="B129"/>
      <c r="C129"/>
      <c r="D129"/>
      <c r="E129"/>
      <c r="F129"/>
      <c r="G129"/>
      <c r="H129"/>
    </row>
    <row r="130" spans="2:8">
      <c r="B130"/>
      <c r="C130"/>
      <c r="D130"/>
      <c r="E130"/>
      <c r="F130"/>
      <c r="G130"/>
      <c r="H130"/>
    </row>
    <row r="131" spans="2:8">
      <c r="B131"/>
      <c r="C131"/>
      <c r="D131"/>
      <c r="E131"/>
      <c r="F131"/>
      <c r="G131"/>
      <c r="H131"/>
    </row>
    <row r="132" spans="2:8">
      <c r="B132"/>
      <c r="C132"/>
      <c r="D132"/>
      <c r="E132"/>
      <c r="F132"/>
      <c r="G132"/>
      <c r="H132"/>
    </row>
    <row r="133" spans="2:8">
      <c r="B133"/>
      <c r="C133"/>
      <c r="D133"/>
      <c r="E133"/>
      <c r="F133"/>
      <c r="G133"/>
      <c r="H133"/>
    </row>
    <row r="134" spans="2:8">
      <c r="B134"/>
      <c r="C134"/>
      <c r="D134"/>
      <c r="E134"/>
      <c r="F134"/>
      <c r="G134"/>
      <c r="H134"/>
    </row>
    <row r="135" spans="2:8">
      <c r="B135"/>
      <c r="C135"/>
      <c r="D135"/>
      <c r="E135"/>
      <c r="F135"/>
      <c r="G135"/>
      <c r="H135"/>
    </row>
    <row r="136" spans="2:8">
      <c r="B136"/>
      <c r="C136"/>
      <c r="D136"/>
      <c r="E136"/>
      <c r="F136"/>
      <c r="G136"/>
      <c r="H136"/>
    </row>
    <row r="137" spans="2:8">
      <c r="B137"/>
      <c r="C137"/>
      <c r="D137"/>
      <c r="E137"/>
      <c r="F137"/>
      <c r="G137"/>
      <c r="H137"/>
    </row>
    <row r="138" spans="2:8">
      <c r="B138"/>
      <c r="C138"/>
      <c r="D138"/>
      <c r="E138"/>
      <c r="F138"/>
      <c r="G138"/>
      <c r="H138"/>
    </row>
    <row r="139" spans="2:8">
      <c r="B139"/>
      <c r="C139"/>
      <c r="D139"/>
      <c r="E139"/>
      <c r="F139"/>
      <c r="G139"/>
      <c r="H139"/>
    </row>
    <row r="140" spans="2:8">
      <c r="B140"/>
      <c r="C140"/>
      <c r="D140"/>
      <c r="E140"/>
      <c r="F140"/>
      <c r="G140"/>
      <c r="H140"/>
    </row>
    <row r="141" spans="2:8">
      <c r="B141"/>
      <c r="C141"/>
      <c r="D141"/>
      <c r="E141"/>
      <c r="F141"/>
      <c r="G141"/>
      <c r="H141"/>
    </row>
    <row r="142" spans="2:8">
      <c r="B142"/>
      <c r="C142"/>
      <c r="D142"/>
      <c r="E142"/>
      <c r="F142"/>
      <c r="G142"/>
      <c r="H142"/>
    </row>
    <row r="143" spans="2:8">
      <c r="B143"/>
      <c r="C143"/>
      <c r="D143"/>
      <c r="E143"/>
      <c r="F143"/>
      <c r="G143"/>
      <c r="H143"/>
    </row>
    <row r="144" spans="2:8">
      <c r="B144"/>
      <c r="C144"/>
      <c r="D144"/>
      <c r="E144"/>
      <c r="F144"/>
      <c r="G144"/>
      <c r="H144"/>
    </row>
    <row r="145" spans="2:8">
      <c r="B145"/>
      <c r="C145"/>
      <c r="D145"/>
      <c r="E145"/>
      <c r="F145"/>
      <c r="G145"/>
      <c r="H145"/>
    </row>
    <row r="146" spans="2:8">
      <c r="B146"/>
      <c r="C146"/>
      <c r="D146"/>
      <c r="E146"/>
      <c r="F146"/>
      <c r="G146"/>
      <c r="H146"/>
    </row>
    <row r="147" spans="2:8">
      <c r="B147"/>
      <c r="C147"/>
      <c r="D147"/>
      <c r="E147"/>
      <c r="F147"/>
      <c r="G147"/>
      <c r="H147"/>
    </row>
    <row r="148" spans="2:8">
      <c r="B148"/>
      <c r="C148"/>
      <c r="D148"/>
      <c r="E148"/>
      <c r="F148"/>
      <c r="G148"/>
      <c r="H148"/>
    </row>
    <row r="149" spans="2:8">
      <c r="B149"/>
      <c r="C149"/>
      <c r="D149"/>
      <c r="E149"/>
      <c r="F149"/>
      <c r="G149"/>
      <c r="H149"/>
    </row>
    <row r="150" spans="2:8">
      <c r="B150"/>
      <c r="C150"/>
      <c r="D150"/>
      <c r="E150"/>
      <c r="F150"/>
      <c r="G150"/>
      <c r="H150"/>
    </row>
    <row r="151" spans="2:8">
      <c r="B151"/>
      <c r="C151"/>
      <c r="D151"/>
      <c r="E151"/>
      <c r="F151"/>
      <c r="G151"/>
      <c r="H151"/>
    </row>
    <row r="152" spans="2:8">
      <c r="B152"/>
      <c r="C152"/>
      <c r="D152"/>
      <c r="E152"/>
      <c r="F152"/>
      <c r="G152"/>
      <c r="H152"/>
    </row>
    <row r="153" spans="2:8">
      <c r="B153"/>
      <c r="C153"/>
      <c r="D153"/>
      <c r="E153"/>
      <c r="F153"/>
      <c r="G153"/>
      <c r="H153"/>
    </row>
    <row r="154" spans="2:8">
      <c r="B154"/>
      <c r="C154"/>
      <c r="D154"/>
      <c r="E154"/>
      <c r="F154"/>
      <c r="G154"/>
      <c r="H154"/>
    </row>
    <row r="155" spans="2:8">
      <c r="B155"/>
      <c r="C155"/>
      <c r="D155"/>
      <c r="E155"/>
      <c r="F155"/>
      <c r="G155"/>
      <c r="H155"/>
    </row>
    <row r="156" spans="2:8">
      <c r="B156"/>
      <c r="C156"/>
      <c r="D156"/>
      <c r="E156"/>
      <c r="F156"/>
      <c r="G156"/>
      <c r="H156"/>
    </row>
    <row r="157" spans="2:8">
      <c r="B157"/>
      <c r="C157"/>
      <c r="D157"/>
      <c r="E157"/>
      <c r="F157"/>
      <c r="G157"/>
      <c r="H157"/>
    </row>
    <row r="158" spans="2:8">
      <c r="B158"/>
      <c r="C158"/>
      <c r="D158"/>
      <c r="E158"/>
      <c r="F158"/>
      <c r="G158"/>
      <c r="H158"/>
    </row>
    <row r="159" spans="2:8">
      <c r="B159"/>
      <c r="C159"/>
      <c r="D159"/>
      <c r="E159"/>
      <c r="F159"/>
      <c r="G159"/>
      <c r="H159"/>
    </row>
    <row r="160" spans="2:8">
      <c r="B160"/>
      <c r="C160"/>
      <c r="D160"/>
      <c r="E160"/>
      <c r="F160"/>
      <c r="G160"/>
      <c r="H160"/>
    </row>
    <row r="161" spans="2:8">
      <c r="B161"/>
      <c r="C161"/>
      <c r="D161"/>
      <c r="E161"/>
      <c r="F161"/>
      <c r="G161"/>
      <c r="H161"/>
    </row>
    <row r="162" spans="2:8">
      <c r="B162"/>
      <c r="C162"/>
      <c r="D162"/>
      <c r="E162"/>
      <c r="F162"/>
      <c r="G162"/>
      <c r="H162"/>
    </row>
    <row r="163" spans="2:8">
      <c r="B163"/>
      <c r="C163"/>
      <c r="D163"/>
      <c r="E163"/>
      <c r="F163"/>
      <c r="G163"/>
      <c r="H163"/>
    </row>
    <row r="164" spans="2:8">
      <c r="B164"/>
      <c r="C164"/>
      <c r="D164"/>
      <c r="E164"/>
      <c r="F164"/>
      <c r="G164"/>
      <c r="H164"/>
    </row>
    <row r="165" spans="2:8">
      <c r="B165"/>
      <c r="C165"/>
      <c r="D165"/>
      <c r="E165"/>
      <c r="F165"/>
      <c r="G165"/>
      <c r="H165"/>
    </row>
    <row r="166" spans="2:8">
      <c r="B166"/>
      <c r="C166"/>
      <c r="D166"/>
      <c r="E166"/>
      <c r="F166"/>
      <c r="G166"/>
      <c r="H166"/>
    </row>
    <row r="167" spans="2:8">
      <c r="B167"/>
      <c r="C167"/>
      <c r="D167"/>
      <c r="E167"/>
      <c r="F167"/>
      <c r="G167"/>
      <c r="H167"/>
    </row>
    <row r="168" spans="2:8">
      <c r="B168"/>
      <c r="C168"/>
      <c r="D168"/>
      <c r="E168"/>
      <c r="F168"/>
      <c r="G168"/>
      <c r="H168"/>
    </row>
    <row r="169" spans="2:8">
      <c r="B169"/>
      <c r="C169"/>
      <c r="D169"/>
      <c r="E169"/>
      <c r="F169"/>
      <c r="G169"/>
      <c r="H169"/>
    </row>
    <row r="170" spans="2:8">
      <c r="B170"/>
      <c r="C170"/>
      <c r="D170"/>
      <c r="E170"/>
      <c r="F170"/>
      <c r="G170"/>
      <c r="H170"/>
    </row>
    <row r="171" spans="2:8">
      <c r="B171"/>
      <c r="C171"/>
      <c r="D171"/>
      <c r="E171"/>
      <c r="F171"/>
      <c r="G171"/>
      <c r="H171"/>
    </row>
    <row r="172" spans="2:8">
      <c r="B172"/>
      <c r="C172"/>
      <c r="D172"/>
      <c r="E172"/>
      <c r="F172"/>
      <c r="G172"/>
      <c r="H172"/>
    </row>
    <row r="173" spans="2:8">
      <c r="B173"/>
      <c r="C173"/>
      <c r="D173"/>
      <c r="E173"/>
      <c r="F173"/>
      <c r="G173"/>
      <c r="H173"/>
    </row>
    <row r="174" spans="2:8">
      <c r="B174"/>
      <c r="C174"/>
      <c r="D174"/>
      <c r="E174"/>
      <c r="F174"/>
      <c r="G174"/>
      <c r="H174"/>
    </row>
    <row r="175" spans="2:8">
      <c r="B175"/>
      <c r="C175"/>
      <c r="D175"/>
      <c r="E175"/>
      <c r="F175"/>
      <c r="G175"/>
      <c r="H175"/>
    </row>
    <row r="176" spans="2:8">
      <c r="B176"/>
      <c r="C176"/>
      <c r="D176"/>
      <c r="E176"/>
      <c r="F176"/>
      <c r="G176"/>
      <c r="H176"/>
    </row>
    <row r="177" spans="2:8">
      <c r="B177"/>
      <c r="C177"/>
      <c r="D177"/>
      <c r="E177"/>
      <c r="F177"/>
      <c r="G177"/>
      <c r="H177"/>
    </row>
    <row r="178" spans="2:8">
      <c r="B178"/>
      <c r="C178"/>
      <c r="D178"/>
      <c r="E178"/>
      <c r="F178"/>
      <c r="G178"/>
      <c r="H178"/>
    </row>
    <row r="179" spans="2:8">
      <c r="B179"/>
      <c r="C179"/>
      <c r="D179"/>
      <c r="E179"/>
      <c r="F179"/>
      <c r="G179"/>
      <c r="H179"/>
    </row>
    <row r="180" spans="2:8">
      <c r="B180"/>
      <c r="C180"/>
      <c r="D180"/>
      <c r="E180"/>
      <c r="F180"/>
      <c r="G180"/>
      <c r="H180"/>
    </row>
    <row r="181" spans="2:8">
      <c r="B181"/>
      <c r="C181"/>
      <c r="D181"/>
      <c r="E181"/>
      <c r="F181"/>
      <c r="G181"/>
      <c r="H181"/>
    </row>
    <row r="182" spans="2:8">
      <c r="B182"/>
      <c r="C182"/>
      <c r="D182"/>
      <c r="E182"/>
      <c r="F182"/>
      <c r="G182"/>
      <c r="H182"/>
    </row>
    <row r="183" spans="2:8">
      <c r="B183"/>
      <c r="C183"/>
      <c r="D183"/>
      <c r="E183"/>
      <c r="F183"/>
      <c r="G183"/>
      <c r="H183"/>
    </row>
    <row r="184" spans="2:8">
      <c r="B184"/>
      <c r="C184"/>
      <c r="D184"/>
      <c r="E184"/>
      <c r="F184"/>
      <c r="G184"/>
      <c r="H184"/>
    </row>
    <row r="185" spans="2:8">
      <c r="B185"/>
      <c r="C185"/>
      <c r="D185"/>
      <c r="E185"/>
      <c r="F185"/>
      <c r="G185"/>
      <c r="H185"/>
    </row>
    <row r="186" spans="2:8">
      <c r="B186"/>
      <c r="C186"/>
      <c r="D186"/>
      <c r="E186"/>
      <c r="F186"/>
      <c r="G186"/>
      <c r="H186"/>
    </row>
    <row r="187" spans="2:8">
      <c r="B187"/>
      <c r="C187"/>
      <c r="D187"/>
      <c r="E187"/>
      <c r="F187"/>
      <c r="G187"/>
      <c r="H187"/>
    </row>
    <row r="188" spans="2:8">
      <c r="B188"/>
      <c r="C188"/>
      <c r="D188"/>
      <c r="E188"/>
      <c r="F188"/>
      <c r="G188"/>
      <c r="H188"/>
    </row>
    <row r="189" spans="2:8">
      <c r="B189"/>
      <c r="C189"/>
      <c r="D189"/>
      <c r="E189"/>
      <c r="F189"/>
      <c r="G189"/>
      <c r="H189"/>
    </row>
    <row r="190" spans="2:8">
      <c r="B190"/>
      <c r="C190"/>
      <c r="D190"/>
      <c r="E190"/>
      <c r="F190"/>
      <c r="G190"/>
      <c r="H190"/>
    </row>
    <row r="191" spans="2:8">
      <c r="B191"/>
      <c r="C191"/>
      <c r="D191"/>
      <c r="E191"/>
      <c r="F191"/>
      <c r="G191"/>
      <c r="H191"/>
    </row>
    <row r="192" spans="2:8">
      <c r="B192"/>
      <c r="C192"/>
      <c r="D192"/>
      <c r="E192"/>
      <c r="F192"/>
      <c r="G192"/>
      <c r="H192"/>
    </row>
    <row r="193" spans="2:8">
      <c r="B193"/>
      <c r="C193"/>
      <c r="D193"/>
      <c r="E193"/>
      <c r="F193"/>
      <c r="G193"/>
      <c r="H193"/>
    </row>
    <row r="194" spans="2:8">
      <c r="B194"/>
      <c r="C194"/>
      <c r="D194"/>
      <c r="E194"/>
      <c r="F194"/>
      <c r="G194"/>
      <c r="H194"/>
    </row>
    <row r="195" spans="2:8">
      <c r="B195"/>
      <c r="C195"/>
      <c r="D195"/>
      <c r="E195"/>
      <c r="F195"/>
      <c r="G195"/>
      <c r="H195"/>
    </row>
    <row r="196" spans="2:8">
      <c r="B196"/>
      <c r="C196"/>
      <c r="D196"/>
      <c r="E196"/>
      <c r="F196"/>
      <c r="G196"/>
      <c r="H196"/>
    </row>
    <row r="197" spans="2:8">
      <c r="B197"/>
      <c r="C197"/>
      <c r="D197"/>
      <c r="E197"/>
      <c r="F197"/>
      <c r="G197"/>
      <c r="H197"/>
    </row>
    <row r="198" spans="2:8">
      <c r="B198"/>
      <c r="C198"/>
      <c r="D198"/>
      <c r="E198"/>
      <c r="F198"/>
      <c r="G198"/>
      <c r="H198"/>
    </row>
    <row r="199" spans="2:8">
      <c r="B199"/>
      <c r="C199"/>
      <c r="D199"/>
      <c r="E199"/>
      <c r="F199"/>
      <c r="G199"/>
      <c r="H199"/>
    </row>
    <row r="200" spans="2:8">
      <c r="B200"/>
      <c r="C200"/>
      <c r="D200"/>
      <c r="E200"/>
      <c r="F200"/>
      <c r="G200"/>
      <c r="H200"/>
    </row>
    <row r="201" spans="2:8">
      <c r="B201"/>
      <c r="C201"/>
      <c r="D201"/>
      <c r="E201"/>
      <c r="F201"/>
      <c r="G201"/>
      <c r="H201"/>
    </row>
    <row r="202" spans="2:8">
      <c r="B202"/>
      <c r="C202"/>
      <c r="D202"/>
      <c r="E202"/>
      <c r="F202"/>
      <c r="G202"/>
      <c r="H202"/>
    </row>
    <row r="203" spans="2:8">
      <c r="B203"/>
      <c r="C203"/>
      <c r="D203"/>
      <c r="E203"/>
      <c r="F203"/>
      <c r="G203"/>
      <c r="H203"/>
    </row>
    <row r="204" spans="2:8">
      <c r="B204"/>
      <c r="C204"/>
      <c r="D204"/>
      <c r="E204"/>
      <c r="F204"/>
      <c r="G204"/>
      <c r="H204"/>
    </row>
    <row r="205" spans="2:8">
      <c r="B205"/>
      <c r="C205"/>
      <c r="D205"/>
      <c r="E205"/>
      <c r="F205"/>
      <c r="G205"/>
      <c r="H205"/>
    </row>
    <row r="206" spans="2:8">
      <c r="B206"/>
      <c r="C206"/>
      <c r="D206"/>
      <c r="E206"/>
      <c r="F206"/>
      <c r="G206"/>
      <c r="H206"/>
    </row>
    <row r="207" spans="2:8">
      <c r="B207"/>
      <c r="C207"/>
      <c r="D207"/>
      <c r="E207"/>
      <c r="F207"/>
      <c r="G207"/>
      <c r="H207"/>
    </row>
    <row r="208" spans="2:8">
      <c r="B208"/>
      <c r="C208"/>
      <c r="D208"/>
      <c r="E208"/>
      <c r="F208"/>
      <c r="G208"/>
      <c r="H208"/>
    </row>
    <row r="209" spans="2:8">
      <c r="B209"/>
      <c r="C209"/>
      <c r="D209"/>
      <c r="E209"/>
      <c r="F209"/>
      <c r="G209"/>
      <c r="H209"/>
    </row>
    <row r="210" spans="2:8">
      <c r="B210"/>
      <c r="C210"/>
      <c r="D210"/>
      <c r="E210"/>
      <c r="F210"/>
      <c r="G210"/>
      <c r="H210"/>
    </row>
    <row r="211" spans="2:8">
      <c r="B211"/>
      <c r="C211"/>
      <c r="D211"/>
      <c r="E211"/>
      <c r="F211"/>
      <c r="G211"/>
      <c r="H211"/>
    </row>
    <row r="212" spans="2:8">
      <c r="B212"/>
      <c r="C212"/>
      <c r="D212"/>
      <c r="E212"/>
      <c r="F212"/>
      <c r="G212"/>
      <c r="H212"/>
    </row>
    <row r="213" spans="2:8">
      <c r="B213"/>
      <c r="C213"/>
      <c r="D213"/>
      <c r="E213"/>
      <c r="F213"/>
      <c r="G213"/>
      <c r="H213"/>
    </row>
    <row r="214" spans="2:8">
      <c r="B214"/>
      <c r="C214"/>
      <c r="D214"/>
      <c r="E214"/>
      <c r="F214"/>
      <c r="G214"/>
      <c r="H214"/>
    </row>
    <row r="215" spans="2:8">
      <c r="B215"/>
      <c r="C215"/>
      <c r="D215"/>
      <c r="E215"/>
      <c r="F215"/>
      <c r="G215"/>
      <c r="H215"/>
    </row>
    <row r="216" spans="2:8">
      <c r="B216"/>
      <c r="C216"/>
      <c r="D216"/>
      <c r="E216"/>
      <c r="F216"/>
      <c r="G216"/>
      <c r="H216"/>
    </row>
    <row r="217" spans="2:8">
      <c r="B217"/>
      <c r="C217"/>
      <c r="D217"/>
      <c r="E217"/>
      <c r="F217"/>
      <c r="G217"/>
      <c r="H217"/>
    </row>
    <row r="218" spans="2:8">
      <c r="B218"/>
      <c r="C218"/>
      <c r="D218"/>
      <c r="E218"/>
      <c r="F218"/>
      <c r="G218"/>
      <c r="H218"/>
    </row>
    <row r="219" spans="2:8">
      <c r="B219"/>
      <c r="C219"/>
      <c r="D219"/>
      <c r="E219"/>
      <c r="F219"/>
      <c r="G219"/>
      <c r="H219"/>
    </row>
    <row r="220" spans="2:8">
      <c r="B220"/>
      <c r="C220"/>
      <c r="D220"/>
      <c r="E220"/>
      <c r="F220"/>
      <c r="G220"/>
      <c r="H220"/>
    </row>
    <row r="221" spans="2:8">
      <c r="B221"/>
      <c r="C221"/>
      <c r="D221"/>
      <c r="E221"/>
      <c r="F221"/>
      <c r="G221"/>
      <c r="H221"/>
    </row>
    <row r="222" spans="2:8">
      <c r="B222"/>
      <c r="C222"/>
      <c r="D222"/>
      <c r="E222"/>
      <c r="F222"/>
      <c r="G222"/>
      <c r="H222"/>
    </row>
    <row r="223" spans="2:8">
      <c r="B223"/>
      <c r="C223"/>
      <c r="D223"/>
      <c r="E223"/>
      <c r="F223"/>
      <c r="G223"/>
      <c r="H223"/>
    </row>
    <row r="224" spans="2:8">
      <c r="B224"/>
      <c r="C224"/>
      <c r="D224"/>
      <c r="E224"/>
      <c r="F224"/>
      <c r="G224"/>
      <c r="H224"/>
    </row>
    <row r="225" spans="2:8">
      <c r="B225"/>
      <c r="C225"/>
      <c r="D225"/>
      <c r="E225"/>
      <c r="F225"/>
      <c r="G225"/>
      <c r="H225"/>
    </row>
    <row r="226" spans="2:8">
      <c r="B226"/>
      <c r="C226"/>
      <c r="D226"/>
      <c r="E226"/>
      <c r="F226"/>
      <c r="G226"/>
      <c r="H226"/>
    </row>
    <row r="227" spans="2:8">
      <c r="B227"/>
      <c r="C227"/>
      <c r="D227"/>
      <c r="E227"/>
      <c r="F227"/>
      <c r="G227"/>
      <c r="H227"/>
    </row>
    <row r="228" spans="2:8">
      <c r="B228"/>
      <c r="C228"/>
      <c r="D228"/>
      <c r="E228"/>
      <c r="F228"/>
      <c r="G228"/>
      <c r="H228"/>
    </row>
    <row r="229" spans="2:8">
      <c r="B229"/>
      <c r="C229"/>
      <c r="D229"/>
      <c r="E229"/>
      <c r="F229"/>
      <c r="G229"/>
      <c r="H229"/>
    </row>
    <row r="230" spans="2:8">
      <c r="B230"/>
      <c r="C230"/>
      <c r="D230"/>
      <c r="E230"/>
      <c r="F230"/>
      <c r="G230"/>
      <c r="H230"/>
    </row>
    <row r="231" spans="2:8">
      <c r="B231"/>
      <c r="C231"/>
      <c r="D231"/>
      <c r="E231"/>
      <c r="F231"/>
      <c r="G231"/>
      <c r="H231"/>
    </row>
    <row r="232" spans="2:8">
      <c r="B232"/>
      <c r="C232"/>
      <c r="D232"/>
      <c r="E232"/>
      <c r="F232"/>
      <c r="G232"/>
      <c r="H232"/>
    </row>
    <row r="233" spans="2:8">
      <c r="B233"/>
      <c r="C233"/>
      <c r="D233"/>
      <c r="E233"/>
      <c r="F233"/>
      <c r="G233"/>
      <c r="H233"/>
    </row>
    <row r="234" spans="2:8">
      <c r="B234"/>
      <c r="C234"/>
      <c r="D234"/>
      <c r="E234"/>
      <c r="F234"/>
      <c r="G234"/>
      <c r="H234"/>
    </row>
    <row r="235" spans="2:8">
      <c r="B235"/>
      <c r="C235"/>
      <c r="D235"/>
      <c r="E235"/>
      <c r="F235"/>
      <c r="G235"/>
      <c r="H235"/>
    </row>
    <row r="236" spans="2:8">
      <c r="B236"/>
      <c r="C236"/>
      <c r="D236"/>
      <c r="E236"/>
      <c r="F236"/>
      <c r="G236"/>
      <c r="H236"/>
    </row>
    <row r="237" spans="2:8">
      <c r="B237"/>
      <c r="C237"/>
      <c r="D237"/>
      <c r="E237"/>
      <c r="F237"/>
      <c r="G237"/>
      <c r="H237"/>
    </row>
    <row r="238" spans="2:8">
      <c r="B238"/>
      <c r="C238"/>
      <c r="D238"/>
      <c r="E238"/>
      <c r="F238"/>
      <c r="G238"/>
      <c r="H238"/>
    </row>
    <row r="239" spans="2:8">
      <c r="B239"/>
      <c r="C239"/>
      <c r="D239"/>
      <c r="E239"/>
      <c r="F239"/>
      <c r="G239"/>
      <c r="H239"/>
    </row>
    <row r="240" spans="2:8">
      <c r="B240"/>
      <c r="C240"/>
      <c r="D240"/>
      <c r="E240"/>
      <c r="F240"/>
      <c r="G240"/>
      <c r="H240"/>
    </row>
    <row r="241" spans="2:8">
      <c r="B241"/>
      <c r="C241"/>
      <c r="D241"/>
      <c r="E241"/>
      <c r="F241"/>
      <c r="G241"/>
      <c r="H241"/>
    </row>
    <row r="242" spans="2:8">
      <c r="B242"/>
      <c r="C242"/>
      <c r="D242"/>
      <c r="E242"/>
      <c r="F242"/>
      <c r="G242"/>
      <c r="H242"/>
    </row>
    <row r="243" spans="2:8">
      <c r="B243"/>
      <c r="C243"/>
      <c r="D243"/>
      <c r="E243"/>
      <c r="F243"/>
      <c r="G243"/>
      <c r="H243"/>
    </row>
    <row r="244" spans="2:8">
      <c r="B244"/>
      <c r="C244"/>
      <c r="D244"/>
      <c r="E244"/>
      <c r="F244"/>
      <c r="G244"/>
      <c r="H244"/>
    </row>
    <row r="245" spans="2:8">
      <c r="B245"/>
      <c r="C245"/>
      <c r="D245"/>
      <c r="E245"/>
      <c r="F245"/>
      <c r="G245"/>
      <c r="H245"/>
    </row>
    <row r="246" spans="2:8">
      <c r="B246"/>
      <c r="C246"/>
      <c r="D246"/>
      <c r="E246"/>
      <c r="F246"/>
      <c r="G246"/>
      <c r="H246"/>
    </row>
    <row r="247" spans="2:8">
      <c r="B247"/>
      <c r="C247"/>
      <c r="D247"/>
      <c r="E247"/>
      <c r="F247"/>
      <c r="G247"/>
      <c r="H247"/>
    </row>
    <row r="248" spans="2:8">
      <c r="B248"/>
      <c r="C248"/>
      <c r="D248"/>
      <c r="E248"/>
      <c r="F248"/>
      <c r="G248"/>
      <c r="H248"/>
    </row>
    <row r="249" spans="2:8">
      <c r="B249"/>
      <c r="C249"/>
      <c r="D249"/>
      <c r="E249"/>
      <c r="F249"/>
      <c r="G249"/>
      <c r="H249"/>
    </row>
    <row r="250" spans="2:8">
      <c r="B250"/>
      <c r="C250"/>
      <c r="D250"/>
      <c r="E250"/>
      <c r="F250"/>
      <c r="G250"/>
      <c r="H250"/>
    </row>
    <row r="251" spans="2:8">
      <c r="B251"/>
      <c r="C251"/>
      <c r="D251"/>
      <c r="E251"/>
      <c r="F251"/>
      <c r="G251"/>
      <c r="H251"/>
    </row>
    <row r="252" spans="2:8">
      <c r="B252"/>
      <c r="C252"/>
      <c r="D252"/>
      <c r="E252"/>
      <c r="F252"/>
      <c r="G252"/>
      <c r="H252"/>
    </row>
    <row r="253" spans="2:8">
      <c r="B253"/>
      <c r="C253"/>
      <c r="D253"/>
      <c r="E253"/>
      <c r="F253"/>
      <c r="G253"/>
      <c r="H253"/>
    </row>
    <row r="254" spans="2:8">
      <c r="B254"/>
      <c r="C254"/>
      <c r="D254"/>
      <c r="E254"/>
      <c r="F254"/>
      <c r="G254"/>
      <c r="H254"/>
    </row>
    <row r="255" spans="2:8">
      <c r="B255"/>
      <c r="C255"/>
      <c r="D255"/>
      <c r="E255"/>
      <c r="F255"/>
      <c r="G255"/>
      <c r="H255"/>
    </row>
    <row r="256" spans="2:8">
      <c r="B256"/>
      <c r="C256"/>
      <c r="D256"/>
      <c r="E256"/>
      <c r="F256"/>
      <c r="G256"/>
      <c r="H256"/>
    </row>
    <row r="257" spans="2:3">
      <c r="B257"/>
      <c r="C257"/>
    </row>
    <row r="258" spans="2:3">
      <c r="B258"/>
      <c r="C258"/>
    </row>
    <row r="259" spans="2:3">
      <c r="B259"/>
      <c r="C259"/>
    </row>
    <row r="260" spans="2:3">
      <c r="B260"/>
      <c r="C260"/>
    </row>
    <row r="261" spans="2:3">
      <c r="B261"/>
      <c r="C261"/>
    </row>
    <row r="262" spans="2:3">
      <c r="B262"/>
      <c r="C262"/>
    </row>
    <row r="263" spans="2:3">
      <c r="B263"/>
      <c r="C263"/>
    </row>
    <row r="264" spans="2:3">
      <c r="B264"/>
      <c r="C264"/>
    </row>
    <row r="265" spans="2:3">
      <c r="B265"/>
      <c r="C265"/>
    </row>
    <row r="266" spans="2:3">
      <c r="B266"/>
      <c r="C266"/>
    </row>
    <row r="267" spans="2:3">
      <c r="B267"/>
      <c r="C267"/>
    </row>
    <row r="268" spans="2:3">
      <c r="B268"/>
      <c r="C268"/>
    </row>
    <row r="269" spans="2:3">
      <c r="B269"/>
      <c r="C269"/>
    </row>
    <row r="270" spans="2:3">
      <c r="B270"/>
      <c r="C270"/>
    </row>
    <row r="271" spans="2:3">
      <c r="B271"/>
      <c r="C271"/>
    </row>
    <row r="272" spans="2:3">
      <c r="B272"/>
      <c r="C272"/>
    </row>
    <row r="273" spans="2:3">
      <c r="B273"/>
      <c r="C273"/>
    </row>
    <row r="274" spans="2:3">
      <c r="B274"/>
      <c r="C274"/>
    </row>
    <row r="275" spans="2:3">
      <c r="B275"/>
      <c r="C275"/>
    </row>
    <row r="276" spans="2:3">
      <c r="B276"/>
      <c r="C276"/>
    </row>
    <row r="277" spans="2:3">
      <c r="B277"/>
      <c r="C277"/>
    </row>
    <row r="278" spans="2:3">
      <c r="B278"/>
      <c r="C278"/>
    </row>
    <row r="279" spans="2:3">
      <c r="B279"/>
      <c r="C279"/>
    </row>
    <row r="280" spans="2:3">
      <c r="B280"/>
      <c r="C280"/>
    </row>
    <row r="281" spans="2:3">
      <c r="B281"/>
      <c r="C281"/>
    </row>
    <row r="282" spans="2:3">
      <c r="B282"/>
      <c r="C282"/>
    </row>
    <row r="283" spans="2:3">
      <c r="B283"/>
      <c r="C283"/>
    </row>
    <row r="284" spans="2:3">
      <c r="B284"/>
      <c r="C284"/>
    </row>
    <row r="285" spans="2:3">
      <c r="B285"/>
      <c r="C285"/>
    </row>
    <row r="286" spans="2:3">
      <c r="B286"/>
      <c r="C286"/>
    </row>
    <row r="287" spans="2:3">
      <c r="B287"/>
      <c r="C287"/>
    </row>
    <row r="288" spans="2:3">
      <c r="B288"/>
      <c r="C288"/>
    </row>
    <row r="289" spans="2:3">
      <c r="B289"/>
      <c r="C289"/>
    </row>
    <row r="290" spans="2:3">
      <c r="B290"/>
      <c r="C290"/>
    </row>
    <row r="291" spans="2:3">
      <c r="B291"/>
      <c r="C291"/>
    </row>
    <row r="292" spans="2:3">
      <c r="B292"/>
      <c r="C292"/>
    </row>
    <row r="293" spans="2:3">
      <c r="B293"/>
      <c r="C293"/>
    </row>
    <row r="294" spans="2:3">
      <c r="B294"/>
      <c r="C294"/>
    </row>
    <row r="295" spans="2:3">
      <c r="B295"/>
      <c r="C295"/>
    </row>
    <row r="296" spans="2:3">
      <c r="B296"/>
      <c r="C296"/>
    </row>
    <row r="297" spans="2:3">
      <c r="B297"/>
      <c r="C297"/>
    </row>
    <row r="298" spans="2:3">
      <c r="B298"/>
      <c r="C298"/>
    </row>
    <row r="299" spans="2:3">
      <c r="B299"/>
      <c r="C299"/>
    </row>
    <row r="300" spans="2:3">
      <c r="B300"/>
      <c r="C300"/>
    </row>
    <row r="301" spans="2:3">
      <c r="B301"/>
      <c r="C301"/>
    </row>
    <row r="302" spans="2:3">
      <c r="B302"/>
      <c r="C302"/>
    </row>
    <row r="303" spans="2:3">
      <c r="B303"/>
      <c r="C303"/>
    </row>
    <row r="304" spans="2:3">
      <c r="B304"/>
      <c r="C304"/>
    </row>
    <row r="305" spans="2:3">
      <c r="B305"/>
      <c r="C305"/>
    </row>
    <row r="306" spans="2:3">
      <c r="B306"/>
      <c r="C306"/>
    </row>
    <row r="307" spans="2:3">
      <c r="B307"/>
      <c r="C307"/>
    </row>
    <row r="308" spans="2:3">
      <c r="B308"/>
      <c r="C308"/>
    </row>
    <row r="309" spans="2:3">
      <c r="B309"/>
      <c r="C309"/>
    </row>
    <row r="310" spans="2:3">
      <c r="B310"/>
      <c r="C310"/>
    </row>
    <row r="311" spans="2:3">
      <c r="B311"/>
      <c r="C311"/>
    </row>
    <row r="312" spans="2:3">
      <c r="B312"/>
      <c r="C312"/>
    </row>
    <row r="313" spans="2:3">
      <c r="B313"/>
      <c r="C313"/>
    </row>
    <row r="314" spans="2:3">
      <c r="B314"/>
      <c r="C314"/>
    </row>
    <row r="315" spans="2:3">
      <c r="B315"/>
      <c r="C315"/>
    </row>
    <row r="316" spans="2:3">
      <c r="B316"/>
      <c r="C316"/>
    </row>
    <row r="317" spans="2:3">
      <c r="B317"/>
      <c r="C317"/>
    </row>
    <row r="318" spans="2:3">
      <c r="B318"/>
      <c r="C318"/>
    </row>
    <row r="319" spans="2:3">
      <c r="B319"/>
      <c r="C319"/>
    </row>
    <row r="320" spans="2:3">
      <c r="B320"/>
      <c r="C320"/>
    </row>
    <row r="321" spans="2:3">
      <c r="B321"/>
      <c r="C321"/>
    </row>
    <row r="322" spans="2:3">
      <c r="B322"/>
      <c r="C322"/>
    </row>
    <row r="323" spans="2:3">
      <c r="B323"/>
      <c r="C323"/>
    </row>
    <row r="324" spans="2:3">
      <c r="B324"/>
      <c r="C324"/>
    </row>
    <row r="325" spans="2:3">
      <c r="B325"/>
      <c r="C325"/>
    </row>
    <row r="326" spans="2:3">
      <c r="B326"/>
      <c r="C326"/>
    </row>
    <row r="327" spans="2:3">
      <c r="B327"/>
      <c r="C327"/>
    </row>
    <row r="328" spans="2:3">
      <c r="B328"/>
      <c r="C328"/>
    </row>
    <row r="329" spans="2:3">
      <c r="B329"/>
      <c r="C329"/>
    </row>
    <row r="330" spans="2:3">
      <c r="B330"/>
      <c r="C330"/>
    </row>
    <row r="331" spans="2:3">
      <c r="B331"/>
      <c r="C331"/>
    </row>
    <row r="332" spans="2:3">
      <c r="B332"/>
      <c r="C332"/>
    </row>
    <row r="333" spans="2:3">
      <c r="B333"/>
      <c r="C333"/>
    </row>
    <row r="334" spans="2:3">
      <c r="B334"/>
      <c r="C334"/>
    </row>
    <row r="335" spans="2:3">
      <c r="B335"/>
      <c r="C335"/>
    </row>
    <row r="336" spans="2:3">
      <c r="B336"/>
      <c r="C336"/>
    </row>
    <row r="337" spans="2:3">
      <c r="B337"/>
      <c r="C337"/>
    </row>
    <row r="338" spans="2:3">
      <c r="B338"/>
      <c r="C338"/>
    </row>
    <row r="339" spans="2:3">
      <c r="B339"/>
      <c r="C339"/>
    </row>
    <row r="340" spans="2:3">
      <c r="B340"/>
      <c r="C340"/>
    </row>
    <row r="341" spans="2:3">
      <c r="B341"/>
      <c r="C341"/>
    </row>
    <row r="342" spans="2:3">
      <c r="B342"/>
      <c r="C342"/>
    </row>
    <row r="343" spans="2:3">
      <c r="B343"/>
      <c r="C343"/>
    </row>
    <row r="344" spans="2:3">
      <c r="B344"/>
      <c r="C344"/>
    </row>
    <row r="345" spans="2:3">
      <c r="B345"/>
      <c r="C345"/>
    </row>
    <row r="346" spans="2:3">
      <c r="B346"/>
      <c r="C346"/>
    </row>
    <row r="347" spans="2:3">
      <c r="B347"/>
      <c r="C347"/>
    </row>
    <row r="348" spans="2:3">
      <c r="B348"/>
      <c r="C348"/>
    </row>
    <row r="349" spans="2:3">
      <c r="B349"/>
      <c r="C349"/>
    </row>
    <row r="350" spans="2:3">
      <c r="B350"/>
      <c r="C350"/>
    </row>
    <row r="351" spans="2:3">
      <c r="B351"/>
      <c r="C351"/>
    </row>
    <row r="352" spans="2:3">
      <c r="B352"/>
      <c r="C352"/>
    </row>
    <row r="353" spans="2:3">
      <c r="B353"/>
      <c r="C353"/>
    </row>
    <row r="354" spans="2:3">
      <c r="B354"/>
      <c r="C354"/>
    </row>
    <row r="355" spans="2:3">
      <c r="B355"/>
      <c r="C355"/>
    </row>
    <row r="356" spans="2:3">
      <c r="B356"/>
      <c r="C356"/>
    </row>
    <row r="357" spans="2:3">
      <c r="B357"/>
      <c r="C357"/>
    </row>
    <row r="358" spans="2:3">
      <c r="B358"/>
      <c r="C358"/>
    </row>
    <row r="359" spans="2:3">
      <c r="B359"/>
      <c r="C359"/>
    </row>
    <row r="360" spans="2:3">
      <c r="B360"/>
      <c r="C360"/>
    </row>
    <row r="361" spans="2:3">
      <c r="B361"/>
      <c r="C361"/>
    </row>
    <row r="362" spans="2:3">
      <c r="B362"/>
      <c r="C362"/>
    </row>
    <row r="363" spans="2:3">
      <c r="B363"/>
      <c r="C363"/>
    </row>
    <row r="364" spans="2:3">
      <c r="B364"/>
      <c r="C364"/>
    </row>
    <row r="365" spans="2:3">
      <c r="B365"/>
      <c r="C365"/>
    </row>
    <row r="366" spans="2:3">
      <c r="B366"/>
      <c r="C366"/>
    </row>
    <row r="367" spans="2:3">
      <c r="B367"/>
      <c r="C367"/>
    </row>
    <row r="368" spans="2:3">
      <c r="B368"/>
      <c r="C368"/>
    </row>
    <row r="369" spans="2:3">
      <c r="B369"/>
      <c r="C369"/>
    </row>
    <row r="370" spans="2:3">
      <c r="B370"/>
      <c r="C370"/>
    </row>
    <row r="371" spans="2:3">
      <c r="B371"/>
      <c r="C371"/>
    </row>
    <row r="372" spans="2:3">
      <c r="B372"/>
      <c r="C372"/>
    </row>
    <row r="373" spans="2:3">
      <c r="B373"/>
      <c r="C373"/>
    </row>
    <row r="374" spans="2:3">
      <c r="B374"/>
      <c r="C374"/>
    </row>
    <row r="375" spans="2:3">
      <c r="B375"/>
      <c r="C375"/>
    </row>
    <row r="376" spans="2:3">
      <c r="B376"/>
      <c r="C376"/>
    </row>
    <row r="377" spans="2:3">
      <c r="B377"/>
      <c r="C377"/>
    </row>
    <row r="378" spans="2:3">
      <c r="B378"/>
      <c r="C378"/>
    </row>
    <row r="379" spans="2:3">
      <c r="B379"/>
      <c r="C379"/>
    </row>
    <row r="380" spans="2:3">
      <c r="B380"/>
      <c r="C380"/>
    </row>
    <row r="381" spans="2:3">
      <c r="B381"/>
      <c r="C381"/>
    </row>
    <row r="382" spans="2:3">
      <c r="B382"/>
      <c r="C382"/>
    </row>
    <row r="383" spans="2:3">
      <c r="B383"/>
      <c r="C383"/>
    </row>
    <row r="384" spans="2:3">
      <c r="B384"/>
      <c r="C384"/>
    </row>
    <row r="385" spans="2:3">
      <c r="B385"/>
      <c r="C385"/>
    </row>
    <row r="386" spans="2:3">
      <c r="B386"/>
      <c r="C386"/>
    </row>
    <row r="387" spans="2:3">
      <c r="B387"/>
      <c r="C387"/>
    </row>
    <row r="388" spans="2:3">
      <c r="B388"/>
      <c r="C388"/>
    </row>
    <row r="389" spans="2:3">
      <c r="B389"/>
      <c r="C389"/>
    </row>
    <row r="390" spans="2:3">
      <c r="B390"/>
      <c r="C390"/>
    </row>
    <row r="391" spans="2:3">
      <c r="B391"/>
      <c r="C391"/>
    </row>
    <row r="392" spans="2:3">
      <c r="B392"/>
      <c r="C392"/>
    </row>
    <row r="393" spans="2:3">
      <c r="B393"/>
      <c r="C393"/>
    </row>
    <row r="394" spans="2:3">
      <c r="B394"/>
      <c r="C394"/>
    </row>
    <row r="395" spans="2:3">
      <c r="B395"/>
      <c r="C395"/>
    </row>
    <row r="396" spans="2:3">
      <c r="B396"/>
      <c r="C396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32"/>
  <sheetViews>
    <sheetView topLeftCell="W1" workbookViewId="0">
      <selection activeCell="AF750" sqref="AF750"/>
    </sheetView>
  </sheetViews>
  <sheetFormatPr defaultColWidth="9.140625" defaultRowHeight="12.75"/>
  <cols>
    <col min="1" max="1" width="7" style="43" bestFit="1" customWidth="1"/>
    <col min="2" max="2" width="26" style="43" bestFit="1" customWidth="1"/>
    <col min="3" max="3" width="14" style="43" bestFit="1" customWidth="1"/>
    <col min="4" max="5" width="13" style="43" bestFit="1" customWidth="1"/>
    <col min="6" max="6" width="14" style="43" bestFit="1" customWidth="1"/>
    <col min="7" max="7" width="22" style="43" bestFit="1" customWidth="1"/>
    <col min="8" max="8" width="14" style="43" bestFit="1" customWidth="1"/>
    <col min="9" max="9" width="10" style="43" bestFit="1" customWidth="1"/>
    <col min="10" max="10" width="49" style="43" bestFit="1" customWidth="1"/>
    <col min="11" max="11" width="18" style="43" bestFit="1" customWidth="1"/>
    <col min="12" max="12" width="14" style="43" bestFit="1" customWidth="1"/>
    <col min="13" max="13" width="32" style="43" bestFit="1" customWidth="1"/>
    <col min="14" max="14" width="29.42578125" style="43" customWidth="1"/>
    <col min="15" max="15" width="10" style="43" bestFit="1" customWidth="1"/>
    <col min="16" max="16" width="11.7109375" style="43" customWidth="1"/>
    <col min="17" max="17" width="22" style="43" bestFit="1" customWidth="1"/>
    <col min="18" max="18" width="33.85546875" style="43" customWidth="1"/>
    <col min="19" max="19" width="17" style="43" bestFit="1" customWidth="1"/>
    <col min="20" max="21" width="12" style="43" bestFit="1" customWidth="1"/>
    <col min="22" max="22" width="80" style="43" bestFit="1" customWidth="1"/>
    <col min="23" max="23" width="9" style="43" bestFit="1" customWidth="1"/>
    <col min="24" max="24" width="25" style="43" bestFit="1" customWidth="1"/>
    <col min="25" max="25" width="21" style="43" bestFit="1" customWidth="1"/>
    <col min="26" max="26" width="13" style="43" bestFit="1" customWidth="1"/>
    <col min="27" max="28" width="15" style="43" bestFit="1" customWidth="1"/>
    <col min="29" max="29" width="12" style="47" customWidth="1"/>
    <col min="30" max="30" width="17.28515625" style="47" customWidth="1"/>
    <col min="31" max="31" width="14.5703125" style="47" customWidth="1"/>
    <col min="32" max="32" width="13.140625" style="47" bestFit="1" customWidth="1"/>
    <col min="33" max="16384" width="9.140625" style="47"/>
  </cols>
  <sheetData>
    <row r="1" spans="1:31" ht="38.25">
      <c r="A1" s="55" t="s">
        <v>68</v>
      </c>
      <c r="B1" s="55" t="s">
        <v>69</v>
      </c>
      <c r="C1" s="55" t="s">
        <v>70</v>
      </c>
      <c r="D1" s="56" t="s">
        <v>71</v>
      </c>
      <c r="E1" s="55" t="s">
        <v>354</v>
      </c>
      <c r="F1" s="55" t="s">
        <v>355</v>
      </c>
      <c r="G1" s="55" t="s">
        <v>72</v>
      </c>
      <c r="H1" s="55" t="s">
        <v>73</v>
      </c>
      <c r="I1" s="56" t="s">
        <v>74</v>
      </c>
      <c r="J1" s="55" t="s">
        <v>75</v>
      </c>
      <c r="K1" s="55" t="s">
        <v>76</v>
      </c>
      <c r="L1" s="55" t="s">
        <v>77</v>
      </c>
      <c r="M1" s="55" t="s">
        <v>78</v>
      </c>
      <c r="N1" s="55" t="s">
        <v>79</v>
      </c>
      <c r="O1" s="55" t="s">
        <v>80</v>
      </c>
      <c r="P1" s="55" t="s">
        <v>81</v>
      </c>
      <c r="Q1" s="55" t="s">
        <v>82</v>
      </c>
      <c r="R1" s="55" t="s">
        <v>83</v>
      </c>
      <c r="S1" s="55" t="s">
        <v>84</v>
      </c>
      <c r="T1" s="55" t="s">
        <v>85</v>
      </c>
      <c r="U1" s="55" t="s">
        <v>86</v>
      </c>
      <c r="V1" s="55" t="s">
        <v>452</v>
      </c>
      <c r="W1" s="56" t="s">
        <v>87</v>
      </c>
      <c r="X1" s="55" t="s">
        <v>88</v>
      </c>
      <c r="Y1" s="55" t="s">
        <v>89</v>
      </c>
      <c r="Z1" s="55" t="s">
        <v>90</v>
      </c>
      <c r="AA1" s="56" t="s">
        <v>91</v>
      </c>
      <c r="AB1" s="56" t="s">
        <v>92</v>
      </c>
      <c r="AC1" s="54" t="str">
        <f>Master!C1</f>
        <v>Category</v>
      </c>
      <c r="AD1" s="54" t="str">
        <f>Master!D1</f>
        <v>Sub-Category</v>
      </c>
      <c r="AE1" s="54" t="s">
        <v>373</v>
      </c>
    </row>
    <row r="2" spans="1:31">
      <c r="A2" s="43" t="s">
        <v>0</v>
      </c>
      <c r="B2" s="43" t="s">
        <v>1</v>
      </c>
      <c r="C2" s="43" t="s">
        <v>61</v>
      </c>
      <c r="D2" s="43" t="s">
        <v>7</v>
      </c>
      <c r="E2" s="43" t="s">
        <v>863</v>
      </c>
      <c r="F2" s="43" t="s">
        <v>412</v>
      </c>
      <c r="G2" s="43" t="s">
        <v>62</v>
      </c>
      <c r="H2" s="46">
        <v>42816</v>
      </c>
      <c r="I2" s="43" t="s">
        <v>33</v>
      </c>
      <c r="J2" s="43" t="s">
        <v>34</v>
      </c>
      <c r="K2" s="43" t="s">
        <v>1503</v>
      </c>
      <c r="L2" s="46">
        <v>42816</v>
      </c>
      <c r="M2" s="43" t="s">
        <v>864</v>
      </c>
      <c r="N2" s="43" t="s">
        <v>1379</v>
      </c>
      <c r="O2" s="3">
        <v>1601370</v>
      </c>
      <c r="P2" s="43" t="s">
        <v>869</v>
      </c>
      <c r="Q2" s="43" t="s">
        <v>232</v>
      </c>
      <c r="R2" s="43" t="s">
        <v>870</v>
      </c>
      <c r="S2" s="50">
        <v>16</v>
      </c>
      <c r="T2" s="43" t="s">
        <v>3</v>
      </c>
      <c r="U2" s="50">
        <v>16</v>
      </c>
      <c r="V2" s="43" t="s">
        <v>453</v>
      </c>
      <c r="W2" s="50">
        <v>16000</v>
      </c>
      <c r="X2" s="43" t="s">
        <v>1380</v>
      </c>
      <c r="Y2" s="46">
        <v>42753</v>
      </c>
      <c r="Z2" s="51">
        <v>18400</v>
      </c>
      <c r="AA2" s="51">
        <v>1204797.04</v>
      </c>
      <c r="AB2" s="51">
        <v>-1204797.04</v>
      </c>
      <c r="AC2" s="47" t="str">
        <f>VLOOKUP(O2,Master!A:D,3,FALSE)</f>
        <v>Fatty Acid</v>
      </c>
      <c r="AD2" s="47" t="str">
        <f>VLOOKUP(O2,Master!A:D,4,FALSE)</f>
        <v>Fatty acid others</v>
      </c>
      <c r="AE2" s="47" t="s">
        <v>1905</v>
      </c>
    </row>
    <row r="3" spans="1:31">
      <c r="A3" s="43" t="s">
        <v>0</v>
      </c>
      <c r="B3" s="43" t="s">
        <v>1</v>
      </c>
      <c r="C3" s="43" t="s">
        <v>31</v>
      </c>
      <c r="D3" s="43" t="s">
        <v>8</v>
      </c>
      <c r="E3" s="43" t="s">
        <v>356</v>
      </c>
      <c r="F3" s="43" t="s">
        <v>357</v>
      </c>
      <c r="G3" s="43" t="s">
        <v>32</v>
      </c>
      <c r="H3" s="46">
        <v>42796</v>
      </c>
      <c r="I3" s="43" t="s">
        <v>33</v>
      </c>
      <c r="J3" s="43" t="s">
        <v>34</v>
      </c>
      <c r="K3" s="43" t="s">
        <v>631</v>
      </c>
      <c r="L3" s="46">
        <v>42796</v>
      </c>
      <c r="M3" s="43" t="s">
        <v>1141</v>
      </c>
      <c r="N3" s="43" t="s">
        <v>1141</v>
      </c>
      <c r="O3" s="3">
        <v>1600354</v>
      </c>
      <c r="P3" s="43" t="s">
        <v>18</v>
      </c>
      <c r="Q3" s="43" t="s">
        <v>19</v>
      </c>
      <c r="R3" s="43" t="s">
        <v>20</v>
      </c>
      <c r="S3" s="49">
        <v>19.46</v>
      </c>
      <c r="T3" s="43" t="s">
        <v>3</v>
      </c>
      <c r="U3" s="49">
        <v>19.46</v>
      </c>
      <c r="V3" s="43" t="s">
        <v>434</v>
      </c>
      <c r="W3" s="50">
        <v>19460</v>
      </c>
      <c r="X3" s="43" t="s">
        <v>436</v>
      </c>
      <c r="Y3" s="46">
        <v>42725</v>
      </c>
      <c r="Z3" s="51">
        <v>3984435.3</v>
      </c>
      <c r="AA3" s="51">
        <v>4064124</v>
      </c>
      <c r="AB3" s="51">
        <v>-3541720</v>
      </c>
      <c r="AC3" s="21" t="str">
        <f>VLOOKUP(O3,Master!A:D,3,FALSE)</f>
        <v>Fatty Alcohol</v>
      </c>
      <c r="AD3" s="21" t="str">
        <f>VLOOKUP(O3,Master!A:D,4,FALSE)</f>
        <v>Midcut</v>
      </c>
      <c r="AE3" s="47" t="s">
        <v>1903</v>
      </c>
    </row>
    <row r="4" spans="1:31">
      <c r="A4" s="43" t="s">
        <v>0</v>
      </c>
      <c r="B4" s="43" t="s">
        <v>1</v>
      </c>
      <c r="C4" s="43" t="s">
        <v>31</v>
      </c>
      <c r="D4" s="43" t="s">
        <v>8</v>
      </c>
      <c r="E4" s="43" t="s">
        <v>356</v>
      </c>
      <c r="F4" s="43" t="s">
        <v>357</v>
      </c>
      <c r="G4" s="43" t="s">
        <v>32</v>
      </c>
      <c r="H4" s="46">
        <v>42799</v>
      </c>
      <c r="I4" s="43" t="s">
        <v>33</v>
      </c>
      <c r="J4" s="43" t="s">
        <v>34</v>
      </c>
      <c r="K4" s="43" t="s">
        <v>706</v>
      </c>
      <c r="L4" s="46">
        <v>42799</v>
      </c>
      <c r="M4" s="43" t="s">
        <v>1141</v>
      </c>
      <c r="N4" s="43" t="s">
        <v>1141</v>
      </c>
      <c r="O4" s="3">
        <v>1600354</v>
      </c>
      <c r="P4" s="43" t="s">
        <v>18</v>
      </c>
      <c r="Q4" s="43" t="s">
        <v>19</v>
      </c>
      <c r="R4" s="43" t="s">
        <v>20</v>
      </c>
      <c r="S4" s="49">
        <v>24.31</v>
      </c>
      <c r="T4" s="43" t="s">
        <v>3</v>
      </c>
      <c r="U4" s="49">
        <v>24.31</v>
      </c>
      <c r="V4" s="43" t="s">
        <v>434</v>
      </c>
      <c r="W4" s="50">
        <v>24310</v>
      </c>
      <c r="X4" s="43" t="s">
        <v>436</v>
      </c>
      <c r="Y4" s="46">
        <v>42725</v>
      </c>
      <c r="Z4" s="51">
        <v>4977472.54</v>
      </c>
      <c r="AA4" s="51">
        <v>5077022</v>
      </c>
      <c r="AB4" s="51">
        <v>-4424420</v>
      </c>
      <c r="AC4" s="21" t="str">
        <f>VLOOKUP(O4,Master!A:D,3,FALSE)</f>
        <v>Fatty Alcohol</v>
      </c>
      <c r="AD4" s="21" t="str">
        <f>VLOOKUP(O4,Master!A:D,4,FALSE)</f>
        <v>Midcut</v>
      </c>
      <c r="AE4" s="47" t="s">
        <v>1903</v>
      </c>
    </row>
    <row r="5" spans="1:31">
      <c r="A5" s="43" t="s">
        <v>0</v>
      </c>
      <c r="B5" s="43" t="s">
        <v>1</v>
      </c>
      <c r="C5" s="43" t="s">
        <v>31</v>
      </c>
      <c r="D5" s="43" t="s">
        <v>8</v>
      </c>
      <c r="E5" s="43" t="s">
        <v>356</v>
      </c>
      <c r="F5" s="43" t="s">
        <v>357</v>
      </c>
      <c r="G5" s="43" t="s">
        <v>32</v>
      </c>
      <c r="H5" s="46">
        <v>42809</v>
      </c>
      <c r="I5" s="43" t="s">
        <v>33</v>
      </c>
      <c r="J5" s="43" t="s">
        <v>34</v>
      </c>
      <c r="K5" s="43" t="s">
        <v>1214</v>
      </c>
      <c r="L5" s="46">
        <v>42809</v>
      </c>
      <c r="M5" s="43" t="s">
        <v>1141</v>
      </c>
      <c r="N5" s="43" t="s">
        <v>1141</v>
      </c>
      <c r="O5" s="3">
        <v>1600354</v>
      </c>
      <c r="P5" s="43" t="s">
        <v>18</v>
      </c>
      <c r="Q5" s="43" t="s">
        <v>19</v>
      </c>
      <c r="R5" s="43" t="s">
        <v>20</v>
      </c>
      <c r="S5" s="49">
        <v>3.1</v>
      </c>
      <c r="T5" s="43" t="s">
        <v>3</v>
      </c>
      <c r="U5" s="49">
        <v>3.1</v>
      </c>
      <c r="V5" s="43" t="s">
        <v>434</v>
      </c>
      <c r="W5" s="50">
        <v>3100</v>
      </c>
      <c r="X5" s="43" t="s">
        <v>436</v>
      </c>
      <c r="Y5" s="46">
        <v>42725</v>
      </c>
      <c r="Z5" s="51">
        <v>634725.5</v>
      </c>
      <c r="AA5" s="51">
        <v>647420</v>
      </c>
      <c r="AB5" s="51">
        <v>-564200</v>
      </c>
      <c r="AC5" s="21" t="str">
        <f>VLOOKUP(O5,Master!A:D,3,FALSE)</f>
        <v>Fatty Alcohol</v>
      </c>
      <c r="AD5" s="21" t="str">
        <f>VLOOKUP(O5,Master!A:D,4,FALSE)</f>
        <v>Midcut</v>
      </c>
      <c r="AE5" s="47" t="s">
        <v>1903</v>
      </c>
    </row>
    <row r="6" spans="1:31">
      <c r="A6" s="43" t="s">
        <v>0</v>
      </c>
      <c r="B6" s="43" t="s">
        <v>1</v>
      </c>
      <c r="C6" s="43" t="s">
        <v>31</v>
      </c>
      <c r="D6" s="43" t="s">
        <v>8</v>
      </c>
      <c r="E6" s="43" t="s">
        <v>356</v>
      </c>
      <c r="F6" s="43" t="s">
        <v>357</v>
      </c>
      <c r="G6" s="43" t="s">
        <v>32</v>
      </c>
      <c r="H6" s="46">
        <v>42809</v>
      </c>
      <c r="I6" s="43" t="s">
        <v>33</v>
      </c>
      <c r="J6" s="43" t="s">
        <v>34</v>
      </c>
      <c r="K6" s="43" t="s">
        <v>1215</v>
      </c>
      <c r="L6" s="46">
        <v>42809</v>
      </c>
      <c r="M6" s="43" t="s">
        <v>1141</v>
      </c>
      <c r="N6" s="43" t="s">
        <v>1141</v>
      </c>
      <c r="O6" s="3">
        <v>1600354</v>
      </c>
      <c r="P6" s="43" t="s">
        <v>18</v>
      </c>
      <c r="Q6" s="43" t="s">
        <v>19</v>
      </c>
      <c r="R6" s="43" t="s">
        <v>20</v>
      </c>
      <c r="S6" s="49">
        <v>16.64</v>
      </c>
      <c r="T6" s="43" t="s">
        <v>3</v>
      </c>
      <c r="U6" s="49">
        <v>16.64</v>
      </c>
      <c r="V6" s="43" t="s">
        <v>434</v>
      </c>
      <c r="W6" s="50">
        <v>16640</v>
      </c>
      <c r="X6" s="43" t="s">
        <v>1216</v>
      </c>
      <c r="Y6" s="46">
        <v>42787</v>
      </c>
      <c r="Z6" s="51">
        <v>3242682.36</v>
      </c>
      <c r="AA6" s="51">
        <v>3307536</v>
      </c>
      <c r="AB6" s="51">
        <v>-2882383.96</v>
      </c>
      <c r="AC6" s="21" t="str">
        <f>VLOOKUP(O6,Master!A:D,3,FALSE)</f>
        <v>Fatty Alcohol</v>
      </c>
      <c r="AD6" s="21" t="str">
        <f>VLOOKUP(O6,Master!A:D,4,FALSE)</f>
        <v>Midcut</v>
      </c>
      <c r="AE6" s="47" t="s">
        <v>1903</v>
      </c>
    </row>
    <row r="7" spans="1:31">
      <c r="A7" s="43" t="s">
        <v>0</v>
      </c>
      <c r="B7" s="43" t="s">
        <v>1</v>
      </c>
      <c r="C7" s="43" t="s">
        <v>31</v>
      </c>
      <c r="D7" s="43" t="s">
        <v>8</v>
      </c>
      <c r="E7" s="43" t="s">
        <v>356</v>
      </c>
      <c r="F7" s="43" t="s">
        <v>357</v>
      </c>
      <c r="G7" s="43" t="s">
        <v>32</v>
      </c>
      <c r="H7" s="46">
        <v>42809</v>
      </c>
      <c r="I7" s="43" t="s">
        <v>33</v>
      </c>
      <c r="J7" s="43" t="s">
        <v>34</v>
      </c>
      <c r="K7" s="43" t="s">
        <v>1277</v>
      </c>
      <c r="L7" s="46">
        <v>42809</v>
      </c>
      <c r="M7" s="43" t="s">
        <v>1141</v>
      </c>
      <c r="N7" s="43" t="s">
        <v>1141</v>
      </c>
      <c r="O7" s="3">
        <v>1600354</v>
      </c>
      <c r="P7" s="43" t="s">
        <v>18</v>
      </c>
      <c r="Q7" s="43" t="s">
        <v>19</v>
      </c>
      <c r="R7" s="43" t="s">
        <v>20</v>
      </c>
      <c r="S7" s="49">
        <v>24.52</v>
      </c>
      <c r="T7" s="43" t="s">
        <v>3</v>
      </c>
      <c r="U7" s="49">
        <v>24.52</v>
      </c>
      <c r="V7" s="43" t="s">
        <v>434</v>
      </c>
      <c r="W7" s="50">
        <v>24520</v>
      </c>
      <c r="X7" s="43" t="s">
        <v>1216</v>
      </c>
      <c r="Y7" s="46">
        <v>42787</v>
      </c>
      <c r="Z7" s="51">
        <v>4778279.42</v>
      </c>
      <c r="AA7" s="51">
        <v>4873845</v>
      </c>
      <c r="AB7" s="51">
        <v>-4247359.0599999996</v>
      </c>
      <c r="AC7" s="21" t="str">
        <f>VLOOKUP(O7,Master!A:D,3,FALSE)</f>
        <v>Fatty Alcohol</v>
      </c>
      <c r="AD7" s="21" t="str">
        <f>VLOOKUP(O7,Master!A:D,4,FALSE)</f>
        <v>Midcut</v>
      </c>
      <c r="AE7" s="47" t="s">
        <v>1903</v>
      </c>
    </row>
    <row r="8" spans="1:31">
      <c r="A8" s="43" t="s">
        <v>0</v>
      </c>
      <c r="B8" s="43" t="s">
        <v>1</v>
      </c>
      <c r="C8" s="43" t="s">
        <v>31</v>
      </c>
      <c r="D8" s="43" t="s">
        <v>8</v>
      </c>
      <c r="E8" s="43" t="s">
        <v>356</v>
      </c>
      <c r="F8" s="43" t="s">
        <v>357</v>
      </c>
      <c r="G8" s="43" t="s">
        <v>32</v>
      </c>
      <c r="H8" s="46">
        <v>42810</v>
      </c>
      <c r="I8" s="43" t="s">
        <v>33</v>
      </c>
      <c r="J8" s="43" t="s">
        <v>34</v>
      </c>
      <c r="K8" s="43" t="s">
        <v>1345</v>
      </c>
      <c r="L8" s="46">
        <v>42810</v>
      </c>
      <c r="M8" s="43" t="s">
        <v>1141</v>
      </c>
      <c r="N8" s="43" t="s">
        <v>1141</v>
      </c>
      <c r="O8" s="3">
        <v>1600354</v>
      </c>
      <c r="P8" s="43" t="s">
        <v>18</v>
      </c>
      <c r="Q8" s="43" t="s">
        <v>19</v>
      </c>
      <c r="R8" s="43" t="s">
        <v>20</v>
      </c>
      <c r="S8" s="49">
        <v>23.46</v>
      </c>
      <c r="T8" s="43" t="s">
        <v>3</v>
      </c>
      <c r="U8" s="49">
        <v>23.46</v>
      </c>
      <c r="V8" s="43" t="s">
        <v>434</v>
      </c>
      <c r="W8" s="50">
        <v>23460</v>
      </c>
      <c r="X8" s="43" t="s">
        <v>1216</v>
      </c>
      <c r="Y8" s="46">
        <v>42787</v>
      </c>
      <c r="Z8" s="51">
        <v>4571713.7300000004</v>
      </c>
      <c r="AA8" s="51">
        <v>4663148</v>
      </c>
      <c r="AB8" s="51">
        <v>-4063745.66</v>
      </c>
      <c r="AC8" s="21" t="str">
        <f>VLOOKUP(O8,Master!A:D,3,FALSE)</f>
        <v>Fatty Alcohol</v>
      </c>
      <c r="AD8" s="21" t="str">
        <f>VLOOKUP(O8,Master!A:D,4,FALSE)</f>
        <v>Midcut</v>
      </c>
      <c r="AE8" s="47" t="s">
        <v>1903</v>
      </c>
    </row>
    <row r="9" spans="1:31">
      <c r="A9" s="43" t="s">
        <v>0</v>
      </c>
      <c r="B9" s="43" t="s">
        <v>1</v>
      </c>
      <c r="C9" s="43" t="s">
        <v>31</v>
      </c>
      <c r="D9" s="43" t="s">
        <v>8</v>
      </c>
      <c r="E9" s="43" t="s">
        <v>356</v>
      </c>
      <c r="F9" s="43" t="s">
        <v>357</v>
      </c>
      <c r="G9" s="43" t="s">
        <v>32</v>
      </c>
      <c r="H9" s="46">
        <v>42796</v>
      </c>
      <c r="I9" s="43" t="s">
        <v>33</v>
      </c>
      <c r="J9" s="43" t="s">
        <v>34</v>
      </c>
      <c r="K9" s="43" t="s">
        <v>611</v>
      </c>
      <c r="L9" s="46">
        <v>42796</v>
      </c>
      <c r="M9" s="43" t="s">
        <v>469</v>
      </c>
      <c r="N9" s="43" t="s">
        <v>469</v>
      </c>
      <c r="O9" s="3">
        <v>1600530</v>
      </c>
      <c r="P9" s="43" t="s">
        <v>470</v>
      </c>
      <c r="Q9" s="43" t="s">
        <v>471</v>
      </c>
      <c r="R9" s="43" t="s">
        <v>472</v>
      </c>
      <c r="S9" s="49">
        <v>8.73</v>
      </c>
      <c r="T9" s="43" t="s">
        <v>3</v>
      </c>
      <c r="U9" s="49">
        <v>8.73</v>
      </c>
      <c r="V9" s="43" t="s">
        <v>434</v>
      </c>
      <c r="W9" s="50">
        <v>8730</v>
      </c>
      <c r="X9" s="43" t="s">
        <v>473</v>
      </c>
      <c r="Y9" s="46"/>
      <c r="Z9" s="51">
        <v>2062.2600000000002</v>
      </c>
      <c r="AA9" s="51">
        <v>2186</v>
      </c>
      <c r="AB9" s="51">
        <v>-1833.3</v>
      </c>
      <c r="AC9" s="21" t="e">
        <f>VLOOKUP(O9,Master!A:D,3,FALSE)</f>
        <v>#N/A</v>
      </c>
      <c r="AD9" s="21" t="e">
        <f>VLOOKUP(O9,Master!A:D,4,FALSE)</f>
        <v>#N/A</v>
      </c>
      <c r="AE9" s="47" t="s">
        <v>1903</v>
      </c>
    </row>
    <row r="10" spans="1:31">
      <c r="A10" s="43" t="s">
        <v>0</v>
      </c>
      <c r="B10" s="43" t="s">
        <v>1</v>
      </c>
      <c r="C10" s="43" t="s">
        <v>31</v>
      </c>
      <c r="D10" s="43" t="s">
        <v>8</v>
      </c>
      <c r="E10" s="43" t="s">
        <v>356</v>
      </c>
      <c r="F10" s="43" t="s">
        <v>357</v>
      </c>
      <c r="G10" s="43" t="s">
        <v>32</v>
      </c>
      <c r="H10" s="46">
        <v>42815</v>
      </c>
      <c r="I10" s="43" t="s">
        <v>33</v>
      </c>
      <c r="J10" s="43" t="s">
        <v>34</v>
      </c>
      <c r="K10" s="43" t="s">
        <v>1542</v>
      </c>
      <c r="L10" s="46">
        <v>42815</v>
      </c>
      <c r="M10" s="43" t="s">
        <v>469</v>
      </c>
      <c r="N10" s="43" t="s">
        <v>469</v>
      </c>
      <c r="O10" s="3">
        <v>1600530</v>
      </c>
      <c r="P10" s="43" t="s">
        <v>470</v>
      </c>
      <c r="Q10" s="43" t="s">
        <v>471</v>
      </c>
      <c r="R10" s="43" t="s">
        <v>472</v>
      </c>
      <c r="S10" s="49">
        <v>9.84</v>
      </c>
      <c r="T10" s="43" t="s">
        <v>3</v>
      </c>
      <c r="U10" s="49">
        <v>9.84</v>
      </c>
      <c r="V10" s="43" t="s">
        <v>434</v>
      </c>
      <c r="W10" s="50">
        <v>9840</v>
      </c>
      <c r="X10" s="43" t="s">
        <v>473</v>
      </c>
      <c r="Y10" s="46"/>
      <c r="Z10" s="51">
        <v>2324.54</v>
      </c>
      <c r="AA10" s="51">
        <v>2464</v>
      </c>
      <c r="AB10" s="51">
        <v>-2066.4</v>
      </c>
      <c r="AC10" s="47" t="e">
        <f>VLOOKUP(O10,Master!A:D,3,FALSE)</f>
        <v>#N/A</v>
      </c>
      <c r="AD10" s="47" t="e">
        <f>VLOOKUP(O10,Master!A:D,4,FALSE)</f>
        <v>#N/A</v>
      </c>
      <c r="AE10" s="47" t="s">
        <v>1903</v>
      </c>
    </row>
    <row r="11" spans="1:31" s="21" customFormat="1">
      <c r="A11" s="43" t="s">
        <v>0</v>
      </c>
      <c r="B11" s="43" t="s">
        <v>1</v>
      </c>
      <c r="C11" s="43" t="s">
        <v>31</v>
      </c>
      <c r="D11" s="43" t="s">
        <v>8</v>
      </c>
      <c r="E11" s="43" t="s">
        <v>356</v>
      </c>
      <c r="F11" s="43" t="s">
        <v>357</v>
      </c>
      <c r="G11" s="43" t="s">
        <v>32</v>
      </c>
      <c r="H11" s="46">
        <v>42824</v>
      </c>
      <c r="I11" s="43" t="s">
        <v>33</v>
      </c>
      <c r="J11" s="43" t="s">
        <v>34</v>
      </c>
      <c r="K11" s="43" t="s">
        <v>1868</v>
      </c>
      <c r="L11" s="46">
        <v>42824</v>
      </c>
      <c r="M11" s="43" t="s">
        <v>469</v>
      </c>
      <c r="N11" s="43" t="s">
        <v>469</v>
      </c>
      <c r="O11" s="3">
        <v>1600530</v>
      </c>
      <c r="P11" s="43" t="s">
        <v>470</v>
      </c>
      <c r="Q11" s="43" t="s">
        <v>471</v>
      </c>
      <c r="R11" s="43" t="s">
        <v>472</v>
      </c>
      <c r="S11" s="49">
        <v>9.18</v>
      </c>
      <c r="T11" s="43" t="s">
        <v>3</v>
      </c>
      <c r="U11" s="49">
        <v>9.18</v>
      </c>
      <c r="V11" s="43" t="s">
        <v>434</v>
      </c>
      <c r="W11" s="50">
        <v>9180</v>
      </c>
      <c r="X11" s="43" t="s">
        <v>473</v>
      </c>
      <c r="Y11" s="46"/>
      <c r="Z11" s="51">
        <v>2168.87</v>
      </c>
      <c r="AA11" s="51">
        <v>2299</v>
      </c>
      <c r="AB11" s="51">
        <v>-1927.8</v>
      </c>
      <c r="AC11" s="47" t="e">
        <f>VLOOKUP(O11,Master!A:D,3,FALSE)</f>
        <v>#N/A</v>
      </c>
      <c r="AD11" s="47" t="e">
        <f>VLOOKUP(O11,Master!A:D,4,FALSE)</f>
        <v>#N/A</v>
      </c>
      <c r="AE11" s="47" t="s">
        <v>1903</v>
      </c>
    </row>
    <row r="12" spans="1:31">
      <c r="A12" s="43" t="s">
        <v>0</v>
      </c>
      <c r="B12" s="43" t="s">
        <v>1</v>
      </c>
      <c r="C12" s="43" t="s">
        <v>31</v>
      </c>
      <c r="D12" s="43" t="s">
        <v>8</v>
      </c>
      <c r="E12" s="43" t="s">
        <v>356</v>
      </c>
      <c r="F12" s="43" t="s">
        <v>357</v>
      </c>
      <c r="G12" s="43" t="s">
        <v>32</v>
      </c>
      <c r="H12" s="46">
        <v>42809</v>
      </c>
      <c r="I12" s="43" t="s">
        <v>33</v>
      </c>
      <c r="J12" s="43" t="s">
        <v>34</v>
      </c>
      <c r="K12" s="43" t="s">
        <v>1258</v>
      </c>
      <c r="L12" s="46">
        <v>42809</v>
      </c>
      <c r="M12" s="43" t="s">
        <v>1259</v>
      </c>
      <c r="N12" s="43" t="s">
        <v>1259</v>
      </c>
      <c r="O12" s="3">
        <v>1600591</v>
      </c>
      <c r="P12" s="43" t="s">
        <v>4</v>
      </c>
      <c r="Q12" s="43" t="s">
        <v>5</v>
      </c>
      <c r="R12" s="43" t="s">
        <v>6</v>
      </c>
      <c r="S12" s="49">
        <v>1.5</v>
      </c>
      <c r="T12" s="43" t="s">
        <v>3</v>
      </c>
      <c r="U12" s="49">
        <v>1.5</v>
      </c>
      <c r="V12" s="43" t="s">
        <v>434</v>
      </c>
      <c r="W12" s="50">
        <v>1500</v>
      </c>
      <c r="X12" s="43" t="s">
        <v>1260</v>
      </c>
      <c r="Y12" s="46">
        <v>42804</v>
      </c>
      <c r="Z12" s="51">
        <v>108000</v>
      </c>
      <c r="AA12" s="51">
        <v>110160</v>
      </c>
      <c r="AB12" s="51">
        <v>-96000</v>
      </c>
      <c r="AC12" s="21" t="str">
        <f>VLOOKUP(O12,Master!A:D,3,FALSE)</f>
        <v>Glycerine</v>
      </c>
      <c r="AD12" s="21" t="str">
        <f>VLOOKUP(O12,Master!A:D,4,FALSE)</f>
        <v>Glycerine</v>
      </c>
      <c r="AE12" s="47" t="s">
        <v>1903</v>
      </c>
    </row>
    <row r="13" spans="1:31">
      <c r="A13" s="43" t="s">
        <v>0</v>
      </c>
      <c r="B13" s="43" t="s">
        <v>1</v>
      </c>
      <c r="C13" s="43" t="s">
        <v>31</v>
      </c>
      <c r="D13" s="43" t="s">
        <v>8</v>
      </c>
      <c r="E13" s="43" t="s">
        <v>363</v>
      </c>
      <c r="F13" s="43" t="s">
        <v>357</v>
      </c>
      <c r="G13" s="43" t="s">
        <v>32</v>
      </c>
      <c r="H13" s="46">
        <v>42801</v>
      </c>
      <c r="I13" s="43" t="s">
        <v>33</v>
      </c>
      <c r="J13" s="43" t="s">
        <v>34</v>
      </c>
      <c r="K13" s="43" t="s">
        <v>815</v>
      </c>
      <c r="L13" s="46">
        <v>42801</v>
      </c>
      <c r="M13" s="43" t="s">
        <v>816</v>
      </c>
      <c r="N13" s="43" t="s">
        <v>816</v>
      </c>
      <c r="O13" s="3">
        <v>1600591</v>
      </c>
      <c r="P13" s="43" t="s">
        <v>4</v>
      </c>
      <c r="Q13" s="43" t="s">
        <v>5</v>
      </c>
      <c r="R13" s="43" t="s">
        <v>6</v>
      </c>
      <c r="S13" s="49">
        <v>1.5</v>
      </c>
      <c r="T13" s="43" t="s">
        <v>3</v>
      </c>
      <c r="U13" s="49">
        <v>1.5</v>
      </c>
      <c r="V13" s="43" t="s">
        <v>434</v>
      </c>
      <c r="W13" s="50">
        <v>1500</v>
      </c>
      <c r="X13" s="43" t="s">
        <v>817</v>
      </c>
      <c r="Y13" s="46">
        <v>42786</v>
      </c>
      <c r="Z13" s="51">
        <v>104625.5</v>
      </c>
      <c r="AA13" s="51">
        <v>106718</v>
      </c>
      <c r="AB13" s="51">
        <v>-93000</v>
      </c>
      <c r="AC13" s="21" t="str">
        <f>VLOOKUP(O13,Master!A:D,3,FALSE)</f>
        <v>Glycerine</v>
      </c>
      <c r="AD13" s="21" t="str">
        <f>VLOOKUP(O13,Master!A:D,4,FALSE)</f>
        <v>Glycerine</v>
      </c>
      <c r="AE13" s="47" t="s">
        <v>1903</v>
      </c>
    </row>
    <row r="14" spans="1:31">
      <c r="A14" s="43" t="s">
        <v>0</v>
      </c>
      <c r="B14" s="43" t="s">
        <v>1</v>
      </c>
      <c r="C14" s="43" t="s">
        <v>31</v>
      </c>
      <c r="D14" s="43" t="s">
        <v>8</v>
      </c>
      <c r="E14" s="43" t="s">
        <v>363</v>
      </c>
      <c r="F14" s="43" t="s">
        <v>357</v>
      </c>
      <c r="G14" s="43" t="s">
        <v>32</v>
      </c>
      <c r="H14" s="46">
        <v>42810</v>
      </c>
      <c r="I14" s="43" t="s">
        <v>33</v>
      </c>
      <c r="J14" s="43" t="s">
        <v>34</v>
      </c>
      <c r="K14" s="43" t="s">
        <v>1330</v>
      </c>
      <c r="L14" s="46">
        <v>42810</v>
      </c>
      <c r="M14" s="43" t="s">
        <v>816</v>
      </c>
      <c r="N14" s="43" t="s">
        <v>816</v>
      </c>
      <c r="O14" s="3">
        <v>1600591</v>
      </c>
      <c r="P14" s="43" t="s">
        <v>4</v>
      </c>
      <c r="Q14" s="43" t="s">
        <v>5</v>
      </c>
      <c r="R14" s="43" t="s">
        <v>6</v>
      </c>
      <c r="S14" s="49">
        <v>2.5</v>
      </c>
      <c r="T14" s="43" t="s">
        <v>3</v>
      </c>
      <c r="U14" s="49">
        <v>2.5</v>
      </c>
      <c r="V14" s="43" t="s">
        <v>434</v>
      </c>
      <c r="W14" s="50">
        <v>2500</v>
      </c>
      <c r="X14" s="43" t="s">
        <v>1331</v>
      </c>
      <c r="Y14" s="46">
        <v>42786</v>
      </c>
      <c r="Z14" s="51">
        <v>174375.5</v>
      </c>
      <c r="AA14" s="51">
        <v>177863</v>
      </c>
      <c r="AB14" s="51">
        <v>-155000</v>
      </c>
      <c r="AC14" s="21" t="str">
        <f>VLOOKUP(O14,Master!A:D,3,FALSE)</f>
        <v>Glycerine</v>
      </c>
      <c r="AD14" s="21" t="str">
        <f>VLOOKUP(O14,Master!A:D,4,FALSE)</f>
        <v>Glycerine</v>
      </c>
      <c r="AE14" s="47" t="s">
        <v>1903</v>
      </c>
    </row>
    <row r="15" spans="1:31">
      <c r="A15" s="43" t="s">
        <v>0</v>
      </c>
      <c r="B15" s="43" t="s">
        <v>1</v>
      </c>
      <c r="C15" s="43" t="s">
        <v>31</v>
      </c>
      <c r="D15" s="43" t="s">
        <v>8</v>
      </c>
      <c r="E15" s="43" t="s">
        <v>358</v>
      </c>
      <c r="F15" s="43" t="s">
        <v>357</v>
      </c>
      <c r="G15" s="43" t="s">
        <v>32</v>
      </c>
      <c r="H15" s="46">
        <v>42798</v>
      </c>
      <c r="I15" s="43" t="s">
        <v>33</v>
      </c>
      <c r="J15" s="43" t="s">
        <v>34</v>
      </c>
      <c r="K15" s="43" t="s">
        <v>692</v>
      </c>
      <c r="L15" s="46">
        <v>42798</v>
      </c>
      <c r="M15" s="43" t="s">
        <v>466</v>
      </c>
      <c r="N15" s="43" t="s">
        <v>466</v>
      </c>
      <c r="O15" s="3">
        <v>1600397</v>
      </c>
      <c r="P15" s="43" t="s">
        <v>38</v>
      </c>
      <c r="Q15" s="43" t="s">
        <v>39</v>
      </c>
      <c r="R15" s="43" t="s">
        <v>48</v>
      </c>
      <c r="S15" s="50">
        <v>16</v>
      </c>
      <c r="T15" s="43" t="s">
        <v>3</v>
      </c>
      <c r="U15" s="50">
        <v>16</v>
      </c>
      <c r="V15" s="43" t="s">
        <v>434</v>
      </c>
      <c r="W15" s="50">
        <v>16000</v>
      </c>
      <c r="X15" s="43" t="s">
        <v>693</v>
      </c>
      <c r="Y15" s="46">
        <v>42795</v>
      </c>
      <c r="Z15" s="51">
        <v>1062000</v>
      </c>
      <c r="AA15" s="51">
        <v>1083240</v>
      </c>
      <c r="AB15" s="51">
        <v>-944000</v>
      </c>
      <c r="AC15" s="21" t="str">
        <f>VLOOKUP(O15,Master!A:D,3,FALSE)</f>
        <v>Fatty Acid</v>
      </c>
      <c r="AD15" s="21" t="str">
        <f>VLOOKUP(O15,Master!A:D,4,FALSE)</f>
        <v>Stearic acids</v>
      </c>
      <c r="AE15" s="47" t="s">
        <v>1903</v>
      </c>
    </row>
    <row r="16" spans="1:31" s="21" customFormat="1">
      <c r="A16" s="43" t="s">
        <v>0</v>
      </c>
      <c r="B16" s="43" t="s">
        <v>1</v>
      </c>
      <c r="C16" s="43" t="s">
        <v>31</v>
      </c>
      <c r="D16" s="43" t="s">
        <v>8</v>
      </c>
      <c r="E16" s="43" t="s">
        <v>358</v>
      </c>
      <c r="F16" s="43" t="s">
        <v>357</v>
      </c>
      <c r="G16" s="43" t="s">
        <v>32</v>
      </c>
      <c r="H16" s="46">
        <v>42812</v>
      </c>
      <c r="I16" s="43" t="s">
        <v>33</v>
      </c>
      <c r="J16" s="43" t="s">
        <v>34</v>
      </c>
      <c r="K16" s="43" t="s">
        <v>1436</v>
      </c>
      <c r="L16" s="46">
        <v>42812</v>
      </c>
      <c r="M16" s="43" t="s">
        <v>466</v>
      </c>
      <c r="N16" s="43" t="s">
        <v>466</v>
      </c>
      <c r="O16" s="3">
        <v>1600397</v>
      </c>
      <c r="P16" s="43" t="s">
        <v>38</v>
      </c>
      <c r="Q16" s="43" t="s">
        <v>39</v>
      </c>
      <c r="R16" s="43" t="s">
        <v>48</v>
      </c>
      <c r="S16" s="49">
        <v>3.0750000000000002</v>
      </c>
      <c r="T16" s="43" t="s">
        <v>3</v>
      </c>
      <c r="U16" s="49">
        <v>3.0750000000000002</v>
      </c>
      <c r="V16" s="43" t="s">
        <v>434</v>
      </c>
      <c r="W16" s="50">
        <v>3075</v>
      </c>
      <c r="X16" s="43" t="s">
        <v>693</v>
      </c>
      <c r="Y16" s="46">
        <v>42795</v>
      </c>
      <c r="Z16" s="51">
        <v>204103</v>
      </c>
      <c r="AA16" s="51">
        <v>208185.06</v>
      </c>
      <c r="AB16" s="51">
        <v>-181425</v>
      </c>
      <c r="AC16" s="47" t="str">
        <f>VLOOKUP(O16,Master!A:D,3,FALSE)</f>
        <v>Fatty Acid</v>
      </c>
      <c r="AD16" s="47" t="str">
        <f>VLOOKUP(O16,Master!A:D,4,FALSE)</f>
        <v>Stearic acids</v>
      </c>
      <c r="AE16" s="47" t="s">
        <v>1903</v>
      </c>
    </row>
    <row r="17" spans="1:31" s="21" customFormat="1">
      <c r="A17" s="43" t="s">
        <v>0</v>
      </c>
      <c r="B17" s="43" t="s">
        <v>1</v>
      </c>
      <c r="C17" s="43" t="s">
        <v>31</v>
      </c>
      <c r="D17" s="43" t="s">
        <v>8</v>
      </c>
      <c r="E17" s="43" t="s">
        <v>358</v>
      </c>
      <c r="F17" s="43" t="s">
        <v>357</v>
      </c>
      <c r="G17" s="43" t="s">
        <v>32</v>
      </c>
      <c r="H17" s="46">
        <v>42812</v>
      </c>
      <c r="I17" s="43" t="s">
        <v>33</v>
      </c>
      <c r="J17" s="43" t="s">
        <v>34</v>
      </c>
      <c r="K17" s="43" t="s">
        <v>1436</v>
      </c>
      <c r="L17" s="46">
        <v>42812</v>
      </c>
      <c r="M17" s="43" t="s">
        <v>466</v>
      </c>
      <c r="N17" s="43" t="s">
        <v>466</v>
      </c>
      <c r="O17" s="3">
        <v>1600397</v>
      </c>
      <c r="P17" s="43" t="s">
        <v>38</v>
      </c>
      <c r="Q17" s="43" t="s">
        <v>39</v>
      </c>
      <c r="R17" s="43" t="s">
        <v>48</v>
      </c>
      <c r="S17" s="49">
        <v>2.75</v>
      </c>
      <c r="T17" s="43" t="s">
        <v>3</v>
      </c>
      <c r="U17" s="49">
        <v>2.75</v>
      </c>
      <c r="V17" s="43" t="s">
        <v>434</v>
      </c>
      <c r="W17" s="50">
        <v>2750</v>
      </c>
      <c r="X17" s="43" t="s">
        <v>693</v>
      </c>
      <c r="Y17" s="46">
        <v>42795</v>
      </c>
      <c r="Z17" s="51">
        <v>182531</v>
      </c>
      <c r="AA17" s="51">
        <v>186181.62</v>
      </c>
      <c r="AB17" s="51">
        <v>-162250</v>
      </c>
      <c r="AC17" s="21" t="str">
        <f>VLOOKUP(O17,Master!A:D,3,FALSE)</f>
        <v>Fatty Acid</v>
      </c>
      <c r="AD17" s="21" t="str">
        <f>VLOOKUP(O17,Master!A:D,4,FALSE)</f>
        <v>Stearic acids</v>
      </c>
      <c r="AE17" s="47" t="s">
        <v>1903</v>
      </c>
    </row>
    <row r="18" spans="1:31" s="21" customFormat="1">
      <c r="A18" s="43" t="s">
        <v>0</v>
      </c>
      <c r="B18" s="43" t="s">
        <v>1</v>
      </c>
      <c r="C18" s="43" t="s">
        <v>31</v>
      </c>
      <c r="D18" s="43" t="s">
        <v>8</v>
      </c>
      <c r="E18" s="43" t="s">
        <v>358</v>
      </c>
      <c r="F18" s="43" t="s">
        <v>357</v>
      </c>
      <c r="G18" s="43" t="s">
        <v>32</v>
      </c>
      <c r="H18" s="46">
        <v>42812</v>
      </c>
      <c r="I18" s="43" t="s">
        <v>33</v>
      </c>
      <c r="J18" s="43" t="s">
        <v>34</v>
      </c>
      <c r="K18" s="43" t="s">
        <v>1436</v>
      </c>
      <c r="L18" s="46">
        <v>42812</v>
      </c>
      <c r="M18" s="43" t="s">
        <v>466</v>
      </c>
      <c r="N18" s="43" t="s">
        <v>466</v>
      </c>
      <c r="O18" s="3">
        <v>1600397</v>
      </c>
      <c r="P18" s="43" t="s">
        <v>38</v>
      </c>
      <c r="Q18" s="43" t="s">
        <v>39</v>
      </c>
      <c r="R18" s="43" t="s">
        <v>48</v>
      </c>
      <c r="S18" s="49">
        <v>10.175000000000001</v>
      </c>
      <c r="T18" s="43" t="s">
        <v>3</v>
      </c>
      <c r="U18" s="49">
        <v>10.175000000000001</v>
      </c>
      <c r="V18" s="43" t="s">
        <v>434</v>
      </c>
      <c r="W18" s="50">
        <v>10175</v>
      </c>
      <c r="X18" s="43" t="s">
        <v>693</v>
      </c>
      <c r="Y18" s="46">
        <v>42795</v>
      </c>
      <c r="Z18" s="51">
        <v>675366</v>
      </c>
      <c r="AA18" s="51">
        <v>688873.32</v>
      </c>
      <c r="AB18" s="51">
        <v>-600325</v>
      </c>
      <c r="AC18" s="21" t="str">
        <f>VLOOKUP(O18,Master!A:D,3,FALSE)</f>
        <v>Fatty Acid</v>
      </c>
      <c r="AD18" s="21" t="str">
        <f>VLOOKUP(O18,Master!A:D,4,FALSE)</f>
        <v>Stearic acids</v>
      </c>
      <c r="AE18" s="47" t="s">
        <v>1903</v>
      </c>
    </row>
    <row r="19" spans="1:31" s="21" customFormat="1">
      <c r="A19" s="43" t="s">
        <v>0</v>
      </c>
      <c r="B19" s="43" t="s">
        <v>1</v>
      </c>
      <c r="C19" s="43" t="s">
        <v>31</v>
      </c>
      <c r="D19" s="43" t="s">
        <v>8</v>
      </c>
      <c r="E19" s="43" t="s">
        <v>358</v>
      </c>
      <c r="F19" s="43" t="s">
        <v>357</v>
      </c>
      <c r="G19" s="43" t="s">
        <v>32</v>
      </c>
      <c r="H19" s="46">
        <v>42815</v>
      </c>
      <c r="I19" s="43" t="s">
        <v>33</v>
      </c>
      <c r="J19" s="43" t="s">
        <v>34</v>
      </c>
      <c r="K19" s="43" t="s">
        <v>1569</v>
      </c>
      <c r="L19" s="46">
        <v>42815</v>
      </c>
      <c r="M19" s="43" t="s">
        <v>1570</v>
      </c>
      <c r="N19" s="43" t="s">
        <v>1570</v>
      </c>
      <c r="O19" s="3">
        <v>1600602</v>
      </c>
      <c r="P19" s="43" t="s">
        <v>9</v>
      </c>
      <c r="Q19" s="43" t="s">
        <v>10</v>
      </c>
      <c r="R19" s="43" t="s">
        <v>14</v>
      </c>
      <c r="S19" s="50">
        <v>4</v>
      </c>
      <c r="T19" s="43" t="s">
        <v>3</v>
      </c>
      <c r="U19" s="50">
        <v>4</v>
      </c>
      <c r="V19" s="43" t="s">
        <v>434</v>
      </c>
      <c r="W19" s="50">
        <v>4000</v>
      </c>
      <c r="X19" s="43" t="s">
        <v>1571</v>
      </c>
      <c r="Y19" s="46">
        <v>42810</v>
      </c>
      <c r="Z19" s="51">
        <v>436500</v>
      </c>
      <c r="AA19" s="51">
        <v>445230</v>
      </c>
      <c r="AB19" s="51">
        <v>-388000</v>
      </c>
      <c r="AC19" s="47" t="str">
        <f>VLOOKUP(O19,Master!A:D,3,FALSE)</f>
        <v>Fatty Alcohol</v>
      </c>
      <c r="AD19" s="47" t="str">
        <f>VLOOKUP(O19,Master!A:D,4,FALSE)</f>
        <v>Long chain Blend</v>
      </c>
      <c r="AE19" s="47" t="s">
        <v>1903</v>
      </c>
    </row>
    <row r="20" spans="1:31">
      <c r="A20" s="43" t="s">
        <v>0</v>
      </c>
      <c r="B20" s="43" t="s">
        <v>1</v>
      </c>
      <c r="C20" s="43" t="s">
        <v>31</v>
      </c>
      <c r="D20" s="43" t="s">
        <v>8</v>
      </c>
      <c r="E20" s="43" t="s">
        <v>358</v>
      </c>
      <c r="F20" s="43" t="s">
        <v>357</v>
      </c>
      <c r="G20" s="43" t="s">
        <v>32</v>
      </c>
      <c r="H20" s="46">
        <v>42815</v>
      </c>
      <c r="I20" s="43" t="s">
        <v>33</v>
      </c>
      <c r="J20" s="43" t="s">
        <v>34</v>
      </c>
      <c r="K20" s="43" t="s">
        <v>1566</v>
      </c>
      <c r="L20" s="46">
        <v>42815</v>
      </c>
      <c r="M20" s="43" t="s">
        <v>1567</v>
      </c>
      <c r="N20" s="43" t="s">
        <v>1567</v>
      </c>
      <c r="O20" s="3">
        <v>1600331</v>
      </c>
      <c r="P20" s="43" t="s">
        <v>416</v>
      </c>
      <c r="Q20" s="43" t="s">
        <v>417</v>
      </c>
      <c r="R20" s="43" t="s">
        <v>167</v>
      </c>
      <c r="S20" s="49">
        <v>5.04</v>
      </c>
      <c r="T20" s="43" t="s">
        <v>3</v>
      </c>
      <c r="U20" s="49">
        <v>5.04</v>
      </c>
      <c r="V20" s="43" t="s">
        <v>434</v>
      </c>
      <c r="W20" s="50">
        <v>5040</v>
      </c>
      <c r="X20" s="43" t="s">
        <v>1568</v>
      </c>
      <c r="Y20" s="46">
        <v>42796</v>
      </c>
      <c r="Z20" s="51">
        <v>1871100</v>
      </c>
      <c r="AA20" s="51">
        <v>1908522</v>
      </c>
      <c r="AB20" s="51">
        <v>-1663200</v>
      </c>
      <c r="AC20" s="47" t="str">
        <f>VLOOKUP(O20,Master!A:D,3,FALSE)</f>
        <v>Fatty Acid</v>
      </c>
      <c r="AD20" s="47" t="str">
        <f>VLOOKUP(O20,Master!A:D,4,FALSE)</f>
        <v>Fatty acid others</v>
      </c>
      <c r="AE20" s="47" t="s">
        <v>1903</v>
      </c>
    </row>
    <row r="21" spans="1:31">
      <c r="A21" s="43" t="s">
        <v>0</v>
      </c>
      <c r="B21" s="43" t="s">
        <v>1</v>
      </c>
      <c r="C21" s="43" t="s">
        <v>61</v>
      </c>
      <c r="D21" s="43" t="s">
        <v>7</v>
      </c>
      <c r="E21" s="43" t="s">
        <v>443</v>
      </c>
      <c r="F21" s="43" t="s">
        <v>360</v>
      </c>
      <c r="G21" s="43" t="s">
        <v>62</v>
      </c>
      <c r="H21" s="46">
        <v>42819</v>
      </c>
      <c r="I21" s="43" t="s">
        <v>33</v>
      </c>
      <c r="J21" s="43" t="s">
        <v>34</v>
      </c>
      <c r="K21" s="43" t="s">
        <v>1282</v>
      </c>
      <c r="L21" s="46">
        <v>42819</v>
      </c>
      <c r="M21" s="43" t="s">
        <v>1207</v>
      </c>
      <c r="N21" s="43" t="s">
        <v>1207</v>
      </c>
      <c r="O21" s="3">
        <v>1600393</v>
      </c>
      <c r="P21" s="43" t="s">
        <v>9</v>
      </c>
      <c r="Q21" s="43" t="s">
        <v>10</v>
      </c>
      <c r="R21" s="43" t="s">
        <v>14</v>
      </c>
      <c r="S21" s="50">
        <v>16</v>
      </c>
      <c r="T21" s="43" t="s">
        <v>3</v>
      </c>
      <c r="U21" s="50">
        <v>16</v>
      </c>
      <c r="V21" s="43" t="s">
        <v>453</v>
      </c>
      <c r="W21" s="50">
        <v>16000</v>
      </c>
      <c r="X21" s="43" t="s">
        <v>1208</v>
      </c>
      <c r="Y21" s="46">
        <v>42718</v>
      </c>
      <c r="Z21" s="51">
        <v>22080</v>
      </c>
      <c r="AA21" s="51">
        <v>1445094.05</v>
      </c>
      <c r="AB21" s="51">
        <v>-1379645.95</v>
      </c>
      <c r="AC21" s="47" t="str">
        <f>VLOOKUP(O21,Master!A:D,3,FALSE)</f>
        <v>Fatty Alcohol</v>
      </c>
      <c r="AD21" s="47" t="str">
        <f>VLOOKUP(O21,Master!A:D,4,FALSE)</f>
        <v>Long chain Blend</v>
      </c>
      <c r="AE21" s="47" t="s">
        <v>1906</v>
      </c>
    </row>
    <row r="22" spans="1:31">
      <c r="A22" s="43" t="s">
        <v>0</v>
      </c>
      <c r="B22" s="43" t="s">
        <v>1</v>
      </c>
      <c r="C22" s="43" t="s">
        <v>31</v>
      </c>
      <c r="D22" s="43" t="s">
        <v>8</v>
      </c>
      <c r="E22" s="43" t="s">
        <v>356</v>
      </c>
      <c r="F22" s="43" t="s">
        <v>357</v>
      </c>
      <c r="G22" s="43" t="s">
        <v>32</v>
      </c>
      <c r="H22" s="46">
        <v>42802</v>
      </c>
      <c r="I22" s="43" t="s">
        <v>33</v>
      </c>
      <c r="J22" s="43" t="s">
        <v>34</v>
      </c>
      <c r="K22" s="43" t="s">
        <v>911</v>
      </c>
      <c r="L22" s="46">
        <v>42802</v>
      </c>
      <c r="M22" s="43" t="s">
        <v>912</v>
      </c>
      <c r="N22" s="43" t="s">
        <v>912</v>
      </c>
      <c r="O22" s="3">
        <v>1600516</v>
      </c>
      <c r="P22" s="43" t="s">
        <v>364</v>
      </c>
      <c r="Q22" s="43" t="s">
        <v>365</v>
      </c>
      <c r="R22" s="43" t="s">
        <v>2</v>
      </c>
      <c r="S22" s="50">
        <v>1</v>
      </c>
      <c r="T22" s="43" t="s">
        <v>3</v>
      </c>
      <c r="U22" s="50">
        <v>1</v>
      </c>
      <c r="V22" s="43" t="s">
        <v>434</v>
      </c>
      <c r="W22" s="50">
        <v>1000</v>
      </c>
      <c r="X22" s="43" t="s">
        <v>913</v>
      </c>
      <c r="Y22" s="46">
        <v>42787</v>
      </c>
      <c r="Z22" s="51">
        <v>57375.5</v>
      </c>
      <c r="AA22" s="51">
        <v>60818</v>
      </c>
      <c r="AB22" s="51">
        <v>-51000</v>
      </c>
      <c r="AC22" s="21" t="str">
        <f>VLOOKUP(O22,Master!A:D,3,FALSE)</f>
        <v>Glycerine</v>
      </c>
      <c r="AD22" s="21" t="str">
        <f>VLOOKUP(O22,Master!A:D,4,FALSE)</f>
        <v>Glycerine</v>
      </c>
      <c r="AE22" s="47" t="s">
        <v>1903</v>
      </c>
    </row>
    <row r="23" spans="1:31">
      <c r="A23" s="43" t="s">
        <v>0</v>
      </c>
      <c r="B23" s="43" t="s">
        <v>1</v>
      </c>
      <c r="C23" s="43" t="s">
        <v>31</v>
      </c>
      <c r="D23" s="43" t="s">
        <v>8</v>
      </c>
      <c r="E23" s="43" t="s">
        <v>356</v>
      </c>
      <c r="F23" s="43" t="s">
        <v>357</v>
      </c>
      <c r="G23" s="43" t="s">
        <v>32</v>
      </c>
      <c r="H23" s="46">
        <v>42807</v>
      </c>
      <c r="I23" s="43" t="s">
        <v>33</v>
      </c>
      <c r="J23" s="43" t="s">
        <v>34</v>
      </c>
      <c r="K23" s="43" t="s">
        <v>1120</v>
      </c>
      <c r="L23" s="46">
        <v>42807</v>
      </c>
      <c r="M23" s="43" t="s">
        <v>387</v>
      </c>
      <c r="N23" s="43" t="s">
        <v>1121</v>
      </c>
      <c r="O23" s="3">
        <v>1600290</v>
      </c>
      <c r="P23" s="43" t="s">
        <v>385</v>
      </c>
      <c r="Q23" s="43" t="s">
        <v>58</v>
      </c>
      <c r="R23" s="43" t="s">
        <v>58</v>
      </c>
      <c r="S23" s="50">
        <v>1424</v>
      </c>
      <c r="T23" s="43" t="s">
        <v>386</v>
      </c>
      <c r="U23" s="49">
        <v>1270.2080000000001</v>
      </c>
      <c r="V23" s="43" t="s">
        <v>434</v>
      </c>
      <c r="W23" s="50">
        <v>1424</v>
      </c>
      <c r="X23" s="43" t="s">
        <v>330</v>
      </c>
      <c r="Y23" s="46">
        <v>42788</v>
      </c>
      <c r="Z23" s="51">
        <v>41651.879999999997</v>
      </c>
      <c r="AA23" s="51">
        <v>44151</v>
      </c>
      <c r="AB23" s="51">
        <v>-37024</v>
      </c>
      <c r="AC23" s="47" t="str">
        <f>VLOOKUP(O23,Master!A:D,3,FALSE)</f>
        <v>Hydrogen</v>
      </c>
      <c r="AD23" s="47" t="str">
        <f>VLOOKUP(O23,Master!A:D,4,FALSE)</f>
        <v>Hydrogen</v>
      </c>
      <c r="AE23" s="47" t="s">
        <v>1903</v>
      </c>
    </row>
    <row r="24" spans="1:31">
      <c r="A24" s="43" t="s">
        <v>0</v>
      </c>
      <c r="B24" s="43" t="s">
        <v>1</v>
      </c>
      <c r="C24" s="43" t="s">
        <v>31</v>
      </c>
      <c r="D24" s="43" t="s">
        <v>8</v>
      </c>
      <c r="E24" s="43" t="s">
        <v>356</v>
      </c>
      <c r="F24" s="43" t="s">
        <v>357</v>
      </c>
      <c r="G24" s="43" t="s">
        <v>32</v>
      </c>
      <c r="H24" s="46">
        <v>42810</v>
      </c>
      <c r="I24" s="43" t="s">
        <v>33</v>
      </c>
      <c r="J24" s="43" t="s">
        <v>34</v>
      </c>
      <c r="K24" s="43" t="s">
        <v>1316</v>
      </c>
      <c r="L24" s="46">
        <v>42810</v>
      </c>
      <c r="M24" s="43" t="s">
        <v>387</v>
      </c>
      <c r="N24" s="43" t="s">
        <v>1121</v>
      </c>
      <c r="O24" s="3">
        <v>1600290</v>
      </c>
      <c r="P24" s="43" t="s">
        <v>385</v>
      </c>
      <c r="Q24" s="43" t="s">
        <v>58</v>
      </c>
      <c r="R24" s="43" t="s">
        <v>58</v>
      </c>
      <c r="S24" s="50">
        <v>1424</v>
      </c>
      <c r="T24" s="43" t="s">
        <v>386</v>
      </c>
      <c r="U24" s="49">
        <v>1270.2080000000001</v>
      </c>
      <c r="V24" s="43" t="s">
        <v>434</v>
      </c>
      <c r="W24" s="50">
        <v>1424</v>
      </c>
      <c r="X24" s="43" t="s">
        <v>330</v>
      </c>
      <c r="Y24" s="46">
        <v>42788</v>
      </c>
      <c r="Z24" s="51">
        <v>41651.879999999997</v>
      </c>
      <c r="AA24" s="51">
        <v>44151</v>
      </c>
      <c r="AB24" s="51">
        <v>-37024</v>
      </c>
      <c r="AC24" s="47" t="str">
        <f>VLOOKUP(O24,Master!A:D,3,FALSE)</f>
        <v>Hydrogen</v>
      </c>
      <c r="AD24" s="47" t="str">
        <f>VLOOKUP(O24,Master!A:D,4,FALSE)</f>
        <v>Hydrogen</v>
      </c>
      <c r="AE24" s="47" t="s">
        <v>1903</v>
      </c>
    </row>
    <row r="25" spans="1:31">
      <c r="A25" s="43" t="s">
        <v>0</v>
      </c>
      <c r="B25" s="43" t="s">
        <v>1</v>
      </c>
      <c r="C25" s="43" t="s">
        <v>31</v>
      </c>
      <c r="D25" s="43" t="s">
        <v>8</v>
      </c>
      <c r="E25" s="43" t="s">
        <v>356</v>
      </c>
      <c r="F25" s="43" t="s">
        <v>357</v>
      </c>
      <c r="G25" s="43" t="s">
        <v>32</v>
      </c>
      <c r="H25" s="46">
        <v>42814</v>
      </c>
      <c r="I25" s="43" t="s">
        <v>33</v>
      </c>
      <c r="J25" s="43" t="s">
        <v>34</v>
      </c>
      <c r="K25" s="43" t="s">
        <v>1466</v>
      </c>
      <c r="L25" s="46">
        <v>42814</v>
      </c>
      <c r="M25" s="43" t="s">
        <v>387</v>
      </c>
      <c r="N25" s="43" t="s">
        <v>1121</v>
      </c>
      <c r="O25" s="3">
        <v>1600290</v>
      </c>
      <c r="P25" s="43" t="s">
        <v>385</v>
      </c>
      <c r="Q25" s="43" t="s">
        <v>58</v>
      </c>
      <c r="R25" s="43" t="s">
        <v>58</v>
      </c>
      <c r="S25" s="50">
        <v>1424</v>
      </c>
      <c r="T25" s="43" t="s">
        <v>386</v>
      </c>
      <c r="U25" s="49">
        <v>1270.2080000000001</v>
      </c>
      <c r="V25" s="43" t="s">
        <v>434</v>
      </c>
      <c r="W25" s="50">
        <v>1424</v>
      </c>
      <c r="X25" s="43" t="s">
        <v>330</v>
      </c>
      <c r="Y25" s="46">
        <v>42788</v>
      </c>
      <c r="Z25" s="51">
        <v>41651.879999999997</v>
      </c>
      <c r="AA25" s="51">
        <v>44151</v>
      </c>
      <c r="AB25" s="51">
        <v>-37024</v>
      </c>
      <c r="AC25" s="21" t="str">
        <f>VLOOKUP(O25,Master!A:D,3,FALSE)</f>
        <v>Hydrogen</v>
      </c>
      <c r="AD25" s="21" t="str">
        <f>VLOOKUP(O25,Master!A:D,4,FALSE)</f>
        <v>Hydrogen</v>
      </c>
      <c r="AE25" s="47" t="s">
        <v>1903</v>
      </c>
    </row>
    <row r="26" spans="1:31">
      <c r="A26" s="43" t="s">
        <v>0</v>
      </c>
      <c r="B26" s="43" t="s">
        <v>1</v>
      </c>
      <c r="C26" s="43" t="s">
        <v>61</v>
      </c>
      <c r="D26" s="43" t="s">
        <v>7</v>
      </c>
      <c r="E26" s="43" t="s">
        <v>359</v>
      </c>
      <c r="F26" s="43" t="s">
        <v>360</v>
      </c>
      <c r="G26" s="43" t="s">
        <v>62</v>
      </c>
      <c r="H26" s="46">
        <v>42825</v>
      </c>
      <c r="I26" s="43" t="s">
        <v>33</v>
      </c>
      <c r="J26" s="43" t="s">
        <v>34</v>
      </c>
      <c r="K26" s="43" t="s">
        <v>752</v>
      </c>
      <c r="L26" s="46">
        <v>42825</v>
      </c>
      <c r="M26" s="43" t="s">
        <v>544</v>
      </c>
      <c r="N26" s="43" t="s">
        <v>544</v>
      </c>
      <c r="O26" s="3">
        <v>1600339</v>
      </c>
      <c r="P26" s="43" t="s">
        <v>38</v>
      </c>
      <c r="Q26" s="43" t="s">
        <v>39</v>
      </c>
      <c r="R26" s="43" t="s">
        <v>48</v>
      </c>
      <c r="S26" s="50">
        <v>12</v>
      </c>
      <c r="T26" s="43" t="s">
        <v>3</v>
      </c>
      <c r="U26" s="50">
        <v>12</v>
      </c>
      <c r="V26" s="43" t="s">
        <v>457</v>
      </c>
      <c r="W26" s="50">
        <v>12000</v>
      </c>
      <c r="X26" s="43" t="s">
        <v>545</v>
      </c>
      <c r="Y26" s="46">
        <v>42774</v>
      </c>
      <c r="Z26" s="51">
        <v>10740</v>
      </c>
      <c r="AA26" s="51">
        <v>696259.16</v>
      </c>
      <c r="AB26" s="51">
        <v>-696259.16</v>
      </c>
      <c r="AC26" s="47" t="str">
        <f>VLOOKUP(O26,Master!A:D,3,FALSE)</f>
        <v>Fatty Acid</v>
      </c>
      <c r="AD26" s="47" t="str">
        <f>VLOOKUP(O26,Master!A:D,4,FALSE)</f>
        <v>Stearic acids</v>
      </c>
      <c r="AE26" s="47" t="s">
        <v>1906</v>
      </c>
    </row>
    <row r="27" spans="1:31">
      <c r="A27" s="43" t="s">
        <v>0</v>
      </c>
      <c r="B27" s="43" t="s">
        <v>1</v>
      </c>
      <c r="C27" s="43" t="s">
        <v>61</v>
      </c>
      <c r="D27" s="43" t="s">
        <v>7</v>
      </c>
      <c r="E27" s="43" t="s">
        <v>359</v>
      </c>
      <c r="F27" s="43" t="s">
        <v>360</v>
      </c>
      <c r="G27" s="43" t="s">
        <v>62</v>
      </c>
      <c r="H27" s="46">
        <v>42825</v>
      </c>
      <c r="I27" s="43" t="s">
        <v>33</v>
      </c>
      <c r="J27" s="43" t="s">
        <v>34</v>
      </c>
      <c r="K27" s="43" t="s">
        <v>752</v>
      </c>
      <c r="L27" s="46">
        <v>42825</v>
      </c>
      <c r="M27" s="43" t="s">
        <v>544</v>
      </c>
      <c r="N27" s="43" t="s">
        <v>544</v>
      </c>
      <c r="O27" s="3">
        <v>1600339</v>
      </c>
      <c r="P27" s="43" t="s">
        <v>38</v>
      </c>
      <c r="Q27" s="43" t="s">
        <v>39</v>
      </c>
      <c r="R27" s="43" t="s">
        <v>48</v>
      </c>
      <c r="S27" s="50">
        <v>12</v>
      </c>
      <c r="T27" s="43" t="s">
        <v>3</v>
      </c>
      <c r="U27" s="50">
        <v>12</v>
      </c>
      <c r="V27" s="43" t="s">
        <v>457</v>
      </c>
      <c r="W27" s="50">
        <v>12000</v>
      </c>
      <c r="X27" s="43" t="s">
        <v>545</v>
      </c>
      <c r="Y27" s="46">
        <v>42774</v>
      </c>
      <c r="Z27" s="51">
        <v>10740</v>
      </c>
      <c r="AA27" s="51">
        <v>696259.16</v>
      </c>
      <c r="AB27" s="51">
        <v>-696259.16</v>
      </c>
      <c r="AC27" s="47" t="str">
        <f>VLOOKUP(O27,Master!A:D,3,FALSE)</f>
        <v>Fatty Acid</v>
      </c>
      <c r="AD27" s="47" t="str">
        <f>VLOOKUP(O27,Master!A:D,4,FALSE)</f>
        <v>Stearic acids</v>
      </c>
      <c r="AE27" s="47" t="s">
        <v>1906</v>
      </c>
    </row>
    <row r="28" spans="1:31" s="21" customFormat="1">
      <c r="A28" s="43" t="s">
        <v>0</v>
      </c>
      <c r="B28" s="43" t="s">
        <v>1</v>
      </c>
      <c r="C28" s="43" t="s">
        <v>31</v>
      </c>
      <c r="D28" s="43" t="s">
        <v>8</v>
      </c>
      <c r="E28" s="43" t="s">
        <v>356</v>
      </c>
      <c r="F28" s="43" t="s">
        <v>357</v>
      </c>
      <c r="G28" s="43" t="s">
        <v>32</v>
      </c>
      <c r="H28" s="46">
        <v>42809</v>
      </c>
      <c r="I28" s="43" t="s">
        <v>33</v>
      </c>
      <c r="J28" s="43" t="s">
        <v>34</v>
      </c>
      <c r="K28" s="43" t="s">
        <v>1217</v>
      </c>
      <c r="L28" s="46">
        <v>42809</v>
      </c>
      <c r="M28" s="43" t="s">
        <v>370</v>
      </c>
      <c r="N28" s="43" t="s">
        <v>1073</v>
      </c>
      <c r="O28" s="3">
        <v>1600354</v>
      </c>
      <c r="P28" s="43" t="s">
        <v>18</v>
      </c>
      <c r="Q28" s="43" t="s">
        <v>19</v>
      </c>
      <c r="R28" s="43" t="s">
        <v>20</v>
      </c>
      <c r="S28" s="49">
        <v>9.74</v>
      </c>
      <c r="T28" s="43" t="s">
        <v>3</v>
      </c>
      <c r="U28" s="49">
        <v>9.74</v>
      </c>
      <c r="V28" s="43" t="s">
        <v>434</v>
      </c>
      <c r="W28" s="50">
        <v>9740</v>
      </c>
      <c r="X28" s="43" t="s">
        <v>1218</v>
      </c>
      <c r="Y28" s="46">
        <v>42800</v>
      </c>
      <c r="Z28" s="51">
        <v>1851817.92</v>
      </c>
      <c r="AA28" s="51">
        <v>1962927</v>
      </c>
      <c r="AB28" s="51">
        <v>-1646060</v>
      </c>
      <c r="AC28" s="21" t="str">
        <f>VLOOKUP(O28,Master!A:D,3,FALSE)</f>
        <v>Fatty Alcohol</v>
      </c>
      <c r="AD28" s="21" t="str">
        <f>VLOOKUP(O28,Master!A:D,4,FALSE)</f>
        <v>Midcut</v>
      </c>
      <c r="AE28" s="47" t="s">
        <v>1903</v>
      </c>
    </row>
    <row r="29" spans="1:31" s="21" customFormat="1">
      <c r="A29" s="43" t="s">
        <v>0</v>
      </c>
      <c r="B29" s="43" t="s">
        <v>1</v>
      </c>
      <c r="C29" s="43" t="s">
        <v>31</v>
      </c>
      <c r="D29" s="43" t="s">
        <v>8</v>
      </c>
      <c r="E29" s="43" t="s">
        <v>356</v>
      </c>
      <c r="F29" s="43" t="s">
        <v>357</v>
      </c>
      <c r="G29" s="43" t="s">
        <v>32</v>
      </c>
      <c r="H29" s="46">
        <v>42804</v>
      </c>
      <c r="I29" s="43" t="s">
        <v>33</v>
      </c>
      <c r="J29" s="43" t="s">
        <v>34</v>
      </c>
      <c r="K29" s="43" t="s">
        <v>1072</v>
      </c>
      <c r="L29" s="46">
        <v>42804</v>
      </c>
      <c r="M29" s="43" t="s">
        <v>370</v>
      </c>
      <c r="N29" s="43" t="s">
        <v>1073</v>
      </c>
      <c r="O29" s="3">
        <v>1600355</v>
      </c>
      <c r="P29" s="43" t="s">
        <v>18</v>
      </c>
      <c r="Q29" s="43" t="s">
        <v>19</v>
      </c>
      <c r="R29" s="43" t="s">
        <v>55</v>
      </c>
      <c r="S29" s="49">
        <v>3.4</v>
      </c>
      <c r="T29" s="43" t="s">
        <v>3</v>
      </c>
      <c r="U29" s="49">
        <v>3.4</v>
      </c>
      <c r="V29" s="43" t="s">
        <v>434</v>
      </c>
      <c r="W29" s="50">
        <v>3400</v>
      </c>
      <c r="X29" s="43" t="s">
        <v>1074</v>
      </c>
      <c r="Y29" s="46">
        <v>42803</v>
      </c>
      <c r="Z29" s="51">
        <v>673200</v>
      </c>
      <c r="AA29" s="51">
        <v>713592</v>
      </c>
      <c r="AB29" s="51">
        <v>-598400</v>
      </c>
      <c r="AC29" s="21" t="str">
        <f>VLOOKUP(O29,Master!A:D,3,FALSE)</f>
        <v>Fatty Alcohol</v>
      </c>
      <c r="AD29" s="21" t="str">
        <f>VLOOKUP(O29,Master!A:D,4,FALSE)</f>
        <v>Midcut</v>
      </c>
      <c r="AE29" s="47" t="s">
        <v>1903</v>
      </c>
    </row>
    <row r="30" spans="1:31" s="21" customFormat="1">
      <c r="A30" s="43" t="s">
        <v>0</v>
      </c>
      <c r="B30" s="43" t="s">
        <v>1</v>
      </c>
      <c r="C30" s="43" t="s">
        <v>31</v>
      </c>
      <c r="D30" s="43" t="s">
        <v>8</v>
      </c>
      <c r="E30" s="43" t="s">
        <v>356</v>
      </c>
      <c r="F30" s="43" t="s">
        <v>357</v>
      </c>
      <c r="G30" s="43" t="s">
        <v>32</v>
      </c>
      <c r="H30" s="46">
        <v>42803</v>
      </c>
      <c r="I30" s="43" t="s">
        <v>33</v>
      </c>
      <c r="J30" s="43" t="s">
        <v>34</v>
      </c>
      <c r="K30" s="43" t="s">
        <v>928</v>
      </c>
      <c r="L30" s="46">
        <v>42803</v>
      </c>
      <c r="M30" s="43" t="s">
        <v>929</v>
      </c>
      <c r="N30" s="43" t="s">
        <v>930</v>
      </c>
      <c r="O30" s="3">
        <v>1600516</v>
      </c>
      <c r="P30" s="43" t="s">
        <v>364</v>
      </c>
      <c r="Q30" s="43" t="s">
        <v>365</v>
      </c>
      <c r="R30" s="43" t="s">
        <v>2</v>
      </c>
      <c r="S30" s="49">
        <v>1.25</v>
      </c>
      <c r="T30" s="43" t="s">
        <v>3</v>
      </c>
      <c r="U30" s="49">
        <v>1.25</v>
      </c>
      <c r="V30" s="43" t="s">
        <v>434</v>
      </c>
      <c r="W30" s="50">
        <v>1250</v>
      </c>
      <c r="X30" s="43" t="s">
        <v>931</v>
      </c>
      <c r="Y30" s="46">
        <v>42779</v>
      </c>
      <c r="Z30" s="51">
        <v>67500</v>
      </c>
      <c r="AA30" s="51">
        <v>71550</v>
      </c>
      <c r="AB30" s="51">
        <v>-60000</v>
      </c>
      <c r="AC30" s="21" t="str">
        <f>VLOOKUP(O30,Master!A:D,3,FALSE)</f>
        <v>Glycerine</v>
      </c>
      <c r="AD30" s="21" t="str">
        <f>VLOOKUP(O30,Master!A:D,4,FALSE)</f>
        <v>Glycerine</v>
      </c>
      <c r="AE30" s="47" t="s">
        <v>1903</v>
      </c>
    </row>
    <row r="31" spans="1:31">
      <c r="A31" s="43" t="s">
        <v>0</v>
      </c>
      <c r="B31" s="43" t="s">
        <v>1</v>
      </c>
      <c r="C31" s="43" t="s">
        <v>61</v>
      </c>
      <c r="D31" s="43" t="s">
        <v>7</v>
      </c>
      <c r="E31" s="43" t="s">
        <v>443</v>
      </c>
      <c r="F31" s="43" t="s">
        <v>360</v>
      </c>
      <c r="G31" s="43" t="s">
        <v>62</v>
      </c>
      <c r="H31" s="46">
        <v>42796</v>
      </c>
      <c r="I31" s="43" t="s">
        <v>33</v>
      </c>
      <c r="J31" s="43" t="s">
        <v>34</v>
      </c>
      <c r="K31" s="43" t="s">
        <v>1354</v>
      </c>
      <c r="L31" s="46">
        <v>42796</v>
      </c>
      <c r="M31" s="43" t="s">
        <v>1355</v>
      </c>
      <c r="N31" s="43" t="s">
        <v>1355</v>
      </c>
      <c r="O31" s="3">
        <v>1600393</v>
      </c>
      <c r="P31" s="43" t="s">
        <v>9</v>
      </c>
      <c r="Q31" s="43" t="s">
        <v>10</v>
      </c>
      <c r="R31" s="43" t="s">
        <v>14</v>
      </c>
      <c r="S31" s="50">
        <v>12</v>
      </c>
      <c r="T31" s="43" t="s">
        <v>3</v>
      </c>
      <c r="U31" s="50">
        <v>12</v>
      </c>
      <c r="V31" s="43" t="s">
        <v>457</v>
      </c>
      <c r="W31" s="50">
        <v>12000</v>
      </c>
      <c r="X31" s="43" t="s">
        <v>1356</v>
      </c>
      <c r="Y31" s="46">
        <v>42695</v>
      </c>
      <c r="Z31" s="51">
        <v>16140</v>
      </c>
      <c r="AA31" s="51">
        <v>1078768.55</v>
      </c>
      <c r="AB31" s="51">
        <v>-1041651.29</v>
      </c>
      <c r="AC31" s="47" t="str">
        <f>VLOOKUP(O31,Master!A:D,3,FALSE)</f>
        <v>Fatty Alcohol</v>
      </c>
      <c r="AD31" s="47" t="str">
        <f>VLOOKUP(O31,Master!A:D,4,FALSE)</f>
        <v>Long chain Blend</v>
      </c>
      <c r="AE31" s="47" t="s">
        <v>1906</v>
      </c>
    </row>
    <row r="32" spans="1:31">
      <c r="A32" s="43" t="s">
        <v>0</v>
      </c>
      <c r="B32" s="43" t="s">
        <v>1</v>
      </c>
      <c r="C32" s="43" t="s">
        <v>61</v>
      </c>
      <c r="D32" s="43" t="s">
        <v>7</v>
      </c>
      <c r="E32" s="43" t="s">
        <v>443</v>
      </c>
      <c r="F32" s="43" t="s">
        <v>360</v>
      </c>
      <c r="G32" s="43" t="s">
        <v>62</v>
      </c>
      <c r="H32" s="46">
        <v>42796</v>
      </c>
      <c r="I32" s="43" t="s">
        <v>33</v>
      </c>
      <c r="J32" s="43" t="s">
        <v>34</v>
      </c>
      <c r="K32" s="43" t="s">
        <v>1354</v>
      </c>
      <c r="L32" s="46">
        <v>42796</v>
      </c>
      <c r="M32" s="43" t="s">
        <v>1355</v>
      </c>
      <c r="N32" s="43" t="s">
        <v>1355</v>
      </c>
      <c r="O32" s="3">
        <v>1600393</v>
      </c>
      <c r="P32" s="43" t="s">
        <v>9</v>
      </c>
      <c r="Q32" s="43" t="s">
        <v>10</v>
      </c>
      <c r="R32" s="43" t="s">
        <v>14</v>
      </c>
      <c r="S32" s="50">
        <v>12</v>
      </c>
      <c r="T32" s="43" t="s">
        <v>3</v>
      </c>
      <c r="U32" s="50">
        <v>12</v>
      </c>
      <c r="V32" s="43" t="s">
        <v>457</v>
      </c>
      <c r="W32" s="50">
        <v>12000</v>
      </c>
      <c r="X32" s="43" t="s">
        <v>1356</v>
      </c>
      <c r="Y32" s="46">
        <v>42695</v>
      </c>
      <c r="Z32" s="51">
        <v>16140</v>
      </c>
      <c r="AA32" s="51">
        <v>1078768.55</v>
      </c>
      <c r="AB32" s="51">
        <v>-1041651.29</v>
      </c>
      <c r="AC32" s="47" t="str">
        <f>VLOOKUP(O32,Master!A:D,3,FALSE)</f>
        <v>Fatty Alcohol</v>
      </c>
      <c r="AD32" s="47" t="str">
        <f>VLOOKUP(O32,Master!A:D,4,FALSE)</f>
        <v>Long chain Blend</v>
      </c>
      <c r="AE32" s="47" t="s">
        <v>1906</v>
      </c>
    </row>
    <row r="33" spans="1:31">
      <c r="A33" s="43" t="s">
        <v>0</v>
      </c>
      <c r="B33" s="43" t="s">
        <v>1</v>
      </c>
      <c r="C33" s="43" t="s">
        <v>61</v>
      </c>
      <c r="D33" s="43" t="s">
        <v>7</v>
      </c>
      <c r="E33" s="43" t="s">
        <v>443</v>
      </c>
      <c r="F33" s="43" t="s">
        <v>360</v>
      </c>
      <c r="G33" s="43" t="s">
        <v>62</v>
      </c>
      <c r="H33" s="46">
        <v>42796</v>
      </c>
      <c r="I33" s="43" t="s">
        <v>33</v>
      </c>
      <c r="J33" s="43" t="s">
        <v>34</v>
      </c>
      <c r="K33" s="43" t="s">
        <v>1354</v>
      </c>
      <c r="L33" s="46">
        <v>42796</v>
      </c>
      <c r="M33" s="43" t="s">
        <v>1355</v>
      </c>
      <c r="N33" s="43" t="s">
        <v>1355</v>
      </c>
      <c r="O33" s="3">
        <v>1600393</v>
      </c>
      <c r="P33" s="43" t="s">
        <v>9</v>
      </c>
      <c r="Q33" s="43" t="s">
        <v>10</v>
      </c>
      <c r="R33" s="43" t="s">
        <v>14</v>
      </c>
      <c r="S33" s="50">
        <v>12</v>
      </c>
      <c r="T33" s="43" t="s">
        <v>3</v>
      </c>
      <c r="U33" s="50">
        <v>12</v>
      </c>
      <c r="V33" s="43" t="s">
        <v>457</v>
      </c>
      <c r="W33" s="50">
        <v>12000</v>
      </c>
      <c r="X33" s="43" t="s">
        <v>1356</v>
      </c>
      <c r="Y33" s="46">
        <v>42695</v>
      </c>
      <c r="Z33" s="51">
        <v>16140</v>
      </c>
      <c r="AA33" s="51">
        <v>1078768.55</v>
      </c>
      <c r="AB33" s="51">
        <v>-1041651.29</v>
      </c>
      <c r="AC33" s="47" t="str">
        <f>VLOOKUP(O33,Master!A:D,3,FALSE)</f>
        <v>Fatty Alcohol</v>
      </c>
      <c r="AD33" s="47" t="str">
        <f>VLOOKUP(O33,Master!A:D,4,FALSE)</f>
        <v>Long chain Blend</v>
      </c>
      <c r="AE33" s="47" t="s">
        <v>1906</v>
      </c>
    </row>
    <row r="34" spans="1:31">
      <c r="A34" s="43" t="s">
        <v>0</v>
      </c>
      <c r="B34" s="43" t="s">
        <v>1</v>
      </c>
      <c r="C34" s="43" t="s">
        <v>61</v>
      </c>
      <c r="D34" s="43" t="s">
        <v>7</v>
      </c>
      <c r="E34" s="43" t="s">
        <v>443</v>
      </c>
      <c r="F34" s="43" t="s">
        <v>360</v>
      </c>
      <c r="G34" s="43" t="s">
        <v>62</v>
      </c>
      <c r="H34" s="46">
        <v>42796</v>
      </c>
      <c r="I34" s="43" t="s">
        <v>33</v>
      </c>
      <c r="J34" s="43" t="s">
        <v>34</v>
      </c>
      <c r="K34" s="43" t="s">
        <v>1354</v>
      </c>
      <c r="L34" s="46">
        <v>42796</v>
      </c>
      <c r="M34" s="43" t="s">
        <v>1355</v>
      </c>
      <c r="N34" s="43" t="s">
        <v>1355</v>
      </c>
      <c r="O34" s="3">
        <v>1600393</v>
      </c>
      <c r="P34" s="43" t="s">
        <v>9</v>
      </c>
      <c r="Q34" s="43" t="s">
        <v>10</v>
      </c>
      <c r="R34" s="43" t="s">
        <v>14</v>
      </c>
      <c r="S34" s="50">
        <v>12</v>
      </c>
      <c r="T34" s="43" t="s">
        <v>3</v>
      </c>
      <c r="U34" s="50">
        <v>12</v>
      </c>
      <c r="V34" s="43" t="s">
        <v>457</v>
      </c>
      <c r="W34" s="50">
        <v>12000</v>
      </c>
      <c r="X34" s="43" t="s">
        <v>1356</v>
      </c>
      <c r="Y34" s="46">
        <v>42695</v>
      </c>
      <c r="Z34" s="51">
        <v>16140</v>
      </c>
      <c r="AA34" s="51">
        <v>1078768.55</v>
      </c>
      <c r="AB34" s="51">
        <v>-1041651.29</v>
      </c>
      <c r="AC34" s="47" t="str">
        <f>VLOOKUP(O34,Master!A:D,3,FALSE)</f>
        <v>Fatty Alcohol</v>
      </c>
      <c r="AD34" s="47" t="str">
        <f>VLOOKUP(O34,Master!A:D,4,FALSE)</f>
        <v>Long chain Blend</v>
      </c>
      <c r="AE34" s="47" t="s">
        <v>1906</v>
      </c>
    </row>
    <row r="35" spans="1:31">
      <c r="A35" s="43" t="s">
        <v>0</v>
      </c>
      <c r="B35" s="43" t="s">
        <v>1</v>
      </c>
      <c r="C35" s="43" t="s">
        <v>61</v>
      </c>
      <c r="D35" s="43" t="s">
        <v>7</v>
      </c>
      <c r="E35" s="43" t="s">
        <v>443</v>
      </c>
      <c r="F35" s="43" t="s">
        <v>360</v>
      </c>
      <c r="G35" s="43" t="s">
        <v>62</v>
      </c>
      <c r="H35" s="46">
        <v>42796</v>
      </c>
      <c r="I35" s="43" t="s">
        <v>33</v>
      </c>
      <c r="J35" s="43" t="s">
        <v>34</v>
      </c>
      <c r="K35" s="43" t="s">
        <v>1354</v>
      </c>
      <c r="L35" s="46">
        <v>42796</v>
      </c>
      <c r="M35" s="43" t="s">
        <v>1355</v>
      </c>
      <c r="N35" s="43" t="s">
        <v>1355</v>
      </c>
      <c r="O35" s="3">
        <v>1600393</v>
      </c>
      <c r="P35" s="43" t="s">
        <v>9</v>
      </c>
      <c r="Q35" s="43" t="s">
        <v>10</v>
      </c>
      <c r="R35" s="43" t="s">
        <v>14</v>
      </c>
      <c r="S35" s="50">
        <v>12</v>
      </c>
      <c r="T35" s="43" t="s">
        <v>3</v>
      </c>
      <c r="U35" s="50">
        <v>12</v>
      </c>
      <c r="V35" s="43" t="s">
        <v>457</v>
      </c>
      <c r="W35" s="50">
        <v>12000</v>
      </c>
      <c r="X35" s="43" t="s">
        <v>1356</v>
      </c>
      <c r="Y35" s="46">
        <v>42695</v>
      </c>
      <c r="Z35" s="51">
        <v>16140</v>
      </c>
      <c r="AA35" s="51">
        <v>1078768.55</v>
      </c>
      <c r="AB35" s="51">
        <v>-1041651.29</v>
      </c>
      <c r="AC35" s="47" t="str">
        <f>VLOOKUP(O35,Master!A:D,3,FALSE)</f>
        <v>Fatty Alcohol</v>
      </c>
      <c r="AD35" s="47" t="str">
        <f>VLOOKUP(O35,Master!A:D,4,FALSE)</f>
        <v>Long chain Blend</v>
      </c>
      <c r="AE35" s="47" t="s">
        <v>1906</v>
      </c>
    </row>
    <row r="36" spans="1:31">
      <c r="A36" s="43" t="s">
        <v>0</v>
      </c>
      <c r="B36" s="43" t="s">
        <v>1</v>
      </c>
      <c r="C36" s="43" t="s">
        <v>61</v>
      </c>
      <c r="D36" s="43" t="s">
        <v>7</v>
      </c>
      <c r="E36" s="43" t="s">
        <v>443</v>
      </c>
      <c r="F36" s="43" t="s">
        <v>360</v>
      </c>
      <c r="G36" s="43" t="s">
        <v>62</v>
      </c>
      <c r="H36" s="46">
        <v>42796</v>
      </c>
      <c r="I36" s="43" t="s">
        <v>33</v>
      </c>
      <c r="J36" s="43" t="s">
        <v>34</v>
      </c>
      <c r="K36" s="43" t="s">
        <v>1354</v>
      </c>
      <c r="L36" s="46">
        <v>42796</v>
      </c>
      <c r="M36" s="43" t="s">
        <v>1355</v>
      </c>
      <c r="N36" s="43" t="s">
        <v>1355</v>
      </c>
      <c r="O36" s="3">
        <v>1600393</v>
      </c>
      <c r="P36" s="43" t="s">
        <v>9</v>
      </c>
      <c r="Q36" s="43" t="s">
        <v>10</v>
      </c>
      <c r="R36" s="43" t="s">
        <v>14</v>
      </c>
      <c r="S36" s="50">
        <v>12</v>
      </c>
      <c r="T36" s="43" t="s">
        <v>3</v>
      </c>
      <c r="U36" s="50">
        <v>12</v>
      </c>
      <c r="V36" s="43" t="s">
        <v>457</v>
      </c>
      <c r="W36" s="50">
        <v>12000</v>
      </c>
      <c r="X36" s="43" t="s">
        <v>1356</v>
      </c>
      <c r="Y36" s="46">
        <v>42695</v>
      </c>
      <c r="Z36" s="51">
        <v>16140</v>
      </c>
      <c r="AA36" s="51">
        <v>1078768.55</v>
      </c>
      <c r="AB36" s="51">
        <v>-1041651.29</v>
      </c>
      <c r="AC36" s="47" t="str">
        <f>VLOOKUP(O36,Master!A:D,3,FALSE)</f>
        <v>Fatty Alcohol</v>
      </c>
      <c r="AD36" s="47" t="str">
        <f>VLOOKUP(O36,Master!A:D,4,FALSE)</f>
        <v>Long chain Blend</v>
      </c>
      <c r="AE36" s="47" t="s">
        <v>1906</v>
      </c>
    </row>
    <row r="37" spans="1:31">
      <c r="A37" s="43" t="s">
        <v>0</v>
      </c>
      <c r="B37" s="43" t="s">
        <v>1</v>
      </c>
      <c r="C37" s="43" t="s">
        <v>61</v>
      </c>
      <c r="D37" s="43" t="s">
        <v>7</v>
      </c>
      <c r="E37" s="43" t="s">
        <v>443</v>
      </c>
      <c r="F37" s="43" t="s">
        <v>360</v>
      </c>
      <c r="G37" s="43" t="s">
        <v>62</v>
      </c>
      <c r="H37" s="46">
        <v>42796</v>
      </c>
      <c r="I37" s="43" t="s">
        <v>33</v>
      </c>
      <c r="J37" s="43" t="s">
        <v>34</v>
      </c>
      <c r="K37" s="43" t="s">
        <v>1357</v>
      </c>
      <c r="L37" s="46">
        <v>42796</v>
      </c>
      <c r="M37" s="43" t="s">
        <v>1355</v>
      </c>
      <c r="N37" s="43" t="s">
        <v>1355</v>
      </c>
      <c r="O37" s="3">
        <v>1600393</v>
      </c>
      <c r="P37" s="43" t="s">
        <v>9</v>
      </c>
      <c r="Q37" s="43" t="s">
        <v>10</v>
      </c>
      <c r="R37" s="43" t="s">
        <v>14</v>
      </c>
      <c r="S37" s="50">
        <v>12</v>
      </c>
      <c r="T37" s="43" t="s">
        <v>3</v>
      </c>
      <c r="U37" s="50">
        <v>12</v>
      </c>
      <c r="V37" s="43" t="s">
        <v>457</v>
      </c>
      <c r="W37" s="50">
        <v>12000</v>
      </c>
      <c r="X37" s="43" t="s">
        <v>1356</v>
      </c>
      <c r="Y37" s="46">
        <v>42695</v>
      </c>
      <c r="Z37" s="51">
        <v>16140</v>
      </c>
      <c r="AA37" s="51">
        <v>1078768.55</v>
      </c>
      <c r="AB37" s="51">
        <v>-1041651.29</v>
      </c>
      <c r="AC37" s="47" t="str">
        <f>VLOOKUP(O37,Master!A:D,3,FALSE)</f>
        <v>Fatty Alcohol</v>
      </c>
      <c r="AD37" s="47" t="str">
        <f>VLOOKUP(O37,Master!A:D,4,FALSE)</f>
        <v>Long chain Blend</v>
      </c>
      <c r="AE37" s="47" t="s">
        <v>1906</v>
      </c>
    </row>
    <row r="38" spans="1:31">
      <c r="A38" s="43" t="s">
        <v>0</v>
      </c>
      <c r="B38" s="43" t="s">
        <v>1</v>
      </c>
      <c r="C38" s="43" t="s">
        <v>31</v>
      </c>
      <c r="D38" s="43" t="s">
        <v>8</v>
      </c>
      <c r="E38" s="43" t="s">
        <v>363</v>
      </c>
      <c r="F38" s="43" t="s">
        <v>357</v>
      </c>
      <c r="G38" s="43" t="s">
        <v>32</v>
      </c>
      <c r="H38" s="46">
        <v>42823</v>
      </c>
      <c r="I38" s="43" t="s">
        <v>33</v>
      </c>
      <c r="J38" s="43" t="s">
        <v>34</v>
      </c>
      <c r="K38" s="43" t="s">
        <v>1837</v>
      </c>
      <c r="L38" s="46">
        <v>42823</v>
      </c>
      <c r="M38" s="43" t="s">
        <v>1838</v>
      </c>
      <c r="N38" s="43" t="s">
        <v>1839</v>
      </c>
      <c r="O38" s="3">
        <v>1600676</v>
      </c>
      <c r="P38" s="43" t="s">
        <v>439</v>
      </c>
      <c r="Q38" s="43" t="s">
        <v>440</v>
      </c>
      <c r="R38" s="43" t="s">
        <v>65</v>
      </c>
      <c r="S38" s="50">
        <v>9</v>
      </c>
      <c r="T38" s="43" t="s">
        <v>3</v>
      </c>
      <c r="U38" s="50">
        <v>9</v>
      </c>
      <c r="V38" s="43" t="s">
        <v>434</v>
      </c>
      <c r="W38" s="50">
        <v>9000</v>
      </c>
      <c r="X38" s="43" t="s">
        <v>1840</v>
      </c>
      <c r="Y38" s="46">
        <v>42797</v>
      </c>
      <c r="Z38" s="51">
        <v>1701000</v>
      </c>
      <c r="AA38" s="51">
        <v>1735020</v>
      </c>
      <c r="AB38" s="51">
        <v>-1512000</v>
      </c>
      <c r="AC38" s="47" t="str">
        <f>VLOOKUP(O38,Master!A:D,3,FALSE)</f>
        <v>Fatty Acid</v>
      </c>
      <c r="AD38" s="47" t="str">
        <f>VLOOKUP(O38,Master!A:D,4,FALSE)</f>
        <v>DFA</v>
      </c>
      <c r="AE38" s="47" t="s">
        <v>1903</v>
      </c>
    </row>
    <row r="39" spans="1:31" s="21" customFormat="1">
      <c r="A39" s="43" t="s">
        <v>0</v>
      </c>
      <c r="B39" s="43" t="s">
        <v>1</v>
      </c>
      <c r="C39" s="43" t="s">
        <v>31</v>
      </c>
      <c r="D39" s="43" t="s">
        <v>8</v>
      </c>
      <c r="E39" s="43" t="s">
        <v>363</v>
      </c>
      <c r="F39" s="43" t="s">
        <v>357</v>
      </c>
      <c r="G39" s="43" t="s">
        <v>32</v>
      </c>
      <c r="H39" s="46">
        <v>42824</v>
      </c>
      <c r="I39" s="43" t="s">
        <v>33</v>
      </c>
      <c r="J39" s="43" t="s">
        <v>34</v>
      </c>
      <c r="K39" s="43" t="s">
        <v>1888</v>
      </c>
      <c r="L39" s="46">
        <v>42824</v>
      </c>
      <c r="M39" s="43" t="s">
        <v>1838</v>
      </c>
      <c r="N39" s="43" t="s">
        <v>1839</v>
      </c>
      <c r="O39" s="3">
        <v>1600676</v>
      </c>
      <c r="P39" s="43" t="s">
        <v>439</v>
      </c>
      <c r="Q39" s="43" t="s">
        <v>440</v>
      </c>
      <c r="R39" s="43" t="s">
        <v>65</v>
      </c>
      <c r="S39" s="49">
        <v>15.48</v>
      </c>
      <c r="T39" s="43" t="s">
        <v>3</v>
      </c>
      <c r="U39" s="49">
        <v>15.48</v>
      </c>
      <c r="V39" s="43" t="s">
        <v>434</v>
      </c>
      <c r="W39" s="50">
        <v>15480</v>
      </c>
      <c r="X39" s="43" t="s">
        <v>1840</v>
      </c>
      <c r="Y39" s="46">
        <v>42797</v>
      </c>
      <c r="Z39" s="51">
        <v>2925719.6</v>
      </c>
      <c r="AA39" s="51">
        <v>2984234</v>
      </c>
      <c r="AB39" s="51">
        <v>-2600640</v>
      </c>
      <c r="AC39" s="47" t="str">
        <f>VLOOKUP(O39,Master!A:D,3,FALSE)</f>
        <v>Fatty Acid</v>
      </c>
      <c r="AD39" s="47" t="str">
        <f>VLOOKUP(O39,Master!A:D,4,FALSE)</f>
        <v>DFA</v>
      </c>
      <c r="AE39" s="47" t="s">
        <v>1903</v>
      </c>
    </row>
    <row r="40" spans="1:31" s="21" customFormat="1">
      <c r="A40" s="43" t="s">
        <v>0</v>
      </c>
      <c r="B40" s="43" t="s">
        <v>1</v>
      </c>
      <c r="C40" s="43" t="s">
        <v>31</v>
      </c>
      <c r="D40" s="43" t="s">
        <v>8</v>
      </c>
      <c r="E40" s="43" t="s">
        <v>358</v>
      </c>
      <c r="F40" s="43" t="s">
        <v>357</v>
      </c>
      <c r="G40" s="43" t="s">
        <v>32</v>
      </c>
      <c r="H40" s="46">
        <v>42810</v>
      </c>
      <c r="I40" s="43" t="s">
        <v>33</v>
      </c>
      <c r="J40" s="43" t="s">
        <v>34</v>
      </c>
      <c r="K40" s="43" t="s">
        <v>1337</v>
      </c>
      <c r="L40" s="46">
        <v>42810</v>
      </c>
      <c r="M40" s="43" t="s">
        <v>1338</v>
      </c>
      <c r="N40" s="43" t="s">
        <v>1338</v>
      </c>
      <c r="O40" s="3">
        <v>1600397</v>
      </c>
      <c r="P40" s="43" t="s">
        <v>38</v>
      </c>
      <c r="Q40" s="43" t="s">
        <v>39</v>
      </c>
      <c r="R40" s="43" t="s">
        <v>48</v>
      </c>
      <c r="S40" s="50">
        <v>16</v>
      </c>
      <c r="T40" s="43" t="s">
        <v>3</v>
      </c>
      <c r="U40" s="50">
        <v>16</v>
      </c>
      <c r="V40" s="43" t="s">
        <v>434</v>
      </c>
      <c r="W40" s="50">
        <v>16000</v>
      </c>
      <c r="X40" s="43" t="s">
        <v>1339</v>
      </c>
      <c r="Y40" s="46">
        <v>42801</v>
      </c>
      <c r="Z40" s="51">
        <v>1102392.1599999999</v>
      </c>
      <c r="AA40" s="51">
        <v>1124440</v>
      </c>
      <c r="AB40" s="51">
        <v>-979904</v>
      </c>
      <c r="AC40" s="47" t="str">
        <f>VLOOKUP(O40,Master!A:D,3,FALSE)</f>
        <v>Fatty Acid</v>
      </c>
      <c r="AD40" s="47" t="str">
        <f>VLOOKUP(O40,Master!A:D,4,FALSE)</f>
        <v>Stearic acids</v>
      </c>
      <c r="AE40" s="47" t="s">
        <v>1903</v>
      </c>
    </row>
    <row r="41" spans="1:31" s="21" customFormat="1">
      <c r="A41" s="43" t="s">
        <v>0</v>
      </c>
      <c r="B41" s="43" t="s">
        <v>1</v>
      </c>
      <c r="C41" s="43" t="s">
        <v>31</v>
      </c>
      <c r="D41" s="43" t="s">
        <v>8</v>
      </c>
      <c r="E41" s="43" t="s">
        <v>358</v>
      </c>
      <c r="F41" s="43" t="s">
        <v>357</v>
      </c>
      <c r="G41" s="43" t="s">
        <v>32</v>
      </c>
      <c r="H41" s="46">
        <v>42816</v>
      </c>
      <c r="I41" s="43" t="s">
        <v>33</v>
      </c>
      <c r="J41" s="43" t="s">
        <v>34</v>
      </c>
      <c r="K41" s="43" t="s">
        <v>1626</v>
      </c>
      <c r="L41" s="46">
        <v>42816</v>
      </c>
      <c r="M41" s="43" t="s">
        <v>1338</v>
      </c>
      <c r="N41" s="43" t="s">
        <v>1338</v>
      </c>
      <c r="O41" s="3">
        <v>1600397</v>
      </c>
      <c r="P41" s="43" t="s">
        <v>38</v>
      </c>
      <c r="Q41" s="43" t="s">
        <v>39</v>
      </c>
      <c r="R41" s="43" t="s">
        <v>48</v>
      </c>
      <c r="S41" s="50">
        <v>16</v>
      </c>
      <c r="T41" s="43" t="s">
        <v>3</v>
      </c>
      <c r="U41" s="50">
        <v>16</v>
      </c>
      <c r="V41" s="43" t="s">
        <v>434</v>
      </c>
      <c r="W41" s="50">
        <v>16000</v>
      </c>
      <c r="X41" s="43" t="s">
        <v>1339</v>
      </c>
      <c r="Y41" s="46">
        <v>42801</v>
      </c>
      <c r="Z41" s="51">
        <v>1102392.1599999999</v>
      </c>
      <c r="AA41" s="51">
        <v>1124440</v>
      </c>
      <c r="AB41" s="51">
        <v>-979904</v>
      </c>
      <c r="AC41" s="47" t="str">
        <f>VLOOKUP(O41,Master!A:D,3,FALSE)</f>
        <v>Fatty Acid</v>
      </c>
      <c r="AD41" s="47" t="str">
        <f>VLOOKUP(O41,Master!A:D,4,FALSE)</f>
        <v>Stearic acids</v>
      </c>
      <c r="AE41" s="47" t="s">
        <v>1903</v>
      </c>
    </row>
    <row r="42" spans="1:31" s="21" customFormat="1">
      <c r="A42" s="43" t="s">
        <v>0</v>
      </c>
      <c r="B42" s="43" t="s">
        <v>1</v>
      </c>
      <c r="C42" s="43" t="s">
        <v>31</v>
      </c>
      <c r="D42" s="43" t="s">
        <v>8</v>
      </c>
      <c r="E42" s="43" t="s">
        <v>358</v>
      </c>
      <c r="F42" s="43" t="s">
        <v>357</v>
      </c>
      <c r="G42" s="43" t="s">
        <v>32</v>
      </c>
      <c r="H42" s="46">
        <v>42819</v>
      </c>
      <c r="I42" s="43" t="s">
        <v>33</v>
      </c>
      <c r="J42" s="43" t="s">
        <v>34</v>
      </c>
      <c r="K42" s="43" t="s">
        <v>1737</v>
      </c>
      <c r="L42" s="46">
        <v>42819</v>
      </c>
      <c r="M42" s="43" t="s">
        <v>1338</v>
      </c>
      <c r="N42" s="43" t="s">
        <v>1338</v>
      </c>
      <c r="O42" s="3">
        <v>1600397</v>
      </c>
      <c r="P42" s="43" t="s">
        <v>38</v>
      </c>
      <c r="Q42" s="43" t="s">
        <v>39</v>
      </c>
      <c r="R42" s="43" t="s">
        <v>48</v>
      </c>
      <c r="S42" s="50">
        <v>1</v>
      </c>
      <c r="T42" s="43" t="s">
        <v>3</v>
      </c>
      <c r="U42" s="50">
        <v>1</v>
      </c>
      <c r="V42" s="43" t="s">
        <v>434</v>
      </c>
      <c r="W42" s="50">
        <v>1000</v>
      </c>
      <c r="X42" s="43" t="s">
        <v>1339</v>
      </c>
      <c r="Y42" s="46">
        <v>42801</v>
      </c>
      <c r="Z42" s="51">
        <v>68900.009999999995</v>
      </c>
      <c r="AA42" s="51">
        <v>70278.009999999995</v>
      </c>
      <c r="AB42" s="51">
        <v>-61244</v>
      </c>
      <c r="AC42" s="47" t="str">
        <f>VLOOKUP(O42,Master!A:D,3,FALSE)</f>
        <v>Fatty Acid</v>
      </c>
      <c r="AD42" s="47" t="str">
        <f>VLOOKUP(O42,Master!A:D,4,FALSE)</f>
        <v>Stearic acids</v>
      </c>
      <c r="AE42" s="47" t="s">
        <v>1903</v>
      </c>
    </row>
    <row r="43" spans="1:31" s="21" customFormat="1">
      <c r="A43" s="43" t="s">
        <v>0</v>
      </c>
      <c r="B43" s="43" t="s">
        <v>1</v>
      </c>
      <c r="C43" s="43" t="s">
        <v>31</v>
      </c>
      <c r="D43" s="43" t="s">
        <v>8</v>
      </c>
      <c r="E43" s="43" t="s">
        <v>358</v>
      </c>
      <c r="F43" s="43" t="s">
        <v>357</v>
      </c>
      <c r="G43" s="43" t="s">
        <v>32</v>
      </c>
      <c r="H43" s="46">
        <v>42819</v>
      </c>
      <c r="I43" s="43" t="s">
        <v>33</v>
      </c>
      <c r="J43" s="43" t="s">
        <v>34</v>
      </c>
      <c r="K43" s="43" t="s">
        <v>1737</v>
      </c>
      <c r="L43" s="46">
        <v>42819</v>
      </c>
      <c r="M43" s="43" t="s">
        <v>1338</v>
      </c>
      <c r="N43" s="43" t="s">
        <v>1338</v>
      </c>
      <c r="O43" s="3">
        <v>1600397</v>
      </c>
      <c r="P43" s="43" t="s">
        <v>38</v>
      </c>
      <c r="Q43" s="43" t="s">
        <v>39</v>
      </c>
      <c r="R43" s="43" t="s">
        <v>48</v>
      </c>
      <c r="S43" s="50">
        <v>15</v>
      </c>
      <c r="T43" s="43" t="s">
        <v>3</v>
      </c>
      <c r="U43" s="50">
        <v>15</v>
      </c>
      <c r="V43" s="43" t="s">
        <v>434</v>
      </c>
      <c r="W43" s="50">
        <v>15000</v>
      </c>
      <c r="X43" s="43" t="s">
        <v>1339</v>
      </c>
      <c r="Y43" s="46">
        <v>42801</v>
      </c>
      <c r="Z43" s="51">
        <v>1033493.13</v>
      </c>
      <c r="AA43" s="51">
        <v>1054162.99</v>
      </c>
      <c r="AB43" s="51">
        <v>-918660</v>
      </c>
      <c r="AC43" s="47" t="str">
        <f>VLOOKUP(O43,Master!A:D,3,FALSE)</f>
        <v>Fatty Acid</v>
      </c>
      <c r="AD43" s="47" t="str">
        <f>VLOOKUP(O43,Master!A:D,4,FALSE)</f>
        <v>Stearic acids</v>
      </c>
      <c r="AE43" s="47" t="s">
        <v>1903</v>
      </c>
    </row>
    <row r="44" spans="1:31" s="21" customFormat="1">
      <c r="A44" s="43" t="s">
        <v>0</v>
      </c>
      <c r="B44" s="43" t="s">
        <v>1</v>
      </c>
      <c r="C44" s="43" t="s">
        <v>31</v>
      </c>
      <c r="D44" s="43" t="s">
        <v>8</v>
      </c>
      <c r="E44" s="43" t="s">
        <v>358</v>
      </c>
      <c r="F44" s="43" t="s">
        <v>357</v>
      </c>
      <c r="G44" s="43" t="s">
        <v>32</v>
      </c>
      <c r="H44" s="46">
        <v>42823</v>
      </c>
      <c r="I44" s="43" t="s">
        <v>33</v>
      </c>
      <c r="J44" s="43" t="s">
        <v>34</v>
      </c>
      <c r="K44" s="43" t="s">
        <v>1856</v>
      </c>
      <c r="L44" s="46">
        <v>42823</v>
      </c>
      <c r="M44" s="43" t="s">
        <v>1338</v>
      </c>
      <c r="N44" s="43" t="s">
        <v>1338</v>
      </c>
      <c r="O44" s="3">
        <v>1600397</v>
      </c>
      <c r="P44" s="43" t="s">
        <v>38</v>
      </c>
      <c r="Q44" s="43" t="s">
        <v>39</v>
      </c>
      <c r="R44" s="43" t="s">
        <v>48</v>
      </c>
      <c r="S44" s="50">
        <v>16</v>
      </c>
      <c r="T44" s="43" t="s">
        <v>3</v>
      </c>
      <c r="U44" s="50">
        <v>16</v>
      </c>
      <c r="V44" s="43" t="s">
        <v>434</v>
      </c>
      <c r="W44" s="50">
        <v>16000</v>
      </c>
      <c r="X44" s="43" t="s">
        <v>1339</v>
      </c>
      <c r="Y44" s="46">
        <v>42801</v>
      </c>
      <c r="Z44" s="51">
        <v>1102392.1599999999</v>
      </c>
      <c r="AA44" s="51">
        <v>1124440</v>
      </c>
      <c r="AB44" s="51">
        <v>-979904</v>
      </c>
      <c r="AC44" s="47" t="str">
        <f>VLOOKUP(O44,Master!A:D,3,FALSE)</f>
        <v>Fatty Acid</v>
      </c>
      <c r="AD44" s="47" t="str">
        <f>VLOOKUP(O44,Master!A:D,4,FALSE)</f>
        <v>Stearic acids</v>
      </c>
      <c r="AE44" s="47" t="s">
        <v>1903</v>
      </c>
    </row>
    <row r="45" spans="1:31" s="21" customFormat="1">
      <c r="A45" s="43" t="s">
        <v>0</v>
      </c>
      <c r="B45" s="43" t="s">
        <v>1</v>
      </c>
      <c r="C45" s="43" t="s">
        <v>31</v>
      </c>
      <c r="D45" s="43" t="s">
        <v>8</v>
      </c>
      <c r="E45" s="43" t="s">
        <v>358</v>
      </c>
      <c r="F45" s="43" t="s">
        <v>357</v>
      </c>
      <c r="G45" s="43" t="s">
        <v>32</v>
      </c>
      <c r="H45" s="46">
        <v>42818</v>
      </c>
      <c r="I45" s="43" t="s">
        <v>33</v>
      </c>
      <c r="J45" s="43" t="s">
        <v>34</v>
      </c>
      <c r="K45" s="43" t="s">
        <v>1723</v>
      </c>
      <c r="L45" s="46">
        <v>42818</v>
      </c>
      <c r="M45" s="43" t="s">
        <v>1724</v>
      </c>
      <c r="N45" s="43" t="s">
        <v>1724</v>
      </c>
      <c r="O45" s="3">
        <v>1600397</v>
      </c>
      <c r="P45" s="43" t="s">
        <v>38</v>
      </c>
      <c r="Q45" s="43" t="s">
        <v>39</v>
      </c>
      <c r="R45" s="43" t="s">
        <v>48</v>
      </c>
      <c r="S45" s="50">
        <v>16</v>
      </c>
      <c r="T45" s="43" t="s">
        <v>3</v>
      </c>
      <c r="U45" s="50">
        <v>16</v>
      </c>
      <c r="V45" s="43" t="s">
        <v>434</v>
      </c>
      <c r="W45" s="50">
        <v>16000</v>
      </c>
      <c r="X45" s="43" t="s">
        <v>1725</v>
      </c>
      <c r="Y45" s="46">
        <v>42801</v>
      </c>
      <c r="Z45" s="51">
        <v>1128330.3999999999</v>
      </c>
      <c r="AA45" s="51">
        <v>1150897</v>
      </c>
      <c r="AB45" s="51">
        <v>-1002960</v>
      </c>
      <c r="AC45" s="47" t="str">
        <f>VLOOKUP(O45,Master!A:D,3,FALSE)</f>
        <v>Fatty Acid</v>
      </c>
      <c r="AD45" s="47" t="str">
        <f>VLOOKUP(O45,Master!A:D,4,FALSE)</f>
        <v>Stearic acids</v>
      </c>
      <c r="AE45" s="47" t="s">
        <v>1903</v>
      </c>
    </row>
    <row r="46" spans="1:31" s="21" customFormat="1">
      <c r="A46" s="43" t="s">
        <v>0</v>
      </c>
      <c r="B46" s="43" t="s">
        <v>1</v>
      </c>
      <c r="C46" s="43" t="s">
        <v>31</v>
      </c>
      <c r="D46" s="43" t="s">
        <v>8</v>
      </c>
      <c r="E46" s="43" t="s">
        <v>358</v>
      </c>
      <c r="F46" s="43" t="s">
        <v>357</v>
      </c>
      <c r="G46" s="43" t="s">
        <v>32</v>
      </c>
      <c r="H46" s="46">
        <v>42821</v>
      </c>
      <c r="I46" s="43" t="s">
        <v>33</v>
      </c>
      <c r="J46" s="43" t="s">
        <v>34</v>
      </c>
      <c r="K46" s="43" t="s">
        <v>1788</v>
      </c>
      <c r="L46" s="46">
        <v>42821</v>
      </c>
      <c r="M46" s="43" t="s">
        <v>1724</v>
      </c>
      <c r="N46" s="43" t="s">
        <v>1724</v>
      </c>
      <c r="O46" s="3">
        <v>1600397</v>
      </c>
      <c r="P46" s="43" t="s">
        <v>38</v>
      </c>
      <c r="Q46" s="43" t="s">
        <v>39</v>
      </c>
      <c r="R46" s="43" t="s">
        <v>48</v>
      </c>
      <c r="S46" s="50">
        <v>16</v>
      </c>
      <c r="T46" s="43" t="s">
        <v>3</v>
      </c>
      <c r="U46" s="50">
        <v>16</v>
      </c>
      <c r="V46" s="43" t="s">
        <v>434</v>
      </c>
      <c r="W46" s="50">
        <v>16000</v>
      </c>
      <c r="X46" s="43" t="s">
        <v>1725</v>
      </c>
      <c r="Y46" s="46">
        <v>42801</v>
      </c>
      <c r="Z46" s="51">
        <v>1128330.3999999999</v>
      </c>
      <c r="AA46" s="51">
        <v>1150897</v>
      </c>
      <c r="AB46" s="51">
        <v>-1002960</v>
      </c>
      <c r="AC46" s="47" t="str">
        <f>VLOOKUP(O46,Master!A:D,3,FALSE)</f>
        <v>Fatty Acid</v>
      </c>
      <c r="AD46" s="47" t="str">
        <f>VLOOKUP(O46,Master!A:D,4,FALSE)</f>
        <v>Stearic acids</v>
      </c>
      <c r="AE46" s="47" t="s">
        <v>1903</v>
      </c>
    </row>
    <row r="47" spans="1:31" s="21" customFormat="1">
      <c r="A47" s="43" t="s">
        <v>0</v>
      </c>
      <c r="B47" s="43" t="s">
        <v>1</v>
      </c>
      <c r="C47" s="43" t="s">
        <v>31</v>
      </c>
      <c r="D47" s="43" t="s">
        <v>8</v>
      </c>
      <c r="E47" s="43" t="s">
        <v>358</v>
      </c>
      <c r="F47" s="43" t="s">
        <v>357</v>
      </c>
      <c r="G47" s="43" t="s">
        <v>32</v>
      </c>
      <c r="H47" s="46">
        <v>42809</v>
      </c>
      <c r="I47" s="43" t="s">
        <v>33</v>
      </c>
      <c r="J47" s="43" t="s">
        <v>34</v>
      </c>
      <c r="K47" s="43" t="s">
        <v>1267</v>
      </c>
      <c r="L47" s="46">
        <v>42809</v>
      </c>
      <c r="M47" s="43" t="s">
        <v>766</v>
      </c>
      <c r="N47" s="43" t="s">
        <v>769</v>
      </c>
      <c r="O47" s="3">
        <v>1600591</v>
      </c>
      <c r="P47" s="43" t="s">
        <v>4</v>
      </c>
      <c r="Q47" s="43" t="s">
        <v>5</v>
      </c>
      <c r="R47" s="43" t="s">
        <v>6</v>
      </c>
      <c r="S47" s="49">
        <v>1.25</v>
      </c>
      <c r="T47" s="43" t="s">
        <v>3</v>
      </c>
      <c r="U47" s="49">
        <v>1.25</v>
      </c>
      <c r="V47" s="43" t="s">
        <v>434</v>
      </c>
      <c r="W47" s="50">
        <v>1250</v>
      </c>
      <c r="X47" s="43" t="s">
        <v>1266</v>
      </c>
      <c r="Y47" s="46">
        <v>42795</v>
      </c>
      <c r="Z47" s="51">
        <v>80858.820000000007</v>
      </c>
      <c r="AA47" s="51">
        <v>82476</v>
      </c>
      <c r="AB47" s="51">
        <v>-71875</v>
      </c>
      <c r="AC47" s="21" t="str">
        <f>VLOOKUP(O47,Master!A:D,3,FALSE)</f>
        <v>Glycerine</v>
      </c>
      <c r="AD47" s="21" t="str">
        <f>VLOOKUP(O47,Master!A:D,4,FALSE)</f>
        <v>Glycerine</v>
      </c>
      <c r="AE47" s="47" t="s">
        <v>1903</v>
      </c>
    </row>
    <row r="48" spans="1:31" s="21" customFormat="1">
      <c r="A48" s="43" t="s">
        <v>0</v>
      </c>
      <c r="B48" s="43" t="s">
        <v>1</v>
      </c>
      <c r="C48" s="43" t="s">
        <v>31</v>
      </c>
      <c r="D48" s="43" t="s">
        <v>8</v>
      </c>
      <c r="E48" s="43" t="s">
        <v>358</v>
      </c>
      <c r="F48" s="43" t="s">
        <v>357</v>
      </c>
      <c r="G48" s="43" t="s">
        <v>32</v>
      </c>
      <c r="H48" s="46">
        <v>42801</v>
      </c>
      <c r="I48" s="43" t="s">
        <v>33</v>
      </c>
      <c r="J48" s="43" t="s">
        <v>34</v>
      </c>
      <c r="K48" s="43" t="s">
        <v>768</v>
      </c>
      <c r="L48" s="46">
        <v>42801</v>
      </c>
      <c r="M48" s="43" t="s">
        <v>766</v>
      </c>
      <c r="N48" s="43" t="s">
        <v>769</v>
      </c>
      <c r="O48" s="3">
        <v>1600845</v>
      </c>
      <c r="P48" s="43" t="s">
        <v>401</v>
      </c>
      <c r="Q48" s="43" t="s">
        <v>402</v>
      </c>
      <c r="R48" s="43" t="s">
        <v>15</v>
      </c>
      <c r="S48" s="49">
        <v>0.5</v>
      </c>
      <c r="T48" s="43" t="s">
        <v>3</v>
      </c>
      <c r="U48" s="49">
        <v>0.5</v>
      </c>
      <c r="V48" s="43" t="s">
        <v>434</v>
      </c>
      <c r="W48" s="50">
        <v>500</v>
      </c>
      <c r="X48" s="43" t="s">
        <v>770</v>
      </c>
      <c r="Y48" s="46">
        <v>42789</v>
      </c>
      <c r="Z48" s="51">
        <v>57938.239999999998</v>
      </c>
      <c r="AA48" s="51">
        <v>59097</v>
      </c>
      <c r="AB48" s="51">
        <v>-51500</v>
      </c>
      <c r="AC48" s="47" t="str">
        <f>VLOOKUP(O48,Master!A:D,3,FALSE)</f>
        <v>Fatty Alcohol</v>
      </c>
      <c r="AD48" s="47" t="str">
        <f>VLOOKUP(O48,Master!A:D,4,FALSE)</f>
        <v>Long chain Pure</v>
      </c>
      <c r="AE48" s="47" t="s">
        <v>1903</v>
      </c>
    </row>
    <row r="49" spans="1:31" s="21" customFormat="1">
      <c r="A49" s="43" t="s">
        <v>0</v>
      </c>
      <c r="B49" s="43" t="s">
        <v>1</v>
      </c>
      <c r="C49" s="43" t="s">
        <v>31</v>
      </c>
      <c r="D49" s="43" t="s">
        <v>8</v>
      </c>
      <c r="E49" s="43" t="s">
        <v>358</v>
      </c>
      <c r="F49" s="43" t="s">
        <v>357</v>
      </c>
      <c r="G49" s="43" t="s">
        <v>32</v>
      </c>
      <c r="H49" s="46">
        <v>42823</v>
      </c>
      <c r="I49" s="43" t="s">
        <v>33</v>
      </c>
      <c r="J49" s="43" t="s">
        <v>34</v>
      </c>
      <c r="K49" s="43" t="s">
        <v>1828</v>
      </c>
      <c r="L49" s="46">
        <v>42823</v>
      </c>
      <c r="M49" s="43" t="s">
        <v>766</v>
      </c>
      <c r="N49" s="43" t="s">
        <v>769</v>
      </c>
      <c r="O49" s="3">
        <v>1600845</v>
      </c>
      <c r="P49" s="43" t="s">
        <v>401</v>
      </c>
      <c r="Q49" s="43" t="s">
        <v>402</v>
      </c>
      <c r="R49" s="43" t="s">
        <v>15</v>
      </c>
      <c r="S49" s="50">
        <v>2</v>
      </c>
      <c r="T49" s="43" t="s">
        <v>3</v>
      </c>
      <c r="U49" s="50">
        <v>2</v>
      </c>
      <c r="V49" s="43" t="s">
        <v>434</v>
      </c>
      <c r="W49" s="50">
        <v>2000</v>
      </c>
      <c r="X49" s="43" t="s">
        <v>1829</v>
      </c>
      <c r="Y49" s="46">
        <v>42815</v>
      </c>
      <c r="Z49" s="51">
        <v>231750</v>
      </c>
      <c r="AA49" s="51">
        <v>236385</v>
      </c>
      <c r="AB49" s="51">
        <v>-206000</v>
      </c>
      <c r="AC49" s="47" t="str">
        <f>VLOOKUP(O49,Master!A:D,3,FALSE)</f>
        <v>Fatty Alcohol</v>
      </c>
      <c r="AD49" s="47" t="str">
        <f>VLOOKUP(O49,Master!A:D,4,FALSE)</f>
        <v>Long chain Pure</v>
      </c>
      <c r="AE49" s="47" t="s">
        <v>1903</v>
      </c>
    </row>
    <row r="50" spans="1:31" s="21" customFormat="1">
      <c r="A50" s="43" t="s">
        <v>0</v>
      </c>
      <c r="B50" s="43" t="s">
        <v>1</v>
      </c>
      <c r="C50" s="43" t="s">
        <v>31</v>
      </c>
      <c r="D50" s="43" t="s">
        <v>8</v>
      </c>
      <c r="E50" s="43" t="s">
        <v>356</v>
      </c>
      <c r="F50" s="43" t="s">
        <v>357</v>
      </c>
      <c r="G50" s="43" t="s">
        <v>32</v>
      </c>
      <c r="H50" s="46">
        <v>42825</v>
      </c>
      <c r="I50" s="43" t="s">
        <v>33</v>
      </c>
      <c r="J50" s="43" t="s">
        <v>34</v>
      </c>
      <c r="K50" s="43" t="s">
        <v>1897</v>
      </c>
      <c r="L50" s="46">
        <v>42825</v>
      </c>
      <c r="M50" s="43" t="s">
        <v>1898</v>
      </c>
      <c r="N50" s="43" t="s">
        <v>1898</v>
      </c>
      <c r="O50" s="3">
        <v>1600355</v>
      </c>
      <c r="P50" s="43" t="s">
        <v>18</v>
      </c>
      <c r="Q50" s="43" t="s">
        <v>19</v>
      </c>
      <c r="R50" s="43" t="s">
        <v>55</v>
      </c>
      <c r="S50" s="49">
        <v>0.17</v>
      </c>
      <c r="T50" s="43" t="s">
        <v>3</v>
      </c>
      <c r="U50" s="49">
        <v>0.17</v>
      </c>
      <c r="V50" s="43" t="s">
        <v>434</v>
      </c>
      <c r="W50" s="50">
        <v>170</v>
      </c>
      <c r="X50" s="43" t="s">
        <v>1899</v>
      </c>
      <c r="Y50" s="46">
        <v>42809</v>
      </c>
      <c r="Z50" s="51">
        <v>35189.599999999999</v>
      </c>
      <c r="AA50" s="51">
        <v>37301</v>
      </c>
      <c r="AB50" s="51">
        <v>-31280</v>
      </c>
      <c r="AC50" s="47" t="str">
        <f>VLOOKUP(O50,Master!A:D,3,FALSE)</f>
        <v>Fatty Alcohol</v>
      </c>
      <c r="AD50" s="47" t="str">
        <f>VLOOKUP(O50,Master!A:D,4,FALSE)</f>
        <v>Midcut</v>
      </c>
      <c r="AE50" s="47" t="s">
        <v>1903</v>
      </c>
    </row>
    <row r="51" spans="1:31" s="21" customFormat="1">
      <c r="A51" s="43" t="s">
        <v>0</v>
      </c>
      <c r="B51" s="43" t="s">
        <v>1</v>
      </c>
      <c r="C51" s="43" t="s">
        <v>31</v>
      </c>
      <c r="D51" s="43" t="s">
        <v>8</v>
      </c>
      <c r="E51" s="43" t="s">
        <v>356</v>
      </c>
      <c r="F51" s="43" t="s">
        <v>357</v>
      </c>
      <c r="G51" s="43" t="s">
        <v>32</v>
      </c>
      <c r="H51" s="46">
        <v>42801</v>
      </c>
      <c r="I51" s="43" t="s">
        <v>33</v>
      </c>
      <c r="J51" s="43" t="s">
        <v>34</v>
      </c>
      <c r="K51" s="43" t="s">
        <v>807</v>
      </c>
      <c r="L51" s="46">
        <v>42801</v>
      </c>
      <c r="M51" s="43" t="s">
        <v>790</v>
      </c>
      <c r="N51" s="43" t="s">
        <v>805</v>
      </c>
      <c r="O51" s="3">
        <v>1600845</v>
      </c>
      <c r="P51" s="43" t="s">
        <v>401</v>
      </c>
      <c r="Q51" s="43" t="s">
        <v>402</v>
      </c>
      <c r="R51" s="43" t="s">
        <v>15</v>
      </c>
      <c r="S51" s="49">
        <v>1.5</v>
      </c>
      <c r="T51" s="43" t="s">
        <v>3</v>
      </c>
      <c r="U51" s="49">
        <v>1.5</v>
      </c>
      <c r="V51" s="43" t="s">
        <v>434</v>
      </c>
      <c r="W51" s="50">
        <v>1500</v>
      </c>
      <c r="X51" s="43" t="s">
        <v>808</v>
      </c>
      <c r="Y51" s="46">
        <v>42695</v>
      </c>
      <c r="Z51" s="51">
        <v>165375.5</v>
      </c>
      <c r="AA51" s="51">
        <v>168683</v>
      </c>
      <c r="AB51" s="51">
        <v>-147000</v>
      </c>
      <c r="AC51" s="21" t="str">
        <f>VLOOKUP(O51,Master!A:D,3,FALSE)</f>
        <v>Fatty Alcohol</v>
      </c>
      <c r="AD51" s="21" t="str">
        <f>VLOOKUP(O51,Master!A:D,4,FALSE)</f>
        <v>Long chain Pure</v>
      </c>
      <c r="AE51" s="47" t="s">
        <v>1903</v>
      </c>
    </row>
    <row r="52" spans="1:31" s="21" customFormat="1">
      <c r="A52" s="43" t="s">
        <v>0</v>
      </c>
      <c r="B52" s="43" t="s">
        <v>1</v>
      </c>
      <c r="C52" s="43" t="s">
        <v>31</v>
      </c>
      <c r="D52" s="43" t="s">
        <v>8</v>
      </c>
      <c r="E52" s="43" t="s">
        <v>356</v>
      </c>
      <c r="F52" s="43" t="s">
        <v>357</v>
      </c>
      <c r="G52" s="43" t="s">
        <v>32</v>
      </c>
      <c r="H52" s="46">
        <v>42801</v>
      </c>
      <c r="I52" s="43" t="s">
        <v>33</v>
      </c>
      <c r="J52" s="43" t="s">
        <v>34</v>
      </c>
      <c r="K52" s="43" t="s">
        <v>804</v>
      </c>
      <c r="L52" s="46">
        <v>42801</v>
      </c>
      <c r="M52" s="43" t="s">
        <v>790</v>
      </c>
      <c r="N52" s="43" t="s">
        <v>805</v>
      </c>
      <c r="O52" s="3">
        <v>1600602</v>
      </c>
      <c r="P52" s="43" t="s">
        <v>9</v>
      </c>
      <c r="Q52" s="43" t="s">
        <v>10</v>
      </c>
      <c r="R52" s="43" t="s">
        <v>14</v>
      </c>
      <c r="S52" s="49">
        <v>14.175000000000001</v>
      </c>
      <c r="T52" s="43" t="s">
        <v>3</v>
      </c>
      <c r="U52" s="49">
        <v>14.175000000000001</v>
      </c>
      <c r="V52" s="43" t="s">
        <v>434</v>
      </c>
      <c r="W52" s="50">
        <v>14175</v>
      </c>
      <c r="X52" s="43" t="s">
        <v>806</v>
      </c>
      <c r="Y52" s="46">
        <v>42695</v>
      </c>
      <c r="Z52" s="51">
        <v>1514952.94</v>
      </c>
      <c r="AA52" s="51">
        <v>1545252</v>
      </c>
      <c r="AB52" s="51">
        <v>-1346625</v>
      </c>
      <c r="AC52" s="21" t="str">
        <f>VLOOKUP(O52,Master!A:D,3,FALSE)</f>
        <v>Fatty Alcohol</v>
      </c>
      <c r="AD52" s="21" t="str">
        <f>VLOOKUP(O52,Master!A:D,4,FALSE)</f>
        <v>Long chain Blend</v>
      </c>
      <c r="AE52" s="47" t="s">
        <v>1903</v>
      </c>
    </row>
    <row r="53" spans="1:31" s="21" customFormat="1">
      <c r="A53" s="43" t="s">
        <v>0</v>
      </c>
      <c r="B53" s="43" t="s">
        <v>1</v>
      </c>
      <c r="C53" s="43" t="s">
        <v>31</v>
      </c>
      <c r="D53" s="43" t="s">
        <v>8</v>
      </c>
      <c r="E53" s="43" t="s">
        <v>356</v>
      </c>
      <c r="F53" s="43" t="s">
        <v>357</v>
      </c>
      <c r="G53" s="43" t="s">
        <v>32</v>
      </c>
      <c r="H53" s="46">
        <v>42818</v>
      </c>
      <c r="I53" s="43" t="s">
        <v>33</v>
      </c>
      <c r="J53" s="43" t="s">
        <v>34</v>
      </c>
      <c r="K53" s="43" t="s">
        <v>1707</v>
      </c>
      <c r="L53" s="46">
        <v>42818</v>
      </c>
      <c r="M53" s="43" t="s">
        <v>790</v>
      </c>
      <c r="N53" s="43" t="s">
        <v>805</v>
      </c>
      <c r="O53" s="3">
        <v>1600602</v>
      </c>
      <c r="P53" s="43" t="s">
        <v>9</v>
      </c>
      <c r="Q53" s="43" t="s">
        <v>10</v>
      </c>
      <c r="R53" s="43" t="s">
        <v>14</v>
      </c>
      <c r="S53" s="50">
        <v>16</v>
      </c>
      <c r="T53" s="43" t="s">
        <v>3</v>
      </c>
      <c r="U53" s="50">
        <v>16</v>
      </c>
      <c r="V53" s="43" t="s">
        <v>434</v>
      </c>
      <c r="W53" s="50">
        <v>16000</v>
      </c>
      <c r="X53" s="43" t="s">
        <v>1708</v>
      </c>
      <c r="Y53" s="46">
        <v>42787</v>
      </c>
      <c r="Z53" s="51">
        <v>1768500</v>
      </c>
      <c r="AA53" s="51">
        <v>1803870</v>
      </c>
      <c r="AB53" s="51">
        <v>-1572000</v>
      </c>
      <c r="AC53" s="47" t="str">
        <f>VLOOKUP(O53,Master!A:D,3,FALSE)</f>
        <v>Fatty Alcohol</v>
      </c>
      <c r="AD53" s="47" t="str">
        <f>VLOOKUP(O53,Master!A:D,4,FALSE)</f>
        <v>Long chain Blend</v>
      </c>
      <c r="AE53" s="47" t="s">
        <v>1903</v>
      </c>
    </row>
    <row r="54" spans="1:31" s="21" customFormat="1">
      <c r="A54" s="43" t="s">
        <v>0</v>
      </c>
      <c r="B54" s="43" t="s">
        <v>1</v>
      </c>
      <c r="C54" s="43" t="s">
        <v>31</v>
      </c>
      <c r="D54" s="43" t="s">
        <v>8</v>
      </c>
      <c r="E54" s="43" t="s">
        <v>356</v>
      </c>
      <c r="F54" s="43" t="s">
        <v>357</v>
      </c>
      <c r="G54" s="43" t="s">
        <v>32</v>
      </c>
      <c r="H54" s="46">
        <v>42817</v>
      </c>
      <c r="I54" s="43" t="s">
        <v>33</v>
      </c>
      <c r="J54" s="43" t="s">
        <v>34</v>
      </c>
      <c r="K54" s="43" t="s">
        <v>1685</v>
      </c>
      <c r="L54" s="46">
        <v>42817</v>
      </c>
      <c r="M54" s="43" t="s">
        <v>1686</v>
      </c>
      <c r="N54" s="43" t="s">
        <v>1686</v>
      </c>
      <c r="O54" s="3">
        <v>1600516</v>
      </c>
      <c r="P54" s="43" t="s">
        <v>364</v>
      </c>
      <c r="Q54" s="43" t="s">
        <v>365</v>
      </c>
      <c r="R54" s="43" t="s">
        <v>2</v>
      </c>
      <c r="S54" s="50">
        <v>9</v>
      </c>
      <c r="T54" s="43" t="s">
        <v>3</v>
      </c>
      <c r="U54" s="50">
        <v>9</v>
      </c>
      <c r="V54" s="43" t="s">
        <v>434</v>
      </c>
      <c r="W54" s="50">
        <v>9000</v>
      </c>
      <c r="X54" s="43" t="s">
        <v>1687</v>
      </c>
      <c r="Y54" s="46">
        <v>42803</v>
      </c>
      <c r="Z54" s="51">
        <v>577125.5</v>
      </c>
      <c r="AA54" s="51">
        <v>611753</v>
      </c>
      <c r="AB54" s="51">
        <v>-513000</v>
      </c>
      <c r="AC54" s="47" t="str">
        <f>VLOOKUP(O54,Master!A:D,3,FALSE)</f>
        <v>Glycerine</v>
      </c>
      <c r="AD54" s="47" t="str">
        <f>VLOOKUP(O54,Master!A:D,4,FALSE)</f>
        <v>Glycerine</v>
      </c>
      <c r="AE54" s="47" t="s">
        <v>1903</v>
      </c>
    </row>
    <row r="55" spans="1:31" s="21" customFormat="1">
      <c r="A55" s="43" t="s">
        <v>0</v>
      </c>
      <c r="B55" s="43" t="s">
        <v>1</v>
      </c>
      <c r="C55" s="43" t="s">
        <v>61</v>
      </c>
      <c r="D55" s="43" t="s">
        <v>7</v>
      </c>
      <c r="E55" s="43" t="s">
        <v>863</v>
      </c>
      <c r="F55" s="43" t="s">
        <v>412</v>
      </c>
      <c r="G55" s="43" t="s">
        <v>62</v>
      </c>
      <c r="H55" s="46">
        <v>42820</v>
      </c>
      <c r="I55" s="43" t="s">
        <v>33</v>
      </c>
      <c r="J55" s="43" t="s">
        <v>34</v>
      </c>
      <c r="K55" s="43" t="s">
        <v>1512</v>
      </c>
      <c r="L55" s="46">
        <v>42820</v>
      </c>
      <c r="M55" s="43" t="s">
        <v>864</v>
      </c>
      <c r="N55" s="43" t="s">
        <v>1390</v>
      </c>
      <c r="O55" s="3">
        <v>1600393</v>
      </c>
      <c r="P55" s="43" t="s">
        <v>9</v>
      </c>
      <c r="Q55" s="43" t="s">
        <v>10</v>
      </c>
      <c r="R55" s="43" t="s">
        <v>14</v>
      </c>
      <c r="S55" s="50">
        <v>16</v>
      </c>
      <c r="T55" s="43" t="s">
        <v>3</v>
      </c>
      <c r="U55" s="50">
        <v>16</v>
      </c>
      <c r="V55" s="43" t="s">
        <v>453</v>
      </c>
      <c r="W55" s="50">
        <v>16000</v>
      </c>
      <c r="X55" s="43" t="s">
        <v>1391</v>
      </c>
      <c r="Y55" s="46">
        <v>42703</v>
      </c>
      <c r="Z55" s="51">
        <v>21280</v>
      </c>
      <c r="AA55" s="51">
        <v>1392735.57</v>
      </c>
      <c r="AB55" s="51">
        <v>-1392735.57</v>
      </c>
      <c r="AC55" s="47" t="str">
        <f>VLOOKUP(O55,Master!A:D,3,FALSE)</f>
        <v>Fatty Alcohol</v>
      </c>
      <c r="AD55" s="47" t="str">
        <f>VLOOKUP(O55,Master!A:D,4,FALSE)</f>
        <v>Long chain Blend</v>
      </c>
      <c r="AE55" s="47" t="s">
        <v>1906</v>
      </c>
    </row>
    <row r="56" spans="1:31" s="21" customFormat="1">
      <c r="A56" s="43" t="s">
        <v>0</v>
      </c>
      <c r="B56" s="43" t="s">
        <v>1</v>
      </c>
      <c r="C56" s="43" t="s">
        <v>31</v>
      </c>
      <c r="D56" s="43" t="s">
        <v>8</v>
      </c>
      <c r="E56" s="43" t="s">
        <v>356</v>
      </c>
      <c r="F56" s="43" t="s">
        <v>357</v>
      </c>
      <c r="G56" s="43" t="s">
        <v>32</v>
      </c>
      <c r="H56" s="46">
        <v>42810</v>
      </c>
      <c r="I56" s="43" t="s">
        <v>33</v>
      </c>
      <c r="J56" s="43" t="s">
        <v>34</v>
      </c>
      <c r="K56" s="43" t="s">
        <v>1332</v>
      </c>
      <c r="L56" s="46">
        <v>42810</v>
      </c>
      <c r="M56" s="43" t="s">
        <v>1333</v>
      </c>
      <c r="N56" s="43" t="s">
        <v>1333</v>
      </c>
      <c r="O56" s="3">
        <v>1600346</v>
      </c>
      <c r="P56" s="43" t="s">
        <v>1334</v>
      </c>
      <c r="Q56" s="43" t="s">
        <v>1335</v>
      </c>
      <c r="R56" s="43" t="s">
        <v>136</v>
      </c>
      <c r="S56" s="49">
        <v>1.08</v>
      </c>
      <c r="T56" s="43" t="s">
        <v>3</v>
      </c>
      <c r="U56" s="49">
        <v>1.08</v>
      </c>
      <c r="V56" s="43" t="s">
        <v>434</v>
      </c>
      <c r="W56" s="50">
        <v>1080</v>
      </c>
      <c r="X56" s="43" t="s">
        <v>1336</v>
      </c>
      <c r="Y56" s="46">
        <v>42800</v>
      </c>
      <c r="Z56" s="51">
        <v>99630.399999999994</v>
      </c>
      <c r="AA56" s="51">
        <v>101623</v>
      </c>
      <c r="AB56" s="51">
        <v>-88560</v>
      </c>
      <c r="AC56" s="21" t="str">
        <f>VLOOKUP(O56,Master!A:D,3,FALSE)</f>
        <v>Fatty Acid</v>
      </c>
      <c r="AD56" s="21" t="str">
        <f>VLOOKUP(O56,Master!A:D,4,FALSE)</f>
        <v>Fatty acid others</v>
      </c>
      <c r="AE56" s="47" t="s">
        <v>1903</v>
      </c>
    </row>
    <row r="57" spans="1:31" s="21" customFormat="1">
      <c r="A57" s="43" t="s">
        <v>0</v>
      </c>
      <c r="B57" s="43" t="s">
        <v>1</v>
      </c>
      <c r="C57" s="43" t="s">
        <v>31</v>
      </c>
      <c r="D57" s="43" t="s">
        <v>8</v>
      </c>
      <c r="E57" s="43" t="s">
        <v>356</v>
      </c>
      <c r="F57" s="43" t="s">
        <v>357</v>
      </c>
      <c r="G57" s="43" t="s">
        <v>32</v>
      </c>
      <c r="H57" s="46">
        <v>42815</v>
      </c>
      <c r="I57" s="43" t="s">
        <v>33</v>
      </c>
      <c r="J57" s="43" t="s">
        <v>34</v>
      </c>
      <c r="K57" s="43" t="s">
        <v>1579</v>
      </c>
      <c r="L57" s="46">
        <v>42815</v>
      </c>
      <c r="M57" s="43" t="s">
        <v>1333</v>
      </c>
      <c r="N57" s="43" t="s">
        <v>1333</v>
      </c>
      <c r="O57" s="3">
        <v>1600346</v>
      </c>
      <c r="P57" s="43" t="s">
        <v>1334</v>
      </c>
      <c r="Q57" s="43" t="s">
        <v>1335</v>
      </c>
      <c r="R57" s="43" t="s">
        <v>136</v>
      </c>
      <c r="S57" s="49">
        <v>1.08</v>
      </c>
      <c r="T57" s="43" t="s">
        <v>3</v>
      </c>
      <c r="U57" s="49">
        <v>1.08</v>
      </c>
      <c r="V57" s="43" t="s">
        <v>434</v>
      </c>
      <c r="W57" s="50">
        <v>1080</v>
      </c>
      <c r="X57" s="43" t="s">
        <v>1580</v>
      </c>
      <c r="Y57" s="46">
        <v>42811</v>
      </c>
      <c r="Z57" s="51">
        <v>99630.399999999994</v>
      </c>
      <c r="AA57" s="51">
        <v>101623</v>
      </c>
      <c r="AB57" s="51">
        <v>-88560</v>
      </c>
      <c r="AC57" s="47" t="str">
        <f>VLOOKUP(O57,Master!A:D,3,FALSE)</f>
        <v>Fatty Acid</v>
      </c>
      <c r="AD57" s="47" t="str">
        <f>VLOOKUP(O57,Master!A:D,4,FALSE)</f>
        <v>Fatty acid others</v>
      </c>
      <c r="AE57" s="47" t="s">
        <v>1903</v>
      </c>
    </row>
    <row r="58" spans="1:31" s="21" customFormat="1">
      <c r="A58" s="43" t="s">
        <v>0</v>
      </c>
      <c r="B58" s="43" t="s">
        <v>1</v>
      </c>
      <c r="C58" s="43" t="s">
        <v>61</v>
      </c>
      <c r="D58" s="43" t="s">
        <v>7</v>
      </c>
      <c r="E58" s="43" t="s">
        <v>467</v>
      </c>
      <c r="F58" s="43" t="s">
        <v>412</v>
      </c>
      <c r="G58" s="43" t="s">
        <v>62</v>
      </c>
      <c r="H58" s="46">
        <v>42821</v>
      </c>
      <c r="I58" s="43" t="s">
        <v>33</v>
      </c>
      <c r="J58" s="43" t="s">
        <v>34</v>
      </c>
      <c r="K58" s="43" t="s">
        <v>1583</v>
      </c>
      <c r="L58" s="46">
        <v>42821</v>
      </c>
      <c r="M58" s="43" t="s">
        <v>1520</v>
      </c>
      <c r="N58" s="43" t="s">
        <v>1520</v>
      </c>
      <c r="O58" s="3">
        <v>1600339</v>
      </c>
      <c r="P58" s="43" t="s">
        <v>38</v>
      </c>
      <c r="Q58" s="43" t="s">
        <v>39</v>
      </c>
      <c r="R58" s="43" t="s">
        <v>48</v>
      </c>
      <c r="S58" s="50">
        <v>12</v>
      </c>
      <c r="T58" s="43" t="s">
        <v>3</v>
      </c>
      <c r="U58" s="50">
        <v>12</v>
      </c>
      <c r="V58" s="43" t="s">
        <v>457</v>
      </c>
      <c r="W58" s="50">
        <v>12000</v>
      </c>
      <c r="X58" s="43" t="s">
        <v>1521</v>
      </c>
      <c r="Y58" s="46">
        <v>42793</v>
      </c>
      <c r="Z58" s="51">
        <v>11160</v>
      </c>
      <c r="AA58" s="51">
        <v>726283.87</v>
      </c>
      <c r="AB58" s="51">
        <v>-700012.7</v>
      </c>
      <c r="AC58" s="47" t="str">
        <f>VLOOKUP(O58,Master!A:D,3,FALSE)</f>
        <v>Fatty Acid</v>
      </c>
      <c r="AD58" s="47" t="str">
        <f>VLOOKUP(O58,Master!A:D,4,FALSE)</f>
        <v>Stearic acids</v>
      </c>
      <c r="AE58" s="47" t="s">
        <v>1906</v>
      </c>
    </row>
    <row r="59" spans="1:31" s="21" customFormat="1">
      <c r="A59" s="43" t="s">
        <v>0</v>
      </c>
      <c r="B59" s="43" t="s">
        <v>1</v>
      </c>
      <c r="C59" s="43" t="s">
        <v>474</v>
      </c>
      <c r="D59" s="43" t="s">
        <v>8</v>
      </c>
      <c r="E59" s="43" t="s">
        <v>363</v>
      </c>
      <c r="F59" s="43" t="s">
        <v>357</v>
      </c>
      <c r="G59" s="43" t="s">
        <v>475</v>
      </c>
      <c r="H59" s="46">
        <v>42795</v>
      </c>
      <c r="I59" s="43" t="s">
        <v>33</v>
      </c>
      <c r="J59" s="43" t="s">
        <v>34</v>
      </c>
      <c r="K59" s="43" t="s">
        <v>567</v>
      </c>
      <c r="L59" s="46">
        <v>42795</v>
      </c>
      <c r="M59" s="43" t="s">
        <v>519</v>
      </c>
      <c r="N59" s="43" t="s">
        <v>519</v>
      </c>
      <c r="O59" s="3">
        <v>1600331</v>
      </c>
      <c r="P59" s="43" t="s">
        <v>416</v>
      </c>
      <c r="Q59" s="43" t="s">
        <v>417</v>
      </c>
      <c r="R59" s="43" t="s">
        <v>167</v>
      </c>
      <c r="S59" s="49">
        <v>-6.84</v>
      </c>
      <c r="T59" s="43" t="s">
        <v>3</v>
      </c>
      <c r="U59" s="49">
        <v>-6.84</v>
      </c>
      <c r="V59" s="43" t="s">
        <v>434</v>
      </c>
      <c r="W59" s="50">
        <v>-6840</v>
      </c>
      <c r="X59" s="43" t="s">
        <v>568</v>
      </c>
      <c r="Y59" s="46">
        <v>42793</v>
      </c>
      <c r="Z59" s="51">
        <v>-2244032.7000000002</v>
      </c>
      <c r="AA59" s="51">
        <v>-2288202</v>
      </c>
      <c r="AB59" s="51">
        <v>1963080</v>
      </c>
      <c r="AC59" s="47" t="str">
        <f>VLOOKUP(O59,Master!A:D,3,FALSE)</f>
        <v>Fatty Acid</v>
      </c>
      <c r="AD59" s="47" t="str">
        <f>VLOOKUP(O59,Master!A:D,4,FALSE)</f>
        <v>Fatty acid others</v>
      </c>
      <c r="AE59" s="47" t="s">
        <v>1903</v>
      </c>
    </row>
    <row r="60" spans="1:31" s="21" customFormat="1">
      <c r="A60" s="43" t="s">
        <v>0</v>
      </c>
      <c r="B60" s="43" t="s">
        <v>1</v>
      </c>
      <c r="C60" s="43" t="s">
        <v>31</v>
      </c>
      <c r="D60" s="43" t="s">
        <v>8</v>
      </c>
      <c r="E60" s="43" t="s">
        <v>363</v>
      </c>
      <c r="F60" s="43" t="s">
        <v>357</v>
      </c>
      <c r="G60" s="43" t="s">
        <v>32</v>
      </c>
      <c r="H60" s="46">
        <v>42795</v>
      </c>
      <c r="I60" s="43" t="s">
        <v>33</v>
      </c>
      <c r="J60" s="43" t="s">
        <v>34</v>
      </c>
      <c r="K60" s="43" t="s">
        <v>569</v>
      </c>
      <c r="L60" s="46">
        <v>42795</v>
      </c>
      <c r="M60" s="43" t="s">
        <v>519</v>
      </c>
      <c r="N60" s="43" t="s">
        <v>519</v>
      </c>
      <c r="O60" s="3">
        <v>1600331</v>
      </c>
      <c r="P60" s="43" t="s">
        <v>416</v>
      </c>
      <c r="Q60" s="43" t="s">
        <v>417</v>
      </c>
      <c r="R60" s="43" t="s">
        <v>167</v>
      </c>
      <c r="S60" s="49">
        <v>1.8</v>
      </c>
      <c r="T60" s="43" t="s">
        <v>3</v>
      </c>
      <c r="U60" s="49">
        <v>1.8</v>
      </c>
      <c r="V60" s="43" t="s">
        <v>434</v>
      </c>
      <c r="W60" s="50">
        <v>1800</v>
      </c>
      <c r="X60" s="43" t="s">
        <v>520</v>
      </c>
      <c r="Y60" s="46">
        <v>42783</v>
      </c>
      <c r="Z60" s="51">
        <v>590535.5</v>
      </c>
      <c r="AA60" s="51">
        <v>602159</v>
      </c>
      <c r="AB60" s="51">
        <v>-516600</v>
      </c>
      <c r="AC60" s="47" t="str">
        <f>VLOOKUP(O60,Master!A:D,3,FALSE)</f>
        <v>Fatty Acid</v>
      </c>
      <c r="AD60" s="47" t="str">
        <f>VLOOKUP(O60,Master!A:D,4,FALSE)</f>
        <v>Fatty acid others</v>
      </c>
      <c r="AE60" s="47" t="s">
        <v>1903</v>
      </c>
    </row>
    <row r="61" spans="1:31" s="21" customFormat="1">
      <c r="A61" s="43" t="s">
        <v>0</v>
      </c>
      <c r="B61" s="43" t="s">
        <v>1</v>
      </c>
      <c r="C61" s="43" t="s">
        <v>31</v>
      </c>
      <c r="D61" s="43" t="s">
        <v>8</v>
      </c>
      <c r="E61" s="43" t="s">
        <v>363</v>
      </c>
      <c r="F61" s="43" t="s">
        <v>357</v>
      </c>
      <c r="G61" s="43" t="s">
        <v>32</v>
      </c>
      <c r="H61" s="46">
        <v>42795</v>
      </c>
      <c r="I61" s="43" t="s">
        <v>33</v>
      </c>
      <c r="J61" s="43" t="s">
        <v>34</v>
      </c>
      <c r="K61" s="43" t="s">
        <v>570</v>
      </c>
      <c r="L61" s="46">
        <v>42795</v>
      </c>
      <c r="M61" s="43" t="s">
        <v>519</v>
      </c>
      <c r="N61" s="43" t="s">
        <v>519</v>
      </c>
      <c r="O61" s="3">
        <v>1600331</v>
      </c>
      <c r="P61" s="43" t="s">
        <v>416</v>
      </c>
      <c r="Q61" s="43" t="s">
        <v>417</v>
      </c>
      <c r="R61" s="43" t="s">
        <v>167</v>
      </c>
      <c r="S61" s="49">
        <v>6.84</v>
      </c>
      <c r="T61" s="43" t="s">
        <v>3</v>
      </c>
      <c r="U61" s="49">
        <v>6.84</v>
      </c>
      <c r="V61" s="43" t="s">
        <v>434</v>
      </c>
      <c r="W61" s="50">
        <v>6840</v>
      </c>
      <c r="X61" s="43" t="s">
        <v>520</v>
      </c>
      <c r="Y61" s="46">
        <v>42783</v>
      </c>
      <c r="Z61" s="51">
        <v>2244032.7000000002</v>
      </c>
      <c r="AA61" s="51">
        <v>2288202</v>
      </c>
      <c r="AB61" s="51">
        <v>-1963080</v>
      </c>
      <c r="AC61" s="47" t="str">
        <f>VLOOKUP(O61,Master!A:D,3,FALSE)</f>
        <v>Fatty Acid</v>
      </c>
      <c r="AD61" s="47" t="str">
        <f>VLOOKUP(O61,Master!A:D,4,FALSE)</f>
        <v>Fatty acid others</v>
      </c>
      <c r="AE61" s="47" t="s">
        <v>1903</v>
      </c>
    </row>
    <row r="62" spans="1:31" s="21" customFormat="1">
      <c r="A62" s="43" t="s">
        <v>0</v>
      </c>
      <c r="B62" s="43" t="s">
        <v>1</v>
      </c>
      <c r="C62" s="43" t="s">
        <v>31</v>
      </c>
      <c r="D62" s="43" t="s">
        <v>8</v>
      </c>
      <c r="E62" s="43" t="s">
        <v>363</v>
      </c>
      <c r="F62" s="43" t="s">
        <v>357</v>
      </c>
      <c r="G62" s="43" t="s">
        <v>32</v>
      </c>
      <c r="H62" s="46">
        <v>42811</v>
      </c>
      <c r="I62" s="43" t="s">
        <v>33</v>
      </c>
      <c r="J62" s="43" t="s">
        <v>34</v>
      </c>
      <c r="K62" s="43" t="s">
        <v>1401</v>
      </c>
      <c r="L62" s="46">
        <v>42811</v>
      </c>
      <c r="M62" s="43" t="s">
        <v>1402</v>
      </c>
      <c r="N62" s="43" t="s">
        <v>1402</v>
      </c>
      <c r="O62" s="3">
        <v>1600370</v>
      </c>
      <c r="P62" s="43" t="s">
        <v>418</v>
      </c>
      <c r="Q62" s="43" t="s">
        <v>419</v>
      </c>
      <c r="R62" s="43" t="s">
        <v>26</v>
      </c>
      <c r="S62" s="49">
        <v>2.5000000000000001E-2</v>
      </c>
      <c r="T62" s="43" t="s">
        <v>3</v>
      </c>
      <c r="U62" s="49">
        <v>2.5000000000000001E-2</v>
      </c>
      <c r="V62" s="43" t="s">
        <v>434</v>
      </c>
      <c r="W62" s="50">
        <v>25</v>
      </c>
      <c r="X62" s="43" t="s">
        <v>1403</v>
      </c>
      <c r="Y62" s="46">
        <v>42737</v>
      </c>
      <c r="Z62" s="51">
        <v>7734.32</v>
      </c>
      <c r="AA62" s="51">
        <v>7889</v>
      </c>
      <c r="AB62" s="51">
        <v>-6875</v>
      </c>
      <c r="AC62" s="21" t="str">
        <f>VLOOKUP(O62,Master!A:D,3,FALSE)</f>
        <v>Fatty Alcohol</v>
      </c>
      <c r="AD62" s="21" t="str">
        <f>VLOOKUP(O62,Master!A:D,4,FALSE)</f>
        <v>Behenyl group</v>
      </c>
      <c r="AE62" s="47" t="s">
        <v>1903</v>
      </c>
    </row>
    <row r="63" spans="1:31" s="21" customFormat="1">
      <c r="A63" s="43" t="s">
        <v>0</v>
      </c>
      <c r="B63" s="43" t="s">
        <v>1</v>
      </c>
      <c r="C63" s="43" t="s">
        <v>346</v>
      </c>
      <c r="D63" s="43" t="s">
        <v>8</v>
      </c>
      <c r="E63" s="43" t="s">
        <v>356</v>
      </c>
      <c r="F63" s="43" t="s">
        <v>357</v>
      </c>
      <c r="G63" s="43" t="s">
        <v>347</v>
      </c>
      <c r="H63" s="46">
        <v>42809</v>
      </c>
      <c r="I63" s="43" t="s">
        <v>33</v>
      </c>
      <c r="J63" s="43" t="s">
        <v>34</v>
      </c>
      <c r="K63" s="43" t="s">
        <v>1241</v>
      </c>
      <c r="L63" s="46">
        <v>42809</v>
      </c>
      <c r="M63" s="43" t="s">
        <v>1242</v>
      </c>
      <c r="N63" s="43" t="s">
        <v>1242</v>
      </c>
      <c r="O63" s="3">
        <v>1700098</v>
      </c>
      <c r="P63" s="43" t="s">
        <v>239</v>
      </c>
      <c r="Q63" s="43" t="s">
        <v>240</v>
      </c>
      <c r="R63" s="43" t="s">
        <v>350</v>
      </c>
      <c r="S63" s="49">
        <v>7.39</v>
      </c>
      <c r="T63" s="43" t="s">
        <v>3</v>
      </c>
      <c r="U63" s="49">
        <v>7.39</v>
      </c>
      <c r="V63" s="43" t="s">
        <v>434</v>
      </c>
      <c r="W63" s="50">
        <v>7390</v>
      </c>
      <c r="X63" s="43" t="s">
        <v>233</v>
      </c>
      <c r="Y63" s="46"/>
      <c r="Z63" s="51">
        <v>77.5</v>
      </c>
      <c r="AA63" s="51">
        <v>83</v>
      </c>
      <c r="AB63" s="51">
        <v>-73.900000000000006</v>
      </c>
      <c r="AC63" s="21" t="e">
        <f>VLOOKUP(O63,Master!A:D,3,FALSE)</f>
        <v>#N/A</v>
      </c>
      <c r="AD63" s="21" t="e">
        <f>VLOOKUP(O63,Master!A:D,4,FALSE)</f>
        <v>#N/A</v>
      </c>
      <c r="AE63" s="47" t="s">
        <v>1903</v>
      </c>
    </row>
    <row r="64" spans="1:31" s="21" customFormat="1">
      <c r="A64" s="43" t="s">
        <v>0</v>
      </c>
      <c r="B64" s="43" t="s">
        <v>1</v>
      </c>
      <c r="C64" s="43" t="s">
        <v>346</v>
      </c>
      <c r="D64" s="43" t="s">
        <v>8</v>
      </c>
      <c r="E64" s="43" t="s">
        <v>356</v>
      </c>
      <c r="F64" s="43" t="s">
        <v>357</v>
      </c>
      <c r="G64" s="43" t="s">
        <v>347</v>
      </c>
      <c r="H64" s="46">
        <v>42814</v>
      </c>
      <c r="I64" s="43" t="s">
        <v>33</v>
      </c>
      <c r="J64" s="43" t="s">
        <v>34</v>
      </c>
      <c r="K64" s="43" t="s">
        <v>1470</v>
      </c>
      <c r="L64" s="46">
        <v>42814</v>
      </c>
      <c r="M64" s="43" t="s">
        <v>1242</v>
      </c>
      <c r="N64" s="43" t="s">
        <v>1242</v>
      </c>
      <c r="O64" s="3">
        <v>1700098</v>
      </c>
      <c r="P64" s="43" t="s">
        <v>239</v>
      </c>
      <c r="Q64" s="43" t="s">
        <v>240</v>
      </c>
      <c r="R64" s="43" t="s">
        <v>350</v>
      </c>
      <c r="S64" s="49">
        <v>8.51</v>
      </c>
      <c r="T64" s="43" t="s">
        <v>3</v>
      </c>
      <c r="U64" s="49">
        <v>8.51</v>
      </c>
      <c r="V64" s="43" t="s">
        <v>434</v>
      </c>
      <c r="W64" s="50">
        <v>8510</v>
      </c>
      <c r="X64" s="43" t="s">
        <v>233</v>
      </c>
      <c r="Y64" s="46"/>
      <c r="Z64" s="51">
        <v>89.63</v>
      </c>
      <c r="AA64" s="51">
        <v>96</v>
      </c>
      <c r="AB64" s="51">
        <v>-85.1</v>
      </c>
      <c r="AC64" s="21" t="e">
        <f>VLOOKUP(O64,Master!A:D,3,FALSE)</f>
        <v>#N/A</v>
      </c>
      <c r="AD64" s="21" t="e">
        <f>VLOOKUP(O64,Master!A:D,4,FALSE)</f>
        <v>#N/A</v>
      </c>
      <c r="AE64" s="47" t="s">
        <v>1903</v>
      </c>
    </row>
    <row r="65" spans="1:31" s="21" customFormat="1">
      <c r="A65" s="43" t="s">
        <v>0</v>
      </c>
      <c r="B65" s="43" t="s">
        <v>1</v>
      </c>
      <c r="C65" s="43" t="s">
        <v>61</v>
      </c>
      <c r="D65" s="43" t="s">
        <v>7</v>
      </c>
      <c r="E65" s="43" t="s">
        <v>413</v>
      </c>
      <c r="F65" s="43" t="s">
        <v>360</v>
      </c>
      <c r="G65" s="43" t="s">
        <v>62</v>
      </c>
      <c r="H65" s="46">
        <v>42801</v>
      </c>
      <c r="I65" s="43" t="s">
        <v>33</v>
      </c>
      <c r="J65" s="43" t="s">
        <v>34</v>
      </c>
      <c r="K65" s="43" t="s">
        <v>1368</v>
      </c>
      <c r="L65" s="46">
        <v>42801</v>
      </c>
      <c r="M65" s="43" t="s">
        <v>1369</v>
      </c>
      <c r="N65" s="43" t="s">
        <v>1369</v>
      </c>
      <c r="O65" s="3">
        <v>1600330</v>
      </c>
      <c r="P65" s="43" t="s">
        <v>416</v>
      </c>
      <c r="Q65" s="43" t="s">
        <v>417</v>
      </c>
      <c r="R65" s="43" t="s">
        <v>16</v>
      </c>
      <c r="S65" s="49">
        <v>19.78</v>
      </c>
      <c r="T65" s="43" t="s">
        <v>3</v>
      </c>
      <c r="U65" s="49">
        <v>19.78</v>
      </c>
      <c r="V65" s="43" t="s">
        <v>1287</v>
      </c>
      <c r="W65" s="50">
        <v>19780</v>
      </c>
      <c r="X65" s="43" t="s">
        <v>1370</v>
      </c>
      <c r="Y65" s="46">
        <v>42696</v>
      </c>
      <c r="Z65" s="51">
        <v>75480.479999999996</v>
      </c>
      <c r="AA65" s="51">
        <v>5028864.34</v>
      </c>
      <c r="AB65" s="51">
        <v>-4940592.5999999996</v>
      </c>
      <c r="AC65" s="47" t="str">
        <f>VLOOKUP(O65,Master!A:D,3,FALSE)</f>
        <v>Fatty Acid</v>
      </c>
      <c r="AD65" s="47" t="str">
        <f>VLOOKUP(O65,Master!A:D,4,FALSE)</f>
        <v>Fatty acid others</v>
      </c>
      <c r="AE65" s="47" t="s">
        <v>1905</v>
      </c>
    </row>
    <row r="66" spans="1:31" s="21" customFormat="1">
      <c r="A66" s="43" t="s">
        <v>0</v>
      </c>
      <c r="B66" s="43" t="s">
        <v>1</v>
      </c>
      <c r="C66" s="43" t="s">
        <v>61</v>
      </c>
      <c r="D66" s="43" t="s">
        <v>7</v>
      </c>
      <c r="E66" s="43" t="s">
        <v>413</v>
      </c>
      <c r="F66" s="43" t="s">
        <v>360</v>
      </c>
      <c r="G66" s="43" t="s">
        <v>62</v>
      </c>
      <c r="H66" s="46">
        <v>42801</v>
      </c>
      <c r="I66" s="43" t="s">
        <v>33</v>
      </c>
      <c r="J66" s="43" t="s">
        <v>34</v>
      </c>
      <c r="K66" s="43" t="s">
        <v>1368</v>
      </c>
      <c r="L66" s="46">
        <v>42801</v>
      </c>
      <c r="M66" s="43" t="s">
        <v>1369</v>
      </c>
      <c r="N66" s="43" t="s">
        <v>1369</v>
      </c>
      <c r="O66" s="3">
        <v>1600330</v>
      </c>
      <c r="P66" s="43" t="s">
        <v>416</v>
      </c>
      <c r="Q66" s="43" t="s">
        <v>417</v>
      </c>
      <c r="R66" s="43" t="s">
        <v>16</v>
      </c>
      <c r="S66" s="49">
        <v>19.77</v>
      </c>
      <c r="T66" s="43" t="s">
        <v>3</v>
      </c>
      <c r="U66" s="49">
        <v>19.77</v>
      </c>
      <c r="V66" s="43" t="s">
        <v>1287</v>
      </c>
      <c r="W66" s="50">
        <v>19770</v>
      </c>
      <c r="X66" s="43" t="s">
        <v>1370</v>
      </c>
      <c r="Y66" s="46">
        <v>42696</v>
      </c>
      <c r="Z66" s="51">
        <v>75442.320000000007</v>
      </c>
      <c r="AA66" s="51">
        <v>5026321.9400000004</v>
      </c>
      <c r="AB66" s="51">
        <v>-4938050.87</v>
      </c>
      <c r="AC66" s="47" t="str">
        <f>VLOOKUP(O66,Master!A:D,3,FALSE)</f>
        <v>Fatty Acid</v>
      </c>
      <c r="AD66" s="47" t="str">
        <f>VLOOKUP(O66,Master!A:D,4,FALSE)</f>
        <v>Fatty acid others</v>
      </c>
      <c r="AE66" s="47" t="s">
        <v>1905</v>
      </c>
    </row>
    <row r="67" spans="1:31" s="21" customFormat="1">
      <c r="A67" s="43" t="s">
        <v>0</v>
      </c>
      <c r="B67" s="43" t="s">
        <v>1</v>
      </c>
      <c r="C67" s="43" t="s">
        <v>61</v>
      </c>
      <c r="D67" s="43" t="s">
        <v>7</v>
      </c>
      <c r="E67" s="43" t="s">
        <v>413</v>
      </c>
      <c r="F67" s="43" t="s">
        <v>360</v>
      </c>
      <c r="G67" s="43" t="s">
        <v>62</v>
      </c>
      <c r="H67" s="46">
        <v>42801</v>
      </c>
      <c r="I67" s="43" t="s">
        <v>33</v>
      </c>
      <c r="J67" s="43" t="s">
        <v>34</v>
      </c>
      <c r="K67" s="43" t="s">
        <v>1368</v>
      </c>
      <c r="L67" s="46">
        <v>42801</v>
      </c>
      <c r="M67" s="43" t="s">
        <v>1369</v>
      </c>
      <c r="N67" s="43" t="s">
        <v>1369</v>
      </c>
      <c r="O67" s="3">
        <v>1600330</v>
      </c>
      <c r="P67" s="43" t="s">
        <v>416</v>
      </c>
      <c r="Q67" s="43" t="s">
        <v>417</v>
      </c>
      <c r="R67" s="43" t="s">
        <v>16</v>
      </c>
      <c r="S67" s="49">
        <v>19.78</v>
      </c>
      <c r="T67" s="43" t="s">
        <v>3</v>
      </c>
      <c r="U67" s="49">
        <v>19.78</v>
      </c>
      <c r="V67" s="43" t="s">
        <v>1287</v>
      </c>
      <c r="W67" s="50">
        <v>19780</v>
      </c>
      <c r="X67" s="43" t="s">
        <v>1370</v>
      </c>
      <c r="Y67" s="46">
        <v>42696</v>
      </c>
      <c r="Z67" s="51">
        <v>75480.479999999996</v>
      </c>
      <c r="AA67" s="51">
        <v>5028864.34</v>
      </c>
      <c r="AB67" s="51">
        <v>-4940592.5999999996</v>
      </c>
      <c r="AC67" s="47" t="str">
        <f>VLOOKUP(O67,Master!A:D,3,FALSE)</f>
        <v>Fatty Acid</v>
      </c>
      <c r="AD67" s="47" t="str">
        <f>VLOOKUP(O67,Master!A:D,4,FALSE)</f>
        <v>Fatty acid others</v>
      </c>
      <c r="AE67" s="47" t="s">
        <v>1905</v>
      </c>
    </row>
    <row r="68" spans="1:31">
      <c r="A68" s="43" t="s">
        <v>0</v>
      </c>
      <c r="B68" s="43" t="s">
        <v>1</v>
      </c>
      <c r="C68" s="43" t="s">
        <v>31</v>
      </c>
      <c r="D68" s="43" t="s">
        <v>8</v>
      </c>
      <c r="E68" s="43" t="s">
        <v>356</v>
      </c>
      <c r="F68" s="43" t="s">
        <v>357</v>
      </c>
      <c r="G68" s="43" t="s">
        <v>32</v>
      </c>
      <c r="H68" s="46">
        <v>42798</v>
      </c>
      <c r="I68" s="43" t="s">
        <v>33</v>
      </c>
      <c r="J68" s="43" t="s">
        <v>34</v>
      </c>
      <c r="K68" s="43" t="s">
        <v>676</v>
      </c>
      <c r="L68" s="46">
        <v>42798</v>
      </c>
      <c r="M68" s="43" t="s">
        <v>481</v>
      </c>
      <c r="N68" s="43" t="s">
        <v>481</v>
      </c>
      <c r="O68" s="3">
        <v>1600516</v>
      </c>
      <c r="P68" s="43" t="s">
        <v>364</v>
      </c>
      <c r="Q68" s="43" t="s">
        <v>365</v>
      </c>
      <c r="R68" s="43" t="s">
        <v>2</v>
      </c>
      <c r="S68" s="50">
        <v>6</v>
      </c>
      <c r="T68" s="43" t="s">
        <v>3</v>
      </c>
      <c r="U68" s="50">
        <v>6</v>
      </c>
      <c r="V68" s="43" t="s">
        <v>434</v>
      </c>
      <c r="W68" s="50">
        <v>6000</v>
      </c>
      <c r="X68" s="43" t="s">
        <v>677</v>
      </c>
      <c r="Y68" s="46">
        <v>42779</v>
      </c>
      <c r="Z68" s="51">
        <v>337500</v>
      </c>
      <c r="AA68" s="51">
        <v>357750</v>
      </c>
      <c r="AB68" s="51">
        <v>-300000</v>
      </c>
      <c r="AC68" s="21" t="str">
        <f>VLOOKUP(O68,Master!A:D,3,FALSE)</f>
        <v>Glycerine</v>
      </c>
      <c r="AD68" s="21" t="str">
        <f>VLOOKUP(O68,Master!A:D,4,FALSE)</f>
        <v>Glycerine</v>
      </c>
      <c r="AE68" s="47" t="s">
        <v>1903</v>
      </c>
    </row>
    <row r="69" spans="1:31">
      <c r="A69" s="43" t="s">
        <v>0</v>
      </c>
      <c r="B69" s="43" t="s">
        <v>1</v>
      </c>
      <c r="C69" s="43" t="s">
        <v>31</v>
      </c>
      <c r="D69" s="43" t="s">
        <v>8</v>
      </c>
      <c r="E69" s="43" t="s">
        <v>356</v>
      </c>
      <c r="F69" s="43" t="s">
        <v>357</v>
      </c>
      <c r="G69" s="43" t="s">
        <v>32</v>
      </c>
      <c r="H69" s="46">
        <v>42821</v>
      </c>
      <c r="I69" s="43" t="s">
        <v>33</v>
      </c>
      <c r="J69" s="43" t="s">
        <v>34</v>
      </c>
      <c r="K69" s="43" t="s">
        <v>1775</v>
      </c>
      <c r="L69" s="46">
        <v>42821</v>
      </c>
      <c r="M69" s="43" t="s">
        <v>481</v>
      </c>
      <c r="N69" s="43" t="s">
        <v>481</v>
      </c>
      <c r="O69" s="3">
        <v>1600516</v>
      </c>
      <c r="P69" s="43" t="s">
        <v>364</v>
      </c>
      <c r="Q69" s="43" t="s">
        <v>365</v>
      </c>
      <c r="R69" s="43" t="s">
        <v>2</v>
      </c>
      <c r="S69" s="50">
        <v>6</v>
      </c>
      <c r="T69" s="43" t="s">
        <v>3</v>
      </c>
      <c r="U69" s="50">
        <v>6</v>
      </c>
      <c r="V69" s="43" t="s">
        <v>434</v>
      </c>
      <c r="W69" s="50">
        <v>6000</v>
      </c>
      <c r="X69" s="43" t="s">
        <v>1776</v>
      </c>
      <c r="Y69" s="46">
        <v>42808</v>
      </c>
      <c r="Z69" s="51">
        <v>337500</v>
      </c>
      <c r="AA69" s="51">
        <v>357750</v>
      </c>
      <c r="AB69" s="51">
        <v>-300000</v>
      </c>
      <c r="AC69" s="47" t="str">
        <f>VLOOKUP(O69,Master!A:D,3,FALSE)</f>
        <v>Glycerine</v>
      </c>
      <c r="AD69" s="47" t="str">
        <f>VLOOKUP(O69,Master!A:D,4,FALSE)</f>
        <v>Glycerine</v>
      </c>
      <c r="AE69" s="47" t="s">
        <v>1903</v>
      </c>
    </row>
    <row r="70" spans="1:31">
      <c r="A70" s="43" t="s">
        <v>0</v>
      </c>
      <c r="B70" s="43" t="s">
        <v>1</v>
      </c>
      <c r="C70" s="43" t="s">
        <v>31</v>
      </c>
      <c r="D70" s="43" t="s">
        <v>8</v>
      </c>
      <c r="E70" s="43" t="s">
        <v>356</v>
      </c>
      <c r="F70" s="43" t="s">
        <v>357</v>
      </c>
      <c r="G70" s="43" t="s">
        <v>32</v>
      </c>
      <c r="H70" s="46">
        <v>42816</v>
      </c>
      <c r="I70" s="43" t="s">
        <v>33</v>
      </c>
      <c r="J70" s="43" t="s">
        <v>34</v>
      </c>
      <c r="K70" s="43" t="s">
        <v>1653</v>
      </c>
      <c r="L70" s="46">
        <v>42816</v>
      </c>
      <c r="M70" s="43" t="s">
        <v>481</v>
      </c>
      <c r="N70" s="43" t="s">
        <v>481</v>
      </c>
      <c r="O70" s="3">
        <v>1600343</v>
      </c>
      <c r="P70" s="43" t="s">
        <v>845</v>
      </c>
      <c r="Q70" s="43" t="s">
        <v>846</v>
      </c>
      <c r="R70" s="43" t="s">
        <v>45</v>
      </c>
      <c r="S70" s="50">
        <v>20</v>
      </c>
      <c r="T70" s="43" t="s">
        <v>3</v>
      </c>
      <c r="U70" s="50">
        <v>20</v>
      </c>
      <c r="V70" s="43" t="s">
        <v>434</v>
      </c>
      <c r="W70" s="50">
        <v>20000</v>
      </c>
      <c r="X70" s="43" t="s">
        <v>1654</v>
      </c>
      <c r="Y70" s="46">
        <v>42803</v>
      </c>
      <c r="Z70" s="51">
        <v>1845000</v>
      </c>
      <c r="AA70" s="51">
        <v>1881900</v>
      </c>
      <c r="AB70" s="51">
        <v>-1640000</v>
      </c>
      <c r="AC70" s="47" t="str">
        <f>VLOOKUP(O70,Master!A:D,3,FALSE)</f>
        <v>Fatty Acid</v>
      </c>
      <c r="AD70" s="47" t="str">
        <f>VLOOKUP(O70,Master!A:D,4,FALSE)</f>
        <v>Fatty acid others</v>
      </c>
      <c r="AE70" s="47" t="s">
        <v>1903</v>
      </c>
    </row>
    <row r="71" spans="1:31">
      <c r="A71" s="43" t="s">
        <v>0</v>
      </c>
      <c r="B71" s="43" t="s">
        <v>1</v>
      </c>
      <c r="C71" s="43" t="s">
        <v>31</v>
      </c>
      <c r="D71" s="43" t="s">
        <v>8</v>
      </c>
      <c r="E71" s="43" t="s">
        <v>356</v>
      </c>
      <c r="F71" s="43" t="s">
        <v>357</v>
      </c>
      <c r="G71" s="43" t="s">
        <v>32</v>
      </c>
      <c r="H71" s="46">
        <v>42808</v>
      </c>
      <c r="I71" s="43" t="s">
        <v>33</v>
      </c>
      <c r="J71" s="43" t="s">
        <v>34</v>
      </c>
      <c r="K71" s="43" t="s">
        <v>1172</v>
      </c>
      <c r="L71" s="46">
        <v>42808</v>
      </c>
      <c r="M71" s="43" t="s">
        <v>481</v>
      </c>
      <c r="N71" s="43" t="s">
        <v>481</v>
      </c>
      <c r="O71" s="3">
        <v>1600355</v>
      </c>
      <c r="P71" s="43" t="s">
        <v>18</v>
      </c>
      <c r="Q71" s="43" t="s">
        <v>19</v>
      </c>
      <c r="R71" s="43" t="s">
        <v>55</v>
      </c>
      <c r="S71" s="49">
        <v>1.19</v>
      </c>
      <c r="T71" s="43" t="s">
        <v>3</v>
      </c>
      <c r="U71" s="49">
        <v>1.19</v>
      </c>
      <c r="V71" s="43" t="s">
        <v>434</v>
      </c>
      <c r="W71" s="50">
        <v>1190</v>
      </c>
      <c r="X71" s="43" t="s">
        <v>1173</v>
      </c>
      <c r="Y71" s="46">
        <v>42746</v>
      </c>
      <c r="Z71" s="51">
        <v>249007.84</v>
      </c>
      <c r="AA71" s="51">
        <v>253988</v>
      </c>
      <c r="AB71" s="51">
        <v>-221340</v>
      </c>
      <c r="AC71" s="47" t="str">
        <f>VLOOKUP(O71,Master!A:D,3,FALSE)</f>
        <v>Fatty Alcohol</v>
      </c>
      <c r="AD71" s="47" t="str">
        <f>VLOOKUP(O71,Master!A:D,4,FALSE)</f>
        <v>Midcut</v>
      </c>
      <c r="AE71" s="47" t="s">
        <v>1903</v>
      </c>
    </row>
    <row r="72" spans="1:31">
      <c r="A72" s="43" t="s">
        <v>0</v>
      </c>
      <c r="B72" s="43" t="s">
        <v>1</v>
      </c>
      <c r="C72" s="43" t="s">
        <v>31</v>
      </c>
      <c r="D72" s="43" t="s">
        <v>8</v>
      </c>
      <c r="E72" s="43" t="s">
        <v>356</v>
      </c>
      <c r="F72" s="43" t="s">
        <v>357</v>
      </c>
      <c r="G72" s="43" t="s">
        <v>32</v>
      </c>
      <c r="H72" s="46">
        <v>42795</v>
      </c>
      <c r="I72" s="43" t="s">
        <v>33</v>
      </c>
      <c r="J72" s="43" t="s">
        <v>34</v>
      </c>
      <c r="K72" s="43" t="s">
        <v>571</v>
      </c>
      <c r="L72" s="46">
        <v>42795</v>
      </c>
      <c r="M72" s="43" t="s">
        <v>460</v>
      </c>
      <c r="N72" s="43" t="s">
        <v>460</v>
      </c>
      <c r="O72" s="3">
        <v>1600516</v>
      </c>
      <c r="P72" s="43" t="s">
        <v>364</v>
      </c>
      <c r="Q72" s="43" t="s">
        <v>365</v>
      </c>
      <c r="R72" s="43" t="s">
        <v>2</v>
      </c>
      <c r="S72" s="50">
        <v>5</v>
      </c>
      <c r="T72" s="43" t="s">
        <v>3</v>
      </c>
      <c r="U72" s="50">
        <v>5</v>
      </c>
      <c r="V72" s="43" t="s">
        <v>434</v>
      </c>
      <c r="W72" s="50">
        <v>5000</v>
      </c>
      <c r="X72" s="43" t="s">
        <v>572</v>
      </c>
      <c r="Y72" s="46">
        <v>42769</v>
      </c>
      <c r="Z72" s="51">
        <v>281250</v>
      </c>
      <c r="AA72" s="51">
        <v>298125</v>
      </c>
      <c r="AB72" s="51">
        <v>-250000</v>
      </c>
      <c r="AC72" s="47" t="str">
        <f>VLOOKUP(O72,Master!A:D,3,FALSE)</f>
        <v>Glycerine</v>
      </c>
      <c r="AD72" s="47" t="str">
        <f>VLOOKUP(O72,Master!A:D,4,FALSE)</f>
        <v>Glycerine</v>
      </c>
      <c r="AE72" s="47" t="s">
        <v>1903</v>
      </c>
    </row>
    <row r="73" spans="1:31" s="21" customFormat="1">
      <c r="A73" s="43" t="s">
        <v>0</v>
      </c>
      <c r="B73" s="43" t="s">
        <v>1</v>
      </c>
      <c r="C73" s="43" t="s">
        <v>31</v>
      </c>
      <c r="D73" s="43" t="s">
        <v>8</v>
      </c>
      <c r="E73" s="43" t="s">
        <v>356</v>
      </c>
      <c r="F73" s="43" t="s">
        <v>357</v>
      </c>
      <c r="G73" s="43" t="s">
        <v>32</v>
      </c>
      <c r="H73" s="46">
        <v>42803</v>
      </c>
      <c r="I73" s="43" t="s">
        <v>33</v>
      </c>
      <c r="J73" s="43" t="s">
        <v>34</v>
      </c>
      <c r="K73" s="43" t="s">
        <v>937</v>
      </c>
      <c r="L73" s="46">
        <v>42803</v>
      </c>
      <c r="M73" s="43" t="s">
        <v>460</v>
      </c>
      <c r="N73" s="43" t="s">
        <v>460</v>
      </c>
      <c r="O73" s="3">
        <v>1600516</v>
      </c>
      <c r="P73" s="43" t="s">
        <v>364</v>
      </c>
      <c r="Q73" s="43" t="s">
        <v>365</v>
      </c>
      <c r="R73" s="43" t="s">
        <v>2</v>
      </c>
      <c r="S73" s="50">
        <v>7</v>
      </c>
      <c r="T73" s="43" t="s">
        <v>3</v>
      </c>
      <c r="U73" s="50">
        <v>7</v>
      </c>
      <c r="V73" s="43" t="s">
        <v>434</v>
      </c>
      <c r="W73" s="50">
        <v>7000</v>
      </c>
      <c r="X73" s="43" t="s">
        <v>938</v>
      </c>
      <c r="Y73" s="46">
        <v>42779</v>
      </c>
      <c r="Z73" s="51">
        <v>393750</v>
      </c>
      <c r="AA73" s="51">
        <v>417375</v>
      </c>
      <c r="AB73" s="51">
        <v>-350000</v>
      </c>
      <c r="AC73" s="21" t="str">
        <f>VLOOKUP(O73,Master!A:D,3,FALSE)</f>
        <v>Glycerine</v>
      </c>
      <c r="AD73" s="21" t="str">
        <f>VLOOKUP(O73,Master!A:D,4,FALSE)</f>
        <v>Glycerine</v>
      </c>
      <c r="AE73" s="47" t="s">
        <v>1903</v>
      </c>
    </row>
    <row r="74" spans="1:31" s="21" customFormat="1">
      <c r="A74" s="43" t="s">
        <v>0</v>
      </c>
      <c r="B74" s="43" t="s">
        <v>1</v>
      </c>
      <c r="C74" s="43" t="s">
        <v>31</v>
      </c>
      <c r="D74" s="43" t="s">
        <v>8</v>
      </c>
      <c r="E74" s="43" t="s">
        <v>356</v>
      </c>
      <c r="F74" s="43" t="s">
        <v>357</v>
      </c>
      <c r="G74" s="43" t="s">
        <v>32</v>
      </c>
      <c r="H74" s="46">
        <v>42816</v>
      </c>
      <c r="I74" s="43" t="s">
        <v>33</v>
      </c>
      <c r="J74" s="43" t="s">
        <v>34</v>
      </c>
      <c r="K74" s="43" t="s">
        <v>1635</v>
      </c>
      <c r="L74" s="46">
        <v>42816</v>
      </c>
      <c r="M74" s="43" t="s">
        <v>460</v>
      </c>
      <c r="N74" s="43" t="s">
        <v>460</v>
      </c>
      <c r="O74" s="3">
        <v>1600516</v>
      </c>
      <c r="P74" s="43" t="s">
        <v>364</v>
      </c>
      <c r="Q74" s="43" t="s">
        <v>365</v>
      </c>
      <c r="R74" s="43" t="s">
        <v>2</v>
      </c>
      <c r="S74" s="50">
        <v>4</v>
      </c>
      <c r="T74" s="43" t="s">
        <v>3</v>
      </c>
      <c r="U74" s="50">
        <v>4</v>
      </c>
      <c r="V74" s="43" t="s">
        <v>434</v>
      </c>
      <c r="W74" s="50">
        <v>4000</v>
      </c>
      <c r="X74" s="43" t="s">
        <v>1636</v>
      </c>
      <c r="Y74" s="46">
        <v>42779</v>
      </c>
      <c r="Z74" s="51">
        <v>225000</v>
      </c>
      <c r="AA74" s="51">
        <v>238500</v>
      </c>
      <c r="AB74" s="51">
        <v>-200000</v>
      </c>
      <c r="AC74" s="47" t="str">
        <f>VLOOKUP(O74,Master!A:D,3,FALSE)</f>
        <v>Glycerine</v>
      </c>
      <c r="AD74" s="47" t="str">
        <f>VLOOKUP(O74,Master!A:D,4,FALSE)</f>
        <v>Glycerine</v>
      </c>
      <c r="AE74" s="47" t="s">
        <v>1903</v>
      </c>
    </row>
    <row r="75" spans="1:31" s="21" customFormat="1">
      <c r="A75" s="43" t="s">
        <v>0</v>
      </c>
      <c r="B75" s="43" t="s">
        <v>1</v>
      </c>
      <c r="C75" s="43" t="s">
        <v>31</v>
      </c>
      <c r="D75" s="43" t="s">
        <v>8</v>
      </c>
      <c r="E75" s="43" t="s">
        <v>356</v>
      </c>
      <c r="F75" s="43" t="s">
        <v>357</v>
      </c>
      <c r="G75" s="43" t="s">
        <v>32</v>
      </c>
      <c r="H75" s="46">
        <v>42801</v>
      </c>
      <c r="I75" s="43" t="s">
        <v>33</v>
      </c>
      <c r="J75" s="43" t="s">
        <v>34</v>
      </c>
      <c r="K75" s="43" t="s">
        <v>809</v>
      </c>
      <c r="L75" s="46">
        <v>42801</v>
      </c>
      <c r="M75" s="43" t="s">
        <v>810</v>
      </c>
      <c r="N75" s="43" t="s">
        <v>810</v>
      </c>
      <c r="O75" s="3">
        <v>1600504</v>
      </c>
      <c r="P75" s="43" t="s">
        <v>364</v>
      </c>
      <c r="Q75" s="43" t="s">
        <v>365</v>
      </c>
      <c r="R75" s="43" t="s">
        <v>35</v>
      </c>
      <c r="S75" s="49">
        <v>20.05</v>
      </c>
      <c r="T75" s="43" t="s">
        <v>3</v>
      </c>
      <c r="U75" s="49">
        <v>20.05</v>
      </c>
      <c r="V75" s="43" t="s">
        <v>434</v>
      </c>
      <c r="W75" s="50">
        <v>20050</v>
      </c>
      <c r="X75" s="43" t="s">
        <v>811</v>
      </c>
      <c r="Y75" s="46">
        <v>42746</v>
      </c>
      <c r="Z75" s="51">
        <v>1079542.1599999999</v>
      </c>
      <c r="AA75" s="51">
        <v>1101133</v>
      </c>
      <c r="AB75" s="51">
        <v>-959593</v>
      </c>
      <c r="AC75" s="21" t="str">
        <f>VLOOKUP(O75,Master!A:D,3,FALSE)</f>
        <v>Glycerine</v>
      </c>
      <c r="AD75" s="21" t="str">
        <f>VLOOKUP(O75,Master!A:D,4,FALSE)</f>
        <v>Glycerine</v>
      </c>
      <c r="AE75" s="47" t="s">
        <v>1903</v>
      </c>
    </row>
    <row r="76" spans="1:31" s="21" customFormat="1">
      <c r="A76" s="43" t="s">
        <v>0</v>
      </c>
      <c r="B76" s="43" t="s">
        <v>1</v>
      </c>
      <c r="C76" s="43" t="s">
        <v>31</v>
      </c>
      <c r="D76" s="43" t="s">
        <v>8</v>
      </c>
      <c r="E76" s="43" t="s">
        <v>356</v>
      </c>
      <c r="F76" s="43" t="s">
        <v>357</v>
      </c>
      <c r="G76" s="43" t="s">
        <v>32</v>
      </c>
      <c r="H76" s="46">
        <v>42814</v>
      </c>
      <c r="I76" s="43" t="s">
        <v>33</v>
      </c>
      <c r="J76" s="43" t="s">
        <v>34</v>
      </c>
      <c r="K76" s="43" t="s">
        <v>1463</v>
      </c>
      <c r="L76" s="46">
        <v>42814</v>
      </c>
      <c r="M76" s="43" t="s">
        <v>810</v>
      </c>
      <c r="N76" s="43" t="s">
        <v>810</v>
      </c>
      <c r="O76" s="3">
        <v>1600504</v>
      </c>
      <c r="P76" s="43" t="s">
        <v>364</v>
      </c>
      <c r="Q76" s="43" t="s">
        <v>365</v>
      </c>
      <c r="R76" s="43" t="s">
        <v>35</v>
      </c>
      <c r="S76" s="49">
        <v>19.91</v>
      </c>
      <c r="T76" s="43" t="s">
        <v>3</v>
      </c>
      <c r="U76" s="49">
        <v>19.91</v>
      </c>
      <c r="V76" s="43" t="s">
        <v>434</v>
      </c>
      <c r="W76" s="50">
        <v>19910</v>
      </c>
      <c r="X76" s="43" t="s">
        <v>1464</v>
      </c>
      <c r="Y76" s="46">
        <v>42746</v>
      </c>
      <c r="Z76" s="51">
        <v>1072004.9099999999</v>
      </c>
      <c r="AA76" s="51">
        <v>1093445</v>
      </c>
      <c r="AB76" s="51">
        <v>-952892.6</v>
      </c>
      <c r="AC76" s="21" t="str">
        <f>VLOOKUP(O76,Master!A:D,3,FALSE)</f>
        <v>Glycerine</v>
      </c>
      <c r="AD76" s="21" t="str">
        <f>VLOOKUP(O76,Master!A:D,4,FALSE)</f>
        <v>Glycerine</v>
      </c>
      <c r="AE76" s="47" t="s">
        <v>1903</v>
      </c>
    </row>
    <row r="77" spans="1:31" s="21" customFormat="1">
      <c r="A77" s="43" t="s">
        <v>0</v>
      </c>
      <c r="B77" s="43" t="s">
        <v>1</v>
      </c>
      <c r="C77" s="43" t="s">
        <v>31</v>
      </c>
      <c r="D77" s="43" t="s">
        <v>8</v>
      </c>
      <c r="E77" s="43" t="s">
        <v>356</v>
      </c>
      <c r="F77" s="43" t="s">
        <v>357</v>
      </c>
      <c r="G77" s="43" t="s">
        <v>32</v>
      </c>
      <c r="H77" s="46">
        <v>42820</v>
      </c>
      <c r="I77" s="43" t="s">
        <v>33</v>
      </c>
      <c r="J77" s="43" t="s">
        <v>34</v>
      </c>
      <c r="K77" s="43" t="s">
        <v>1749</v>
      </c>
      <c r="L77" s="46">
        <v>42820</v>
      </c>
      <c r="M77" s="43" t="s">
        <v>810</v>
      </c>
      <c r="N77" s="43" t="s">
        <v>810</v>
      </c>
      <c r="O77" s="3">
        <v>1600504</v>
      </c>
      <c r="P77" s="43" t="s">
        <v>364</v>
      </c>
      <c r="Q77" s="43" t="s">
        <v>365</v>
      </c>
      <c r="R77" s="43" t="s">
        <v>35</v>
      </c>
      <c r="S77" s="49">
        <v>19.86</v>
      </c>
      <c r="T77" s="43" t="s">
        <v>3</v>
      </c>
      <c r="U77" s="49">
        <v>19.86</v>
      </c>
      <c r="V77" s="43" t="s">
        <v>434</v>
      </c>
      <c r="W77" s="50">
        <v>19860</v>
      </c>
      <c r="X77" s="43" t="s">
        <v>1750</v>
      </c>
      <c r="Y77" s="46">
        <v>42734</v>
      </c>
      <c r="Z77" s="51">
        <v>1069311.77</v>
      </c>
      <c r="AA77" s="51">
        <v>1090698</v>
      </c>
      <c r="AB77" s="51">
        <v>-950499.6</v>
      </c>
      <c r="AC77" s="47" t="str">
        <f>VLOOKUP(O77,Master!A:D,3,FALSE)</f>
        <v>Glycerine</v>
      </c>
      <c r="AD77" s="47" t="str">
        <f>VLOOKUP(O77,Master!A:D,4,FALSE)</f>
        <v>Glycerine</v>
      </c>
      <c r="AE77" s="47" t="s">
        <v>1903</v>
      </c>
    </row>
    <row r="78" spans="1:31" s="21" customFormat="1">
      <c r="A78" s="43" t="s">
        <v>0</v>
      </c>
      <c r="B78" s="43" t="s">
        <v>1</v>
      </c>
      <c r="C78" s="43" t="s">
        <v>31</v>
      </c>
      <c r="D78" s="43" t="s">
        <v>8</v>
      </c>
      <c r="E78" s="43" t="s">
        <v>356</v>
      </c>
      <c r="F78" s="43" t="s">
        <v>357</v>
      </c>
      <c r="G78" s="43" t="s">
        <v>32</v>
      </c>
      <c r="H78" s="46">
        <v>42825</v>
      </c>
      <c r="I78" s="43" t="s">
        <v>33</v>
      </c>
      <c r="J78" s="43" t="s">
        <v>34</v>
      </c>
      <c r="K78" s="43" t="s">
        <v>1891</v>
      </c>
      <c r="L78" s="46">
        <v>42825</v>
      </c>
      <c r="M78" s="43" t="s">
        <v>810</v>
      </c>
      <c r="N78" s="43" t="s">
        <v>810</v>
      </c>
      <c r="O78" s="3">
        <v>1600504</v>
      </c>
      <c r="P78" s="43" t="s">
        <v>364</v>
      </c>
      <c r="Q78" s="43" t="s">
        <v>365</v>
      </c>
      <c r="R78" s="43" t="s">
        <v>35</v>
      </c>
      <c r="S78" s="49">
        <v>19.920000000000002</v>
      </c>
      <c r="T78" s="43" t="s">
        <v>3</v>
      </c>
      <c r="U78" s="49">
        <v>19.920000000000002</v>
      </c>
      <c r="V78" s="43" t="s">
        <v>434</v>
      </c>
      <c r="W78" s="50">
        <v>19920</v>
      </c>
      <c r="X78" s="43" t="s">
        <v>1892</v>
      </c>
      <c r="Y78" s="46">
        <v>42817</v>
      </c>
      <c r="Z78" s="51">
        <v>1288575.5</v>
      </c>
      <c r="AA78" s="51">
        <v>1314347</v>
      </c>
      <c r="AB78" s="51">
        <v>-1145400</v>
      </c>
      <c r="AC78" s="47" t="str">
        <f>VLOOKUP(O78,Master!A:D,3,FALSE)</f>
        <v>Glycerine</v>
      </c>
      <c r="AD78" s="47" t="str">
        <f>VLOOKUP(O78,Master!A:D,4,FALSE)</f>
        <v>Glycerine</v>
      </c>
      <c r="AE78" s="47" t="s">
        <v>1903</v>
      </c>
    </row>
    <row r="79" spans="1:31" s="21" customFormat="1">
      <c r="A79" s="43" t="s">
        <v>0</v>
      </c>
      <c r="B79" s="43" t="s">
        <v>1</v>
      </c>
      <c r="C79" s="43" t="s">
        <v>31</v>
      </c>
      <c r="D79" s="43" t="s">
        <v>8</v>
      </c>
      <c r="E79" s="43" t="s">
        <v>356</v>
      </c>
      <c r="F79" s="43" t="s">
        <v>357</v>
      </c>
      <c r="G79" s="43" t="s">
        <v>32</v>
      </c>
      <c r="H79" s="46">
        <v>42805</v>
      </c>
      <c r="I79" s="43" t="s">
        <v>33</v>
      </c>
      <c r="J79" s="43" t="s">
        <v>34</v>
      </c>
      <c r="K79" s="43" t="s">
        <v>1109</v>
      </c>
      <c r="L79" s="46">
        <v>42805</v>
      </c>
      <c r="M79" s="43" t="s">
        <v>810</v>
      </c>
      <c r="N79" s="43" t="s">
        <v>810</v>
      </c>
      <c r="O79" s="3">
        <v>1600354</v>
      </c>
      <c r="P79" s="43" t="s">
        <v>18</v>
      </c>
      <c r="Q79" s="43" t="s">
        <v>19</v>
      </c>
      <c r="R79" s="43" t="s">
        <v>20</v>
      </c>
      <c r="S79" s="49">
        <v>18.78</v>
      </c>
      <c r="T79" s="43" t="s">
        <v>3</v>
      </c>
      <c r="U79" s="49">
        <v>18.78</v>
      </c>
      <c r="V79" s="43" t="s">
        <v>434</v>
      </c>
      <c r="W79" s="50">
        <v>18780</v>
      </c>
      <c r="X79" s="43" t="s">
        <v>1110</v>
      </c>
      <c r="Y79" s="46">
        <v>42803</v>
      </c>
      <c r="Z79" s="51">
        <v>3676185.3</v>
      </c>
      <c r="AA79" s="51">
        <v>3749709</v>
      </c>
      <c r="AB79" s="51">
        <v>-3267720</v>
      </c>
      <c r="AC79" s="47" t="str">
        <f>VLOOKUP(O79,Master!A:D,3,FALSE)</f>
        <v>Fatty Alcohol</v>
      </c>
      <c r="AD79" s="47" t="str">
        <f>VLOOKUP(O79,Master!A:D,4,FALSE)</f>
        <v>Midcut</v>
      </c>
      <c r="AE79" s="47" t="s">
        <v>1903</v>
      </c>
    </row>
    <row r="80" spans="1:31" s="21" customFormat="1">
      <c r="A80" s="43" t="s">
        <v>0</v>
      </c>
      <c r="B80" s="43" t="s">
        <v>1</v>
      </c>
      <c r="C80" s="43" t="s">
        <v>31</v>
      </c>
      <c r="D80" s="43" t="s">
        <v>8</v>
      </c>
      <c r="E80" s="43" t="s">
        <v>356</v>
      </c>
      <c r="F80" s="43" t="s">
        <v>357</v>
      </c>
      <c r="G80" s="43" t="s">
        <v>32</v>
      </c>
      <c r="H80" s="46">
        <v>42810</v>
      </c>
      <c r="I80" s="43" t="s">
        <v>33</v>
      </c>
      <c r="J80" s="43" t="s">
        <v>34</v>
      </c>
      <c r="K80" s="43" t="s">
        <v>1311</v>
      </c>
      <c r="L80" s="46">
        <v>42810</v>
      </c>
      <c r="M80" s="43" t="s">
        <v>810</v>
      </c>
      <c r="N80" s="43" t="s">
        <v>810</v>
      </c>
      <c r="O80" s="3">
        <v>1600354</v>
      </c>
      <c r="P80" s="43" t="s">
        <v>18</v>
      </c>
      <c r="Q80" s="43" t="s">
        <v>19</v>
      </c>
      <c r="R80" s="43" t="s">
        <v>20</v>
      </c>
      <c r="S80" s="49">
        <v>19.440000000000001</v>
      </c>
      <c r="T80" s="43" t="s">
        <v>3</v>
      </c>
      <c r="U80" s="49">
        <v>19.440000000000001</v>
      </c>
      <c r="V80" s="43" t="s">
        <v>434</v>
      </c>
      <c r="W80" s="50">
        <v>19440</v>
      </c>
      <c r="X80" s="43" t="s">
        <v>1110</v>
      </c>
      <c r="Y80" s="46">
        <v>42803</v>
      </c>
      <c r="Z80" s="51">
        <v>3805380.4</v>
      </c>
      <c r="AA80" s="51">
        <v>3881488</v>
      </c>
      <c r="AB80" s="51">
        <v>-3382560</v>
      </c>
      <c r="AC80" s="47" t="str">
        <f>VLOOKUP(O80,Master!A:D,3,FALSE)</f>
        <v>Fatty Alcohol</v>
      </c>
      <c r="AD80" s="47" t="str">
        <f>VLOOKUP(O80,Master!A:D,4,FALSE)</f>
        <v>Midcut</v>
      </c>
      <c r="AE80" s="47" t="s">
        <v>1903</v>
      </c>
    </row>
    <row r="81" spans="1:31" s="21" customFormat="1">
      <c r="A81" s="43" t="s">
        <v>0</v>
      </c>
      <c r="B81" s="43" t="s">
        <v>1</v>
      </c>
      <c r="C81" s="43" t="s">
        <v>31</v>
      </c>
      <c r="D81" s="43" t="s">
        <v>8</v>
      </c>
      <c r="E81" s="43" t="s">
        <v>356</v>
      </c>
      <c r="F81" s="43" t="s">
        <v>357</v>
      </c>
      <c r="G81" s="43" t="s">
        <v>32</v>
      </c>
      <c r="H81" s="46">
        <v>42813</v>
      </c>
      <c r="I81" s="43" t="s">
        <v>33</v>
      </c>
      <c r="J81" s="43" t="s">
        <v>34</v>
      </c>
      <c r="K81" s="43" t="s">
        <v>1456</v>
      </c>
      <c r="L81" s="46">
        <v>42813</v>
      </c>
      <c r="M81" s="43" t="s">
        <v>810</v>
      </c>
      <c r="N81" s="43" t="s">
        <v>810</v>
      </c>
      <c r="O81" s="3">
        <v>1600354</v>
      </c>
      <c r="P81" s="43" t="s">
        <v>18</v>
      </c>
      <c r="Q81" s="43" t="s">
        <v>19</v>
      </c>
      <c r="R81" s="43" t="s">
        <v>20</v>
      </c>
      <c r="S81" s="49">
        <v>19.829999999999998</v>
      </c>
      <c r="T81" s="43" t="s">
        <v>3</v>
      </c>
      <c r="U81" s="49">
        <v>19.829999999999998</v>
      </c>
      <c r="V81" s="43" t="s">
        <v>434</v>
      </c>
      <c r="W81" s="50">
        <v>19830</v>
      </c>
      <c r="X81" s="43" t="s">
        <v>1110</v>
      </c>
      <c r="Y81" s="46">
        <v>42803</v>
      </c>
      <c r="Z81" s="51">
        <v>3881722.54</v>
      </c>
      <c r="AA81" s="51">
        <v>3959357</v>
      </c>
      <c r="AB81" s="51">
        <v>-3450420</v>
      </c>
      <c r="AC81" s="21" t="str">
        <f>VLOOKUP(O81,Master!A:D,3,FALSE)</f>
        <v>Fatty Alcohol</v>
      </c>
      <c r="AD81" s="21" t="str">
        <f>VLOOKUP(O81,Master!A:D,4,FALSE)</f>
        <v>Midcut</v>
      </c>
      <c r="AE81" s="47" t="s">
        <v>1903</v>
      </c>
    </row>
    <row r="82" spans="1:31" s="21" customFormat="1">
      <c r="A82" s="43" t="s">
        <v>0</v>
      </c>
      <c r="B82" s="43" t="s">
        <v>1</v>
      </c>
      <c r="C82" s="43" t="s">
        <v>31</v>
      </c>
      <c r="D82" s="43" t="s">
        <v>8</v>
      </c>
      <c r="E82" s="43" t="s">
        <v>356</v>
      </c>
      <c r="F82" s="43" t="s">
        <v>357</v>
      </c>
      <c r="G82" s="43" t="s">
        <v>32</v>
      </c>
      <c r="H82" s="46">
        <v>42814</v>
      </c>
      <c r="I82" s="43" t="s">
        <v>33</v>
      </c>
      <c r="J82" s="43" t="s">
        <v>34</v>
      </c>
      <c r="K82" s="43" t="s">
        <v>1487</v>
      </c>
      <c r="L82" s="46">
        <v>42814</v>
      </c>
      <c r="M82" s="43" t="s">
        <v>810</v>
      </c>
      <c r="N82" s="43" t="s">
        <v>810</v>
      </c>
      <c r="O82" s="3">
        <v>1600354</v>
      </c>
      <c r="P82" s="43" t="s">
        <v>18</v>
      </c>
      <c r="Q82" s="43" t="s">
        <v>19</v>
      </c>
      <c r="R82" s="43" t="s">
        <v>20</v>
      </c>
      <c r="S82" s="49">
        <v>19.97</v>
      </c>
      <c r="T82" s="43" t="s">
        <v>3</v>
      </c>
      <c r="U82" s="49">
        <v>19.97</v>
      </c>
      <c r="V82" s="43" t="s">
        <v>434</v>
      </c>
      <c r="W82" s="50">
        <v>19970</v>
      </c>
      <c r="X82" s="43" t="s">
        <v>1110</v>
      </c>
      <c r="Y82" s="46">
        <v>42803</v>
      </c>
      <c r="Z82" s="51">
        <v>3909128.44</v>
      </c>
      <c r="AA82" s="51">
        <v>3987311</v>
      </c>
      <c r="AB82" s="51">
        <v>-3474780</v>
      </c>
      <c r="AC82" s="47" t="str">
        <f>VLOOKUP(O82,Master!A:D,3,FALSE)</f>
        <v>Fatty Alcohol</v>
      </c>
      <c r="AD82" s="47" t="str">
        <f>VLOOKUP(O82,Master!A:D,4,FALSE)</f>
        <v>Midcut</v>
      </c>
      <c r="AE82" s="47" t="s">
        <v>1903</v>
      </c>
    </row>
    <row r="83" spans="1:31" s="21" customFormat="1">
      <c r="A83" s="43" t="s">
        <v>0</v>
      </c>
      <c r="B83" s="43" t="s">
        <v>1</v>
      </c>
      <c r="C83" s="43" t="s">
        <v>31</v>
      </c>
      <c r="D83" s="43" t="s">
        <v>8</v>
      </c>
      <c r="E83" s="43" t="s">
        <v>356</v>
      </c>
      <c r="F83" s="43" t="s">
        <v>357</v>
      </c>
      <c r="G83" s="43" t="s">
        <v>32</v>
      </c>
      <c r="H83" s="46">
        <v>42812</v>
      </c>
      <c r="I83" s="43" t="s">
        <v>33</v>
      </c>
      <c r="J83" s="43" t="s">
        <v>34</v>
      </c>
      <c r="K83" s="43" t="s">
        <v>1437</v>
      </c>
      <c r="L83" s="46">
        <v>42812</v>
      </c>
      <c r="M83" s="43" t="s">
        <v>1438</v>
      </c>
      <c r="N83" s="43" t="s">
        <v>1438</v>
      </c>
      <c r="O83" s="3">
        <v>1600504</v>
      </c>
      <c r="P83" s="43" t="s">
        <v>364</v>
      </c>
      <c r="Q83" s="43" t="s">
        <v>365</v>
      </c>
      <c r="R83" s="43" t="s">
        <v>35</v>
      </c>
      <c r="S83" s="49">
        <v>19.600000000000001</v>
      </c>
      <c r="T83" s="43" t="s">
        <v>3</v>
      </c>
      <c r="U83" s="49">
        <v>19.600000000000001</v>
      </c>
      <c r="V83" s="43" t="s">
        <v>434</v>
      </c>
      <c r="W83" s="50">
        <v>19600</v>
      </c>
      <c r="X83" s="43" t="s">
        <v>1439</v>
      </c>
      <c r="Y83" s="46">
        <v>42796</v>
      </c>
      <c r="Z83" s="51">
        <v>1212750</v>
      </c>
      <c r="AA83" s="51">
        <v>1237005</v>
      </c>
      <c r="AB83" s="51">
        <v>-1078000</v>
      </c>
      <c r="AC83" s="21" t="str">
        <f>VLOOKUP(O83,Master!A:D,3,FALSE)</f>
        <v>Glycerine</v>
      </c>
      <c r="AD83" s="21" t="str">
        <f>VLOOKUP(O83,Master!A:D,4,FALSE)</f>
        <v>Glycerine</v>
      </c>
      <c r="AE83" s="47" t="s">
        <v>1903</v>
      </c>
    </row>
    <row r="84" spans="1:31" s="21" customFormat="1">
      <c r="A84" s="43" t="s">
        <v>0</v>
      </c>
      <c r="B84" s="43" t="s">
        <v>1</v>
      </c>
      <c r="C84" s="43" t="s">
        <v>61</v>
      </c>
      <c r="D84" s="43" t="s">
        <v>7</v>
      </c>
      <c r="E84" s="43" t="s">
        <v>413</v>
      </c>
      <c r="F84" s="43" t="s">
        <v>360</v>
      </c>
      <c r="G84" s="43" t="s">
        <v>62</v>
      </c>
      <c r="H84" s="46">
        <v>42808</v>
      </c>
      <c r="I84" s="43" t="s">
        <v>33</v>
      </c>
      <c r="J84" s="43" t="s">
        <v>34</v>
      </c>
      <c r="K84" s="43" t="s">
        <v>1011</v>
      </c>
      <c r="L84" s="46">
        <v>42808</v>
      </c>
      <c r="M84" s="43" t="s">
        <v>502</v>
      </c>
      <c r="N84" s="43" t="s">
        <v>502</v>
      </c>
      <c r="O84" s="3">
        <v>1601370</v>
      </c>
      <c r="P84" s="43" t="s">
        <v>869</v>
      </c>
      <c r="Q84" s="43" t="s">
        <v>232</v>
      </c>
      <c r="R84" s="43" t="s">
        <v>870</v>
      </c>
      <c r="S84" s="50">
        <v>16</v>
      </c>
      <c r="T84" s="43" t="s">
        <v>3</v>
      </c>
      <c r="U84" s="50">
        <v>16</v>
      </c>
      <c r="V84" s="43" t="s">
        <v>871</v>
      </c>
      <c r="W84" s="50">
        <v>16000</v>
      </c>
      <c r="X84" s="43" t="s">
        <v>872</v>
      </c>
      <c r="Y84" s="46">
        <v>42745</v>
      </c>
      <c r="Z84" s="51">
        <v>17280</v>
      </c>
      <c r="AA84" s="51">
        <v>1152195.8400000001</v>
      </c>
      <c r="AB84" s="51">
        <v>-1152195.8400000001</v>
      </c>
      <c r="AC84" s="47" t="str">
        <f>VLOOKUP(O84,Master!A:D,3,FALSE)</f>
        <v>Fatty Acid</v>
      </c>
      <c r="AD84" s="47" t="str">
        <f>VLOOKUP(O84,Master!A:D,4,FALSE)</f>
        <v>Fatty acid others</v>
      </c>
      <c r="AE84" s="47" t="s">
        <v>1905</v>
      </c>
    </row>
    <row r="85" spans="1:31" s="21" customFormat="1">
      <c r="A85" s="43" t="s">
        <v>0</v>
      </c>
      <c r="B85" s="43" t="s">
        <v>1</v>
      </c>
      <c r="C85" s="43" t="s">
        <v>61</v>
      </c>
      <c r="D85" s="43" t="s">
        <v>7</v>
      </c>
      <c r="E85" s="43" t="s">
        <v>413</v>
      </c>
      <c r="F85" s="43" t="s">
        <v>360</v>
      </c>
      <c r="G85" s="43" t="s">
        <v>62</v>
      </c>
      <c r="H85" s="46">
        <v>42808</v>
      </c>
      <c r="I85" s="43" t="s">
        <v>33</v>
      </c>
      <c r="J85" s="43" t="s">
        <v>34</v>
      </c>
      <c r="K85" s="43" t="s">
        <v>1011</v>
      </c>
      <c r="L85" s="46">
        <v>42808</v>
      </c>
      <c r="M85" s="43" t="s">
        <v>502</v>
      </c>
      <c r="N85" s="43" t="s">
        <v>502</v>
      </c>
      <c r="O85" s="3">
        <v>1601370</v>
      </c>
      <c r="P85" s="43" t="s">
        <v>869</v>
      </c>
      <c r="Q85" s="43" t="s">
        <v>232</v>
      </c>
      <c r="R85" s="43" t="s">
        <v>870</v>
      </c>
      <c r="S85" s="50">
        <v>16</v>
      </c>
      <c r="T85" s="43" t="s">
        <v>3</v>
      </c>
      <c r="U85" s="50">
        <v>16</v>
      </c>
      <c r="V85" s="43" t="s">
        <v>871</v>
      </c>
      <c r="W85" s="50">
        <v>16000</v>
      </c>
      <c r="X85" s="43" t="s">
        <v>872</v>
      </c>
      <c r="Y85" s="46">
        <v>42745</v>
      </c>
      <c r="Z85" s="51">
        <v>17280</v>
      </c>
      <c r="AA85" s="51">
        <v>1152195.8400000001</v>
      </c>
      <c r="AB85" s="51">
        <v>-1152195.8400000001</v>
      </c>
      <c r="AC85" s="47" t="str">
        <f>VLOOKUP(O85,Master!A:D,3,FALSE)</f>
        <v>Fatty Acid</v>
      </c>
      <c r="AD85" s="47" t="str">
        <f>VLOOKUP(O85,Master!A:D,4,FALSE)</f>
        <v>Fatty acid others</v>
      </c>
      <c r="AE85" s="47" t="s">
        <v>1905</v>
      </c>
    </row>
    <row r="86" spans="1:31" s="21" customFormat="1">
      <c r="A86" s="43" t="s">
        <v>0</v>
      </c>
      <c r="B86" s="43" t="s">
        <v>1</v>
      </c>
      <c r="C86" s="43" t="s">
        <v>61</v>
      </c>
      <c r="D86" s="43" t="s">
        <v>7</v>
      </c>
      <c r="E86" s="43" t="s">
        <v>413</v>
      </c>
      <c r="F86" s="43" t="s">
        <v>360</v>
      </c>
      <c r="G86" s="43" t="s">
        <v>62</v>
      </c>
      <c r="H86" s="46">
        <v>42808</v>
      </c>
      <c r="I86" s="43" t="s">
        <v>33</v>
      </c>
      <c r="J86" s="43" t="s">
        <v>34</v>
      </c>
      <c r="K86" s="43" t="s">
        <v>1011</v>
      </c>
      <c r="L86" s="46">
        <v>42808</v>
      </c>
      <c r="M86" s="43" t="s">
        <v>502</v>
      </c>
      <c r="N86" s="43" t="s">
        <v>502</v>
      </c>
      <c r="O86" s="3">
        <v>1601370</v>
      </c>
      <c r="P86" s="43" t="s">
        <v>869</v>
      </c>
      <c r="Q86" s="43" t="s">
        <v>232</v>
      </c>
      <c r="R86" s="43" t="s">
        <v>870</v>
      </c>
      <c r="S86" s="50">
        <v>16</v>
      </c>
      <c r="T86" s="43" t="s">
        <v>3</v>
      </c>
      <c r="U86" s="50">
        <v>16</v>
      </c>
      <c r="V86" s="43" t="s">
        <v>871</v>
      </c>
      <c r="W86" s="50">
        <v>16000</v>
      </c>
      <c r="X86" s="43" t="s">
        <v>872</v>
      </c>
      <c r="Y86" s="46">
        <v>42745</v>
      </c>
      <c r="Z86" s="51">
        <v>17280</v>
      </c>
      <c r="AA86" s="51">
        <v>1152195.8400000001</v>
      </c>
      <c r="AB86" s="51">
        <v>-1152195.8400000001</v>
      </c>
      <c r="AC86" s="47" t="str">
        <f>VLOOKUP(O86,Master!A:D,3,FALSE)</f>
        <v>Fatty Acid</v>
      </c>
      <c r="AD86" s="47" t="str">
        <f>VLOOKUP(O86,Master!A:D,4,FALSE)</f>
        <v>Fatty acid others</v>
      </c>
      <c r="AE86" s="47" t="s">
        <v>1905</v>
      </c>
    </row>
    <row r="87" spans="1:31" s="21" customFormat="1">
      <c r="A87" s="43" t="s">
        <v>0</v>
      </c>
      <c r="B87" s="43" t="s">
        <v>1</v>
      </c>
      <c r="C87" s="43" t="s">
        <v>61</v>
      </c>
      <c r="D87" s="43" t="s">
        <v>7</v>
      </c>
      <c r="E87" s="43" t="s">
        <v>413</v>
      </c>
      <c r="F87" s="43" t="s">
        <v>360</v>
      </c>
      <c r="G87" s="43" t="s">
        <v>62</v>
      </c>
      <c r="H87" s="46">
        <v>42804</v>
      </c>
      <c r="I87" s="43" t="s">
        <v>33</v>
      </c>
      <c r="J87" s="43" t="s">
        <v>34</v>
      </c>
      <c r="K87" s="43" t="s">
        <v>756</v>
      </c>
      <c r="L87" s="46">
        <v>42804</v>
      </c>
      <c r="M87" s="43" t="s">
        <v>502</v>
      </c>
      <c r="N87" s="43" t="s">
        <v>502</v>
      </c>
      <c r="O87" s="3">
        <v>1600120</v>
      </c>
      <c r="P87" s="43" t="s">
        <v>401</v>
      </c>
      <c r="Q87" s="43" t="s">
        <v>402</v>
      </c>
      <c r="R87" s="43" t="s">
        <v>15</v>
      </c>
      <c r="S87" s="50">
        <v>8</v>
      </c>
      <c r="T87" s="43" t="s">
        <v>3</v>
      </c>
      <c r="U87" s="50">
        <v>8</v>
      </c>
      <c r="V87" s="43" t="s">
        <v>454</v>
      </c>
      <c r="W87" s="50">
        <v>8000</v>
      </c>
      <c r="X87" s="43" t="s">
        <v>553</v>
      </c>
      <c r="Y87" s="46">
        <v>42765</v>
      </c>
      <c r="Z87" s="51">
        <v>12400</v>
      </c>
      <c r="AA87" s="51">
        <v>826807.2</v>
      </c>
      <c r="AB87" s="51">
        <v>-776798.7</v>
      </c>
      <c r="AC87" s="47" t="str">
        <f>VLOOKUP(O87,Master!A:D,3,FALSE)</f>
        <v>Fatty Alcohol</v>
      </c>
      <c r="AD87" s="47" t="str">
        <f>VLOOKUP(O87,Master!A:D,4,FALSE)</f>
        <v>Long chain Pure</v>
      </c>
      <c r="AE87" s="47" t="s">
        <v>1905</v>
      </c>
    </row>
    <row r="88" spans="1:31" s="21" customFormat="1">
      <c r="A88" s="43" t="s">
        <v>0</v>
      </c>
      <c r="B88" s="43" t="s">
        <v>1</v>
      </c>
      <c r="C88" s="43" t="s">
        <v>61</v>
      </c>
      <c r="D88" s="43" t="s">
        <v>7</v>
      </c>
      <c r="E88" s="43" t="s">
        <v>413</v>
      </c>
      <c r="F88" s="43" t="s">
        <v>360</v>
      </c>
      <c r="G88" s="43" t="s">
        <v>62</v>
      </c>
      <c r="H88" s="46">
        <v>42808</v>
      </c>
      <c r="I88" s="43" t="s">
        <v>33</v>
      </c>
      <c r="J88" s="43" t="s">
        <v>34</v>
      </c>
      <c r="K88" s="43" t="s">
        <v>1132</v>
      </c>
      <c r="L88" s="46">
        <v>42808</v>
      </c>
      <c r="M88" s="43" t="s">
        <v>502</v>
      </c>
      <c r="N88" s="43" t="s">
        <v>502</v>
      </c>
      <c r="O88" s="3">
        <v>1600120</v>
      </c>
      <c r="P88" s="43" t="s">
        <v>401</v>
      </c>
      <c r="Q88" s="43" t="s">
        <v>402</v>
      </c>
      <c r="R88" s="43" t="s">
        <v>15</v>
      </c>
      <c r="S88" s="49">
        <v>2.6</v>
      </c>
      <c r="T88" s="43" t="s">
        <v>3</v>
      </c>
      <c r="U88" s="49">
        <v>2.6</v>
      </c>
      <c r="V88" s="43" t="s">
        <v>1027</v>
      </c>
      <c r="W88" s="50">
        <v>2600</v>
      </c>
      <c r="X88" s="43" t="s">
        <v>1026</v>
      </c>
      <c r="Y88" s="46">
        <v>42766</v>
      </c>
      <c r="Z88" s="51">
        <v>4342</v>
      </c>
      <c r="AA88" s="51">
        <v>289515.88</v>
      </c>
      <c r="AB88" s="51">
        <v>-264165.57</v>
      </c>
      <c r="AC88" s="47" t="str">
        <f>VLOOKUP(O88,Master!A:D,3,FALSE)</f>
        <v>Fatty Alcohol</v>
      </c>
      <c r="AD88" s="47" t="str">
        <f>VLOOKUP(O88,Master!A:D,4,FALSE)</f>
        <v>Long chain Pure</v>
      </c>
      <c r="AE88" s="47" t="s">
        <v>1905</v>
      </c>
    </row>
    <row r="89" spans="1:31" s="21" customFormat="1">
      <c r="A89" s="43" t="s">
        <v>0</v>
      </c>
      <c r="B89" s="43" t="s">
        <v>1</v>
      </c>
      <c r="C89" s="43" t="s">
        <v>61</v>
      </c>
      <c r="D89" s="43" t="s">
        <v>7</v>
      </c>
      <c r="E89" s="43" t="s">
        <v>413</v>
      </c>
      <c r="F89" s="43" t="s">
        <v>360</v>
      </c>
      <c r="G89" s="43" t="s">
        <v>62</v>
      </c>
      <c r="H89" s="46">
        <v>42808</v>
      </c>
      <c r="I89" s="43" t="s">
        <v>33</v>
      </c>
      <c r="J89" s="43" t="s">
        <v>34</v>
      </c>
      <c r="K89" s="43" t="s">
        <v>1009</v>
      </c>
      <c r="L89" s="46">
        <v>42808</v>
      </c>
      <c r="M89" s="43" t="s">
        <v>502</v>
      </c>
      <c r="N89" s="43" t="s">
        <v>502</v>
      </c>
      <c r="O89" s="3">
        <v>1600362</v>
      </c>
      <c r="P89" s="43" t="s">
        <v>23</v>
      </c>
      <c r="Q89" s="43" t="s">
        <v>24</v>
      </c>
      <c r="R89" s="43" t="s">
        <v>25</v>
      </c>
      <c r="S89" s="50">
        <v>12</v>
      </c>
      <c r="T89" s="43" t="s">
        <v>3</v>
      </c>
      <c r="U89" s="50">
        <v>12</v>
      </c>
      <c r="V89" s="43" t="s">
        <v>454</v>
      </c>
      <c r="W89" s="50">
        <v>12000</v>
      </c>
      <c r="X89" s="43" t="s">
        <v>860</v>
      </c>
      <c r="Y89" s="46">
        <v>42790</v>
      </c>
      <c r="Z89" s="51">
        <v>17820</v>
      </c>
      <c r="AA89" s="51">
        <v>1188201.96</v>
      </c>
      <c r="AB89" s="51">
        <v>-1188201.96</v>
      </c>
      <c r="AC89" s="47" t="str">
        <f>VLOOKUP(O89,Master!A:D,3,FALSE)</f>
        <v>Fatty Alcohol</v>
      </c>
      <c r="AD89" s="47" t="str">
        <f>VLOOKUP(O89,Master!A:D,4,FALSE)</f>
        <v>Long chain Blend</v>
      </c>
      <c r="AE89" s="47" t="s">
        <v>1905</v>
      </c>
    </row>
    <row r="90" spans="1:31" s="21" customFormat="1">
      <c r="A90" s="43" t="s">
        <v>0</v>
      </c>
      <c r="B90" s="43" t="s">
        <v>1</v>
      </c>
      <c r="C90" s="43" t="s">
        <v>61</v>
      </c>
      <c r="D90" s="43" t="s">
        <v>7</v>
      </c>
      <c r="E90" s="43" t="s">
        <v>413</v>
      </c>
      <c r="F90" s="43" t="s">
        <v>360</v>
      </c>
      <c r="G90" s="43" t="s">
        <v>62</v>
      </c>
      <c r="H90" s="46">
        <v>42808</v>
      </c>
      <c r="I90" s="43" t="s">
        <v>33</v>
      </c>
      <c r="J90" s="43" t="s">
        <v>34</v>
      </c>
      <c r="K90" s="43" t="s">
        <v>1132</v>
      </c>
      <c r="L90" s="46">
        <v>42808</v>
      </c>
      <c r="M90" s="43" t="s">
        <v>502</v>
      </c>
      <c r="N90" s="43" t="s">
        <v>502</v>
      </c>
      <c r="O90" s="3">
        <v>1600362</v>
      </c>
      <c r="P90" s="43" t="s">
        <v>23</v>
      </c>
      <c r="Q90" s="43" t="s">
        <v>24</v>
      </c>
      <c r="R90" s="43" t="s">
        <v>25</v>
      </c>
      <c r="S90" s="50">
        <v>8</v>
      </c>
      <c r="T90" s="43" t="s">
        <v>3</v>
      </c>
      <c r="U90" s="50">
        <v>8</v>
      </c>
      <c r="V90" s="43" t="s">
        <v>1025</v>
      </c>
      <c r="W90" s="50">
        <v>8000</v>
      </c>
      <c r="X90" s="43" t="s">
        <v>1026</v>
      </c>
      <c r="Y90" s="46">
        <v>42766</v>
      </c>
      <c r="Z90" s="51">
        <v>12640</v>
      </c>
      <c r="AA90" s="51">
        <v>842809.92</v>
      </c>
      <c r="AB90" s="51">
        <v>-764809.33</v>
      </c>
      <c r="AC90" s="47" t="str">
        <f>VLOOKUP(O90,Master!A:D,3,FALSE)</f>
        <v>Fatty Alcohol</v>
      </c>
      <c r="AD90" s="47" t="str">
        <f>VLOOKUP(O90,Master!A:D,4,FALSE)</f>
        <v>Long chain Blend</v>
      </c>
      <c r="AE90" s="47" t="s">
        <v>1905</v>
      </c>
    </row>
    <row r="91" spans="1:31" s="21" customFormat="1">
      <c r="A91" s="43" t="s">
        <v>0</v>
      </c>
      <c r="B91" s="43" t="s">
        <v>1</v>
      </c>
      <c r="C91" s="43" t="s">
        <v>61</v>
      </c>
      <c r="D91" s="43" t="s">
        <v>7</v>
      </c>
      <c r="E91" s="43" t="s">
        <v>413</v>
      </c>
      <c r="F91" s="43" t="s">
        <v>360</v>
      </c>
      <c r="G91" s="43" t="s">
        <v>62</v>
      </c>
      <c r="H91" s="46">
        <v>42816</v>
      </c>
      <c r="I91" s="43" t="s">
        <v>33</v>
      </c>
      <c r="J91" s="43" t="s">
        <v>34</v>
      </c>
      <c r="K91" s="43" t="s">
        <v>1374</v>
      </c>
      <c r="L91" s="46">
        <v>42816</v>
      </c>
      <c r="M91" s="43" t="s">
        <v>502</v>
      </c>
      <c r="N91" s="43" t="s">
        <v>502</v>
      </c>
      <c r="O91" s="3">
        <v>1600393</v>
      </c>
      <c r="P91" s="43" t="s">
        <v>9</v>
      </c>
      <c r="Q91" s="43" t="s">
        <v>10</v>
      </c>
      <c r="R91" s="43" t="s">
        <v>14</v>
      </c>
      <c r="S91" s="50">
        <v>16</v>
      </c>
      <c r="T91" s="43" t="s">
        <v>3</v>
      </c>
      <c r="U91" s="50">
        <v>16</v>
      </c>
      <c r="V91" s="43" t="s">
        <v>454</v>
      </c>
      <c r="W91" s="50">
        <v>16000</v>
      </c>
      <c r="X91" s="43" t="s">
        <v>1292</v>
      </c>
      <c r="Y91" s="46">
        <v>42787</v>
      </c>
      <c r="Z91" s="51">
        <v>24240</v>
      </c>
      <c r="AA91" s="51">
        <v>1587189.14</v>
      </c>
      <c r="AB91" s="51">
        <v>-1492245.9</v>
      </c>
      <c r="AC91" s="47" t="str">
        <f>VLOOKUP(O91,Master!A:D,3,FALSE)</f>
        <v>Fatty Alcohol</v>
      </c>
      <c r="AD91" s="47" t="str">
        <f>VLOOKUP(O91,Master!A:D,4,FALSE)</f>
        <v>Long chain Blend</v>
      </c>
      <c r="AE91" s="47" t="s">
        <v>1905</v>
      </c>
    </row>
    <row r="92" spans="1:31" s="21" customFormat="1">
      <c r="A92" s="43" t="s">
        <v>0</v>
      </c>
      <c r="B92" s="43" t="s">
        <v>1</v>
      </c>
      <c r="C92" s="43" t="s">
        <v>61</v>
      </c>
      <c r="D92" s="43" t="s">
        <v>7</v>
      </c>
      <c r="E92" s="43" t="s">
        <v>413</v>
      </c>
      <c r="F92" s="43" t="s">
        <v>360</v>
      </c>
      <c r="G92" s="43" t="s">
        <v>62</v>
      </c>
      <c r="H92" s="46">
        <v>42804</v>
      </c>
      <c r="I92" s="43" t="s">
        <v>33</v>
      </c>
      <c r="J92" s="43" t="s">
        <v>34</v>
      </c>
      <c r="K92" s="43" t="s">
        <v>756</v>
      </c>
      <c r="L92" s="46">
        <v>42804</v>
      </c>
      <c r="M92" s="43" t="s">
        <v>502</v>
      </c>
      <c r="N92" s="43" t="s">
        <v>502</v>
      </c>
      <c r="O92" s="3">
        <v>1600370</v>
      </c>
      <c r="P92" s="43" t="s">
        <v>418</v>
      </c>
      <c r="Q92" s="43" t="s">
        <v>419</v>
      </c>
      <c r="R92" s="43" t="s">
        <v>26</v>
      </c>
      <c r="S92" s="50">
        <v>8</v>
      </c>
      <c r="T92" s="43" t="s">
        <v>3</v>
      </c>
      <c r="U92" s="50">
        <v>8</v>
      </c>
      <c r="V92" s="43" t="s">
        <v>454</v>
      </c>
      <c r="W92" s="50">
        <v>8000</v>
      </c>
      <c r="X92" s="43" t="s">
        <v>553</v>
      </c>
      <c r="Y92" s="46">
        <v>42765</v>
      </c>
      <c r="Z92" s="51">
        <v>29200</v>
      </c>
      <c r="AA92" s="51">
        <v>1946997.6</v>
      </c>
      <c r="AB92" s="51">
        <v>-1896989.1</v>
      </c>
      <c r="AC92" s="47" t="str">
        <f>VLOOKUP(O92,Master!A:D,3,FALSE)</f>
        <v>Fatty Alcohol</v>
      </c>
      <c r="AD92" s="47" t="str">
        <f>VLOOKUP(O92,Master!A:D,4,FALSE)</f>
        <v>Behenyl group</v>
      </c>
      <c r="AE92" s="47" t="s">
        <v>1905</v>
      </c>
    </row>
    <row r="93" spans="1:31" s="21" customFormat="1">
      <c r="A93" s="43" t="s">
        <v>0</v>
      </c>
      <c r="B93" s="43" t="s">
        <v>1</v>
      </c>
      <c r="C93" s="43" t="s">
        <v>31</v>
      </c>
      <c r="D93" s="43" t="s">
        <v>8</v>
      </c>
      <c r="E93" s="43" t="s">
        <v>407</v>
      </c>
      <c r="F93" s="43" t="s">
        <v>357</v>
      </c>
      <c r="G93" s="43" t="s">
        <v>32</v>
      </c>
      <c r="H93" s="46">
        <v>42803</v>
      </c>
      <c r="I93" s="43" t="s">
        <v>33</v>
      </c>
      <c r="J93" s="43" t="s">
        <v>34</v>
      </c>
      <c r="K93" s="43" t="s">
        <v>946</v>
      </c>
      <c r="L93" s="46">
        <v>42803</v>
      </c>
      <c r="M93" s="43" t="s">
        <v>947</v>
      </c>
      <c r="N93" s="43" t="s">
        <v>947</v>
      </c>
      <c r="O93" s="3">
        <v>1600397</v>
      </c>
      <c r="P93" s="43" t="s">
        <v>38</v>
      </c>
      <c r="Q93" s="43" t="s">
        <v>39</v>
      </c>
      <c r="R93" s="43" t="s">
        <v>48</v>
      </c>
      <c r="S93" s="50">
        <v>16</v>
      </c>
      <c r="T93" s="43" t="s">
        <v>3</v>
      </c>
      <c r="U93" s="50">
        <v>16</v>
      </c>
      <c r="V93" s="43" t="s">
        <v>434</v>
      </c>
      <c r="W93" s="50">
        <v>16000</v>
      </c>
      <c r="X93" s="43" t="s">
        <v>948</v>
      </c>
      <c r="Y93" s="46">
        <v>42798</v>
      </c>
      <c r="Z93" s="51">
        <v>1062000</v>
      </c>
      <c r="AA93" s="51">
        <v>1083240</v>
      </c>
      <c r="AB93" s="51">
        <v>-944000</v>
      </c>
      <c r="AC93" s="21" t="str">
        <f>VLOOKUP(O93,Master!A:D,3,FALSE)</f>
        <v>Fatty Acid</v>
      </c>
      <c r="AD93" s="21" t="str">
        <f>VLOOKUP(O93,Master!A:D,4,FALSE)</f>
        <v>Stearic acids</v>
      </c>
      <c r="AE93" s="47" t="s">
        <v>1903</v>
      </c>
    </row>
    <row r="94" spans="1:31" s="21" customFormat="1">
      <c r="A94" s="43" t="s">
        <v>0</v>
      </c>
      <c r="B94" s="43" t="s">
        <v>1</v>
      </c>
      <c r="C94" s="43" t="s">
        <v>31</v>
      </c>
      <c r="D94" s="43" t="s">
        <v>8</v>
      </c>
      <c r="E94" s="43" t="s">
        <v>407</v>
      </c>
      <c r="F94" s="43" t="s">
        <v>357</v>
      </c>
      <c r="G94" s="43" t="s">
        <v>32</v>
      </c>
      <c r="H94" s="46">
        <v>42808</v>
      </c>
      <c r="I94" s="43" t="s">
        <v>33</v>
      </c>
      <c r="J94" s="43" t="s">
        <v>34</v>
      </c>
      <c r="K94" s="43" t="s">
        <v>1171</v>
      </c>
      <c r="L94" s="46">
        <v>42808</v>
      </c>
      <c r="M94" s="43" t="s">
        <v>947</v>
      </c>
      <c r="N94" s="43" t="s">
        <v>947</v>
      </c>
      <c r="O94" s="3">
        <v>1600397</v>
      </c>
      <c r="P94" s="43" t="s">
        <v>38</v>
      </c>
      <c r="Q94" s="43" t="s">
        <v>39</v>
      </c>
      <c r="R94" s="43" t="s">
        <v>48</v>
      </c>
      <c r="S94" s="50">
        <v>16</v>
      </c>
      <c r="T94" s="43" t="s">
        <v>3</v>
      </c>
      <c r="U94" s="50">
        <v>16</v>
      </c>
      <c r="V94" s="43" t="s">
        <v>434</v>
      </c>
      <c r="W94" s="50">
        <v>16000</v>
      </c>
      <c r="X94" s="43" t="s">
        <v>948</v>
      </c>
      <c r="Y94" s="46">
        <v>42798</v>
      </c>
      <c r="Z94" s="51">
        <v>1062000</v>
      </c>
      <c r="AA94" s="51">
        <v>1083240</v>
      </c>
      <c r="AB94" s="51">
        <v>-944000</v>
      </c>
      <c r="AC94" s="47" t="str">
        <f>VLOOKUP(O94,Master!A:D,3,FALSE)</f>
        <v>Fatty Acid</v>
      </c>
      <c r="AD94" s="47" t="str">
        <f>VLOOKUP(O94,Master!A:D,4,FALSE)</f>
        <v>Stearic acids</v>
      </c>
      <c r="AE94" s="47" t="s">
        <v>1903</v>
      </c>
    </row>
    <row r="95" spans="1:31" s="21" customFormat="1">
      <c r="A95" s="43" t="s">
        <v>0</v>
      </c>
      <c r="B95" s="43" t="s">
        <v>1</v>
      </c>
      <c r="C95" s="43" t="s">
        <v>31</v>
      </c>
      <c r="D95" s="43" t="s">
        <v>8</v>
      </c>
      <c r="E95" s="43" t="s">
        <v>407</v>
      </c>
      <c r="F95" s="43" t="s">
        <v>357</v>
      </c>
      <c r="G95" s="43" t="s">
        <v>32</v>
      </c>
      <c r="H95" s="46">
        <v>42818</v>
      </c>
      <c r="I95" s="43" t="s">
        <v>33</v>
      </c>
      <c r="J95" s="43" t="s">
        <v>34</v>
      </c>
      <c r="K95" s="43" t="s">
        <v>1709</v>
      </c>
      <c r="L95" s="46">
        <v>42818</v>
      </c>
      <c r="M95" s="43" t="s">
        <v>947</v>
      </c>
      <c r="N95" s="43" t="s">
        <v>947</v>
      </c>
      <c r="O95" s="3">
        <v>1600397</v>
      </c>
      <c r="P95" s="43" t="s">
        <v>38</v>
      </c>
      <c r="Q95" s="43" t="s">
        <v>39</v>
      </c>
      <c r="R95" s="43" t="s">
        <v>48</v>
      </c>
      <c r="S95" s="50">
        <v>16</v>
      </c>
      <c r="T95" s="43" t="s">
        <v>3</v>
      </c>
      <c r="U95" s="50">
        <v>16</v>
      </c>
      <c r="V95" s="43" t="s">
        <v>434</v>
      </c>
      <c r="W95" s="50">
        <v>16000</v>
      </c>
      <c r="X95" s="43" t="s">
        <v>948</v>
      </c>
      <c r="Y95" s="46">
        <v>42798</v>
      </c>
      <c r="Z95" s="51">
        <v>1062000</v>
      </c>
      <c r="AA95" s="51">
        <v>1083240</v>
      </c>
      <c r="AB95" s="51">
        <v>-944000</v>
      </c>
      <c r="AC95" s="47" t="str">
        <f>VLOOKUP(O95,Master!A:D,3,FALSE)</f>
        <v>Fatty Acid</v>
      </c>
      <c r="AD95" s="47" t="str">
        <f>VLOOKUP(O95,Master!A:D,4,FALSE)</f>
        <v>Stearic acids</v>
      </c>
      <c r="AE95" s="47" t="s">
        <v>1903</v>
      </c>
    </row>
    <row r="96" spans="1:31" s="21" customFormat="1">
      <c r="A96" s="43" t="s">
        <v>0</v>
      </c>
      <c r="B96" s="43" t="s">
        <v>1</v>
      </c>
      <c r="C96" s="43" t="s">
        <v>346</v>
      </c>
      <c r="D96" s="43" t="s">
        <v>8</v>
      </c>
      <c r="E96" s="43" t="s">
        <v>356</v>
      </c>
      <c r="F96" s="43" t="s">
        <v>357</v>
      </c>
      <c r="G96" s="43" t="s">
        <v>347</v>
      </c>
      <c r="H96" s="46">
        <v>42808</v>
      </c>
      <c r="I96" s="43" t="s">
        <v>33</v>
      </c>
      <c r="J96" s="43" t="s">
        <v>34</v>
      </c>
      <c r="K96" s="43" t="s">
        <v>1159</v>
      </c>
      <c r="L96" s="46">
        <v>42808</v>
      </c>
      <c r="M96" s="43" t="s">
        <v>1160</v>
      </c>
      <c r="N96" s="43" t="s">
        <v>1160</v>
      </c>
      <c r="O96" s="3">
        <v>1700142</v>
      </c>
      <c r="P96" s="43" t="s">
        <v>239</v>
      </c>
      <c r="Q96" s="43" t="s">
        <v>240</v>
      </c>
      <c r="R96" s="43" t="s">
        <v>1161</v>
      </c>
      <c r="S96" s="49">
        <v>4.34</v>
      </c>
      <c r="T96" s="43" t="s">
        <v>3</v>
      </c>
      <c r="U96" s="49">
        <v>4.34</v>
      </c>
      <c r="V96" s="43" t="s">
        <v>434</v>
      </c>
      <c r="W96" s="50">
        <v>4340</v>
      </c>
      <c r="X96" s="43" t="s">
        <v>233</v>
      </c>
      <c r="Y96" s="46"/>
      <c r="Z96" s="51">
        <v>225571.68</v>
      </c>
      <c r="AA96" s="51">
        <v>239106</v>
      </c>
      <c r="AB96" s="51">
        <v>-200508</v>
      </c>
      <c r="AC96" s="21" t="e">
        <f>VLOOKUP(O96,Master!A:D,3,FALSE)</f>
        <v>#N/A</v>
      </c>
      <c r="AD96" s="21" t="e">
        <f>VLOOKUP(O96,Master!A:D,4,FALSE)</f>
        <v>#N/A</v>
      </c>
      <c r="AE96" s="47" t="s">
        <v>1903</v>
      </c>
    </row>
    <row r="97" spans="1:31" s="21" customFormat="1">
      <c r="A97" s="43" t="s">
        <v>0</v>
      </c>
      <c r="B97" s="43" t="s">
        <v>1</v>
      </c>
      <c r="C97" s="43" t="s">
        <v>346</v>
      </c>
      <c r="D97" s="43" t="s">
        <v>8</v>
      </c>
      <c r="E97" s="43" t="s">
        <v>356</v>
      </c>
      <c r="F97" s="43" t="s">
        <v>357</v>
      </c>
      <c r="G97" s="43" t="s">
        <v>347</v>
      </c>
      <c r="H97" s="46">
        <v>42821</v>
      </c>
      <c r="I97" s="43" t="s">
        <v>33</v>
      </c>
      <c r="J97" s="43" t="s">
        <v>34</v>
      </c>
      <c r="K97" s="43" t="s">
        <v>1772</v>
      </c>
      <c r="L97" s="46">
        <v>42821</v>
      </c>
      <c r="M97" s="43" t="s">
        <v>1160</v>
      </c>
      <c r="N97" s="43" t="s">
        <v>1160</v>
      </c>
      <c r="O97" s="3">
        <v>1700253</v>
      </c>
      <c r="P97" s="43" t="s">
        <v>239</v>
      </c>
      <c r="Q97" s="43" t="s">
        <v>240</v>
      </c>
      <c r="R97" s="43" t="s">
        <v>1773</v>
      </c>
      <c r="S97" s="50">
        <v>1357</v>
      </c>
      <c r="T97" s="43" t="s">
        <v>477</v>
      </c>
      <c r="U97" s="49">
        <v>1.357</v>
      </c>
      <c r="V97" s="43" t="s">
        <v>434</v>
      </c>
      <c r="W97" s="50">
        <v>1357</v>
      </c>
      <c r="X97" s="43" t="s">
        <v>233</v>
      </c>
      <c r="Y97" s="46"/>
      <c r="Z97" s="51">
        <v>217119.8</v>
      </c>
      <c r="AA97" s="51">
        <v>230147</v>
      </c>
      <c r="AB97" s="51">
        <v>-217120</v>
      </c>
      <c r="AC97" s="47" t="e">
        <f>VLOOKUP(O97,Master!A:D,3,FALSE)</f>
        <v>#N/A</v>
      </c>
      <c r="AD97" s="47" t="e">
        <f>VLOOKUP(O97,Master!A:D,4,FALSE)</f>
        <v>#N/A</v>
      </c>
      <c r="AE97" s="47" t="s">
        <v>1903</v>
      </c>
    </row>
    <row r="98" spans="1:31" s="21" customFormat="1">
      <c r="A98" s="43" t="s">
        <v>0</v>
      </c>
      <c r="B98" s="43" t="s">
        <v>1</v>
      </c>
      <c r="C98" s="43" t="s">
        <v>61</v>
      </c>
      <c r="D98" s="43" t="s">
        <v>7</v>
      </c>
      <c r="E98" s="43" t="s">
        <v>362</v>
      </c>
      <c r="F98" s="43" t="s">
        <v>361</v>
      </c>
      <c r="G98" s="43" t="s">
        <v>62</v>
      </c>
      <c r="H98" s="46">
        <v>42816</v>
      </c>
      <c r="I98" s="43" t="s">
        <v>33</v>
      </c>
      <c r="J98" s="43" t="s">
        <v>34</v>
      </c>
      <c r="K98" s="43" t="s">
        <v>1498</v>
      </c>
      <c r="L98" s="46">
        <v>42816</v>
      </c>
      <c r="M98" s="43" t="s">
        <v>1295</v>
      </c>
      <c r="N98" s="43" t="s">
        <v>1295</v>
      </c>
      <c r="O98" s="3">
        <v>1600291</v>
      </c>
      <c r="P98" s="43" t="s">
        <v>403</v>
      </c>
      <c r="Q98" s="43" t="s">
        <v>404</v>
      </c>
      <c r="R98" s="43" t="s">
        <v>52</v>
      </c>
      <c r="S98" s="49">
        <v>19.62</v>
      </c>
      <c r="T98" s="43" t="s">
        <v>3</v>
      </c>
      <c r="U98" s="49">
        <v>19.62</v>
      </c>
      <c r="V98" s="43" t="s">
        <v>1287</v>
      </c>
      <c r="W98" s="50">
        <v>19620</v>
      </c>
      <c r="X98" s="43" t="s">
        <v>1296</v>
      </c>
      <c r="Y98" s="46">
        <v>42796</v>
      </c>
      <c r="Z98" s="51">
        <v>93881.7</v>
      </c>
      <c r="AA98" s="51">
        <v>6147195.3399999999</v>
      </c>
      <c r="AB98" s="51">
        <v>-6024032.3399999999</v>
      </c>
      <c r="AC98" s="47" t="str">
        <f>VLOOKUP(O98,Master!A:D,3,FALSE)</f>
        <v>Fatty Acid</v>
      </c>
      <c r="AD98" s="47" t="str">
        <f>VLOOKUP(O98,Master!A:D,4,FALSE)</f>
        <v>Fatty acid others</v>
      </c>
      <c r="AE98" s="47" t="s">
        <v>1905</v>
      </c>
    </row>
    <row r="99" spans="1:31" s="21" customFormat="1">
      <c r="A99" s="43" t="s">
        <v>0</v>
      </c>
      <c r="B99" s="43" t="s">
        <v>1</v>
      </c>
      <c r="C99" s="43" t="s">
        <v>61</v>
      </c>
      <c r="D99" s="43" t="s">
        <v>7</v>
      </c>
      <c r="E99" s="43" t="s">
        <v>960</v>
      </c>
      <c r="F99" s="43" t="s">
        <v>361</v>
      </c>
      <c r="G99" s="43" t="s">
        <v>62</v>
      </c>
      <c r="H99" s="46">
        <v>42818</v>
      </c>
      <c r="I99" s="43" t="s">
        <v>33</v>
      </c>
      <c r="J99" s="43" t="s">
        <v>34</v>
      </c>
      <c r="K99" s="43" t="s">
        <v>1506</v>
      </c>
      <c r="L99" s="46">
        <v>42818</v>
      </c>
      <c r="M99" s="43" t="s">
        <v>1028</v>
      </c>
      <c r="N99" s="43" t="s">
        <v>1385</v>
      </c>
      <c r="O99" s="3">
        <v>1600393</v>
      </c>
      <c r="P99" s="43" t="s">
        <v>9</v>
      </c>
      <c r="Q99" s="43" t="s">
        <v>10</v>
      </c>
      <c r="R99" s="43" t="s">
        <v>14</v>
      </c>
      <c r="S99" s="50">
        <v>26</v>
      </c>
      <c r="T99" s="43" t="s">
        <v>3</v>
      </c>
      <c r="U99" s="50">
        <v>26</v>
      </c>
      <c r="V99" s="43" t="s">
        <v>453</v>
      </c>
      <c r="W99" s="50">
        <v>26000</v>
      </c>
      <c r="X99" s="43" t="s">
        <v>1386</v>
      </c>
      <c r="Y99" s="46">
        <v>42782</v>
      </c>
      <c r="Z99" s="51">
        <v>37440</v>
      </c>
      <c r="AA99" s="51">
        <v>2450376.86</v>
      </c>
      <c r="AB99" s="51">
        <v>-2450376.86</v>
      </c>
      <c r="AC99" s="47" t="str">
        <f>VLOOKUP(O99,Master!A:D,3,FALSE)</f>
        <v>Fatty Alcohol</v>
      </c>
      <c r="AD99" s="47" t="str">
        <f>VLOOKUP(O99,Master!A:D,4,FALSE)</f>
        <v>Long chain Blend</v>
      </c>
      <c r="AE99" s="47" t="s">
        <v>1904</v>
      </c>
    </row>
    <row r="100" spans="1:31" s="21" customFormat="1">
      <c r="A100" s="43" t="s">
        <v>0</v>
      </c>
      <c r="B100" s="43" t="s">
        <v>1</v>
      </c>
      <c r="C100" s="43" t="s">
        <v>31</v>
      </c>
      <c r="D100" s="43" t="s">
        <v>8</v>
      </c>
      <c r="E100" s="43" t="s">
        <v>356</v>
      </c>
      <c r="F100" s="43" t="s">
        <v>357</v>
      </c>
      <c r="G100" s="43" t="s">
        <v>32</v>
      </c>
      <c r="H100" s="46">
        <v>42800</v>
      </c>
      <c r="I100" s="43" t="s">
        <v>33</v>
      </c>
      <c r="J100" s="43" t="s">
        <v>34</v>
      </c>
      <c r="K100" s="43" t="s">
        <v>717</v>
      </c>
      <c r="L100" s="46">
        <v>42800</v>
      </c>
      <c r="M100" s="43" t="s">
        <v>514</v>
      </c>
      <c r="N100" s="43" t="s">
        <v>514</v>
      </c>
      <c r="O100" s="3">
        <v>1600397</v>
      </c>
      <c r="P100" s="43" t="s">
        <v>38</v>
      </c>
      <c r="Q100" s="43" t="s">
        <v>39</v>
      </c>
      <c r="R100" s="43" t="s">
        <v>48</v>
      </c>
      <c r="S100" s="50">
        <v>9</v>
      </c>
      <c r="T100" s="43" t="s">
        <v>3</v>
      </c>
      <c r="U100" s="50">
        <v>9</v>
      </c>
      <c r="V100" s="43" t="s">
        <v>434</v>
      </c>
      <c r="W100" s="50">
        <v>9000</v>
      </c>
      <c r="X100" s="43" t="s">
        <v>515</v>
      </c>
      <c r="Y100" s="46">
        <v>42795</v>
      </c>
      <c r="Z100" s="51">
        <v>622687.72</v>
      </c>
      <c r="AA100" s="51">
        <v>660049</v>
      </c>
      <c r="AB100" s="51">
        <v>-553500</v>
      </c>
      <c r="AC100" s="21" t="str">
        <f>VLOOKUP(O100,Master!A:D,3,FALSE)</f>
        <v>Fatty Acid</v>
      </c>
      <c r="AD100" s="21" t="str">
        <f>VLOOKUP(O100,Master!A:D,4,FALSE)</f>
        <v>Stearic acids</v>
      </c>
      <c r="AE100" s="47" t="s">
        <v>1903</v>
      </c>
    </row>
    <row r="101" spans="1:31" s="21" customFormat="1">
      <c r="A101" s="43" t="s">
        <v>0</v>
      </c>
      <c r="B101" s="43" t="s">
        <v>1</v>
      </c>
      <c r="C101" s="43" t="s">
        <v>31</v>
      </c>
      <c r="D101" s="43" t="s">
        <v>8</v>
      </c>
      <c r="E101" s="43" t="s">
        <v>356</v>
      </c>
      <c r="F101" s="43" t="s">
        <v>357</v>
      </c>
      <c r="G101" s="43" t="s">
        <v>32</v>
      </c>
      <c r="H101" s="46">
        <v>42814</v>
      </c>
      <c r="I101" s="43" t="s">
        <v>33</v>
      </c>
      <c r="J101" s="43" t="s">
        <v>34</v>
      </c>
      <c r="K101" s="43" t="s">
        <v>1481</v>
      </c>
      <c r="L101" s="46">
        <v>42814</v>
      </c>
      <c r="M101" s="43" t="s">
        <v>514</v>
      </c>
      <c r="N101" s="43" t="s">
        <v>514</v>
      </c>
      <c r="O101" s="3">
        <v>1600397</v>
      </c>
      <c r="P101" s="43" t="s">
        <v>38</v>
      </c>
      <c r="Q101" s="43" t="s">
        <v>39</v>
      </c>
      <c r="R101" s="43" t="s">
        <v>48</v>
      </c>
      <c r="S101" s="50">
        <v>9</v>
      </c>
      <c r="T101" s="43" t="s">
        <v>3</v>
      </c>
      <c r="U101" s="50">
        <v>9</v>
      </c>
      <c r="V101" s="43" t="s">
        <v>434</v>
      </c>
      <c r="W101" s="50">
        <v>9000</v>
      </c>
      <c r="X101" s="43" t="s">
        <v>515</v>
      </c>
      <c r="Y101" s="46">
        <v>42795</v>
      </c>
      <c r="Z101" s="51">
        <v>622687.72</v>
      </c>
      <c r="AA101" s="51">
        <v>660049</v>
      </c>
      <c r="AB101" s="51">
        <v>-553500</v>
      </c>
      <c r="AC101" s="21" t="str">
        <f>VLOOKUP(O101,Master!A:D,3,FALSE)</f>
        <v>Fatty Acid</v>
      </c>
      <c r="AD101" s="21" t="str">
        <f>VLOOKUP(O101,Master!A:D,4,FALSE)</f>
        <v>Stearic acids</v>
      </c>
      <c r="AE101" s="47" t="s">
        <v>1903</v>
      </c>
    </row>
    <row r="102" spans="1:31" s="21" customFormat="1">
      <c r="A102" s="43" t="s">
        <v>0</v>
      </c>
      <c r="B102" s="43" t="s">
        <v>1</v>
      </c>
      <c r="C102" s="43" t="s">
        <v>31</v>
      </c>
      <c r="D102" s="43" t="s">
        <v>8</v>
      </c>
      <c r="E102" s="43" t="s">
        <v>356</v>
      </c>
      <c r="F102" s="43" t="s">
        <v>357</v>
      </c>
      <c r="G102" s="43" t="s">
        <v>32</v>
      </c>
      <c r="H102" s="46">
        <v>42803</v>
      </c>
      <c r="I102" s="43" t="s">
        <v>33</v>
      </c>
      <c r="J102" s="43" t="s">
        <v>34</v>
      </c>
      <c r="K102" s="43" t="s">
        <v>940</v>
      </c>
      <c r="L102" s="46">
        <v>42803</v>
      </c>
      <c r="M102" s="43" t="s">
        <v>941</v>
      </c>
      <c r="N102" s="43" t="s">
        <v>942</v>
      </c>
      <c r="O102" s="3">
        <v>1600516</v>
      </c>
      <c r="P102" s="43" t="s">
        <v>364</v>
      </c>
      <c r="Q102" s="43" t="s">
        <v>365</v>
      </c>
      <c r="R102" s="43" t="s">
        <v>2</v>
      </c>
      <c r="S102" s="50">
        <v>2</v>
      </c>
      <c r="T102" s="43" t="s">
        <v>3</v>
      </c>
      <c r="U102" s="50">
        <v>2</v>
      </c>
      <c r="V102" s="43" t="s">
        <v>434</v>
      </c>
      <c r="W102" s="50">
        <v>2000</v>
      </c>
      <c r="X102" s="43" t="s">
        <v>943</v>
      </c>
      <c r="Y102" s="46">
        <v>42779</v>
      </c>
      <c r="Z102" s="51">
        <v>115875.5</v>
      </c>
      <c r="AA102" s="51">
        <v>118193</v>
      </c>
      <c r="AB102" s="51">
        <v>-103000</v>
      </c>
      <c r="AC102" s="21" t="str">
        <f>VLOOKUP(O102,Master!A:D,3,FALSE)</f>
        <v>Glycerine</v>
      </c>
      <c r="AD102" s="21" t="str">
        <f>VLOOKUP(O102,Master!A:D,4,FALSE)</f>
        <v>Glycerine</v>
      </c>
      <c r="AE102" s="47" t="s">
        <v>1903</v>
      </c>
    </row>
    <row r="103" spans="1:31" s="21" customFormat="1">
      <c r="A103" s="43" t="s">
        <v>0</v>
      </c>
      <c r="B103" s="43" t="s">
        <v>1</v>
      </c>
      <c r="C103" s="43" t="s">
        <v>31</v>
      </c>
      <c r="D103" s="43" t="s">
        <v>8</v>
      </c>
      <c r="E103" s="43" t="s">
        <v>356</v>
      </c>
      <c r="F103" s="43" t="s">
        <v>357</v>
      </c>
      <c r="G103" s="43" t="s">
        <v>32</v>
      </c>
      <c r="H103" s="46">
        <v>42802</v>
      </c>
      <c r="I103" s="43" t="s">
        <v>33</v>
      </c>
      <c r="J103" s="43" t="s">
        <v>34</v>
      </c>
      <c r="K103" s="43" t="s">
        <v>893</v>
      </c>
      <c r="L103" s="46">
        <v>42802</v>
      </c>
      <c r="M103" s="43" t="s">
        <v>894</v>
      </c>
      <c r="N103" s="43" t="s">
        <v>894</v>
      </c>
      <c r="O103" s="3">
        <v>1600292</v>
      </c>
      <c r="P103" s="43" t="s">
        <v>403</v>
      </c>
      <c r="Q103" s="43" t="s">
        <v>404</v>
      </c>
      <c r="R103" s="43" t="s">
        <v>50</v>
      </c>
      <c r="S103" s="49">
        <v>0.36</v>
      </c>
      <c r="T103" s="43" t="s">
        <v>3</v>
      </c>
      <c r="U103" s="49">
        <v>0.36</v>
      </c>
      <c r="V103" s="43" t="s">
        <v>434</v>
      </c>
      <c r="W103" s="50">
        <v>360</v>
      </c>
      <c r="X103" s="43" t="s">
        <v>895</v>
      </c>
      <c r="Y103" s="46">
        <v>42790</v>
      </c>
      <c r="Z103" s="51">
        <v>166050</v>
      </c>
      <c r="AA103" s="51">
        <v>176013</v>
      </c>
      <c r="AB103" s="51">
        <v>-147600</v>
      </c>
      <c r="AC103" s="21" t="str">
        <f>VLOOKUP(O103,Master!A:D,3,FALSE)</f>
        <v>Fatty Acid</v>
      </c>
      <c r="AD103" s="21" t="str">
        <f>VLOOKUP(O103,Master!A:D,4,FALSE)</f>
        <v>Fatty acid others</v>
      </c>
      <c r="AE103" s="47" t="s">
        <v>1903</v>
      </c>
    </row>
    <row r="104" spans="1:31" s="21" customFormat="1">
      <c r="A104" s="43" t="s">
        <v>0</v>
      </c>
      <c r="B104" s="43" t="s">
        <v>1</v>
      </c>
      <c r="C104" s="43" t="s">
        <v>31</v>
      </c>
      <c r="D104" s="43" t="s">
        <v>8</v>
      </c>
      <c r="E104" s="43" t="s">
        <v>356</v>
      </c>
      <c r="F104" s="43" t="s">
        <v>357</v>
      </c>
      <c r="G104" s="43" t="s">
        <v>32</v>
      </c>
      <c r="H104" s="46">
        <v>42814</v>
      </c>
      <c r="I104" s="43" t="s">
        <v>33</v>
      </c>
      <c r="J104" s="43" t="s">
        <v>34</v>
      </c>
      <c r="K104" s="43" t="s">
        <v>1478</v>
      </c>
      <c r="L104" s="46">
        <v>42814</v>
      </c>
      <c r="M104" s="43" t="s">
        <v>894</v>
      </c>
      <c r="N104" s="43" t="s">
        <v>894</v>
      </c>
      <c r="O104" s="3">
        <v>1600292</v>
      </c>
      <c r="P104" s="43" t="s">
        <v>403</v>
      </c>
      <c r="Q104" s="43" t="s">
        <v>404</v>
      </c>
      <c r="R104" s="43" t="s">
        <v>50</v>
      </c>
      <c r="S104" s="49">
        <v>0.36</v>
      </c>
      <c r="T104" s="43" t="s">
        <v>3</v>
      </c>
      <c r="U104" s="49">
        <v>0.36</v>
      </c>
      <c r="V104" s="43" t="s">
        <v>434</v>
      </c>
      <c r="W104" s="50">
        <v>360</v>
      </c>
      <c r="X104" s="43" t="s">
        <v>1479</v>
      </c>
      <c r="Y104" s="46">
        <v>42803</v>
      </c>
      <c r="Z104" s="51">
        <v>166050</v>
      </c>
      <c r="AA104" s="51">
        <v>176013</v>
      </c>
      <c r="AB104" s="51">
        <v>-147600</v>
      </c>
      <c r="AC104" s="21" t="str">
        <f>VLOOKUP(O104,Master!A:D,3,FALSE)</f>
        <v>Fatty Acid</v>
      </c>
      <c r="AD104" s="21" t="str">
        <f>VLOOKUP(O104,Master!A:D,4,FALSE)</f>
        <v>Fatty acid others</v>
      </c>
      <c r="AE104" s="47" t="s">
        <v>1903</v>
      </c>
    </row>
    <row r="105" spans="1:31" s="21" customFormat="1">
      <c r="A105" s="43" t="s">
        <v>0</v>
      </c>
      <c r="B105" s="43" t="s">
        <v>1</v>
      </c>
      <c r="C105" s="43" t="s">
        <v>61</v>
      </c>
      <c r="D105" s="43" t="s">
        <v>7</v>
      </c>
      <c r="E105" s="43" t="s">
        <v>443</v>
      </c>
      <c r="F105" s="43" t="s">
        <v>360</v>
      </c>
      <c r="G105" s="43" t="s">
        <v>62</v>
      </c>
      <c r="H105" s="46">
        <v>42802</v>
      </c>
      <c r="I105" s="43" t="s">
        <v>33</v>
      </c>
      <c r="J105" s="43" t="s">
        <v>34</v>
      </c>
      <c r="K105" s="43" t="s">
        <v>743</v>
      </c>
      <c r="L105" s="46">
        <v>42802</v>
      </c>
      <c r="M105" s="43" t="s">
        <v>492</v>
      </c>
      <c r="N105" s="43" t="s">
        <v>492</v>
      </c>
      <c r="O105" s="3">
        <v>1600120</v>
      </c>
      <c r="P105" s="43" t="s">
        <v>401</v>
      </c>
      <c r="Q105" s="43" t="s">
        <v>402</v>
      </c>
      <c r="R105" s="43" t="s">
        <v>15</v>
      </c>
      <c r="S105" s="50">
        <v>5</v>
      </c>
      <c r="T105" s="43" t="s">
        <v>3</v>
      </c>
      <c r="U105" s="50">
        <v>5</v>
      </c>
      <c r="V105" s="43" t="s">
        <v>453</v>
      </c>
      <c r="W105" s="50">
        <v>5000</v>
      </c>
      <c r="X105" s="43" t="s">
        <v>527</v>
      </c>
      <c r="Y105" s="46">
        <v>42760</v>
      </c>
      <c r="Z105" s="51">
        <v>7350</v>
      </c>
      <c r="AA105" s="51">
        <v>489702.57</v>
      </c>
      <c r="AB105" s="51">
        <v>-477939.05</v>
      </c>
      <c r="AC105" s="47" t="str">
        <f>VLOOKUP(O105,Master!A:D,3,FALSE)</f>
        <v>Fatty Alcohol</v>
      </c>
      <c r="AD105" s="47" t="str">
        <f>VLOOKUP(O105,Master!A:D,4,FALSE)</f>
        <v>Long chain Pure</v>
      </c>
      <c r="AE105" s="47" t="s">
        <v>1906</v>
      </c>
    </row>
    <row r="106" spans="1:31" s="21" customFormat="1">
      <c r="A106" s="43" t="s">
        <v>0</v>
      </c>
      <c r="B106" s="43" t="s">
        <v>1</v>
      </c>
      <c r="C106" s="43" t="s">
        <v>61</v>
      </c>
      <c r="D106" s="43" t="s">
        <v>7</v>
      </c>
      <c r="E106" s="43" t="s">
        <v>443</v>
      </c>
      <c r="F106" s="43" t="s">
        <v>360</v>
      </c>
      <c r="G106" s="43" t="s">
        <v>62</v>
      </c>
      <c r="H106" s="46">
        <v>42802</v>
      </c>
      <c r="I106" s="43" t="s">
        <v>33</v>
      </c>
      <c r="J106" s="43" t="s">
        <v>34</v>
      </c>
      <c r="K106" s="43" t="s">
        <v>743</v>
      </c>
      <c r="L106" s="46">
        <v>42802</v>
      </c>
      <c r="M106" s="43" t="s">
        <v>492</v>
      </c>
      <c r="N106" s="43" t="s">
        <v>492</v>
      </c>
      <c r="O106" s="3">
        <v>1600393</v>
      </c>
      <c r="P106" s="43" t="s">
        <v>9</v>
      </c>
      <c r="Q106" s="43" t="s">
        <v>10</v>
      </c>
      <c r="R106" s="43" t="s">
        <v>14</v>
      </c>
      <c r="S106" s="50">
        <v>11</v>
      </c>
      <c r="T106" s="43" t="s">
        <v>3</v>
      </c>
      <c r="U106" s="50">
        <v>11</v>
      </c>
      <c r="V106" s="43" t="s">
        <v>453</v>
      </c>
      <c r="W106" s="50">
        <v>11000</v>
      </c>
      <c r="X106" s="43" t="s">
        <v>527</v>
      </c>
      <c r="Y106" s="46">
        <v>42760</v>
      </c>
      <c r="Z106" s="51">
        <v>15400</v>
      </c>
      <c r="AA106" s="51">
        <v>1026043.48</v>
      </c>
      <c r="AB106" s="51">
        <v>-1000163.2</v>
      </c>
      <c r="AC106" s="47" t="str">
        <f>VLOOKUP(O106,Master!A:D,3,FALSE)</f>
        <v>Fatty Alcohol</v>
      </c>
      <c r="AD106" s="47" t="str">
        <f>VLOOKUP(O106,Master!A:D,4,FALSE)</f>
        <v>Long chain Blend</v>
      </c>
      <c r="AE106" s="47" t="s">
        <v>1906</v>
      </c>
    </row>
    <row r="107" spans="1:31" s="21" customFormat="1">
      <c r="A107" s="43" t="s">
        <v>0</v>
      </c>
      <c r="B107" s="43" t="s">
        <v>1</v>
      </c>
      <c r="C107" s="43" t="s">
        <v>61</v>
      </c>
      <c r="D107" s="43" t="s">
        <v>7</v>
      </c>
      <c r="E107" s="43" t="s">
        <v>443</v>
      </c>
      <c r="F107" s="43" t="s">
        <v>360</v>
      </c>
      <c r="G107" s="43" t="s">
        <v>62</v>
      </c>
      <c r="H107" s="46">
        <v>42802</v>
      </c>
      <c r="I107" s="43" t="s">
        <v>33</v>
      </c>
      <c r="J107" s="43" t="s">
        <v>34</v>
      </c>
      <c r="K107" s="43" t="s">
        <v>748</v>
      </c>
      <c r="L107" s="46">
        <v>42802</v>
      </c>
      <c r="M107" s="43" t="s">
        <v>492</v>
      </c>
      <c r="N107" s="43" t="s">
        <v>492</v>
      </c>
      <c r="O107" s="3">
        <v>1600393</v>
      </c>
      <c r="P107" s="43" t="s">
        <v>9</v>
      </c>
      <c r="Q107" s="43" t="s">
        <v>10</v>
      </c>
      <c r="R107" s="43" t="s">
        <v>14</v>
      </c>
      <c r="S107" s="50">
        <v>16</v>
      </c>
      <c r="T107" s="43" t="s">
        <v>3</v>
      </c>
      <c r="U107" s="50">
        <v>16</v>
      </c>
      <c r="V107" s="43" t="s">
        <v>453</v>
      </c>
      <c r="W107" s="50">
        <v>16000</v>
      </c>
      <c r="X107" s="43" t="s">
        <v>541</v>
      </c>
      <c r="Y107" s="46">
        <v>42774</v>
      </c>
      <c r="Z107" s="51">
        <v>23680</v>
      </c>
      <c r="AA107" s="51">
        <v>1577708.42</v>
      </c>
      <c r="AB107" s="51">
        <v>-1527738.77</v>
      </c>
      <c r="AC107" s="47" t="str">
        <f>VLOOKUP(O107,Master!A:D,3,FALSE)</f>
        <v>Fatty Alcohol</v>
      </c>
      <c r="AD107" s="47" t="str">
        <f>VLOOKUP(O107,Master!A:D,4,FALSE)</f>
        <v>Long chain Blend</v>
      </c>
      <c r="AE107" s="47" t="s">
        <v>1906</v>
      </c>
    </row>
    <row r="108" spans="1:31" s="21" customFormat="1">
      <c r="A108" s="43" t="s">
        <v>0</v>
      </c>
      <c r="B108" s="43" t="s">
        <v>1</v>
      </c>
      <c r="C108" s="43" t="s">
        <v>61</v>
      </c>
      <c r="D108" s="43" t="s">
        <v>7</v>
      </c>
      <c r="E108" s="43" t="s">
        <v>443</v>
      </c>
      <c r="F108" s="43" t="s">
        <v>360</v>
      </c>
      <c r="G108" s="43" t="s">
        <v>62</v>
      </c>
      <c r="H108" s="46">
        <v>42802</v>
      </c>
      <c r="I108" s="43" t="s">
        <v>33</v>
      </c>
      <c r="J108" s="43" t="s">
        <v>34</v>
      </c>
      <c r="K108" s="43" t="s">
        <v>748</v>
      </c>
      <c r="L108" s="46">
        <v>42802</v>
      </c>
      <c r="M108" s="43" t="s">
        <v>492</v>
      </c>
      <c r="N108" s="43" t="s">
        <v>492</v>
      </c>
      <c r="O108" s="3">
        <v>1600393</v>
      </c>
      <c r="P108" s="43" t="s">
        <v>9</v>
      </c>
      <c r="Q108" s="43" t="s">
        <v>10</v>
      </c>
      <c r="R108" s="43" t="s">
        <v>14</v>
      </c>
      <c r="S108" s="50">
        <v>16</v>
      </c>
      <c r="T108" s="43" t="s">
        <v>3</v>
      </c>
      <c r="U108" s="50">
        <v>16</v>
      </c>
      <c r="V108" s="43" t="s">
        <v>453</v>
      </c>
      <c r="W108" s="50">
        <v>16000</v>
      </c>
      <c r="X108" s="43" t="s">
        <v>541</v>
      </c>
      <c r="Y108" s="46">
        <v>42774</v>
      </c>
      <c r="Z108" s="51">
        <v>23680</v>
      </c>
      <c r="AA108" s="51">
        <v>1577708.42</v>
      </c>
      <c r="AB108" s="51">
        <v>-1527738.77</v>
      </c>
      <c r="AC108" s="47" t="str">
        <f>VLOOKUP(O108,Master!A:D,3,FALSE)</f>
        <v>Fatty Alcohol</v>
      </c>
      <c r="AD108" s="47" t="str">
        <f>VLOOKUP(O108,Master!A:D,4,FALSE)</f>
        <v>Long chain Blend</v>
      </c>
      <c r="AE108" s="47" t="s">
        <v>1906</v>
      </c>
    </row>
    <row r="109" spans="1:31" s="21" customFormat="1">
      <c r="A109" s="43" t="s">
        <v>0</v>
      </c>
      <c r="B109" s="43" t="s">
        <v>1</v>
      </c>
      <c r="C109" s="43" t="s">
        <v>61</v>
      </c>
      <c r="D109" s="43" t="s">
        <v>7</v>
      </c>
      <c r="E109" s="43" t="s">
        <v>443</v>
      </c>
      <c r="F109" s="43" t="s">
        <v>360</v>
      </c>
      <c r="G109" s="43" t="s">
        <v>62</v>
      </c>
      <c r="H109" s="46">
        <v>42802</v>
      </c>
      <c r="I109" s="43" t="s">
        <v>33</v>
      </c>
      <c r="J109" s="43" t="s">
        <v>34</v>
      </c>
      <c r="K109" s="43" t="s">
        <v>748</v>
      </c>
      <c r="L109" s="46">
        <v>42802</v>
      </c>
      <c r="M109" s="43" t="s">
        <v>492</v>
      </c>
      <c r="N109" s="43" t="s">
        <v>492</v>
      </c>
      <c r="O109" s="3">
        <v>1600393</v>
      </c>
      <c r="P109" s="43" t="s">
        <v>9</v>
      </c>
      <c r="Q109" s="43" t="s">
        <v>10</v>
      </c>
      <c r="R109" s="43" t="s">
        <v>14</v>
      </c>
      <c r="S109" s="50">
        <v>16</v>
      </c>
      <c r="T109" s="43" t="s">
        <v>3</v>
      </c>
      <c r="U109" s="50">
        <v>16</v>
      </c>
      <c r="V109" s="43" t="s">
        <v>453</v>
      </c>
      <c r="W109" s="50">
        <v>16000</v>
      </c>
      <c r="X109" s="43" t="s">
        <v>541</v>
      </c>
      <c r="Y109" s="46">
        <v>42774</v>
      </c>
      <c r="Z109" s="51">
        <v>23680</v>
      </c>
      <c r="AA109" s="51">
        <v>1577708.42</v>
      </c>
      <c r="AB109" s="51">
        <v>-1527738.77</v>
      </c>
      <c r="AC109" s="47" t="str">
        <f>VLOOKUP(O109,Master!A:D,3,FALSE)</f>
        <v>Fatty Alcohol</v>
      </c>
      <c r="AD109" s="47" t="str">
        <f>VLOOKUP(O109,Master!A:D,4,FALSE)</f>
        <v>Long chain Blend</v>
      </c>
      <c r="AE109" s="47" t="s">
        <v>1906</v>
      </c>
    </row>
    <row r="110" spans="1:31" s="21" customFormat="1">
      <c r="A110" s="43" t="s">
        <v>0</v>
      </c>
      <c r="B110" s="43" t="s">
        <v>1</v>
      </c>
      <c r="C110" s="43" t="s">
        <v>61</v>
      </c>
      <c r="D110" s="43" t="s">
        <v>7</v>
      </c>
      <c r="E110" s="43" t="s">
        <v>443</v>
      </c>
      <c r="F110" s="43" t="s">
        <v>360</v>
      </c>
      <c r="G110" s="43" t="s">
        <v>62</v>
      </c>
      <c r="H110" s="46">
        <v>42802</v>
      </c>
      <c r="I110" s="43" t="s">
        <v>33</v>
      </c>
      <c r="J110" s="43" t="s">
        <v>34</v>
      </c>
      <c r="K110" s="43" t="s">
        <v>748</v>
      </c>
      <c r="L110" s="46">
        <v>42802</v>
      </c>
      <c r="M110" s="43" t="s">
        <v>492</v>
      </c>
      <c r="N110" s="43" t="s">
        <v>492</v>
      </c>
      <c r="O110" s="3">
        <v>1600393</v>
      </c>
      <c r="P110" s="43" t="s">
        <v>9</v>
      </c>
      <c r="Q110" s="43" t="s">
        <v>10</v>
      </c>
      <c r="R110" s="43" t="s">
        <v>14</v>
      </c>
      <c r="S110" s="50">
        <v>16</v>
      </c>
      <c r="T110" s="43" t="s">
        <v>3</v>
      </c>
      <c r="U110" s="50">
        <v>16</v>
      </c>
      <c r="V110" s="43" t="s">
        <v>453</v>
      </c>
      <c r="W110" s="50">
        <v>16000</v>
      </c>
      <c r="X110" s="43" t="s">
        <v>541</v>
      </c>
      <c r="Y110" s="46">
        <v>42774</v>
      </c>
      <c r="Z110" s="51">
        <v>23680</v>
      </c>
      <c r="AA110" s="51">
        <v>1577708.42</v>
      </c>
      <c r="AB110" s="51">
        <v>-1527738.77</v>
      </c>
      <c r="AC110" s="47" t="str">
        <f>VLOOKUP(O110,Master!A:D,3,FALSE)</f>
        <v>Fatty Alcohol</v>
      </c>
      <c r="AD110" s="47" t="str">
        <f>VLOOKUP(O110,Master!A:D,4,FALSE)</f>
        <v>Long chain Blend</v>
      </c>
      <c r="AE110" s="47" t="s">
        <v>1906</v>
      </c>
    </row>
    <row r="111" spans="1:31" s="21" customFormat="1">
      <c r="A111" s="43" t="s">
        <v>0</v>
      </c>
      <c r="B111" s="43" t="s">
        <v>1</v>
      </c>
      <c r="C111" s="43" t="s">
        <v>61</v>
      </c>
      <c r="D111" s="43" t="s">
        <v>7</v>
      </c>
      <c r="E111" s="43" t="s">
        <v>443</v>
      </c>
      <c r="F111" s="43" t="s">
        <v>360</v>
      </c>
      <c r="G111" s="43" t="s">
        <v>62</v>
      </c>
      <c r="H111" s="46">
        <v>42820</v>
      </c>
      <c r="I111" s="43" t="s">
        <v>33</v>
      </c>
      <c r="J111" s="43" t="s">
        <v>34</v>
      </c>
      <c r="K111" s="43" t="s">
        <v>1513</v>
      </c>
      <c r="L111" s="46">
        <v>42820</v>
      </c>
      <c r="M111" s="43" t="s">
        <v>492</v>
      </c>
      <c r="N111" s="43" t="s">
        <v>492</v>
      </c>
      <c r="O111" s="3">
        <v>1600393</v>
      </c>
      <c r="P111" s="43" t="s">
        <v>9</v>
      </c>
      <c r="Q111" s="43" t="s">
        <v>10</v>
      </c>
      <c r="R111" s="43" t="s">
        <v>14</v>
      </c>
      <c r="S111" s="50">
        <v>16</v>
      </c>
      <c r="T111" s="43" t="s">
        <v>3</v>
      </c>
      <c r="U111" s="50">
        <v>16</v>
      </c>
      <c r="V111" s="43" t="s">
        <v>453</v>
      </c>
      <c r="W111" s="50">
        <v>16000</v>
      </c>
      <c r="X111" s="43" t="s">
        <v>1392</v>
      </c>
      <c r="Y111" s="46">
        <v>42774</v>
      </c>
      <c r="Z111" s="51">
        <v>23680</v>
      </c>
      <c r="AA111" s="51">
        <v>1549811.01</v>
      </c>
      <c r="AB111" s="51">
        <v>-1507269.74</v>
      </c>
      <c r="AC111" s="47" t="str">
        <f>VLOOKUP(O111,Master!A:D,3,FALSE)</f>
        <v>Fatty Alcohol</v>
      </c>
      <c r="AD111" s="47" t="str">
        <f>VLOOKUP(O111,Master!A:D,4,FALSE)</f>
        <v>Long chain Blend</v>
      </c>
      <c r="AE111" s="47" t="s">
        <v>1906</v>
      </c>
    </row>
    <row r="112" spans="1:31" s="21" customFormat="1">
      <c r="A112" s="43" t="s">
        <v>0</v>
      </c>
      <c r="B112" s="43" t="s">
        <v>1</v>
      </c>
      <c r="C112" s="43" t="s">
        <v>61</v>
      </c>
      <c r="D112" s="43" t="s">
        <v>7</v>
      </c>
      <c r="E112" s="43" t="s">
        <v>443</v>
      </c>
      <c r="F112" s="43" t="s">
        <v>360</v>
      </c>
      <c r="G112" s="43" t="s">
        <v>62</v>
      </c>
      <c r="H112" s="46">
        <v>42820</v>
      </c>
      <c r="I112" s="43" t="s">
        <v>33</v>
      </c>
      <c r="J112" s="43" t="s">
        <v>34</v>
      </c>
      <c r="K112" s="43" t="s">
        <v>1513</v>
      </c>
      <c r="L112" s="46">
        <v>42820</v>
      </c>
      <c r="M112" s="43" t="s">
        <v>492</v>
      </c>
      <c r="N112" s="43" t="s">
        <v>492</v>
      </c>
      <c r="O112" s="3">
        <v>1600393</v>
      </c>
      <c r="P112" s="43" t="s">
        <v>9</v>
      </c>
      <c r="Q112" s="43" t="s">
        <v>10</v>
      </c>
      <c r="R112" s="43" t="s">
        <v>14</v>
      </c>
      <c r="S112" s="50">
        <v>16</v>
      </c>
      <c r="T112" s="43" t="s">
        <v>3</v>
      </c>
      <c r="U112" s="50">
        <v>16</v>
      </c>
      <c r="V112" s="43" t="s">
        <v>453</v>
      </c>
      <c r="W112" s="50">
        <v>16000</v>
      </c>
      <c r="X112" s="43" t="s">
        <v>1392</v>
      </c>
      <c r="Y112" s="46">
        <v>42774</v>
      </c>
      <c r="Z112" s="51">
        <v>23680</v>
      </c>
      <c r="AA112" s="51">
        <v>1549811.01</v>
      </c>
      <c r="AB112" s="51">
        <v>-1507269.74</v>
      </c>
      <c r="AC112" s="47" t="str">
        <f>VLOOKUP(O112,Master!A:D,3,FALSE)</f>
        <v>Fatty Alcohol</v>
      </c>
      <c r="AD112" s="47" t="str">
        <f>VLOOKUP(O112,Master!A:D,4,FALSE)</f>
        <v>Long chain Blend</v>
      </c>
      <c r="AE112" s="47" t="s">
        <v>1906</v>
      </c>
    </row>
    <row r="113" spans="1:31" s="21" customFormat="1">
      <c r="A113" s="43" t="s">
        <v>0</v>
      </c>
      <c r="B113" s="43" t="s">
        <v>1</v>
      </c>
      <c r="C113" s="43" t="s">
        <v>31</v>
      </c>
      <c r="D113" s="43" t="s">
        <v>8</v>
      </c>
      <c r="E113" s="43" t="s">
        <v>356</v>
      </c>
      <c r="F113" s="43" t="s">
        <v>357</v>
      </c>
      <c r="G113" s="43" t="s">
        <v>32</v>
      </c>
      <c r="H113" s="46">
        <v>42815</v>
      </c>
      <c r="I113" s="43" t="s">
        <v>33</v>
      </c>
      <c r="J113" s="43" t="s">
        <v>34</v>
      </c>
      <c r="K113" s="43" t="s">
        <v>1531</v>
      </c>
      <c r="L113" s="46">
        <v>42815</v>
      </c>
      <c r="M113" s="43" t="s">
        <v>1532</v>
      </c>
      <c r="N113" s="43" t="s">
        <v>1532</v>
      </c>
      <c r="O113" s="3">
        <v>1600397</v>
      </c>
      <c r="P113" s="43" t="s">
        <v>38</v>
      </c>
      <c r="Q113" s="43" t="s">
        <v>39</v>
      </c>
      <c r="R113" s="43" t="s">
        <v>48</v>
      </c>
      <c r="S113" s="50">
        <v>9</v>
      </c>
      <c r="T113" s="43" t="s">
        <v>3</v>
      </c>
      <c r="U113" s="50">
        <v>9</v>
      </c>
      <c r="V113" s="43" t="s">
        <v>434</v>
      </c>
      <c r="W113" s="50">
        <v>9000</v>
      </c>
      <c r="X113" s="43" t="s">
        <v>1533</v>
      </c>
      <c r="Y113" s="46">
        <v>42801</v>
      </c>
      <c r="Z113" s="51">
        <v>595855.64</v>
      </c>
      <c r="AA113" s="51">
        <v>631607</v>
      </c>
      <c r="AB113" s="51">
        <v>-529650</v>
      </c>
      <c r="AC113" s="47" t="str">
        <f>VLOOKUP(O113,Master!A:D,3,FALSE)</f>
        <v>Fatty Acid</v>
      </c>
      <c r="AD113" s="47" t="str">
        <f>VLOOKUP(O113,Master!A:D,4,FALSE)</f>
        <v>Stearic acids</v>
      </c>
      <c r="AE113" s="47" t="s">
        <v>1903</v>
      </c>
    </row>
    <row r="114" spans="1:31" s="21" customFormat="1">
      <c r="A114" s="43" t="s">
        <v>0</v>
      </c>
      <c r="B114" s="43" t="s">
        <v>1</v>
      </c>
      <c r="C114" s="43" t="s">
        <v>61</v>
      </c>
      <c r="D114" s="43" t="s">
        <v>7</v>
      </c>
      <c r="E114" s="43" t="s">
        <v>960</v>
      </c>
      <c r="F114" s="43" t="s">
        <v>361</v>
      </c>
      <c r="G114" s="43" t="s">
        <v>62</v>
      </c>
      <c r="H114" s="46">
        <v>42822</v>
      </c>
      <c r="I114" s="43" t="s">
        <v>33</v>
      </c>
      <c r="J114" s="43" t="s">
        <v>34</v>
      </c>
      <c r="K114" s="43" t="s">
        <v>1800</v>
      </c>
      <c r="L114" s="46">
        <v>42822</v>
      </c>
      <c r="M114" s="43" t="s">
        <v>1590</v>
      </c>
      <c r="N114" s="43" t="s">
        <v>1590</v>
      </c>
      <c r="O114" s="3">
        <v>1600339</v>
      </c>
      <c r="P114" s="43" t="s">
        <v>38</v>
      </c>
      <c r="Q114" s="43" t="s">
        <v>39</v>
      </c>
      <c r="R114" s="43" t="s">
        <v>48</v>
      </c>
      <c r="S114" s="50">
        <v>15</v>
      </c>
      <c r="T114" s="43" t="s">
        <v>3</v>
      </c>
      <c r="U114" s="50">
        <v>15</v>
      </c>
      <c r="V114" s="43" t="s">
        <v>453</v>
      </c>
      <c r="W114" s="50">
        <v>15000</v>
      </c>
      <c r="X114" s="43" t="s">
        <v>1591</v>
      </c>
      <c r="Y114" s="46">
        <v>42766</v>
      </c>
      <c r="Z114" s="51">
        <v>14250</v>
      </c>
      <c r="AA114" s="51">
        <v>927378.6</v>
      </c>
      <c r="AB114" s="51">
        <v>-855791.48</v>
      </c>
      <c r="AC114" s="47" t="str">
        <f>VLOOKUP(O114,Master!A:D,3,FALSE)</f>
        <v>Fatty Acid</v>
      </c>
      <c r="AD114" s="47" t="str">
        <f>VLOOKUP(O114,Master!A:D,4,FALSE)</f>
        <v>Stearic acids</v>
      </c>
      <c r="AE114" s="47" t="s">
        <v>1904</v>
      </c>
    </row>
    <row r="115" spans="1:31" s="21" customFormat="1">
      <c r="A115" s="43" t="s">
        <v>0</v>
      </c>
      <c r="B115" s="43" t="s">
        <v>1</v>
      </c>
      <c r="C115" s="43" t="s">
        <v>61</v>
      </c>
      <c r="D115" s="43" t="s">
        <v>7</v>
      </c>
      <c r="E115" s="43" t="s">
        <v>960</v>
      </c>
      <c r="F115" s="43" t="s">
        <v>361</v>
      </c>
      <c r="G115" s="43" t="s">
        <v>62</v>
      </c>
      <c r="H115" s="46">
        <v>42822</v>
      </c>
      <c r="I115" s="43" t="s">
        <v>33</v>
      </c>
      <c r="J115" s="43" t="s">
        <v>34</v>
      </c>
      <c r="K115" s="43" t="s">
        <v>1800</v>
      </c>
      <c r="L115" s="46">
        <v>42822</v>
      </c>
      <c r="M115" s="43" t="s">
        <v>1590</v>
      </c>
      <c r="N115" s="43" t="s">
        <v>1590</v>
      </c>
      <c r="O115" s="3">
        <v>1600339</v>
      </c>
      <c r="P115" s="43" t="s">
        <v>38</v>
      </c>
      <c r="Q115" s="43" t="s">
        <v>39</v>
      </c>
      <c r="R115" s="43" t="s">
        <v>48</v>
      </c>
      <c r="S115" s="50">
        <v>15</v>
      </c>
      <c r="T115" s="43" t="s">
        <v>3</v>
      </c>
      <c r="U115" s="50">
        <v>15</v>
      </c>
      <c r="V115" s="43" t="s">
        <v>453</v>
      </c>
      <c r="W115" s="50">
        <v>15000</v>
      </c>
      <c r="X115" s="43" t="s">
        <v>1591</v>
      </c>
      <c r="Y115" s="46">
        <v>42766</v>
      </c>
      <c r="Z115" s="51">
        <v>14250</v>
      </c>
      <c r="AA115" s="51">
        <v>927378.6</v>
      </c>
      <c r="AB115" s="51">
        <v>-855791.48</v>
      </c>
      <c r="AC115" s="47" t="str">
        <f>VLOOKUP(O115,Master!A:D,3,FALSE)</f>
        <v>Fatty Acid</v>
      </c>
      <c r="AD115" s="47" t="str">
        <f>VLOOKUP(O115,Master!A:D,4,FALSE)</f>
        <v>Stearic acids</v>
      </c>
      <c r="AE115" s="47" t="s">
        <v>1904</v>
      </c>
    </row>
    <row r="116" spans="1:31" s="21" customFormat="1">
      <c r="A116" s="43" t="s">
        <v>0</v>
      </c>
      <c r="B116" s="43" t="s">
        <v>1</v>
      </c>
      <c r="C116" s="43" t="s">
        <v>61</v>
      </c>
      <c r="D116" s="43" t="s">
        <v>7</v>
      </c>
      <c r="E116" s="43" t="s">
        <v>960</v>
      </c>
      <c r="F116" s="43" t="s">
        <v>361</v>
      </c>
      <c r="G116" s="43" t="s">
        <v>62</v>
      </c>
      <c r="H116" s="46">
        <v>42822</v>
      </c>
      <c r="I116" s="43" t="s">
        <v>33</v>
      </c>
      <c r="J116" s="43" t="s">
        <v>34</v>
      </c>
      <c r="K116" s="43" t="s">
        <v>1800</v>
      </c>
      <c r="L116" s="46">
        <v>42822</v>
      </c>
      <c r="M116" s="43" t="s">
        <v>1590</v>
      </c>
      <c r="N116" s="43" t="s">
        <v>1590</v>
      </c>
      <c r="O116" s="3">
        <v>1600339</v>
      </c>
      <c r="P116" s="43" t="s">
        <v>38</v>
      </c>
      <c r="Q116" s="43" t="s">
        <v>39</v>
      </c>
      <c r="R116" s="43" t="s">
        <v>48</v>
      </c>
      <c r="S116" s="50">
        <v>15</v>
      </c>
      <c r="T116" s="43" t="s">
        <v>3</v>
      </c>
      <c r="U116" s="50">
        <v>15</v>
      </c>
      <c r="V116" s="43" t="s">
        <v>453</v>
      </c>
      <c r="W116" s="50">
        <v>15000</v>
      </c>
      <c r="X116" s="43" t="s">
        <v>1591</v>
      </c>
      <c r="Y116" s="46">
        <v>42766</v>
      </c>
      <c r="Z116" s="51">
        <v>14250</v>
      </c>
      <c r="AA116" s="51">
        <v>927378.6</v>
      </c>
      <c r="AB116" s="51">
        <v>-855791.48</v>
      </c>
      <c r="AC116" s="47" t="str">
        <f>VLOOKUP(O116,Master!A:D,3,FALSE)</f>
        <v>Fatty Acid</v>
      </c>
      <c r="AD116" s="47" t="str">
        <f>VLOOKUP(O116,Master!A:D,4,FALSE)</f>
        <v>Stearic acids</v>
      </c>
      <c r="AE116" s="47" t="s">
        <v>1904</v>
      </c>
    </row>
    <row r="117" spans="1:31" s="21" customFormat="1">
      <c r="A117" s="43" t="s">
        <v>0</v>
      </c>
      <c r="B117" s="43" t="s">
        <v>1</v>
      </c>
      <c r="C117" s="43" t="s">
        <v>31</v>
      </c>
      <c r="D117" s="43" t="s">
        <v>8</v>
      </c>
      <c r="E117" s="43" t="s">
        <v>363</v>
      </c>
      <c r="F117" s="43" t="s">
        <v>357</v>
      </c>
      <c r="G117" s="43" t="s">
        <v>32</v>
      </c>
      <c r="H117" s="46">
        <v>42804</v>
      </c>
      <c r="I117" s="43" t="s">
        <v>33</v>
      </c>
      <c r="J117" s="43" t="s">
        <v>34</v>
      </c>
      <c r="K117" s="43" t="s">
        <v>1066</v>
      </c>
      <c r="L117" s="46">
        <v>42804</v>
      </c>
      <c r="M117" s="43" t="s">
        <v>1067</v>
      </c>
      <c r="N117" s="43" t="s">
        <v>1067</v>
      </c>
      <c r="O117" s="3">
        <v>1600315</v>
      </c>
      <c r="P117" s="43" t="s">
        <v>244</v>
      </c>
      <c r="Q117" s="43" t="s">
        <v>245</v>
      </c>
      <c r="R117" s="43" t="s">
        <v>63</v>
      </c>
      <c r="S117" s="49">
        <v>0.47499999999999998</v>
      </c>
      <c r="T117" s="43" t="s">
        <v>3</v>
      </c>
      <c r="U117" s="49">
        <v>0.47499999999999998</v>
      </c>
      <c r="V117" s="43" t="s">
        <v>434</v>
      </c>
      <c r="W117" s="50">
        <v>475</v>
      </c>
      <c r="X117" s="43" t="s">
        <v>1068</v>
      </c>
      <c r="Y117" s="46">
        <v>42789</v>
      </c>
      <c r="Z117" s="51">
        <v>55307.49</v>
      </c>
      <c r="AA117" s="51">
        <v>58625.94</v>
      </c>
      <c r="AB117" s="51">
        <v>-49162.5</v>
      </c>
      <c r="AC117" s="21" t="str">
        <f>VLOOKUP(O117,Master!A:D,3,FALSE)</f>
        <v>Fatty Alcohol</v>
      </c>
      <c r="AD117" s="21" t="str">
        <f>VLOOKUP(O117,Master!A:D,4,FALSE)</f>
        <v>Long chain Pure</v>
      </c>
      <c r="AE117" s="47" t="s">
        <v>1903</v>
      </c>
    </row>
    <row r="118" spans="1:31" s="21" customFormat="1">
      <c r="A118" s="43" t="s">
        <v>0</v>
      </c>
      <c r="B118" s="43" t="s">
        <v>1</v>
      </c>
      <c r="C118" s="43" t="s">
        <v>31</v>
      </c>
      <c r="D118" s="43" t="s">
        <v>8</v>
      </c>
      <c r="E118" s="43" t="s">
        <v>363</v>
      </c>
      <c r="F118" s="43" t="s">
        <v>357</v>
      </c>
      <c r="G118" s="43" t="s">
        <v>32</v>
      </c>
      <c r="H118" s="46">
        <v>42804</v>
      </c>
      <c r="I118" s="43" t="s">
        <v>33</v>
      </c>
      <c r="J118" s="43" t="s">
        <v>34</v>
      </c>
      <c r="K118" s="43" t="s">
        <v>1066</v>
      </c>
      <c r="L118" s="46">
        <v>42804</v>
      </c>
      <c r="M118" s="43" t="s">
        <v>1067</v>
      </c>
      <c r="N118" s="43" t="s">
        <v>1067</v>
      </c>
      <c r="O118" s="3">
        <v>1600315</v>
      </c>
      <c r="P118" s="43" t="s">
        <v>244</v>
      </c>
      <c r="Q118" s="43" t="s">
        <v>245</v>
      </c>
      <c r="R118" s="43" t="s">
        <v>63</v>
      </c>
      <c r="S118" s="49">
        <v>8.5250000000000004</v>
      </c>
      <c r="T118" s="43" t="s">
        <v>3</v>
      </c>
      <c r="U118" s="49">
        <v>8.5250000000000004</v>
      </c>
      <c r="V118" s="43" t="s">
        <v>434</v>
      </c>
      <c r="W118" s="50">
        <v>8525</v>
      </c>
      <c r="X118" s="43" t="s">
        <v>1068</v>
      </c>
      <c r="Y118" s="46">
        <v>42789</v>
      </c>
      <c r="Z118" s="51">
        <v>992629.29</v>
      </c>
      <c r="AA118" s="51">
        <v>1052187.06</v>
      </c>
      <c r="AB118" s="51">
        <v>-882337.5</v>
      </c>
      <c r="AC118" s="21" t="str">
        <f>VLOOKUP(O118,Master!A:D,3,FALSE)</f>
        <v>Fatty Alcohol</v>
      </c>
      <c r="AD118" s="21" t="str">
        <f>VLOOKUP(O118,Master!A:D,4,FALSE)</f>
        <v>Long chain Pure</v>
      </c>
      <c r="AE118" s="47" t="s">
        <v>1903</v>
      </c>
    </row>
    <row r="119" spans="1:31" s="21" customFormat="1">
      <c r="A119" s="43" t="s">
        <v>0</v>
      </c>
      <c r="B119" s="43" t="s">
        <v>1</v>
      </c>
      <c r="C119" s="43" t="s">
        <v>31</v>
      </c>
      <c r="D119" s="43" t="s">
        <v>8</v>
      </c>
      <c r="E119" s="43" t="s">
        <v>363</v>
      </c>
      <c r="F119" s="43" t="s">
        <v>357</v>
      </c>
      <c r="G119" s="43" t="s">
        <v>32</v>
      </c>
      <c r="H119" s="46">
        <v>42810</v>
      </c>
      <c r="I119" s="43" t="s">
        <v>33</v>
      </c>
      <c r="J119" s="43" t="s">
        <v>34</v>
      </c>
      <c r="K119" s="43" t="s">
        <v>1341</v>
      </c>
      <c r="L119" s="46">
        <v>42810</v>
      </c>
      <c r="M119" s="43" t="s">
        <v>1067</v>
      </c>
      <c r="N119" s="43" t="s">
        <v>1067</v>
      </c>
      <c r="O119" s="3">
        <v>1600315</v>
      </c>
      <c r="P119" s="43" t="s">
        <v>244</v>
      </c>
      <c r="Q119" s="43" t="s">
        <v>245</v>
      </c>
      <c r="R119" s="43" t="s">
        <v>63</v>
      </c>
      <c r="S119" s="50">
        <v>9</v>
      </c>
      <c r="T119" s="43" t="s">
        <v>3</v>
      </c>
      <c r="U119" s="50">
        <v>9</v>
      </c>
      <c r="V119" s="43" t="s">
        <v>434</v>
      </c>
      <c r="W119" s="50">
        <v>9000</v>
      </c>
      <c r="X119" s="43" t="s">
        <v>1068</v>
      </c>
      <c r="Y119" s="46">
        <v>42789</v>
      </c>
      <c r="Z119" s="51">
        <v>1047937.72</v>
      </c>
      <c r="AA119" s="51">
        <v>1110814</v>
      </c>
      <c r="AB119" s="51">
        <v>-931500</v>
      </c>
      <c r="AC119" s="47" t="str">
        <f>VLOOKUP(O119,Master!A:D,3,FALSE)</f>
        <v>Fatty Alcohol</v>
      </c>
      <c r="AD119" s="47" t="str">
        <f>VLOOKUP(O119,Master!A:D,4,FALSE)</f>
        <v>Long chain Pure</v>
      </c>
      <c r="AE119" s="47" t="s">
        <v>1903</v>
      </c>
    </row>
    <row r="120" spans="1:31" s="21" customFormat="1">
      <c r="A120" s="43" t="s">
        <v>0</v>
      </c>
      <c r="B120" s="43" t="s">
        <v>1</v>
      </c>
      <c r="C120" s="43" t="s">
        <v>31</v>
      </c>
      <c r="D120" s="43" t="s">
        <v>8</v>
      </c>
      <c r="E120" s="43" t="s">
        <v>356</v>
      </c>
      <c r="F120" s="43" t="s">
        <v>357</v>
      </c>
      <c r="G120" s="43" t="s">
        <v>32</v>
      </c>
      <c r="H120" s="46">
        <v>42809</v>
      </c>
      <c r="I120" s="43" t="s">
        <v>33</v>
      </c>
      <c r="J120" s="43" t="s">
        <v>34</v>
      </c>
      <c r="K120" s="43" t="s">
        <v>1252</v>
      </c>
      <c r="L120" s="46">
        <v>42809</v>
      </c>
      <c r="M120" s="43" t="s">
        <v>1253</v>
      </c>
      <c r="N120" s="43" t="s">
        <v>1253</v>
      </c>
      <c r="O120" s="3">
        <v>1600297</v>
      </c>
      <c r="P120" s="43" t="s">
        <v>444</v>
      </c>
      <c r="Q120" s="43" t="s">
        <v>445</v>
      </c>
      <c r="R120" s="43" t="s">
        <v>139</v>
      </c>
      <c r="S120" s="50">
        <v>6</v>
      </c>
      <c r="T120" s="43" t="s">
        <v>3</v>
      </c>
      <c r="U120" s="50">
        <v>6</v>
      </c>
      <c r="V120" s="43" t="s">
        <v>434</v>
      </c>
      <c r="W120" s="50">
        <v>6000</v>
      </c>
      <c r="X120" s="43" t="s">
        <v>1254</v>
      </c>
      <c r="Y120" s="46">
        <v>42801</v>
      </c>
      <c r="Z120" s="51">
        <v>607500</v>
      </c>
      <c r="AA120" s="51">
        <v>643950</v>
      </c>
      <c r="AB120" s="51">
        <v>-540000</v>
      </c>
      <c r="AC120" s="21" t="str">
        <f>VLOOKUP(O120,Master!A:D,3,FALSE)</f>
        <v>Fatty Acid</v>
      </c>
      <c r="AD120" s="21" t="str">
        <f>VLOOKUP(O120,Master!A:D,4,FALSE)</f>
        <v>Stearic acids</v>
      </c>
      <c r="AE120" s="47" t="s">
        <v>1903</v>
      </c>
    </row>
    <row r="121" spans="1:31" s="21" customFormat="1">
      <c r="A121" s="43" t="s">
        <v>0</v>
      </c>
      <c r="B121" s="43" t="s">
        <v>1</v>
      </c>
      <c r="C121" s="43" t="s">
        <v>31</v>
      </c>
      <c r="D121" s="43" t="s">
        <v>8</v>
      </c>
      <c r="E121" s="43" t="s">
        <v>356</v>
      </c>
      <c r="F121" s="43" t="s">
        <v>357</v>
      </c>
      <c r="G121" s="43" t="s">
        <v>32</v>
      </c>
      <c r="H121" s="46">
        <v>42811</v>
      </c>
      <c r="I121" s="43" t="s">
        <v>33</v>
      </c>
      <c r="J121" s="43" t="s">
        <v>34</v>
      </c>
      <c r="K121" s="43" t="s">
        <v>1416</v>
      </c>
      <c r="L121" s="46">
        <v>42811</v>
      </c>
      <c r="M121" s="43" t="s">
        <v>1253</v>
      </c>
      <c r="N121" s="43" t="s">
        <v>1253</v>
      </c>
      <c r="O121" s="3">
        <v>1600354</v>
      </c>
      <c r="P121" s="43" t="s">
        <v>18</v>
      </c>
      <c r="Q121" s="43" t="s">
        <v>19</v>
      </c>
      <c r="R121" s="43" t="s">
        <v>20</v>
      </c>
      <c r="S121" s="49">
        <v>9.77</v>
      </c>
      <c r="T121" s="43" t="s">
        <v>3</v>
      </c>
      <c r="U121" s="49">
        <v>9.77</v>
      </c>
      <c r="V121" s="43" t="s">
        <v>434</v>
      </c>
      <c r="W121" s="50">
        <v>9770</v>
      </c>
      <c r="X121" s="43" t="s">
        <v>1417</v>
      </c>
      <c r="Y121" s="46">
        <v>42797</v>
      </c>
      <c r="Z121" s="51">
        <v>1868513.22</v>
      </c>
      <c r="AA121" s="51">
        <v>1980624</v>
      </c>
      <c r="AB121" s="51">
        <v>-1660900</v>
      </c>
      <c r="AC121" s="47" t="str">
        <f>VLOOKUP(O121,Master!A:D,3,FALSE)</f>
        <v>Fatty Alcohol</v>
      </c>
      <c r="AD121" s="47" t="str">
        <f>VLOOKUP(O121,Master!A:D,4,FALSE)</f>
        <v>Midcut</v>
      </c>
      <c r="AE121" s="47" t="s">
        <v>1903</v>
      </c>
    </row>
    <row r="122" spans="1:31" s="21" customFormat="1">
      <c r="A122" s="43" t="s">
        <v>0</v>
      </c>
      <c r="B122" s="43" t="s">
        <v>1</v>
      </c>
      <c r="C122" s="43" t="s">
        <v>31</v>
      </c>
      <c r="D122" s="43" t="s">
        <v>8</v>
      </c>
      <c r="E122" s="43" t="s">
        <v>356</v>
      </c>
      <c r="F122" s="43" t="s">
        <v>357</v>
      </c>
      <c r="G122" s="43" t="s">
        <v>32</v>
      </c>
      <c r="H122" s="46">
        <v>42823</v>
      </c>
      <c r="I122" s="43" t="s">
        <v>33</v>
      </c>
      <c r="J122" s="43" t="s">
        <v>34</v>
      </c>
      <c r="K122" s="43" t="s">
        <v>1857</v>
      </c>
      <c r="L122" s="46">
        <v>42823</v>
      </c>
      <c r="M122" s="43" t="s">
        <v>1253</v>
      </c>
      <c r="N122" s="43" t="s">
        <v>1253</v>
      </c>
      <c r="O122" s="3">
        <v>1600315</v>
      </c>
      <c r="P122" s="43" t="s">
        <v>244</v>
      </c>
      <c r="Q122" s="43" t="s">
        <v>245</v>
      </c>
      <c r="R122" s="43" t="s">
        <v>63</v>
      </c>
      <c r="S122" s="49">
        <v>5.15</v>
      </c>
      <c r="T122" s="43" t="s">
        <v>3</v>
      </c>
      <c r="U122" s="49">
        <v>5.15</v>
      </c>
      <c r="V122" s="43" t="s">
        <v>434</v>
      </c>
      <c r="W122" s="50">
        <v>5150</v>
      </c>
      <c r="X122" s="43" t="s">
        <v>1858</v>
      </c>
      <c r="Y122" s="46">
        <v>42752</v>
      </c>
      <c r="Z122" s="51">
        <v>599652.87</v>
      </c>
      <c r="AA122" s="51">
        <v>635632.05000000005</v>
      </c>
      <c r="AB122" s="51">
        <v>-533025</v>
      </c>
      <c r="AC122" s="47" t="str">
        <f>VLOOKUP(O122,Master!A:D,3,FALSE)</f>
        <v>Fatty Alcohol</v>
      </c>
      <c r="AD122" s="47" t="str">
        <f>VLOOKUP(O122,Master!A:D,4,FALSE)</f>
        <v>Long chain Pure</v>
      </c>
      <c r="AE122" s="47" t="s">
        <v>1903</v>
      </c>
    </row>
    <row r="123" spans="1:31" s="21" customFormat="1">
      <c r="A123" s="43" t="s">
        <v>0</v>
      </c>
      <c r="B123" s="43" t="s">
        <v>1</v>
      </c>
      <c r="C123" s="43" t="s">
        <v>31</v>
      </c>
      <c r="D123" s="43" t="s">
        <v>8</v>
      </c>
      <c r="E123" s="43" t="s">
        <v>356</v>
      </c>
      <c r="F123" s="43" t="s">
        <v>357</v>
      </c>
      <c r="G123" s="43" t="s">
        <v>32</v>
      </c>
      <c r="H123" s="46">
        <v>42823</v>
      </c>
      <c r="I123" s="43" t="s">
        <v>33</v>
      </c>
      <c r="J123" s="43" t="s">
        <v>34</v>
      </c>
      <c r="K123" s="43" t="s">
        <v>1857</v>
      </c>
      <c r="L123" s="46">
        <v>42823</v>
      </c>
      <c r="M123" s="43" t="s">
        <v>1253</v>
      </c>
      <c r="N123" s="43" t="s">
        <v>1253</v>
      </c>
      <c r="O123" s="3">
        <v>1600315</v>
      </c>
      <c r="P123" s="43" t="s">
        <v>244</v>
      </c>
      <c r="Q123" s="43" t="s">
        <v>245</v>
      </c>
      <c r="R123" s="43" t="s">
        <v>63</v>
      </c>
      <c r="S123" s="49">
        <v>3.85</v>
      </c>
      <c r="T123" s="43" t="s">
        <v>3</v>
      </c>
      <c r="U123" s="49">
        <v>3.85</v>
      </c>
      <c r="V123" s="43" t="s">
        <v>434</v>
      </c>
      <c r="W123" s="50">
        <v>3850</v>
      </c>
      <c r="X123" s="43" t="s">
        <v>1858</v>
      </c>
      <c r="Y123" s="46">
        <v>42752</v>
      </c>
      <c r="Z123" s="51">
        <v>448283.91</v>
      </c>
      <c r="AA123" s="51">
        <v>475180.95</v>
      </c>
      <c r="AB123" s="51">
        <v>-398475</v>
      </c>
      <c r="AC123" s="47" t="str">
        <f>VLOOKUP(O123,Master!A:D,3,FALSE)</f>
        <v>Fatty Alcohol</v>
      </c>
      <c r="AD123" s="47" t="str">
        <f>VLOOKUP(O123,Master!A:D,4,FALSE)</f>
        <v>Long chain Pure</v>
      </c>
      <c r="AE123" s="47" t="s">
        <v>1903</v>
      </c>
    </row>
    <row r="124" spans="1:31" s="21" customFormat="1">
      <c r="A124" s="43" t="s">
        <v>0</v>
      </c>
      <c r="B124" s="43" t="s">
        <v>1</v>
      </c>
      <c r="C124" s="43" t="s">
        <v>61</v>
      </c>
      <c r="D124" s="43" t="s">
        <v>7</v>
      </c>
      <c r="E124" s="43" t="s">
        <v>863</v>
      </c>
      <c r="F124" s="43" t="s">
        <v>412</v>
      </c>
      <c r="G124" s="43" t="s">
        <v>62</v>
      </c>
      <c r="H124" s="46">
        <v>42799</v>
      </c>
      <c r="I124" s="43" t="s">
        <v>33</v>
      </c>
      <c r="J124" s="43" t="s">
        <v>34</v>
      </c>
      <c r="K124" s="43" t="s">
        <v>1362</v>
      </c>
      <c r="L124" s="46">
        <v>42799</v>
      </c>
      <c r="M124" s="43" t="s">
        <v>1363</v>
      </c>
      <c r="N124" s="43" t="s">
        <v>1363</v>
      </c>
      <c r="O124" s="3">
        <v>1600330</v>
      </c>
      <c r="P124" s="43" t="s">
        <v>416</v>
      </c>
      <c r="Q124" s="43" t="s">
        <v>417</v>
      </c>
      <c r="R124" s="43" t="s">
        <v>16</v>
      </c>
      <c r="S124" s="49">
        <v>19.8</v>
      </c>
      <c r="T124" s="43" t="s">
        <v>3</v>
      </c>
      <c r="U124" s="49">
        <v>19.8</v>
      </c>
      <c r="V124" s="43" t="s">
        <v>1364</v>
      </c>
      <c r="W124" s="50">
        <v>19800</v>
      </c>
      <c r="X124" s="43" t="s">
        <v>1365</v>
      </c>
      <c r="Y124" s="46">
        <v>42761</v>
      </c>
      <c r="Z124" s="51">
        <v>74745</v>
      </c>
      <c r="AA124" s="51">
        <v>4995821.26</v>
      </c>
      <c r="AB124" s="51">
        <v>-4980804.72</v>
      </c>
      <c r="AC124" s="47" t="str">
        <f>VLOOKUP(O124,Master!A:D,3,FALSE)</f>
        <v>Fatty Acid</v>
      </c>
      <c r="AD124" s="47" t="str">
        <f>VLOOKUP(O124,Master!A:D,4,FALSE)</f>
        <v>Fatty acid others</v>
      </c>
      <c r="AE124" s="47" t="s">
        <v>1907</v>
      </c>
    </row>
    <row r="125" spans="1:31" s="21" customFormat="1">
      <c r="A125" s="43" t="s">
        <v>0</v>
      </c>
      <c r="B125" s="43" t="s">
        <v>1</v>
      </c>
      <c r="C125" s="43" t="s">
        <v>31</v>
      </c>
      <c r="D125" s="43" t="s">
        <v>8</v>
      </c>
      <c r="E125" s="43" t="s">
        <v>363</v>
      </c>
      <c r="F125" s="43" t="s">
        <v>357</v>
      </c>
      <c r="G125" s="43" t="s">
        <v>32</v>
      </c>
      <c r="H125" s="46">
        <v>42816</v>
      </c>
      <c r="I125" s="43" t="s">
        <v>33</v>
      </c>
      <c r="J125" s="43" t="s">
        <v>34</v>
      </c>
      <c r="K125" s="43" t="s">
        <v>1609</v>
      </c>
      <c r="L125" s="46">
        <v>42816</v>
      </c>
      <c r="M125" s="43" t="s">
        <v>1610</v>
      </c>
      <c r="N125" s="43" t="s">
        <v>1610</v>
      </c>
      <c r="O125" s="3">
        <v>1600355</v>
      </c>
      <c r="P125" s="43" t="s">
        <v>18</v>
      </c>
      <c r="Q125" s="43" t="s">
        <v>19</v>
      </c>
      <c r="R125" s="43" t="s">
        <v>55</v>
      </c>
      <c r="S125" s="49">
        <v>0.51</v>
      </c>
      <c r="T125" s="43" t="s">
        <v>3</v>
      </c>
      <c r="U125" s="49">
        <v>0.51</v>
      </c>
      <c r="V125" s="43" t="s">
        <v>434</v>
      </c>
      <c r="W125" s="50">
        <v>510</v>
      </c>
      <c r="X125" s="43" t="s">
        <v>1611</v>
      </c>
      <c r="Y125" s="46">
        <v>42808</v>
      </c>
      <c r="Z125" s="51">
        <v>104422.54</v>
      </c>
      <c r="AA125" s="51">
        <v>106511</v>
      </c>
      <c r="AB125" s="51">
        <v>-92820</v>
      </c>
      <c r="AC125" s="21" t="str">
        <f>VLOOKUP(O125,Master!A:D,3,FALSE)</f>
        <v>Fatty Alcohol</v>
      </c>
      <c r="AD125" s="21" t="str">
        <f>VLOOKUP(O125,Master!A:D,4,FALSE)</f>
        <v>Midcut</v>
      </c>
      <c r="AE125" s="47" t="s">
        <v>1903</v>
      </c>
    </row>
    <row r="126" spans="1:31" s="21" customFormat="1">
      <c r="A126" s="43" t="s">
        <v>0</v>
      </c>
      <c r="B126" s="43" t="s">
        <v>1</v>
      </c>
      <c r="C126" s="43" t="s">
        <v>31</v>
      </c>
      <c r="D126" s="43" t="s">
        <v>8</v>
      </c>
      <c r="E126" s="43" t="s">
        <v>356</v>
      </c>
      <c r="F126" s="43" t="s">
        <v>357</v>
      </c>
      <c r="G126" s="43" t="s">
        <v>32</v>
      </c>
      <c r="H126" s="46">
        <v>42795</v>
      </c>
      <c r="I126" s="43" t="s">
        <v>33</v>
      </c>
      <c r="J126" s="43" t="s">
        <v>34</v>
      </c>
      <c r="K126" s="43" t="s">
        <v>586</v>
      </c>
      <c r="L126" s="46">
        <v>42795</v>
      </c>
      <c r="M126" s="43" t="s">
        <v>370</v>
      </c>
      <c r="N126" s="43" t="s">
        <v>484</v>
      </c>
      <c r="O126" s="3">
        <v>1600354</v>
      </c>
      <c r="P126" s="43" t="s">
        <v>18</v>
      </c>
      <c r="Q126" s="43" t="s">
        <v>19</v>
      </c>
      <c r="R126" s="43" t="s">
        <v>20</v>
      </c>
      <c r="S126" s="49">
        <v>9.74</v>
      </c>
      <c r="T126" s="43" t="s">
        <v>3</v>
      </c>
      <c r="U126" s="49">
        <v>9.74</v>
      </c>
      <c r="V126" s="43" t="s">
        <v>434</v>
      </c>
      <c r="W126" s="50">
        <v>9740</v>
      </c>
      <c r="X126" s="43" t="s">
        <v>587</v>
      </c>
      <c r="Y126" s="46">
        <v>42793</v>
      </c>
      <c r="Z126" s="51">
        <v>1983307.52</v>
      </c>
      <c r="AA126" s="51">
        <v>2102306</v>
      </c>
      <c r="AB126" s="51">
        <v>-1762940</v>
      </c>
      <c r="AC126" s="47" t="str">
        <f>VLOOKUP(O126,Master!A:D,3,FALSE)</f>
        <v>Fatty Alcohol</v>
      </c>
      <c r="AD126" s="47" t="str">
        <f>VLOOKUP(O126,Master!A:D,4,FALSE)</f>
        <v>Midcut</v>
      </c>
      <c r="AE126" s="47" t="s">
        <v>1903</v>
      </c>
    </row>
    <row r="127" spans="1:31" s="21" customFormat="1">
      <c r="A127" s="43" t="s">
        <v>0</v>
      </c>
      <c r="B127" s="43" t="s">
        <v>1</v>
      </c>
      <c r="C127" s="43" t="s">
        <v>31</v>
      </c>
      <c r="D127" s="43" t="s">
        <v>8</v>
      </c>
      <c r="E127" s="43" t="s">
        <v>356</v>
      </c>
      <c r="F127" s="43" t="s">
        <v>357</v>
      </c>
      <c r="G127" s="43" t="s">
        <v>32</v>
      </c>
      <c r="H127" s="46">
        <v>42809</v>
      </c>
      <c r="I127" s="43" t="s">
        <v>33</v>
      </c>
      <c r="J127" s="43" t="s">
        <v>34</v>
      </c>
      <c r="K127" s="43" t="s">
        <v>1219</v>
      </c>
      <c r="L127" s="46">
        <v>42809</v>
      </c>
      <c r="M127" s="43" t="s">
        <v>370</v>
      </c>
      <c r="N127" s="43" t="s">
        <v>484</v>
      </c>
      <c r="O127" s="3">
        <v>1600354</v>
      </c>
      <c r="P127" s="43" t="s">
        <v>18</v>
      </c>
      <c r="Q127" s="43" t="s">
        <v>19</v>
      </c>
      <c r="R127" s="43" t="s">
        <v>20</v>
      </c>
      <c r="S127" s="49">
        <v>15.65</v>
      </c>
      <c r="T127" s="43" t="s">
        <v>3</v>
      </c>
      <c r="U127" s="49">
        <v>15.65</v>
      </c>
      <c r="V127" s="43" t="s">
        <v>434</v>
      </c>
      <c r="W127" s="50">
        <v>15650</v>
      </c>
      <c r="X127" s="43" t="s">
        <v>1220</v>
      </c>
      <c r="Y127" s="46">
        <v>42802</v>
      </c>
      <c r="Z127" s="51">
        <v>2975455.64</v>
      </c>
      <c r="AA127" s="51">
        <v>3153983</v>
      </c>
      <c r="AB127" s="51">
        <v>-2644850</v>
      </c>
      <c r="AC127" s="21" t="str">
        <f>VLOOKUP(O127,Master!A:D,3,FALSE)</f>
        <v>Fatty Alcohol</v>
      </c>
      <c r="AD127" s="21" t="str">
        <f>VLOOKUP(O127,Master!A:D,4,FALSE)</f>
        <v>Midcut</v>
      </c>
      <c r="AE127" s="47" t="s">
        <v>1903</v>
      </c>
    </row>
    <row r="128" spans="1:31" s="21" customFormat="1">
      <c r="A128" s="43" t="s">
        <v>0</v>
      </c>
      <c r="B128" s="43" t="s">
        <v>1</v>
      </c>
      <c r="C128" s="43" t="s">
        <v>31</v>
      </c>
      <c r="D128" s="43" t="s">
        <v>8</v>
      </c>
      <c r="E128" s="43" t="s">
        <v>356</v>
      </c>
      <c r="F128" s="43" t="s">
        <v>357</v>
      </c>
      <c r="G128" s="43" t="s">
        <v>32</v>
      </c>
      <c r="H128" s="46">
        <v>42795</v>
      </c>
      <c r="I128" s="43" t="s">
        <v>33</v>
      </c>
      <c r="J128" s="43" t="s">
        <v>34</v>
      </c>
      <c r="K128" s="43" t="s">
        <v>581</v>
      </c>
      <c r="L128" s="46">
        <v>42795</v>
      </c>
      <c r="M128" s="43" t="s">
        <v>370</v>
      </c>
      <c r="N128" s="43" t="s">
        <v>484</v>
      </c>
      <c r="O128" s="3">
        <v>1600603</v>
      </c>
      <c r="P128" s="43" t="s">
        <v>23</v>
      </c>
      <c r="Q128" s="43" t="s">
        <v>24</v>
      </c>
      <c r="R128" s="43" t="s">
        <v>25</v>
      </c>
      <c r="S128" s="50">
        <v>6</v>
      </c>
      <c r="T128" s="43" t="s">
        <v>3</v>
      </c>
      <c r="U128" s="50">
        <v>6</v>
      </c>
      <c r="V128" s="43" t="s">
        <v>434</v>
      </c>
      <c r="W128" s="50">
        <v>6000</v>
      </c>
      <c r="X128" s="43" t="s">
        <v>582</v>
      </c>
      <c r="Y128" s="46">
        <v>42793</v>
      </c>
      <c r="Z128" s="51">
        <v>668250</v>
      </c>
      <c r="AA128" s="51">
        <v>708345</v>
      </c>
      <c r="AB128" s="51">
        <v>-594000</v>
      </c>
      <c r="AC128" s="47" t="str">
        <f>VLOOKUP(O128,Master!A:D,3,FALSE)</f>
        <v>Fatty Alcohol</v>
      </c>
      <c r="AD128" s="47" t="str">
        <f>VLOOKUP(O128,Master!A:D,4,FALSE)</f>
        <v>Long chain Blend</v>
      </c>
      <c r="AE128" s="47" t="s">
        <v>1903</v>
      </c>
    </row>
    <row r="129" spans="1:31" s="21" customFormat="1">
      <c r="A129" s="43" t="s">
        <v>0</v>
      </c>
      <c r="B129" s="43" t="s">
        <v>1</v>
      </c>
      <c r="C129" s="43" t="s">
        <v>31</v>
      </c>
      <c r="D129" s="43" t="s">
        <v>8</v>
      </c>
      <c r="E129" s="43" t="s">
        <v>356</v>
      </c>
      <c r="F129" s="43" t="s">
        <v>357</v>
      </c>
      <c r="G129" s="43" t="s">
        <v>32</v>
      </c>
      <c r="H129" s="46">
        <v>42809</v>
      </c>
      <c r="I129" s="43" t="s">
        <v>33</v>
      </c>
      <c r="J129" s="43" t="s">
        <v>34</v>
      </c>
      <c r="K129" s="43" t="s">
        <v>1256</v>
      </c>
      <c r="L129" s="46">
        <v>42809</v>
      </c>
      <c r="M129" s="43" t="s">
        <v>370</v>
      </c>
      <c r="N129" s="43" t="s">
        <v>484</v>
      </c>
      <c r="O129" s="3">
        <v>1600603</v>
      </c>
      <c r="P129" s="43" t="s">
        <v>23</v>
      </c>
      <c r="Q129" s="43" t="s">
        <v>24</v>
      </c>
      <c r="R129" s="43" t="s">
        <v>25</v>
      </c>
      <c r="S129" s="49">
        <v>2.5</v>
      </c>
      <c r="T129" s="43" t="s">
        <v>3</v>
      </c>
      <c r="U129" s="49">
        <v>2.5</v>
      </c>
      <c r="V129" s="43" t="s">
        <v>434</v>
      </c>
      <c r="W129" s="50">
        <v>2500</v>
      </c>
      <c r="X129" s="43" t="s">
        <v>1257</v>
      </c>
      <c r="Y129" s="46">
        <v>42808</v>
      </c>
      <c r="Z129" s="51">
        <v>278437.71999999997</v>
      </c>
      <c r="AA129" s="51">
        <v>295144</v>
      </c>
      <c r="AB129" s="51">
        <v>-247500</v>
      </c>
      <c r="AC129" s="21" t="str">
        <f>VLOOKUP(O129,Master!A:D,3,FALSE)</f>
        <v>Fatty Alcohol</v>
      </c>
      <c r="AD129" s="21" t="str">
        <f>VLOOKUP(O129,Master!A:D,4,FALSE)</f>
        <v>Long chain Blend</v>
      </c>
      <c r="AE129" s="47" t="s">
        <v>1903</v>
      </c>
    </row>
    <row r="130" spans="1:31" s="21" customFormat="1">
      <c r="A130" s="43" t="s">
        <v>0</v>
      </c>
      <c r="B130" s="43" t="s">
        <v>1</v>
      </c>
      <c r="C130" s="43" t="s">
        <v>31</v>
      </c>
      <c r="D130" s="43" t="s">
        <v>8</v>
      </c>
      <c r="E130" s="43" t="s">
        <v>356</v>
      </c>
      <c r="F130" s="43" t="s">
        <v>357</v>
      </c>
      <c r="G130" s="43" t="s">
        <v>32</v>
      </c>
      <c r="H130" s="46">
        <v>42808</v>
      </c>
      <c r="I130" s="43" t="s">
        <v>33</v>
      </c>
      <c r="J130" s="43" t="s">
        <v>34</v>
      </c>
      <c r="K130" s="43" t="s">
        <v>1174</v>
      </c>
      <c r="L130" s="46">
        <v>42808</v>
      </c>
      <c r="M130" s="43" t="s">
        <v>370</v>
      </c>
      <c r="N130" s="43" t="s">
        <v>484</v>
      </c>
      <c r="O130" s="3">
        <v>1600370</v>
      </c>
      <c r="P130" s="43" t="s">
        <v>418</v>
      </c>
      <c r="Q130" s="43" t="s">
        <v>419</v>
      </c>
      <c r="R130" s="43" t="s">
        <v>26</v>
      </c>
      <c r="S130" s="49">
        <v>4.375</v>
      </c>
      <c r="T130" s="43" t="s">
        <v>3</v>
      </c>
      <c r="U130" s="49">
        <v>4.375</v>
      </c>
      <c r="V130" s="43" t="s">
        <v>434</v>
      </c>
      <c r="W130" s="50">
        <v>4375</v>
      </c>
      <c r="X130" s="43" t="s">
        <v>1175</v>
      </c>
      <c r="Y130" s="46">
        <v>42467</v>
      </c>
      <c r="Z130" s="51">
        <v>1196016</v>
      </c>
      <c r="AA130" s="51">
        <v>1267776.96</v>
      </c>
      <c r="AB130" s="51">
        <v>-1063125</v>
      </c>
      <c r="AC130" s="47" t="str">
        <f>VLOOKUP(O130,Master!A:D,3,FALSE)</f>
        <v>Fatty Alcohol</v>
      </c>
      <c r="AD130" s="47" t="str">
        <f>VLOOKUP(O130,Master!A:D,4,FALSE)</f>
        <v>Behenyl group</v>
      </c>
      <c r="AE130" s="47" t="s">
        <v>1903</v>
      </c>
    </row>
    <row r="131" spans="1:31" s="21" customFormat="1">
      <c r="A131" s="43" t="s">
        <v>0</v>
      </c>
      <c r="B131" s="43" t="s">
        <v>1</v>
      </c>
      <c r="C131" s="43" t="s">
        <v>31</v>
      </c>
      <c r="D131" s="43" t="s">
        <v>8</v>
      </c>
      <c r="E131" s="43" t="s">
        <v>356</v>
      </c>
      <c r="F131" s="43" t="s">
        <v>357</v>
      </c>
      <c r="G131" s="43" t="s">
        <v>32</v>
      </c>
      <c r="H131" s="46">
        <v>42808</v>
      </c>
      <c r="I131" s="43" t="s">
        <v>33</v>
      </c>
      <c r="J131" s="43" t="s">
        <v>34</v>
      </c>
      <c r="K131" s="43" t="s">
        <v>1174</v>
      </c>
      <c r="L131" s="46">
        <v>42808</v>
      </c>
      <c r="M131" s="43" t="s">
        <v>370</v>
      </c>
      <c r="N131" s="43" t="s">
        <v>484</v>
      </c>
      <c r="O131" s="3">
        <v>1600370</v>
      </c>
      <c r="P131" s="43" t="s">
        <v>418</v>
      </c>
      <c r="Q131" s="43" t="s">
        <v>419</v>
      </c>
      <c r="R131" s="43" t="s">
        <v>26</v>
      </c>
      <c r="S131" s="49">
        <v>5.625</v>
      </c>
      <c r="T131" s="43" t="s">
        <v>3</v>
      </c>
      <c r="U131" s="49">
        <v>5.625</v>
      </c>
      <c r="V131" s="43" t="s">
        <v>434</v>
      </c>
      <c r="W131" s="50">
        <v>5625</v>
      </c>
      <c r="X131" s="43" t="s">
        <v>1175</v>
      </c>
      <c r="Y131" s="46">
        <v>42467</v>
      </c>
      <c r="Z131" s="51">
        <v>1537734</v>
      </c>
      <c r="AA131" s="51">
        <v>1629998.04</v>
      </c>
      <c r="AB131" s="51">
        <v>-1366875</v>
      </c>
      <c r="AC131" s="47" t="str">
        <f>VLOOKUP(O131,Master!A:D,3,FALSE)</f>
        <v>Fatty Alcohol</v>
      </c>
      <c r="AD131" s="47" t="str">
        <f>VLOOKUP(O131,Master!A:D,4,FALSE)</f>
        <v>Behenyl group</v>
      </c>
      <c r="AE131" s="47" t="s">
        <v>1903</v>
      </c>
    </row>
    <row r="132" spans="1:31" s="21" customFormat="1">
      <c r="A132" s="43" t="s">
        <v>0</v>
      </c>
      <c r="B132" s="43" t="s">
        <v>1</v>
      </c>
      <c r="C132" s="43" t="s">
        <v>31</v>
      </c>
      <c r="D132" s="43" t="s">
        <v>8</v>
      </c>
      <c r="E132" s="43" t="s">
        <v>356</v>
      </c>
      <c r="F132" s="43" t="s">
        <v>357</v>
      </c>
      <c r="G132" s="43" t="s">
        <v>32</v>
      </c>
      <c r="H132" s="46">
        <v>42809</v>
      </c>
      <c r="I132" s="43" t="s">
        <v>33</v>
      </c>
      <c r="J132" s="43" t="s">
        <v>34</v>
      </c>
      <c r="K132" s="43" t="s">
        <v>1234</v>
      </c>
      <c r="L132" s="46">
        <v>42809</v>
      </c>
      <c r="M132" s="43" t="s">
        <v>370</v>
      </c>
      <c r="N132" s="43" t="s">
        <v>484</v>
      </c>
      <c r="O132" s="3">
        <v>1600370</v>
      </c>
      <c r="P132" s="43" t="s">
        <v>418</v>
      </c>
      <c r="Q132" s="43" t="s">
        <v>419</v>
      </c>
      <c r="R132" s="43" t="s">
        <v>26</v>
      </c>
      <c r="S132" s="50">
        <v>10</v>
      </c>
      <c r="T132" s="43" t="s">
        <v>3</v>
      </c>
      <c r="U132" s="50">
        <v>10</v>
      </c>
      <c r="V132" s="43" t="s">
        <v>434</v>
      </c>
      <c r="W132" s="50">
        <v>10000</v>
      </c>
      <c r="X132" s="43" t="s">
        <v>1175</v>
      </c>
      <c r="Y132" s="46">
        <v>42467</v>
      </c>
      <c r="Z132" s="51">
        <v>2733750</v>
      </c>
      <c r="AA132" s="51">
        <v>2897775</v>
      </c>
      <c r="AB132" s="51">
        <v>-2430000</v>
      </c>
      <c r="AC132" s="21" t="str">
        <f>VLOOKUP(O132,Master!A:D,3,FALSE)</f>
        <v>Fatty Alcohol</v>
      </c>
      <c r="AD132" s="21" t="str">
        <f>VLOOKUP(O132,Master!A:D,4,FALSE)</f>
        <v>Behenyl group</v>
      </c>
      <c r="AE132" s="47" t="s">
        <v>1903</v>
      </c>
    </row>
    <row r="133" spans="1:31" s="21" customFormat="1">
      <c r="A133" s="43" t="s">
        <v>0</v>
      </c>
      <c r="B133" s="43" t="s">
        <v>1</v>
      </c>
      <c r="C133" s="43" t="s">
        <v>31</v>
      </c>
      <c r="D133" s="43" t="s">
        <v>8</v>
      </c>
      <c r="E133" s="43" t="s">
        <v>356</v>
      </c>
      <c r="F133" s="43" t="s">
        <v>357</v>
      </c>
      <c r="G133" s="43" t="s">
        <v>32</v>
      </c>
      <c r="H133" s="46">
        <v>42814</v>
      </c>
      <c r="I133" s="43" t="s">
        <v>33</v>
      </c>
      <c r="J133" s="43" t="s">
        <v>34</v>
      </c>
      <c r="K133" s="43" t="s">
        <v>1486</v>
      </c>
      <c r="L133" s="46">
        <v>42814</v>
      </c>
      <c r="M133" s="43" t="s">
        <v>370</v>
      </c>
      <c r="N133" s="43" t="s">
        <v>484</v>
      </c>
      <c r="O133" s="3">
        <v>1600370</v>
      </c>
      <c r="P133" s="43" t="s">
        <v>418</v>
      </c>
      <c r="Q133" s="43" t="s">
        <v>419</v>
      </c>
      <c r="R133" s="43" t="s">
        <v>26</v>
      </c>
      <c r="S133" s="49">
        <v>1.6</v>
      </c>
      <c r="T133" s="43" t="s">
        <v>3</v>
      </c>
      <c r="U133" s="49">
        <v>1.6</v>
      </c>
      <c r="V133" s="43" t="s">
        <v>434</v>
      </c>
      <c r="W133" s="50">
        <v>1600</v>
      </c>
      <c r="X133" s="43" t="s">
        <v>1175</v>
      </c>
      <c r="Y133" s="46">
        <v>42467</v>
      </c>
      <c r="Z133" s="51">
        <v>437400</v>
      </c>
      <c r="AA133" s="51">
        <v>463644</v>
      </c>
      <c r="AB133" s="51">
        <v>-388800</v>
      </c>
      <c r="AC133" s="47" t="str">
        <f>VLOOKUP(O133,Master!A:D,3,FALSE)</f>
        <v>Fatty Alcohol</v>
      </c>
      <c r="AD133" s="47" t="str">
        <f>VLOOKUP(O133,Master!A:D,4,FALSE)</f>
        <v>Behenyl group</v>
      </c>
      <c r="AE133" s="47" t="s">
        <v>1903</v>
      </c>
    </row>
    <row r="134" spans="1:31">
      <c r="A134" s="43" t="s">
        <v>0</v>
      </c>
      <c r="B134" s="43" t="s">
        <v>1</v>
      </c>
      <c r="C134" s="43" t="s">
        <v>31</v>
      </c>
      <c r="D134" s="43" t="s">
        <v>8</v>
      </c>
      <c r="E134" s="43" t="s">
        <v>356</v>
      </c>
      <c r="F134" s="43" t="s">
        <v>357</v>
      </c>
      <c r="G134" s="43" t="s">
        <v>32</v>
      </c>
      <c r="H134" s="46">
        <v>42814</v>
      </c>
      <c r="I134" s="43" t="s">
        <v>33</v>
      </c>
      <c r="J134" s="43" t="s">
        <v>34</v>
      </c>
      <c r="K134" s="43" t="s">
        <v>1486</v>
      </c>
      <c r="L134" s="46">
        <v>42814</v>
      </c>
      <c r="M134" s="43" t="s">
        <v>370</v>
      </c>
      <c r="N134" s="43" t="s">
        <v>484</v>
      </c>
      <c r="O134" s="3">
        <v>1600370</v>
      </c>
      <c r="P134" s="43" t="s">
        <v>418</v>
      </c>
      <c r="Q134" s="43" t="s">
        <v>419</v>
      </c>
      <c r="R134" s="43" t="s">
        <v>26</v>
      </c>
      <c r="S134" s="49">
        <v>2.4</v>
      </c>
      <c r="T134" s="43" t="s">
        <v>3</v>
      </c>
      <c r="U134" s="49">
        <v>2.4</v>
      </c>
      <c r="V134" s="43" t="s">
        <v>434</v>
      </c>
      <c r="W134" s="50">
        <v>2400</v>
      </c>
      <c r="X134" s="43" t="s">
        <v>1175</v>
      </c>
      <c r="Y134" s="46">
        <v>42467</v>
      </c>
      <c r="Z134" s="51">
        <v>656100</v>
      </c>
      <c r="AA134" s="51">
        <v>695466</v>
      </c>
      <c r="AB134" s="51">
        <v>-583200</v>
      </c>
      <c r="AC134" s="47" t="str">
        <f>VLOOKUP(O134,Master!A:D,3,FALSE)</f>
        <v>Fatty Alcohol</v>
      </c>
      <c r="AD134" s="47" t="str">
        <f>VLOOKUP(O134,Master!A:D,4,FALSE)</f>
        <v>Behenyl group</v>
      </c>
      <c r="AE134" s="47" t="s">
        <v>1903</v>
      </c>
    </row>
    <row r="135" spans="1:31">
      <c r="A135" s="43" t="s">
        <v>0</v>
      </c>
      <c r="B135" s="43" t="s">
        <v>1</v>
      </c>
      <c r="C135" s="43" t="s">
        <v>31</v>
      </c>
      <c r="D135" s="43" t="s">
        <v>8</v>
      </c>
      <c r="E135" s="43" t="s">
        <v>356</v>
      </c>
      <c r="F135" s="43" t="s">
        <v>357</v>
      </c>
      <c r="G135" s="43" t="s">
        <v>32</v>
      </c>
      <c r="H135" s="46">
        <v>42814</v>
      </c>
      <c r="I135" s="43" t="s">
        <v>33</v>
      </c>
      <c r="J135" s="43" t="s">
        <v>34</v>
      </c>
      <c r="K135" s="43" t="s">
        <v>1486</v>
      </c>
      <c r="L135" s="46">
        <v>42814</v>
      </c>
      <c r="M135" s="43" t="s">
        <v>370</v>
      </c>
      <c r="N135" s="43" t="s">
        <v>484</v>
      </c>
      <c r="O135" s="3">
        <v>1600370</v>
      </c>
      <c r="P135" s="43" t="s">
        <v>418</v>
      </c>
      <c r="Q135" s="43" t="s">
        <v>419</v>
      </c>
      <c r="R135" s="43" t="s">
        <v>26</v>
      </c>
      <c r="S135" s="50">
        <v>6</v>
      </c>
      <c r="T135" s="43" t="s">
        <v>3</v>
      </c>
      <c r="U135" s="50">
        <v>6</v>
      </c>
      <c r="V135" s="43" t="s">
        <v>434</v>
      </c>
      <c r="W135" s="50">
        <v>6000</v>
      </c>
      <c r="X135" s="43" t="s">
        <v>1175</v>
      </c>
      <c r="Y135" s="46">
        <v>42467</v>
      </c>
      <c r="Z135" s="51">
        <v>1640250</v>
      </c>
      <c r="AA135" s="51">
        <v>1738665</v>
      </c>
      <c r="AB135" s="51">
        <v>-1458000</v>
      </c>
      <c r="AC135" s="47" t="str">
        <f>VLOOKUP(O135,Master!A:D,3,FALSE)</f>
        <v>Fatty Alcohol</v>
      </c>
      <c r="AD135" s="47" t="str">
        <f>VLOOKUP(O135,Master!A:D,4,FALSE)</f>
        <v>Behenyl group</v>
      </c>
      <c r="AE135" s="47" t="s">
        <v>1903</v>
      </c>
    </row>
    <row r="136" spans="1:31">
      <c r="A136" s="43" t="s">
        <v>0</v>
      </c>
      <c r="B136" s="43" t="s">
        <v>1</v>
      </c>
      <c r="C136" s="43" t="s">
        <v>31</v>
      </c>
      <c r="D136" s="43" t="s">
        <v>8</v>
      </c>
      <c r="E136" s="43" t="s">
        <v>356</v>
      </c>
      <c r="F136" s="43" t="s">
        <v>357</v>
      </c>
      <c r="G136" s="43" t="s">
        <v>32</v>
      </c>
      <c r="H136" s="46">
        <v>42800</v>
      </c>
      <c r="I136" s="43" t="s">
        <v>33</v>
      </c>
      <c r="J136" s="43" t="s">
        <v>34</v>
      </c>
      <c r="K136" s="43" t="s">
        <v>708</v>
      </c>
      <c r="L136" s="46">
        <v>42800</v>
      </c>
      <c r="M136" s="43" t="s">
        <v>387</v>
      </c>
      <c r="N136" s="43" t="s">
        <v>513</v>
      </c>
      <c r="O136" s="3">
        <v>1600290</v>
      </c>
      <c r="P136" s="43" t="s">
        <v>385</v>
      </c>
      <c r="Q136" s="43" t="s">
        <v>58</v>
      </c>
      <c r="R136" s="43" t="s">
        <v>58</v>
      </c>
      <c r="S136" s="50">
        <v>2410</v>
      </c>
      <c r="T136" s="43" t="s">
        <v>386</v>
      </c>
      <c r="U136" s="49">
        <v>2149.7199999999998</v>
      </c>
      <c r="V136" s="43" t="s">
        <v>434</v>
      </c>
      <c r="W136" s="50">
        <v>2410</v>
      </c>
      <c r="X136" s="43" t="s">
        <v>330</v>
      </c>
      <c r="Y136" s="46">
        <v>42788</v>
      </c>
      <c r="Z136" s="51">
        <v>70493.42</v>
      </c>
      <c r="AA136" s="51">
        <v>74723</v>
      </c>
      <c r="AB136" s="51">
        <v>-62660</v>
      </c>
      <c r="AC136" s="21" t="str">
        <f>VLOOKUP(O136,Master!A:D,3,FALSE)</f>
        <v>Hydrogen</v>
      </c>
      <c r="AD136" s="21" t="str">
        <f>VLOOKUP(O136,Master!A:D,4,FALSE)</f>
        <v>Hydrogen</v>
      </c>
      <c r="AE136" s="47" t="s">
        <v>1903</v>
      </c>
    </row>
    <row r="137" spans="1:31">
      <c r="A137" s="43" t="s">
        <v>0</v>
      </c>
      <c r="B137" s="43" t="s">
        <v>1</v>
      </c>
      <c r="C137" s="43" t="s">
        <v>31</v>
      </c>
      <c r="D137" s="43" t="s">
        <v>8</v>
      </c>
      <c r="E137" s="43" t="s">
        <v>356</v>
      </c>
      <c r="F137" s="43" t="s">
        <v>357</v>
      </c>
      <c r="G137" s="43" t="s">
        <v>32</v>
      </c>
      <c r="H137" s="46">
        <v>42801</v>
      </c>
      <c r="I137" s="43" t="s">
        <v>33</v>
      </c>
      <c r="J137" s="43" t="s">
        <v>34</v>
      </c>
      <c r="K137" s="43" t="s">
        <v>737</v>
      </c>
      <c r="L137" s="46">
        <v>42801</v>
      </c>
      <c r="M137" s="43" t="s">
        <v>387</v>
      </c>
      <c r="N137" s="43" t="s">
        <v>513</v>
      </c>
      <c r="O137" s="3">
        <v>1600290</v>
      </c>
      <c r="P137" s="43" t="s">
        <v>385</v>
      </c>
      <c r="Q137" s="43" t="s">
        <v>58</v>
      </c>
      <c r="R137" s="43" t="s">
        <v>58</v>
      </c>
      <c r="S137" s="50">
        <v>2613</v>
      </c>
      <c r="T137" s="43" t="s">
        <v>386</v>
      </c>
      <c r="U137" s="49">
        <v>2330.7959999999998</v>
      </c>
      <c r="V137" s="43" t="s">
        <v>434</v>
      </c>
      <c r="W137" s="50">
        <v>2613</v>
      </c>
      <c r="X137" s="43" t="s">
        <v>330</v>
      </c>
      <c r="Y137" s="46">
        <v>42788</v>
      </c>
      <c r="Z137" s="51">
        <v>76430.2</v>
      </c>
      <c r="AA137" s="51">
        <v>81016</v>
      </c>
      <c r="AB137" s="51">
        <v>-67938</v>
      </c>
      <c r="AC137" s="21" t="str">
        <f>VLOOKUP(O137,Master!A:D,3,FALSE)</f>
        <v>Hydrogen</v>
      </c>
      <c r="AD137" s="21" t="str">
        <f>VLOOKUP(O137,Master!A:D,4,FALSE)</f>
        <v>Hydrogen</v>
      </c>
      <c r="AE137" s="47" t="s">
        <v>1903</v>
      </c>
    </row>
    <row r="138" spans="1:31">
      <c r="A138" s="43" t="s">
        <v>0</v>
      </c>
      <c r="B138" s="43" t="s">
        <v>1</v>
      </c>
      <c r="C138" s="43" t="s">
        <v>31</v>
      </c>
      <c r="D138" s="43" t="s">
        <v>8</v>
      </c>
      <c r="E138" s="43" t="s">
        <v>356</v>
      </c>
      <c r="F138" s="43" t="s">
        <v>357</v>
      </c>
      <c r="G138" s="43" t="s">
        <v>32</v>
      </c>
      <c r="H138" s="46">
        <v>42801</v>
      </c>
      <c r="I138" s="43" t="s">
        <v>33</v>
      </c>
      <c r="J138" s="43" t="s">
        <v>34</v>
      </c>
      <c r="K138" s="43" t="s">
        <v>779</v>
      </c>
      <c r="L138" s="46">
        <v>42801</v>
      </c>
      <c r="M138" s="43" t="s">
        <v>387</v>
      </c>
      <c r="N138" s="43" t="s">
        <v>513</v>
      </c>
      <c r="O138" s="3">
        <v>1600290</v>
      </c>
      <c r="P138" s="43" t="s">
        <v>385</v>
      </c>
      <c r="Q138" s="43" t="s">
        <v>58</v>
      </c>
      <c r="R138" s="43" t="s">
        <v>58</v>
      </c>
      <c r="S138" s="50">
        <v>2613</v>
      </c>
      <c r="T138" s="43" t="s">
        <v>386</v>
      </c>
      <c r="U138" s="49">
        <v>2330.7959999999998</v>
      </c>
      <c r="V138" s="43" t="s">
        <v>434</v>
      </c>
      <c r="W138" s="50">
        <v>2613</v>
      </c>
      <c r="X138" s="43" t="s">
        <v>330</v>
      </c>
      <c r="Y138" s="46">
        <v>42788</v>
      </c>
      <c r="Z138" s="51">
        <v>76430.2</v>
      </c>
      <c r="AA138" s="51">
        <v>81016</v>
      </c>
      <c r="AB138" s="51">
        <v>-67938</v>
      </c>
      <c r="AC138" s="47" t="str">
        <f>VLOOKUP(O138,Master!A:D,3,FALSE)</f>
        <v>Hydrogen</v>
      </c>
      <c r="AD138" s="47" t="str">
        <f>VLOOKUP(O138,Master!A:D,4,FALSE)</f>
        <v>Hydrogen</v>
      </c>
      <c r="AE138" s="47" t="s">
        <v>1903</v>
      </c>
    </row>
    <row r="139" spans="1:31">
      <c r="A139" s="43" t="s">
        <v>0</v>
      </c>
      <c r="B139" s="43" t="s">
        <v>1</v>
      </c>
      <c r="C139" s="43" t="s">
        <v>31</v>
      </c>
      <c r="D139" s="43" t="s">
        <v>8</v>
      </c>
      <c r="E139" s="43" t="s">
        <v>356</v>
      </c>
      <c r="F139" s="43" t="s">
        <v>357</v>
      </c>
      <c r="G139" s="43" t="s">
        <v>32</v>
      </c>
      <c r="H139" s="46">
        <v>42803</v>
      </c>
      <c r="I139" s="43" t="s">
        <v>33</v>
      </c>
      <c r="J139" s="43" t="s">
        <v>34</v>
      </c>
      <c r="K139" s="43" t="s">
        <v>926</v>
      </c>
      <c r="L139" s="46">
        <v>42803</v>
      </c>
      <c r="M139" s="43" t="s">
        <v>388</v>
      </c>
      <c r="N139" s="43" t="s">
        <v>513</v>
      </c>
      <c r="O139" s="3">
        <v>1600290</v>
      </c>
      <c r="P139" s="43" t="s">
        <v>385</v>
      </c>
      <c r="Q139" s="43" t="s">
        <v>58</v>
      </c>
      <c r="R139" s="43" t="s">
        <v>58</v>
      </c>
      <c r="S139" s="50">
        <v>2643</v>
      </c>
      <c r="T139" s="43" t="s">
        <v>386</v>
      </c>
      <c r="U139" s="49">
        <v>2357.556</v>
      </c>
      <c r="V139" s="43" t="s">
        <v>434</v>
      </c>
      <c r="W139" s="50">
        <v>2643</v>
      </c>
      <c r="X139" s="43" t="s">
        <v>927</v>
      </c>
      <c r="Y139" s="46">
        <v>42789</v>
      </c>
      <c r="Z139" s="51">
        <v>77307.520000000004</v>
      </c>
      <c r="AA139" s="51">
        <v>81946</v>
      </c>
      <c r="AB139" s="51">
        <v>-68718</v>
      </c>
      <c r="AC139" s="21" t="str">
        <f>VLOOKUP(O139,Master!A:D,3,FALSE)</f>
        <v>Hydrogen</v>
      </c>
      <c r="AD139" s="21" t="str">
        <f>VLOOKUP(O139,Master!A:D,4,FALSE)</f>
        <v>Hydrogen</v>
      </c>
      <c r="AE139" s="47" t="s">
        <v>1903</v>
      </c>
    </row>
    <row r="140" spans="1:31">
      <c r="A140" s="43" t="s">
        <v>0</v>
      </c>
      <c r="B140" s="43" t="s">
        <v>1</v>
      </c>
      <c r="C140" s="43" t="s">
        <v>31</v>
      </c>
      <c r="D140" s="43" t="s">
        <v>8</v>
      </c>
      <c r="E140" s="43" t="s">
        <v>356</v>
      </c>
      <c r="F140" s="43" t="s">
        <v>357</v>
      </c>
      <c r="G140" s="43" t="s">
        <v>32</v>
      </c>
      <c r="H140" s="46">
        <v>42804</v>
      </c>
      <c r="I140" s="43" t="s">
        <v>33</v>
      </c>
      <c r="J140" s="43" t="s">
        <v>34</v>
      </c>
      <c r="K140" s="43" t="s">
        <v>1034</v>
      </c>
      <c r="L140" s="46">
        <v>42804</v>
      </c>
      <c r="M140" s="43" t="s">
        <v>387</v>
      </c>
      <c r="N140" s="43" t="s">
        <v>513</v>
      </c>
      <c r="O140" s="3">
        <v>1600290</v>
      </c>
      <c r="P140" s="43" t="s">
        <v>385</v>
      </c>
      <c r="Q140" s="43" t="s">
        <v>58</v>
      </c>
      <c r="R140" s="43" t="s">
        <v>58</v>
      </c>
      <c r="S140" s="50">
        <v>2410</v>
      </c>
      <c r="T140" s="43" t="s">
        <v>386</v>
      </c>
      <c r="U140" s="49">
        <v>2149.7199999999998</v>
      </c>
      <c r="V140" s="43" t="s">
        <v>434</v>
      </c>
      <c r="W140" s="50">
        <v>2410</v>
      </c>
      <c r="X140" s="43" t="s">
        <v>330</v>
      </c>
      <c r="Y140" s="46">
        <v>42788</v>
      </c>
      <c r="Z140" s="51">
        <v>70493.42</v>
      </c>
      <c r="AA140" s="51">
        <v>74723</v>
      </c>
      <c r="AB140" s="51">
        <v>-62660</v>
      </c>
      <c r="AC140" s="21" t="str">
        <f>VLOOKUP(O140,Master!A:D,3,FALSE)</f>
        <v>Hydrogen</v>
      </c>
      <c r="AD140" s="21" t="str">
        <f>VLOOKUP(O140,Master!A:D,4,FALSE)</f>
        <v>Hydrogen</v>
      </c>
      <c r="AE140" s="47" t="s">
        <v>1903</v>
      </c>
    </row>
    <row r="141" spans="1:31">
      <c r="A141" s="43" t="s">
        <v>0</v>
      </c>
      <c r="B141" s="43" t="s">
        <v>1</v>
      </c>
      <c r="C141" s="43" t="s">
        <v>31</v>
      </c>
      <c r="D141" s="43" t="s">
        <v>8</v>
      </c>
      <c r="E141" s="43" t="s">
        <v>356</v>
      </c>
      <c r="F141" s="43" t="s">
        <v>357</v>
      </c>
      <c r="G141" s="43" t="s">
        <v>32</v>
      </c>
      <c r="H141" s="46">
        <v>42805</v>
      </c>
      <c r="I141" s="43" t="s">
        <v>33</v>
      </c>
      <c r="J141" s="43" t="s">
        <v>34</v>
      </c>
      <c r="K141" s="43" t="s">
        <v>1081</v>
      </c>
      <c r="L141" s="46">
        <v>42805</v>
      </c>
      <c r="M141" s="43" t="s">
        <v>387</v>
      </c>
      <c r="N141" s="43" t="s">
        <v>513</v>
      </c>
      <c r="O141" s="3">
        <v>1600290</v>
      </c>
      <c r="P141" s="43" t="s">
        <v>385</v>
      </c>
      <c r="Q141" s="43" t="s">
        <v>58</v>
      </c>
      <c r="R141" s="43" t="s">
        <v>58</v>
      </c>
      <c r="S141" s="50">
        <v>2410</v>
      </c>
      <c r="T141" s="43" t="s">
        <v>386</v>
      </c>
      <c r="U141" s="49">
        <v>2149.7199999999998</v>
      </c>
      <c r="V141" s="43" t="s">
        <v>434</v>
      </c>
      <c r="W141" s="50">
        <v>2410</v>
      </c>
      <c r="X141" s="43" t="s">
        <v>330</v>
      </c>
      <c r="Y141" s="46">
        <v>42788</v>
      </c>
      <c r="Z141" s="51">
        <v>70493.42</v>
      </c>
      <c r="AA141" s="51">
        <v>74723</v>
      </c>
      <c r="AB141" s="51">
        <v>-62660</v>
      </c>
      <c r="AC141" s="21" t="str">
        <f>VLOOKUP(O141,Master!A:D,3,FALSE)</f>
        <v>Hydrogen</v>
      </c>
      <c r="AD141" s="21" t="str">
        <f>VLOOKUP(O141,Master!A:D,4,FALSE)</f>
        <v>Hydrogen</v>
      </c>
      <c r="AE141" s="47" t="s">
        <v>1903</v>
      </c>
    </row>
    <row r="142" spans="1:31">
      <c r="A142" s="43" t="s">
        <v>0</v>
      </c>
      <c r="B142" s="43" t="s">
        <v>1</v>
      </c>
      <c r="C142" s="43" t="s">
        <v>31</v>
      </c>
      <c r="D142" s="43" t="s">
        <v>8</v>
      </c>
      <c r="E142" s="43" t="s">
        <v>356</v>
      </c>
      <c r="F142" s="43" t="s">
        <v>357</v>
      </c>
      <c r="G142" s="43" t="s">
        <v>32</v>
      </c>
      <c r="H142" s="46">
        <v>42806</v>
      </c>
      <c r="I142" s="43" t="s">
        <v>33</v>
      </c>
      <c r="J142" s="43" t="s">
        <v>34</v>
      </c>
      <c r="K142" s="43" t="s">
        <v>1115</v>
      </c>
      <c r="L142" s="46">
        <v>42806</v>
      </c>
      <c r="M142" s="43" t="s">
        <v>387</v>
      </c>
      <c r="N142" s="43" t="s">
        <v>513</v>
      </c>
      <c r="O142" s="3">
        <v>1600290</v>
      </c>
      <c r="P142" s="43" t="s">
        <v>385</v>
      </c>
      <c r="Q142" s="43" t="s">
        <v>58</v>
      </c>
      <c r="R142" s="43" t="s">
        <v>58</v>
      </c>
      <c r="S142" s="50">
        <v>2613</v>
      </c>
      <c r="T142" s="43" t="s">
        <v>386</v>
      </c>
      <c r="U142" s="49">
        <v>2330.7959999999998</v>
      </c>
      <c r="V142" s="43" t="s">
        <v>434</v>
      </c>
      <c r="W142" s="50">
        <v>2613</v>
      </c>
      <c r="X142" s="43" t="s">
        <v>330</v>
      </c>
      <c r="Y142" s="46">
        <v>42788</v>
      </c>
      <c r="Z142" s="51">
        <v>76430.2</v>
      </c>
      <c r="AA142" s="51">
        <v>81016</v>
      </c>
      <c r="AB142" s="51">
        <v>-67938</v>
      </c>
      <c r="AC142" s="47" t="str">
        <f>VLOOKUP(O142,Master!A:D,3,FALSE)</f>
        <v>Hydrogen</v>
      </c>
      <c r="AD142" s="47" t="str">
        <f>VLOOKUP(O142,Master!A:D,4,FALSE)</f>
        <v>Hydrogen</v>
      </c>
      <c r="AE142" s="47" t="s">
        <v>1903</v>
      </c>
    </row>
    <row r="143" spans="1:31">
      <c r="A143" s="43" t="s">
        <v>0</v>
      </c>
      <c r="B143" s="43" t="s">
        <v>1</v>
      </c>
      <c r="C143" s="43" t="s">
        <v>31</v>
      </c>
      <c r="D143" s="43" t="s">
        <v>8</v>
      </c>
      <c r="E143" s="43" t="s">
        <v>356</v>
      </c>
      <c r="F143" s="43" t="s">
        <v>357</v>
      </c>
      <c r="G143" s="43" t="s">
        <v>32</v>
      </c>
      <c r="H143" s="46">
        <v>42807</v>
      </c>
      <c r="I143" s="43" t="s">
        <v>33</v>
      </c>
      <c r="J143" s="43" t="s">
        <v>34</v>
      </c>
      <c r="K143" s="43" t="s">
        <v>1117</v>
      </c>
      <c r="L143" s="46">
        <v>42807</v>
      </c>
      <c r="M143" s="43" t="s">
        <v>388</v>
      </c>
      <c r="N143" s="43" t="s">
        <v>513</v>
      </c>
      <c r="O143" s="3">
        <v>1600290</v>
      </c>
      <c r="P143" s="43" t="s">
        <v>385</v>
      </c>
      <c r="Q143" s="43" t="s">
        <v>58</v>
      </c>
      <c r="R143" s="43" t="s">
        <v>58</v>
      </c>
      <c r="S143" s="50">
        <v>2643</v>
      </c>
      <c r="T143" s="43" t="s">
        <v>386</v>
      </c>
      <c r="U143" s="49">
        <v>2357.556</v>
      </c>
      <c r="V143" s="43" t="s">
        <v>434</v>
      </c>
      <c r="W143" s="50">
        <v>2643</v>
      </c>
      <c r="X143" s="43" t="s">
        <v>927</v>
      </c>
      <c r="Y143" s="46">
        <v>42789</v>
      </c>
      <c r="Z143" s="51">
        <v>77307.520000000004</v>
      </c>
      <c r="AA143" s="51">
        <v>81946</v>
      </c>
      <c r="AB143" s="51">
        <v>-68718</v>
      </c>
      <c r="AC143" s="47" t="str">
        <f>VLOOKUP(O143,Master!A:D,3,FALSE)</f>
        <v>Hydrogen</v>
      </c>
      <c r="AD143" s="47" t="str">
        <f>VLOOKUP(O143,Master!A:D,4,FALSE)</f>
        <v>Hydrogen</v>
      </c>
      <c r="AE143" s="47" t="s">
        <v>1903</v>
      </c>
    </row>
    <row r="144" spans="1:31" s="21" customFormat="1">
      <c r="A144" s="43" t="s">
        <v>0</v>
      </c>
      <c r="B144" s="43" t="s">
        <v>1</v>
      </c>
      <c r="C144" s="43" t="s">
        <v>31</v>
      </c>
      <c r="D144" s="43" t="s">
        <v>8</v>
      </c>
      <c r="E144" s="43" t="s">
        <v>356</v>
      </c>
      <c r="F144" s="43" t="s">
        <v>357</v>
      </c>
      <c r="G144" s="43" t="s">
        <v>32</v>
      </c>
      <c r="H144" s="46">
        <v>42807</v>
      </c>
      <c r="I144" s="43" t="s">
        <v>33</v>
      </c>
      <c r="J144" s="43" t="s">
        <v>34</v>
      </c>
      <c r="K144" s="43" t="s">
        <v>1119</v>
      </c>
      <c r="L144" s="46">
        <v>42807</v>
      </c>
      <c r="M144" s="43" t="s">
        <v>387</v>
      </c>
      <c r="N144" s="43" t="s">
        <v>513</v>
      </c>
      <c r="O144" s="3">
        <v>1600290</v>
      </c>
      <c r="P144" s="43" t="s">
        <v>385</v>
      </c>
      <c r="Q144" s="43" t="s">
        <v>58</v>
      </c>
      <c r="R144" s="43" t="s">
        <v>58</v>
      </c>
      <c r="S144" s="50">
        <v>2410</v>
      </c>
      <c r="T144" s="43" t="s">
        <v>386</v>
      </c>
      <c r="U144" s="49">
        <v>2149.7199999999998</v>
      </c>
      <c r="V144" s="43" t="s">
        <v>434</v>
      </c>
      <c r="W144" s="50">
        <v>2410</v>
      </c>
      <c r="X144" s="43" t="s">
        <v>330</v>
      </c>
      <c r="Y144" s="46">
        <v>42788</v>
      </c>
      <c r="Z144" s="51">
        <v>70493.42</v>
      </c>
      <c r="AA144" s="51">
        <v>74723</v>
      </c>
      <c r="AB144" s="51">
        <v>-62660</v>
      </c>
      <c r="AC144" s="47" t="str">
        <f>VLOOKUP(O144,Master!A:D,3,FALSE)</f>
        <v>Hydrogen</v>
      </c>
      <c r="AD144" s="47" t="str">
        <f>VLOOKUP(O144,Master!A:D,4,FALSE)</f>
        <v>Hydrogen</v>
      </c>
      <c r="AE144" s="47" t="s">
        <v>1903</v>
      </c>
    </row>
    <row r="145" spans="1:31" s="21" customFormat="1">
      <c r="A145" s="43" t="s">
        <v>0</v>
      </c>
      <c r="B145" s="43" t="s">
        <v>1</v>
      </c>
      <c r="C145" s="43" t="s">
        <v>31</v>
      </c>
      <c r="D145" s="43" t="s">
        <v>8</v>
      </c>
      <c r="E145" s="43" t="s">
        <v>356</v>
      </c>
      <c r="F145" s="43" t="s">
        <v>357</v>
      </c>
      <c r="G145" s="43" t="s">
        <v>32</v>
      </c>
      <c r="H145" s="46">
        <v>42807</v>
      </c>
      <c r="I145" s="43" t="s">
        <v>33</v>
      </c>
      <c r="J145" s="43" t="s">
        <v>34</v>
      </c>
      <c r="K145" s="43" t="s">
        <v>1124</v>
      </c>
      <c r="L145" s="46">
        <v>42807</v>
      </c>
      <c r="M145" s="43" t="s">
        <v>387</v>
      </c>
      <c r="N145" s="43" t="s">
        <v>513</v>
      </c>
      <c r="O145" s="3">
        <v>1600290</v>
      </c>
      <c r="P145" s="43" t="s">
        <v>385</v>
      </c>
      <c r="Q145" s="43" t="s">
        <v>58</v>
      </c>
      <c r="R145" s="43" t="s">
        <v>58</v>
      </c>
      <c r="S145" s="50">
        <v>2491</v>
      </c>
      <c r="T145" s="43" t="s">
        <v>386</v>
      </c>
      <c r="U145" s="49">
        <v>2221.9720000000002</v>
      </c>
      <c r="V145" s="43" t="s">
        <v>434</v>
      </c>
      <c r="W145" s="50">
        <v>2491</v>
      </c>
      <c r="X145" s="43" t="s">
        <v>330</v>
      </c>
      <c r="Y145" s="46">
        <v>42788</v>
      </c>
      <c r="Z145" s="51">
        <v>72862.28</v>
      </c>
      <c r="AA145" s="51">
        <v>77234</v>
      </c>
      <c r="AB145" s="51">
        <v>-64766</v>
      </c>
      <c r="AC145" s="21" t="str">
        <f>VLOOKUP(O145,Master!A:D,3,FALSE)</f>
        <v>Hydrogen</v>
      </c>
      <c r="AD145" s="21" t="str">
        <f>VLOOKUP(O145,Master!A:D,4,FALSE)</f>
        <v>Hydrogen</v>
      </c>
      <c r="AE145" s="47" t="s">
        <v>1903</v>
      </c>
    </row>
    <row r="146" spans="1:31" s="21" customFormat="1">
      <c r="A146" s="43" t="s">
        <v>0</v>
      </c>
      <c r="B146" s="43" t="s">
        <v>1</v>
      </c>
      <c r="C146" s="43" t="s">
        <v>31</v>
      </c>
      <c r="D146" s="43" t="s">
        <v>8</v>
      </c>
      <c r="E146" s="43" t="s">
        <v>356</v>
      </c>
      <c r="F146" s="43" t="s">
        <v>357</v>
      </c>
      <c r="G146" s="43" t="s">
        <v>32</v>
      </c>
      <c r="H146" s="46">
        <v>42808</v>
      </c>
      <c r="I146" s="43" t="s">
        <v>33</v>
      </c>
      <c r="J146" s="43" t="s">
        <v>34</v>
      </c>
      <c r="K146" s="43" t="s">
        <v>1142</v>
      </c>
      <c r="L146" s="46">
        <v>42808</v>
      </c>
      <c r="M146" s="43" t="s">
        <v>387</v>
      </c>
      <c r="N146" s="43" t="s">
        <v>513</v>
      </c>
      <c r="O146" s="3">
        <v>1600290</v>
      </c>
      <c r="P146" s="43" t="s">
        <v>385</v>
      </c>
      <c r="Q146" s="43" t="s">
        <v>58</v>
      </c>
      <c r="R146" s="43" t="s">
        <v>58</v>
      </c>
      <c r="S146" s="50">
        <v>2410</v>
      </c>
      <c r="T146" s="43" t="s">
        <v>386</v>
      </c>
      <c r="U146" s="49">
        <v>2149.7199999999998</v>
      </c>
      <c r="V146" s="43" t="s">
        <v>434</v>
      </c>
      <c r="W146" s="50">
        <v>2410</v>
      </c>
      <c r="X146" s="43" t="s">
        <v>330</v>
      </c>
      <c r="Y146" s="46">
        <v>42788</v>
      </c>
      <c r="Z146" s="51">
        <v>70493.42</v>
      </c>
      <c r="AA146" s="51">
        <v>74723</v>
      </c>
      <c r="AB146" s="51">
        <v>-62660</v>
      </c>
      <c r="AC146" s="47" t="str">
        <f>VLOOKUP(O146,Master!A:D,3,FALSE)</f>
        <v>Hydrogen</v>
      </c>
      <c r="AD146" s="47" t="str">
        <f>VLOOKUP(O146,Master!A:D,4,FALSE)</f>
        <v>Hydrogen</v>
      </c>
      <c r="AE146" s="47" t="s">
        <v>1903</v>
      </c>
    </row>
    <row r="147" spans="1:31" s="21" customFormat="1">
      <c r="A147" s="43" t="s">
        <v>0</v>
      </c>
      <c r="B147" s="43" t="s">
        <v>1</v>
      </c>
      <c r="C147" s="43" t="s">
        <v>31</v>
      </c>
      <c r="D147" s="43" t="s">
        <v>8</v>
      </c>
      <c r="E147" s="43" t="s">
        <v>356</v>
      </c>
      <c r="F147" s="43" t="s">
        <v>357</v>
      </c>
      <c r="G147" s="43" t="s">
        <v>32</v>
      </c>
      <c r="H147" s="46">
        <v>42809</v>
      </c>
      <c r="I147" s="43" t="s">
        <v>33</v>
      </c>
      <c r="J147" s="43" t="s">
        <v>34</v>
      </c>
      <c r="K147" s="43" t="s">
        <v>1213</v>
      </c>
      <c r="L147" s="46">
        <v>42809</v>
      </c>
      <c r="M147" s="43" t="s">
        <v>387</v>
      </c>
      <c r="N147" s="43" t="s">
        <v>513</v>
      </c>
      <c r="O147" s="3">
        <v>1600290</v>
      </c>
      <c r="P147" s="43" t="s">
        <v>385</v>
      </c>
      <c r="Q147" s="43" t="s">
        <v>58</v>
      </c>
      <c r="R147" s="43" t="s">
        <v>58</v>
      </c>
      <c r="S147" s="50">
        <v>2410</v>
      </c>
      <c r="T147" s="43" t="s">
        <v>386</v>
      </c>
      <c r="U147" s="49">
        <v>2149.7199999999998</v>
      </c>
      <c r="V147" s="43" t="s">
        <v>434</v>
      </c>
      <c r="W147" s="50">
        <v>2410</v>
      </c>
      <c r="X147" s="43" t="s">
        <v>330</v>
      </c>
      <c r="Y147" s="46">
        <v>42788</v>
      </c>
      <c r="Z147" s="51">
        <v>70493.42</v>
      </c>
      <c r="AA147" s="51">
        <v>74723</v>
      </c>
      <c r="AB147" s="51">
        <v>-62660</v>
      </c>
      <c r="AC147" s="21" t="str">
        <f>VLOOKUP(O147,Master!A:D,3,FALSE)</f>
        <v>Hydrogen</v>
      </c>
      <c r="AD147" s="21" t="str">
        <f>VLOOKUP(O147,Master!A:D,4,FALSE)</f>
        <v>Hydrogen</v>
      </c>
      <c r="AE147" s="47" t="s">
        <v>1903</v>
      </c>
    </row>
    <row r="148" spans="1:31" s="21" customFormat="1">
      <c r="A148" s="43" t="s">
        <v>0</v>
      </c>
      <c r="B148" s="43" t="s">
        <v>1</v>
      </c>
      <c r="C148" s="43" t="s">
        <v>31</v>
      </c>
      <c r="D148" s="43" t="s">
        <v>8</v>
      </c>
      <c r="E148" s="43" t="s">
        <v>356</v>
      </c>
      <c r="F148" s="43" t="s">
        <v>357</v>
      </c>
      <c r="G148" s="43" t="s">
        <v>32</v>
      </c>
      <c r="H148" s="46">
        <v>42811</v>
      </c>
      <c r="I148" s="43" t="s">
        <v>33</v>
      </c>
      <c r="J148" s="43" t="s">
        <v>34</v>
      </c>
      <c r="K148" s="43" t="s">
        <v>1406</v>
      </c>
      <c r="L148" s="46">
        <v>42811</v>
      </c>
      <c r="M148" s="43" t="s">
        <v>387</v>
      </c>
      <c r="N148" s="43" t="s">
        <v>513</v>
      </c>
      <c r="O148" s="3">
        <v>1600290</v>
      </c>
      <c r="P148" s="43" t="s">
        <v>385</v>
      </c>
      <c r="Q148" s="43" t="s">
        <v>58</v>
      </c>
      <c r="R148" s="43" t="s">
        <v>58</v>
      </c>
      <c r="S148" s="50">
        <v>1601</v>
      </c>
      <c r="T148" s="43" t="s">
        <v>386</v>
      </c>
      <c r="U148" s="49">
        <v>1428.0920000000001</v>
      </c>
      <c r="V148" s="43" t="s">
        <v>434</v>
      </c>
      <c r="W148" s="50">
        <v>1601</v>
      </c>
      <c r="X148" s="43" t="s">
        <v>330</v>
      </c>
      <c r="Y148" s="46">
        <v>42788</v>
      </c>
      <c r="Z148" s="51">
        <v>46829.26</v>
      </c>
      <c r="AA148" s="51">
        <v>49639</v>
      </c>
      <c r="AB148" s="51">
        <v>-41626</v>
      </c>
      <c r="AC148" s="21" t="str">
        <f>VLOOKUP(O148,Master!A:D,3,FALSE)</f>
        <v>Hydrogen</v>
      </c>
      <c r="AD148" s="21" t="str">
        <f>VLOOKUP(O148,Master!A:D,4,FALSE)</f>
        <v>Hydrogen</v>
      </c>
      <c r="AE148" s="47" t="s">
        <v>1903</v>
      </c>
    </row>
    <row r="149" spans="1:31" s="21" customFormat="1">
      <c r="A149" s="43" t="s">
        <v>0</v>
      </c>
      <c r="B149" s="43" t="s">
        <v>1</v>
      </c>
      <c r="C149" s="43" t="s">
        <v>31</v>
      </c>
      <c r="D149" s="43" t="s">
        <v>8</v>
      </c>
      <c r="E149" s="43" t="s">
        <v>356</v>
      </c>
      <c r="F149" s="43" t="s">
        <v>357</v>
      </c>
      <c r="G149" s="43" t="s">
        <v>32</v>
      </c>
      <c r="H149" s="46">
        <v>42812</v>
      </c>
      <c r="I149" s="43" t="s">
        <v>33</v>
      </c>
      <c r="J149" s="43" t="s">
        <v>34</v>
      </c>
      <c r="K149" s="43" t="s">
        <v>1418</v>
      </c>
      <c r="L149" s="46">
        <v>42812</v>
      </c>
      <c r="M149" s="43" t="s">
        <v>387</v>
      </c>
      <c r="N149" s="43" t="s">
        <v>513</v>
      </c>
      <c r="O149" s="3">
        <v>1600290</v>
      </c>
      <c r="P149" s="43" t="s">
        <v>385</v>
      </c>
      <c r="Q149" s="43" t="s">
        <v>58</v>
      </c>
      <c r="R149" s="43" t="s">
        <v>58</v>
      </c>
      <c r="S149" s="50">
        <v>2410</v>
      </c>
      <c r="T149" s="43" t="s">
        <v>386</v>
      </c>
      <c r="U149" s="49">
        <v>2149.7199999999998</v>
      </c>
      <c r="V149" s="43" t="s">
        <v>434</v>
      </c>
      <c r="W149" s="50">
        <v>2410</v>
      </c>
      <c r="X149" s="43" t="s">
        <v>330</v>
      </c>
      <c r="Y149" s="46">
        <v>42788</v>
      </c>
      <c r="Z149" s="51">
        <v>70493.42</v>
      </c>
      <c r="AA149" s="51">
        <v>74723</v>
      </c>
      <c r="AB149" s="51">
        <v>-62660</v>
      </c>
      <c r="AC149" s="47" t="str">
        <f>VLOOKUP(O149,Master!A:D,3,FALSE)</f>
        <v>Hydrogen</v>
      </c>
      <c r="AD149" s="47" t="str">
        <f>VLOOKUP(O149,Master!A:D,4,FALSE)</f>
        <v>Hydrogen</v>
      </c>
      <c r="AE149" s="47" t="s">
        <v>1903</v>
      </c>
    </row>
    <row r="150" spans="1:31" s="21" customFormat="1">
      <c r="A150" s="43" t="s">
        <v>0</v>
      </c>
      <c r="B150" s="43" t="s">
        <v>1</v>
      </c>
      <c r="C150" s="43" t="s">
        <v>31</v>
      </c>
      <c r="D150" s="43" t="s">
        <v>8</v>
      </c>
      <c r="E150" s="43" t="s">
        <v>356</v>
      </c>
      <c r="F150" s="43" t="s">
        <v>357</v>
      </c>
      <c r="G150" s="43" t="s">
        <v>32</v>
      </c>
      <c r="H150" s="46">
        <v>42812</v>
      </c>
      <c r="I150" s="43" t="s">
        <v>33</v>
      </c>
      <c r="J150" s="43" t="s">
        <v>34</v>
      </c>
      <c r="K150" s="43" t="s">
        <v>1420</v>
      </c>
      <c r="L150" s="46">
        <v>42812</v>
      </c>
      <c r="M150" s="43" t="s">
        <v>387</v>
      </c>
      <c r="N150" s="43" t="s">
        <v>513</v>
      </c>
      <c r="O150" s="3">
        <v>1600290</v>
      </c>
      <c r="P150" s="43" t="s">
        <v>385</v>
      </c>
      <c r="Q150" s="43" t="s">
        <v>58</v>
      </c>
      <c r="R150" s="43" t="s">
        <v>58</v>
      </c>
      <c r="S150" s="50">
        <v>2613</v>
      </c>
      <c r="T150" s="43" t="s">
        <v>386</v>
      </c>
      <c r="U150" s="49">
        <v>2330.7959999999998</v>
      </c>
      <c r="V150" s="43" t="s">
        <v>434</v>
      </c>
      <c r="W150" s="50">
        <v>2613</v>
      </c>
      <c r="X150" s="43" t="s">
        <v>330</v>
      </c>
      <c r="Y150" s="46">
        <v>42788</v>
      </c>
      <c r="Z150" s="51">
        <v>76430.2</v>
      </c>
      <c r="AA150" s="51">
        <v>81016</v>
      </c>
      <c r="AB150" s="51">
        <v>-67938</v>
      </c>
      <c r="AC150" s="21" t="str">
        <f>VLOOKUP(O150,Master!A:D,3,FALSE)</f>
        <v>Hydrogen</v>
      </c>
      <c r="AD150" s="21" t="str">
        <f>VLOOKUP(O150,Master!A:D,4,FALSE)</f>
        <v>Hydrogen</v>
      </c>
      <c r="AE150" s="47" t="s">
        <v>1903</v>
      </c>
    </row>
    <row r="151" spans="1:31" s="21" customFormat="1">
      <c r="A151" s="43" t="s">
        <v>0</v>
      </c>
      <c r="B151" s="43" t="s">
        <v>1</v>
      </c>
      <c r="C151" s="43" t="s">
        <v>31</v>
      </c>
      <c r="D151" s="43" t="s">
        <v>8</v>
      </c>
      <c r="E151" s="43" t="s">
        <v>356</v>
      </c>
      <c r="F151" s="43" t="s">
        <v>357</v>
      </c>
      <c r="G151" s="43" t="s">
        <v>32</v>
      </c>
      <c r="H151" s="46">
        <v>42812</v>
      </c>
      <c r="I151" s="43" t="s">
        <v>33</v>
      </c>
      <c r="J151" s="43" t="s">
        <v>34</v>
      </c>
      <c r="K151" s="43" t="s">
        <v>1425</v>
      </c>
      <c r="L151" s="46">
        <v>42812</v>
      </c>
      <c r="M151" s="43" t="s">
        <v>387</v>
      </c>
      <c r="N151" s="43" t="s">
        <v>513</v>
      </c>
      <c r="O151" s="3">
        <v>1600290</v>
      </c>
      <c r="P151" s="43" t="s">
        <v>385</v>
      </c>
      <c r="Q151" s="43" t="s">
        <v>58</v>
      </c>
      <c r="R151" s="43" t="s">
        <v>58</v>
      </c>
      <c r="S151" s="50">
        <v>2410</v>
      </c>
      <c r="T151" s="43" t="s">
        <v>386</v>
      </c>
      <c r="U151" s="49">
        <v>2149.7199999999998</v>
      </c>
      <c r="V151" s="43" t="s">
        <v>434</v>
      </c>
      <c r="W151" s="50">
        <v>2410</v>
      </c>
      <c r="X151" s="43" t="s">
        <v>330</v>
      </c>
      <c r="Y151" s="46">
        <v>42788</v>
      </c>
      <c r="Z151" s="51">
        <v>70493.42</v>
      </c>
      <c r="AA151" s="51">
        <v>74723</v>
      </c>
      <c r="AB151" s="51">
        <v>-62660</v>
      </c>
      <c r="AC151" s="21" t="str">
        <f>VLOOKUP(O151,Master!A:D,3,FALSE)</f>
        <v>Hydrogen</v>
      </c>
      <c r="AD151" s="21" t="str">
        <f>VLOOKUP(O151,Master!A:D,4,FALSE)</f>
        <v>Hydrogen</v>
      </c>
      <c r="AE151" s="47" t="s">
        <v>1903</v>
      </c>
    </row>
    <row r="152" spans="1:31" s="21" customFormat="1">
      <c r="A152" s="43" t="s">
        <v>0</v>
      </c>
      <c r="B152" s="43" t="s">
        <v>1</v>
      </c>
      <c r="C152" s="43" t="s">
        <v>31</v>
      </c>
      <c r="D152" s="43" t="s">
        <v>8</v>
      </c>
      <c r="E152" s="43" t="s">
        <v>356</v>
      </c>
      <c r="F152" s="43" t="s">
        <v>357</v>
      </c>
      <c r="G152" s="43" t="s">
        <v>32</v>
      </c>
      <c r="H152" s="46">
        <v>42812</v>
      </c>
      <c r="I152" s="43" t="s">
        <v>33</v>
      </c>
      <c r="J152" s="43" t="s">
        <v>34</v>
      </c>
      <c r="K152" s="43" t="s">
        <v>1434</v>
      </c>
      <c r="L152" s="46">
        <v>42812</v>
      </c>
      <c r="M152" s="43" t="s">
        <v>387</v>
      </c>
      <c r="N152" s="43" t="s">
        <v>513</v>
      </c>
      <c r="O152" s="3">
        <v>1600290</v>
      </c>
      <c r="P152" s="43" t="s">
        <v>385</v>
      </c>
      <c r="Q152" s="43" t="s">
        <v>58</v>
      </c>
      <c r="R152" s="43" t="s">
        <v>58</v>
      </c>
      <c r="S152" s="50">
        <v>2410</v>
      </c>
      <c r="T152" s="43" t="s">
        <v>386</v>
      </c>
      <c r="U152" s="49">
        <v>2149.7199999999998</v>
      </c>
      <c r="V152" s="43" t="s">
        <v>434</v>
      </c>
      <c r="W152" s="50">
        <v>2410</v>
      </c>
      <c r="X152" s="43" t="s">
        <v>330</v>
      </c>
      <c r="Y152" s="46">
        <v>42788</v>
      </c>
      <c r="Z152" s="51">
        <v>70493.42</v>
      </c>
      <c r="AA152" s="51">
        <v>74723</v>
      </c>
      <c r="AB152" s="51">
        <v>-62660</v>
      </c>
      <c r="AC152" s="21" t="str">
        <f>VLOOKUP(O152,Master!A:D,3,FALSE)</f>
        <v>Hydrogen</v>
      </c>
      <c r="AD152" s="21" t="str">
        <f>VLOOKUP(O152,Master!A:D,4,FALSE)</f>
        <v>Hydrogen</v>
      </c>
      <c r="AE152" s="47" t="s">
        <v>1903</v>
      </c>
    </row>
    <row r="153" spans="1:31" s="21" customFormat="1">
      <c r="A153" s="43" t="s">
        <v>0</v>
      </c>
      <c r="B153" s="43" t="s">
        <v>1</v>
      </c>
      <c r="C153" s="43" t="s">
        <v>31</v>
      </c>
      <c r="D153" s="43" t="s">
        <v>8</v>
      </c>
      <c r="E153" s="43" t="s">
        <v>356</v>
      </c>
      <c r="F153" s="43" t="s">
        <v>357</v>
      </c>
      <c r="G153" s="43" t="s">
        <v>32</v>
      </c>
      <c r="H153" s="46">
        <v>42814</v>
      </c>
      <c r="I153" s="43" t="s">
        <v>33</v>
      </c>
      <c r="J153" s="43" t="s">
        <v>34</v>
      </c>
      <c r="K153" s="43" t="s">
        <v>1458</v>
      </c>
      <c r="L153" s="46">
        <v>42814</v>
      </c>
      <c r="M153" s="43" t="s">
        <v>387</v>
      </c>
      <c r="N153" s="43" t="s">
        <v>513</v>
      </c>
      <c r="O153" s="3">
        <v>1600290</v>
      </c>
      <c r="P153" s="43" t="s">
        <v>385</v>
      </c>
      <c r="Q153" s="43" t="s">
        <v>58</v>
      </c>
      <c r="R153" s="43" t="s">
        <v>58</v>
      </c>
      <c r="S153" s="50">
        <v>2613</v>
      </c>
      <c r="T153" s="43" t="s">
        <v>386</v>
      </c>
      <c r="U153" s="49">
        <v>2330.7959999999998</v>
      </c>
      <c r="V153" s="43" t="s">
        <v>434</v>
      </c>
      <c r="W153" s="50">
        <v>2613</v>
      </c>
      <c r="X153" s="43" t="s">
        <v>330</v>
      </c>
      <c r="Y153" s="46">
        <v>42788</v>
      </c>
      <c r="Z153" s="51">
        <v>76430.2</v>
      </c>
      <c r="AA153" s="51">
        <v>81016</v>
      </c>
      <c r="AB153" s="51">
        <v>-67938</v>
      </c>
      <c r="AC153" s="47" t="str">
        <f>VLOOKUP(O153,Master!A:D,3,FALSE)</f>
        <v>Hydrogen</v>
      </c>
      <c r="AD153" s="47" t="str">
        <f>VLOOKUP(O153,Master!A:D,4,FALSE)</f>
        <v>Hydrogen</v>
      </c>
      <c r="AE153" s="47" t="s">
        <v>1903</v>
      </c>
    </row>
    <row r="154" spans="1:31" s="21" customFormat="1">
      <c r="A154" s="43" t="s">
        <v>0</v>
      </c>
      <c r="B154" s="43" t="s">
        <v>1</v>
      </c>
      <c r="C154" s="43" t="s">
        <v>31</v>
      </c>
      <c r="D154" s="43" t="s">
        <v>8</v>
      </c>
      <c r="E154" s="43" t="s">
        <v>356</v>
      </c>
      <c r="F154" s="43" t="s">
        <v>357</v>
      </c>
      <c r="G154" s="43" t="s">
        <v>32</v>
      </c>
      <c r="H154" s="46">
        <v>42814</v>
      </c>
      <c r="I154" s="43" t="s">
        <v>33</v>
      </c>
      <c r="J154" s="43" t="s">
        <v>34</v>
      </c>
      <c r="K154" s="43" t="s">
        <v>1474</v>
      </c>
      <c r="L154" s="46">
        <v>42814</v>
      </c>
      <c r="M154" s="43" t="s">
        <v>387</v>
      </c>
      <c r="N154" s="43" t="s">
        <v>513</v>
      </c>
      <c r="O154" s="3">
        <v>1600290</v>
      </c>
      <c r="P154" s="43" t="s">
        <v>385</v>
      </c>
      <c r="Q154" s="43" t="s">
        <v>58</v>
      </c>
      <c r="R154" s="43" t="s">
        <v>58</v>
      </c>
      <c r="S154" s="50">
        <v>2410</v>
      </c>
      <c r="T154" s="43" t="s">
        <v>386</v>
      </c>
      <c r="U154" s="49">
        <v>2149.7199999999998</v>
      </c>
      <c r="V154" s="43" t="s">
        <v>434</v>
      </c>
      <c r="W154" s="50">
        <v>2410</v>
      </c>
      <c r="X154" s="43" t="s">
        <v>330</v>
      </c>
      <c r="Y154" s="46">
        <v>42788</v>
      </c>
      <c r="Z154" s="51">
        <v>70493.42</v>
      </c>
      <c r="AA154" s="51">
        <v>74723</v>
      </c>
      <c r="AB154" s="51">
        <v>-62660</v>
      </c>
      <c r="AC154" s="21" t="str">
        <f>VLOOKUP(O154,Master!A:D,3,FALSE)</f>
        <v>Hydrogen</v>
      </c>
      <c r="AD154" s="21" t="str">
        <f>VLOOKUP(O154,Master!A:D,4,FALSE)</f>
        <v>Hydrogen</v>
      </c>
      <c r="AE154" s="47" t="s">
        <v>1903</v>
      </c>
    </row>
    <row r="155" spans="1:31" s="21" customFormat="1">
      <c r="A155" s="43" t="s">
        <v>0</v>
      </c>
      <c r="B155" s="43" t="s">
        <v>1</v>
      </c>
      <c r="C155" s="43" t="s">
        <v>31</v>
      </c>
      <c r="D155" s="43" t="s">
        <v>8</v>
      </c>
      <c r="E155" s="43" t="s">
        <v>356</v>
      </c>
      <c r="F155" s="43" t="s">
        <v>357</v>
      </c>
      <c r="G155" s="43" t="s">
        <v>32</v>
      </c>
      <c r="H155" s="46">
        <v>42815</v>
      </c>
      <c r="I155" s="43" t="s">
        <v>33</v>
      </c>
      <c r="J155" s="43" t="s">
        <v>34</v>
      </c>
      <c r="K155" s="43" t="s">
        <v>1530</v>
      </c>
      <c r="L155" s="46">
        <v>42815</v>
      </c>
      <c r="M155" s="43" t="s">
        <v>387</v>
      </c>
      <c r="N155" s="43" t="s">
        <v>513</v>
      </c>
      <c r="O155" s="3">
        <v>1600290</v>
      </c>
      <c r="P155" s="43" t="s">
        <v>385</v>
      </c>
      <c r="Q155" s="43" t="s">
        <v>58</v>
      </c>
      <c r="R155" s="43" t="s">
        <v>58</v>
      </c>
      <c r="S155" s="50">
        <v>2410</v>
      </c>
      <c r="T155" s="43" t="s">
        <v>386</v>
      </c>
      <c r="U155" s="49">
        <v>2149.7199999999998</v>
      </c>
      <c r="V155" s="43" t="s">
        <v>434</v>
      </c>
      <c r="W155" s="50">
        <v>2410</v>
      </c>
      <c r="X155" s="43" t="s">
        <v>330</v>
      </c>
      <c r="Y155" s="46">
        <v>42788</v>
      </c>
      <c r="Z155" s="51">
        <v>70493.42</v>
      </c>
      <c r="AA155" s="51">
        <v>74723</v>
      </c>
      <c r="AB155" s="51">
        <v>-62660</v>
      </c>
      <c r="AC155" s="47" t="str">
        <f>VLOOKUP(O155,Master!A:D,3,FALSE)</f>
        <v>Hydrogen</v>
      </c>
      <c r="AD155" s="47" t="str">
        <f>VLOOKUP(O155,Master!A:D,4,FALSE)</f>
        <v>Hydrogen</v>
      </c>
      <c r="AE155" s="47" t="s">
        <v>1903</v>
      </c>
    </row>
    <row r="156" spans="1:31" s="21" customFormat="1">
      <c r="A156" s="43" t="s">
        <v>0</v>
      </c>
      <c r="B156" s="43" t="s">
        <v>1</v>
      </c>
      <c r="C156" s="43" t="s">
        <v>31</v>
      </c>
      <c r="D156" s="43" t="s">
        <v>8</v>
      </c>
      <c r="E156" s="43" t="s">
        <v>356</v>
      </c>
      <c r="F156" s="43" t="s">
        <v>357</v>
      </c>
      <c r="G156" s="43" t="s">
        <v>32</v>
      </c>
      <c r="H156" s="46">
        <v>42816</v>
      </c>
      <c r="I156" s="43" t="s">
        <v>33</v>
      </c>
      <c r="J156" s="43" t="s">
        <v>34</v>
      </c>
      <c r="K156" s="43" t="s">
        <v>1612</v>
      </c>
      <c r="L156" s="46">
        <v>42816</v>
      </c>
      <c r="M156" s="43" t="s">
        <v>387</v>
      </c>
      <c r="N156" s="43" t="s">
        <v>513</v>
      </c>
      <c r="O156" s="3">
        <v>1600290</v>
      </c>
      <c r="P156" s="43" t="s">
        <v>385</v>
      </c>
      <c r="Q156" s="43" t="s">
        <v>58</v>
      </c>
      <c r="R156" s="43" t="s">
        <v>58</v>
      </c>
      <c r="S156" s="50">
        <v>2410</v>
      </c>
      <c r="T156" s="43" t="s">
        <v>386</v>
      </c>
      <c r="U156" s="49">
        <v>2149.7199999999998</v>
      </c>
      <c r="V156" s="43" t="s">
        <v>434</v>
      </c>
      <c r="W156" s="50">
        <v>2410</v>
      </c>
      <c r="X156" s="43" t="s">
        <v>330</v>
      </c>
      <c r="Y156" s="46">
        <v>42788</v>
      </c>
      <c r="Z156" s="51">
        <v>70493.42</v>
      </c>
      <c r="AA156" s="51">
        <v>74723</v>
      </c>
      <c r="AB156" s="51">
        <v>-62660</v>
      </c>
      <c r="AC156" s="21" t="str">
        <f>VLOOKUP(O156,Master!A:D,3,FALSE)</f>
        <v>Hydrogen</v>
      </c>
      <c r="AD156" s="21" t="str">
        <f>VLOOKUP(O156,Master!A:D,4,FALSE)</f>
        <v>Hydrogen</v>
      </c>
      <c r="AE156" s="47" t="s">
        <v>1903</v>
      </c>
    </row>
    <row r="157" spans="1:31" s="21" customFormat="1">
      <c r="A157" s="43" t="s">
        <v>0</v>
      </c>
      <c r="B157" s="43" t="s">
        <v>1</v>
      </c>
      <c r="C157" s="43" t="s">
        <v>31</v>
      </c>
      <c r="D157" s="43" t="s">
        <v>8</v>
      </c>
      <c r="E157" s="43" t="s">
        <v>356</v>
      </c>
      <c r="F157" s="43" t="s">
        <v>357</v>
      </c>
      <c r="G157" s="43" t="s">
        <v>32</v>
      </c>
      <c r="H157" s="46">
        <v>42817</v>
      </c>
      <c r="I157" s="43" t="s">
        <v>33</v>
      </c>
      <c r="J157" s="43" t="s">
        <v>34</v>
      </c>
      <c r="K157" s="43" t="s">
        <v>1659</v>
      </c>
      <c r="L157" s="46">
        <v>42817</v>
      </c>
      <c r="M157" s="43" t="s">
        <v>387</v>
      </c>
      <c r="N157" s="43" t="s">
        <v>513</v>
      </c>
      <c r="O157" s="3">
        <v>1600290</v>
      </c>
      <c r="P157" s="43" t="s">
        <v>385</v>
      </c>
      <c r="Q157" s="43" t="s">
        <v>58</v>
      </c>
      <c r="R157" s="43" t="s">
        <v>58</v>
      </c>
      <c r="S157" s="50">
        <v>2410</v>
      </c>
      <c r="T157" s="43" t="s">
        <v>386</v>
      </c>
      <c r="U157" s="49">
        <v>2149.7199999999998</v>
      </c>
      <c r="V157" s="43" t="s">
        <v>434</v>
      </c>
      <c r="W157" s="50">
        <v>2410</v>
      </c>
      <c r="X157" s="43" t="s">
        <v>330</v>
      </c>
      <c r="Y157" s="46">
        <v>42788</v>
      </c>
      <c r="Z157" s="51">
        <v>70493.42</v>
      </c>
      <c r="AA157" s="51">
        <v>74723</v>
      </c>
      <c r="AB157" s="51">
        <v>-62660</v>
      </c>
      <c r="AC157" s="47" t="str">
        <f>VLOOKUP(O157,Master!A:D,3,FALSE)</f>
        <v>Hydrogen</v>
      </c>
      <c r="AD157" s="47" t="str">
        <f>VLOOKUP(O157,Master!A:D,4,FALSE)</f>
        <v>Hydrogen</v>
      </c>
      <c r="AE157" s="47" t="s">
        <v>1903</v>
      </c>
    </row>
    <row r="158" spans="1:31">
      <c r="A158" s="43" t="s">
        <v>0</v>
      </c>
      <c r="B158" s="43" t="s">
        <v>1</v>
      </c>
      <c r="C158" s="43" t="s">
        <v>31</v>
      </c>
      <c r="D158" s="43" t="s">
        <v>8</v>
      </c>
      <c r="E158" s="43" t="s">
        <v>356</v>
      </c>
      <c r="F158" s="43" t="s">
        <v>357</v>
      </c>
      <c r="G158" s="43" t="s">
        <v>32</v>
      </c>
      <c r="H158" s="46">
        <v>42821</v>
      </c>
      <c r="I158" s="43" t="s">
        <v>33</v>
      </c>
      <c r="J158" s="43" t="s">
        <v>34</v>
      </c>
      <c r="K158" s="43" t="s">
        <v>1764</v>
      </c>
      <c r="L158" s="46">
        <v>42821</v>
      </c>
      <c r="M158" s="43" t="s">
        <v>387</v>
      </c>
      <c r="N158" s="43" t="s">
        <v>513</v>
      </c>
      <c r="O158" s="3">
        <v>1600290</v>
      </c>
      <c r="P158" s="43" t="s">
        <v>385</v>
      </c>
      <c r="Q158" s="43" t="s">
        <v>58</v>
      </c>
      <c r="R158" s="43" t="s">
        <v>58</v>
      </c>
      <c r="S158" s="50">
        <v>2410</v>
      </c>
      <c r="T158" s="43" t="s">
        <v>386</v>
      </c>
      <c r="U158" s="49">
        <v>2149.7199999999998</v>
      </c>
      <c r="V158" s="43" t="s">
        <v>434</v>
      </c>
      <c r="W158" s="50">
        <v>2410</v>
      </c>
      <c r="X158" s="43" t="s">
        <v>330</v>
      </c>
      <c r="Y158" s="46">
        <v>42788</v>
      </c>
      <c r="Z158" s="51">
        <v>70493.42</v>
      </c>
      <c r="AA158" s="51">
        <v>74723</v>
      </c>
      <c r="AB158" s="51">
        <v>-62660</v>
      </c>
      <c r="AC158" s="47" t="str">
        <f>VLOOKUP(O158,Master!A:D,3,FALSE)</f>
        <v>Hydrogen</v>
      </c>
      <c r="AD158" s="47" t="str">
        <f>VLOOKUP(O158,Master!A:D,4,FALSE)</f>
        <v>Hydrogen</v>
      </c>
      <c r="AE158" s="47" t="s">
        <v>1903</v>
      </c>
    </row>
    <row r="159" spans="1:31">
      <c r="A159" s="43" t="s">
        <v>0</v>
      </c>
      <c r="B159" s="43" t="s">
        <v>1</v>
      </c>
      <c r="C159" s="43" t="s">
        <v>31</v>
      </c>
      <c r="D159" s="43" t="s">
        <v>8</v>
      </c>
      <c r="E159" s="43" t="s">
        <v>356</v>
      </c>
      <c r="F159" s="43" t="s">
        <v>357</v>
      </c>
      <c r="G159" s="43" t="s">
        <v>32</v>
      </c>
      <c r="H159" s="46">
        <v>42796</v>
      </c>
      <c r="I159" s="43" t="s">
        <v>33</v>
      </c>
      <c r="J159" s="43" t="s">
        <v>34</v>
      </c>
      <c r="K159" s="43" t="s">
        <v>609</v>
      </c>
      <c r="L159" s="46">
        <v>42796</v>
      </c>
      <c r="M159" s="43" t="s">
        <v>388</v>
      </c>
      <c r="N159" s="43" t="s">
        <v>511</v>
      </c>
      <c r="O159" s="3">
        <v>1600290</v>
      </c>
      <c r="P159" s="43" t="s">
        <v>385</v>
      </c>
      <c r="Q159" s="43" t="s">
        <v>58</v>
      </c>
      <c r="R159" s="43" t="s">
        <v>58</v>
      </c>
      <c r="S159" s="50">
        <v>1415</v>
      </c>
      <c r="T159" s="43" t="s">
        <v>386</v>
      </c>
      <c r="U159" s="49">
        <v>1262.18</v>
      </c>
      <c r="V159" s="43" t="s">
        <v>434</v>
      </c>
      <c r="W159" s="50">
        <v>1415</v>
      </c>
      <c r="X159" s="43" t="s">
        <v>512</v>
      </c>
      <c r="Y159" s="46">
        <v>42789</v>
      </c>
      <c r="Z159" s="51">
        <v>41388.660000000003</v>
      </c>
      <c r="AA159" s="51">
        <v>43872</v>
      </c>
      <c r="AB159" s="51">
        <v>-36790</v>
      </c>
      <c r="AC159" s="21" t="str">
        <f>VLOOKUP(O159,Master!A:D,3,FALSE)</f>
        <v>Hydrogen</v>
      </c>
      <c r="AD159" s="21" t="str">
        <f>VLOOKUP(O159,Master!A:D,4,FALSE)</f>
        <v>Hydrogen</v>
      </c>
      <c r="AE159" s="47" t="s">
        <v>1903</v>
      </c>
    </row>
    <row r="160" spans="1:31" s="21" customFormat="1">
      <c r="A160" s="43" t="s">
        <v>0</v>
      </c>
      <c r="B160" s="43" t="s">
        <v>1</v>
      </c>
      <c r="C160" s="43" t="s">
        <v>31</v>
      </c>
      <c r="D160" s="43" t="s">
        <v>8</v>
      </c>
      <c r="E160" s="43" t="s">
        <v>356</v>
      </c>
      <c r="F160" s="43" t="s">
        <v>357</v>
      </c>
      <c r="G160" s="43" t="s">
        <v>32</v>
      </c>
      <c r="H160" s="46">
        <v>42804</v>
      </c>
      <c r="I160" s="43" t="s">
        <v>33</v>
      </c>
      <c r="J160" s="43" t="s">
        <v>34</v>
      </c>
      <c r="K160" s="43" t="s">
        <v>1033</v>
      </c>
      <c r="L160" s="46">
        <v>42804</v>
      </c>
      <c r="M160" s="43" t="s">
        <v>388</v>
      </c>
      <c r="N160" s="43" t="s">
        <v>511</v>
      </c>
      <c r="O160" s="3">
        <v>1600290</v>
      </c>
      <c r="P160" s="43" t="s">
        <v>385</v>
      </c>
      <c r="Q160" s="43" t="s">
        <v>58</v>
      </c>
      <c r="R160" s="43" t="s">
        <v>58</v>
      </c>
      <c r="S160" s="50">
        <v>1415</v>
      </c>
      <c r="T160" s="43" t="s">
        <v>386</v>
      </c>
      <c r="U160" s="49">
        <v>1262.18</v>
      </c>
      <c r="V160" s="43" t="s">
        <v>434</v>
      </c>
      <c r="W160" s="50">
        <v>1415</v>
      </c>
      <c r="X160" s="43" t="s">
        <v>512</v>
      </c>
      <c r="Y160" s="46">
        <v>42789</v>
      </c>
      <c r="Z160" s="51">
        <v>41388.660000000003</v>
      </c>
      <c r="AA160" s="51">
        <v>43872</v>
      </c>
      <c r="AB160" s="51">
        <v>-36790</v>
      </c>
      <c r="AC160" s="21" t="str">
        <f>VLOOKUP(O160,Master!A:D,3,FALSE)</f>
        <v>Hydrogen</v>
      </c>
      <c r="AD160" s="21" t="str">
        <f>VLOOKUP(O160,Master!A:D,4,FALSE)</f>
        <v>Hydrogen</v>
      </c>
      <c r="AE160" s="47" t="s">
        <v>1903</v>
      </c>
    </row>
    <row r="161" spans="1:31" s="21" customFormat="1">
      <c r="A161" s="43" t="s">
        <v>0</v>
      </c>
      <c r="B161" s="43" t="s">
        <v>1</v>
      </c>
      <c r="C161" s="43" t="s">
        <v>31</v>
      </c>
      <c r="D161" s="43" t="s">
        <v>8</v>
      </c>
      <c r="E161" s="43" t="s">
        <v>356</v>
      </c>
      <c r="F161" s="43" t="s">
        <v>357</v>
      </c>
      <c r="G161" s="43" t="s">
        <v>32</v>
      </c>
      <c r="H161" s="46">
        <v>42813</v>
      </c>
      <c r="I161" s="43" t="s">
        <v>33</v>
      </c>
      <c r="J161" s="43" t="s">
        <v>34</v>
      </c>
      <c r="K161" s="43" t="s">
        <v>1452</v>
      </c>
      <c r="L161" s="46">
        <v>42813</v>
      </c>
      <c r="M161" s="43" t="s">
        <v>388</v>
      </c>
      <c r="N161" s="43" t="s">
        <v>511</v>
      </c>
      <c r="O161" s="3">
        <v>1600290</v>
      </c>
      <c r="P161" s="43" t="s">
        <v>385</v>
      </c>
      <c r="Q161" s="43" t="s">
        <v>58</v>
      </c>
      <c r="R161" s="43" t="s">
        <v>58</v>
      </c>
      <c r="S161" s="50">
        <v>1415</v>
      </c>
      <c r="T161" s="43" t="s">
        <v>386</v>
      </c>
      <c r="U161" s="49">
        <v>1262.18</v>
      </c>
      <c r="V161" s="43" t="s">
        <v>434</v>
      </c>
      <c r="W161" s="50">
        <v>1415</v>
      </c>
      <c r="X161" s="43" t="s">
        <v>512</v>
      </c>
      <c r="Y161" s="46">
        <v>42789</v>
      </c>
      <c r="Z161" s="51">
        <v>41388.660000000003</v>
      </c>
      <c r="AA161" s="51">
        <v>43872</v>
      </c>
      <c r="AB161" s="51">
        <v>-36790</v>
      </c>
      <c r="AC161" s="21" t="str">
        <f>VLOOKUP(O161,Master!A:D,3,FALSE)</f>
        <v>Hydrogen</v>
      </c>
      <c r="AD161" s="21" t="str">
        <f>VLOOKUP(O161,Master!A:D,4,FALSE)</f>
        <v>Hydrogen</v>
      </c>
      <c r="AE161" s="47" t="s">
        <v>1903</v>
      </c>
    </row>
    <row r="162" spans="1:31" s="21" customFormat="1">
      <c r="A162" s="43" t="s">
        <v>0</v>
      </c>
      <c r="B162" s="43" t="s">
        <v>1</v>
      </c>
      <c r="C162" s="43" t="s">
        <v>31</v>
      </c>
      <c r="D162" s="43" t="s">
        <v>8</v>
      </c>
      <c r="E162" s="43" t="s">
        <v>356</v>
      </c>
      <c r="F162" s="43" t="s">
        <v>357</v>
      </c>
      <c r="G162" s="43" t="s">
        <v>32</v>
      </c>
      <c r="H162" s="46">
        <v>42814</v>
      </c>
      <c r="I162" s="43" t="s">
        <v>33</v>
      </c>
      <c r="J162" s="43" t="s">
        <v>34</v>
      </c>
      <c r="K162" s="43" t="s">
        <v>1493</v>
      </c>
      <c r="L162" s="46">
        <v>42814</v>
      </c>
      <c r="M162" s="43" t="s">
        <v>388</v>
      </c>
      <c r="N162" s="43" t="s">
        <v>511</v>
      </c>
      <c r="O162" s="3">
        <v>1600290</v>
      </c>
      <c r="P162" s="43" t="s">
        <v>385</v>
      </c>
      <c r="Q162" s="43" t="s">
        <v>58</v>
      </c>
      <c r="R162" s="43" t="s">
        <v>58</v>
      </c>
      <c r="S162" s="50">
        <v>1281</v>
      </c>
      <c r="T162" s="43" t="s">
        <v>386</v>
      </c>
      <c r="U162" s="49">
        <v>1142.652</v>
      </c>
      <c r="V162" s="43" t="s">
        <v>434</v>
      </c>
      <c r="W162" s="50">
        <v>1281</v>
      </c>
      <c r="X162" s="43" t="s">
        <v>512</v>
      </c>
      <c r="Y162" s="46">
        <v>42789</v>
      </c>
      <c r="Z162" s="51">
        <v>37468.86</v>
      </c>
      <c r="AA162" s="51">
        <v>39717</v>
      </c>
      <c r="AB162" s="51">
        <v>-33306</v>
      </c>
      <c r="AC162" s="47" t="str">
        <f>VLOOKUP(O162,Master!A:D,3,FALSE)</f>
        <v>Hydrogen</v>
      </c>
      <c r="AD162" s="47" t="str">
        <f>VLOOKUP(O162,Master!A:D,4,FALSE)</f>
        <v>Hydrogen</v>
      </c>
      <c r="AE162" s="47" t="s">
        <v>1903</v>
      </c>
    </row>
    <row r="163" spans="1:31" s="21" customFormat="1">
      <c r="A163" s="43" t="s">
        <v>0</v>
      </c>
      <c r="B163" s="43" t="s">
        <v>1</v>
      </c>
      <c r="C163" s="43" t="s">
        <v>31</v>
      </c>
      <c r="D163" s="43" t="s">
        <v>8</v>
      </c>
      <c r="E163" s="43" t="s">
        <v>356</v>
      </c>
      <c r="F163" s="43" t="s">
        <v>357</v>
      </c>
      <c r="G163" s="43" t="s">
        <v>32</v>
      </c>
      <c r="H163" s="46">
        <v>42821</v>
      </c>
      <c r="I163" s="43" t="s">
        <v>33</v>
      </c>
      <c r="J163" s="43" t="s">
        <v>34</v>
      </c>
      <c r="K163" s="43" t="s">
        <v>1761</v>
      </c>
      <c r="L163" s="46">
        <v>42821</v>
      </c>
      <c r="M163" s="43" t="s">
        <v>388</v>
      </c>
      <c r="N163" s="43" t="s">
        <v>511</v>
      </c>
      <c r="O163" s="3">
        <v>1600290</v>
      </c>
      <c r="P163" s="43" t="s">
        <v>385</v>
      </c>
      <c r="Q163" s="43" t="s">
        <v>58</v>
      </c>
      <c r="R163" s="43" t="s">
        <v>58</v>
      </c>
      <c r="S163" s="50">
        <v>1415</v>
      </c>
      <c r="T163" s="43" t="s">
        <v>386</v>
      </c>
      <c r="U163" s="49">
        <v>1262.18</v>
      </c>
      <c r="V163" s="43" t="s">
        <v>434</v>
      </c>
      <c r="W163" s="50">
        <v>1415</v>
      </c>
      <c r="X163" s="43" t="s">
        <v>512</v>
      </c>
      <c r="Y163" s="46">
        <v>42789</v>
      </c>
      <c r="Z163" s="51">
        <v>41388.660000000003</v>
      </c>
      <c r="AA163" s="51">
        <v>43872</v>
      </c>
      <c r="AB163" s="51">
        <v>-36790</v>
      </c>
      <c r="AC163" s="47" t="str">
        <f>VLOOKUP(O163,Master!A:D,3,FALSE)</f>
        <v>Hydrogen</v>
      </c>
      <c r="AD163" s="47" t="str">
        <f>VLOOKUP(O163,Master!A:D,4,FALSE)</f>
        <v>Hydrogen</v>
      </c>
      <c r="AE163" s="47" t="s">
        <v>1903</v>
      </c>
    </row>
    <row r="164" spans="1:31" s="21" customFormat="1">
      <c r="A164" s="43" t="s">
        <v>0</v>
      </c>
      <c r="B164" s="43" t="s">
        <v>1</v>
      </c>
      <c r="C164" s="43" t="s">
        <v>31</v>
      </c>
      <c r="D164" s="43" t="s">
        <v>8</v>
      </c>
      <c r="E164" s="43" t="s">
        <v>356</v>
      </c>
      <c r="F164" s="43" t="s">
        <v>357</v>
      </c>
      <c r="G164" s="43" t="s">
        <v>32</v>
      </c>
      <c r="H164" s="46">
        <v>42823</v>
      </c>
      <c r="I164" s="43" t="s">
        <v>33</v>
      </c>
      <c r="J164" s="43" t="s">
        <v>34</v>
      </c>
      <c r="K164" s="43" t="s">
        <v>1834</v>
      </c>
      <c r="L164" s="46">
        <v>42823</v>
      </c>
      <c r="M164" s="43" t="s">
        <v>388</v>
      </c>
      <c r="N164" s="43" t="s">
        <v>511</v>
      </c>
      <c r="O164" s="3">
        <v>1600290</v>
      </c>
      <c r="P164" s="43" t="s">
        <v>385</v>
      </c>
      <c r="Q164" s="43" t="s">
        <v>58</v>
      </c>
      <c r="R164" s="43" t="s">
        <v>58</v>
      </c>
      <c r="S164" s="50">
        <v>1281</v>
      </c>
      <c r="T164" s="43" t="s">
        <v>386</v>
      </c>
      <c r="U164" s="49">
        <v>1142.652</v>
      </c>
      <c r="V164" s="43" t="s">
        <v>434</v>
      </c>
      <c r="W164" s="50">
        <v>1281</v>
      </c>
      <c r="X164" s="43" t="s">
        <v>512</v>
      </c>
      <c r="Y164" s="46">
        <v>42789</v>
      </c>
      <c r="Z164" s="51">
        <v>37468.86</v>
      </c>
      <c r="AA164" s="51">
        <v>39717</v>
      </c>
      <c r="AB164" s="51">
        <v>-33306</v>
      </c>
      <c r="AC164" s="47" t="str">
        <f>VLOOKUP(O164,Master!A:D,3,FALSE)</f>
        <v>Hydrogen</v>
      </c>
      <c r="AD164" s="47" t="str">
        <f>VLOOKUP(O164,Master!A:D,4,FALSE)</f>
        <v>Hydrogen</v>
      </c>
      <c r="AE164" s="47" t="s">
        <v>1903</v>
      </c>
    </row>
    <row r="165" spans="1:31" s="21" customFormat="1">
      <c r="A165" s="43" t="s">
        <v>0</v>
      </c>
      <c r="B165" s="43" t="s">
        <v>1</v>
      </c>
      <c r="C165" s="43" t="s">
        <v>31</v>
      </c>
      <c r="D165" s="43" t="s">
        <v>8</v>
      </c>
      <c r="E165" s="43" t="s">
        <v>356</v>
      </c>
      <c r="F165" s="43" t="s">
        <v>357</v>
      </c>
      <c r="G165" s="43" t="s">
        <v>32</v>
      </c>
      <c r="H165" s="46">
        <v>42805</v>
      </c>
      <c r="I165" s="43" t="s">
        <v>33</v>
      </c>
      <c r="J165" s="43" t="s">
        <v>34</v>
      </c>
      <c r="K165" s="43" t="s">
        <v>1082</v>
      </c>
      <c r="L165" s="46">
        <v>42805</v>
      </c>
      <c r="M165" s="43" t="s">
        <v>1083</v>
      </c>
      <c r="N165" s="43" t="s">
        <v>1083</v>
      </c>
      <c r="O165" s="3">
        <v>1600354</v>
      </c>
      <c r="P165" s="43" t="s">
        <v>18</v>
      </c>
      <c r="Q165" s="43" t="s">
        <v>19</v>
      </c>
      <c r="R165" s="43" t="s">
        <v>20</v>
      </c>
      <c r="S165" s="49">
        <v>19.989999999999998</v>
      </c>
      <c r="T165" s="43" t="s">
        <v>3</v>
      </c>
      <c r="U165" s="49">
        <v>19.989999999999998</v>
      </c>
      <c r="V165" s="43" t="s">
        <v>434</v>
      </c>
      <c r="W165" s="50">
        <v>19990</v>
      </c>
      <c r="X165" s="43" t="s">
        <v>1084</v>
      </c>
      <c r="Y165" s="46">
        <v>42797</v>
      </c>
      <c r="Z165" s="51">
        <v>3761243.39</v>
      </c>
      <c r="AA165" s="51">
        <v>3986918</v>
      </c>
      <c r="AB165" s="51">
        <v>-3343327.5</v>
      </c>
      <c r="AC165" s="21" t="str">
        <f>VLOOKUP(O165,Master!A:D,3,FALSE)</f>
        <v>Fatty Alcohol</v>
      </c>
      <c r="AD165" s="21" t="str">
        <f>VLOOKUP(O165,Master!A:D,4,FALSE)</f>
        <v>Midcut</v>
      </c>
      <c r="AE165" s="47" t="s">
        <v>1903</v>
      </c>
    </row>
    <row r="166" spans="1:31" s="21" customFormat="1">
      <c r="A166" s="43" t="s">
        <v>0</v>
      </c>
      <c r="B166" s="43" t="s">
        <v>1</v>
      </c>
      <c r="C166" s="43" t="s">
        <v>61</v>
      </c>
      <c r="D166" s="43" t="s">
        <v>7</v>
      </c>
      <c r="E166" s="43" t="s">
        <v>757</v>
      </c>
      <c r="F166" s="43" t="s">
        <v>361</v>
      </c>
      <c r="G166" s="43" t="s">
        <v>62</v>
      </c>
      <c r="H166" s="46">
        <v>42813</v>
      </c>
      <c r="I166" s="43" t="s">
        <v>33</v>
      </c>
      <c r="J166" s="43" t="s">
        <v>34</v>
      </c>
      <c r="K166" s="43" t="s">
        <v>1281</v>
      </c>
      <c r="L166" s="46">
        <v>42813</v>
      </c>
      <c r="M166" s="43" t="s">
        <v>1205</v>
      </c>
      <c r="N166" s="43" t="s">
        <v>1205</v>
      </c>
      <c r="O166" s="3">
        <v>1600120</v>
      </c>
      <c r="P166" s="43" t="s">
        <v>401</v>
      </c>
      <c r="Q166" s="43" t="s">
        <v>402</v>
      </c>
      <c r="R166" s="43" t="s">
        <v>15</v>
      </c>
      <c r="S166" s="50">
        <v>14</v>
      </c>
      <c r="T166" s="43" t="s">
        <v>3</v>
      </c>
      <c r="U166" s="50">
        <v>14</v>
      </c>
      <c r="V166" s="43" t="s">
        <v>453</v>
      </c>
      <c r="W166" s="50">
        <v>14000</v>
      </c>
      <c r="X166" s="43" t="s">
        <v>1206</v>
      </c>
      <c r="Y166" s="46">
        <v>42640</v>
      </c>
      <c r="Z166" s="51">
        <v>17500</v>
      </c>
      <c r="AA166" s="51">
        <v>1144038</v>
      </c>
      <c r="AB166" s="51">
        <v>-1144038</v>
      </c>
      <c r="AC166" s="47" t="str">
        <f>VLOOKUP(O166,Master!A:D,3,FALSE)</f>
        <v>Fatty Alcohol</v>
      </c>
      <c r="AD166" s="47" t="str">
        <f>VLOOKUP(O166,Master!A:D,4,FALSE)</f>
        <v>Long chain Pure</v>
      </c>
      <c r="AE166" s="47" t="s">
        <v>1904</v>
      </c>
    </row>
    <row r="167" spans="1:31" s="21" customFormat="1">
      <c r="A167" s="43" t="s">
        <v>0</v>
      </c>
      <c r="B167" s="43" t="s">
        <v>1</v>
      </c>
      <c r="C167" s="43" t="s">
        <v>61</v>
      </c>
      <c r="D167" s="43" t="s">
        <v>7</v>
      </c>
      <c r="E167" s="43" t="s">
        <v>757</v>
      </c>
      <c r="F167" s="43" t="s">
        <v>361</v>
      </c>
      <c r="G167" s="43" t="s">
        <v>62</v>
      </c>
      <c r="H167" s="46">
        <v>42813</v>
      </c>
      <c r="I167" s="43" t="s">
        <v>33</v>
      </c>
      <c r="J167" s="43" t="s">
        <v>34</v>
      </c>
      <c r="K167" s="43" t="s">
        <v>1281</v>
      </c>
      <c r="L167" s="46">
        <v>42813</v>
      </c>
      <c r="M167" s="43" t="s">
        <v>1205</v>
      </c>
      <c r="N167" s="43" t="s">
        <v>1205</v>
      </c>
      <c r="O167" s="3">
        <v>1600315</v>
      </c>
      <c r="P167" s="43" t="s">
        <v>244</v>
      </c>
      <c r="Q167" s="43" t="s">
        <v>245</v>
      </c>
      <c r="R167" s="43" t="s">
        <v>63</v>
      </c>
      <c r="S167" s="49">
        <v>0.7</v>
      </c>
      <c r="T167" s="43" t="s">
        <v>3</v>
      </c>
      <c r="U167" s="49">
        <v>0.7</v>
      </c>
      <c r="V167" s="43" t="s">
        <v>453</v>
      </c>
      <c r="W167" s="50">
        <v>700</v>
      </c>
      <c r="X167" s="43" t="s">
        <v>1206</v>
      </c>
      <c r="Y167" s="46">
        <v>42640</v>
      </c>
      <c r="Z167" s="51">
        <v>910</v>
      </c>
      <c r="AA167" s="51">
        <v>59489.98</v>
      </c>
      <c r="AB167" s="51">
        <v>-59489.98</v>
      </c>
      <c r="AC167" s="47" t="str">
        <f>VLOOKUP(O167,Master!A:D,3,FALSE)</f>
        <v>Fatty Alcohol</v>
      </c>
      <c r="AD167" s="47" t="str">
        <f>VLOOKUP(O167,Master!A:D,4,FALSE)</f>
        <v>Long chain Pure</v>
      </c>
      <c r="AE167" s="47" t="s">
        <v>1904</v>
      </c>
    </row>
    <row r="168" spans="1:31" s="21" customFormat="1">
      <c r="A168" s="43" t="s">
        <v>0</v>
      </c>
      <c r="B168" s="43" t="s">
        <v>1</v>
      </c>
      <c r="C168" s="43" t="s">
        <v>61</v>
      </c>
      <c r="D168" s="43" t="s">
        <v>7</v>
      </c>
      <c r="E168" s="43" t="s">
        <v>757</v>
      </c>
      <c r="F168" s="43" t="s">
        <v>361</v>
      </c>
      <c r="G168" s="43" t="s">
        <v>62</v>
      </c>
      <c r="H168" s="46">
        <v>42813</v>
      </c>
      <c r="I168" s="43" t="s">
        <v>33</v>
      </c>
      <c r="J168" s="43" t="s">
        <v>34</v>
      </c>
      <c r="K168" s="43" t="s">
        <v>1281</v>
      </c>
      <c r="L168" s="46">
        <v>42813</v>
      </c>
      <c r="M168" s="43" t="s">
        <v>1205</v>
      </c>
      <c r="N168" s="43" t="s">
        <v>1205</v>
      </c>
      <c r="O168" s="3">
        <v>1600370</v>
      </c>
      <c r="P168" s="43" t="s">
        <v>418</v>
      </c>
      <c r="Q168" s="43" t="s">
        <v>419</v>
      </c>
      <c r="R168" s="43" t="s">
        <v>26</v>
      </c>
      <c r="S168" s="49">
        <v>1.3</v>
      </c>
      <c r="T168" s="43" t="s">
        <v>3</v>
      </c>
      <c r="U168" s="49">
        <v>1.3</v>
      </c>
      <c r="V168" s="43" t="s">
        <v>453</v>
      </c>
      <c r="W168" s="50">
        <v>1300</v>
      </c>
      <c r="X168" s="43" t="s">
        <v>1206</v>
      </c>
      <c r="Y168" s="46">
        <v>42640</v>
      </c>
      <c r="Z168" s="51">
        <v>4420</v>
      </c>
      <c r="AA168" s="51">
        <v>288951.31</v>
      </c>
      <c r="AB168" s="51">
        <v>-288951.31</v>
      </c>
      <c r="AC168" s="47" t="str">
        <f>VLOOKUP(O168,Master!A:D,3,FALSE)</f>
        <v>Fatty Alcohol</v>
      </c>
      <c r="AD168" s="47" t="str">
        <f>VLOOKUP(O168,Master!A:D,4,FALSE)</f>
        <v>Behenyl group</v>
      </c>
      <c r="AE168" s="47" t="s">
        <v>1904</v>
      </c>
    </row>
    <row r="169" spans="1:31" s="21" customFormat="1">
      <c r="A169" s="43" t="s">
        <v>0</v>
      </c>
      <c r="B169" s="43" t="s">
        <v>1</v>
      </c>
      <c r="C169" s="43" t="s">
        <v>31</v>
      </c>
      <c r="D169" s="43" t="s">
        <v>8</v>
      </c>
      <c r="E169" s="43" t="s">
        <v>356</v>
      </c>
      <c r="F169" s="43" t="s">
        <v>357</v>
      </c>
      <c r="G169" s="43" t="s">
        <v>32</v>
      </c>
      <c r="H169" s="46">
        <v>42809</v>
      </c>
      <c r="I169" s="43" t="s">
        <v>33</v>
      </c>
      <c r="J169" s="43" t="s">
        <v>34</v>
      </c>
      <c r="K169" s="43" t="s">
        <v>1261</v>
      </c>
      <c r="L169" s="46">
        <v>42809</v>
      </c>
      <c r="M169" s="43" t="s">
        <v>1262</v>
      </c>
      <c r="N169" s="43" t="s">
        <v>1262</v>
      </c>
      <c r="O169" s="3">
        <v>1600516</v>
      </c>
      <c r="P169" s="43" t="s">
        <v>364</v>
      </c>
      <c r="Q169" s="43" t="s">
        <v>365</v>
      </c>
      <c r="R169" s="43" t="s">
        <v>2</v>
      </c>
      <c r="S169" s="50">
        <v>4</v>
      </c>
      <c r="T169" s="43" t="s">
        <v>3</v>
      </c>
      <c r="U169" s="50">
        <v>4</v>
      </c>
      <c r="V169" s="43" t="s">
        <v>434</v>
      </c>
      <c r="W169" s="50">
        <v>4000</v>
      </c>
      <c r="X169" s="43" t="s">
        <v>1263</v>
      </c>
      <c r="Y169" s="46">
        <v>42795</v>
      </c>
      <c r="Z169" s="51">
        <v>234000</v>
      </c>
      <c r="AA169" s="51">
        <v>248040</v>
      </c>
      <c r="AB169" s="51">
        <v>-208000</v>
      </c>
      <c r="AC169" s="21" t="str">
        <f>VLOOKUP(O169,Master!A:D,3,FALSE)</f>
        <v>Glycerine</v>
      </c>
      <c r="AD169" s="21" t="str">
        <f>VLOOKUP(O169,Master!A:D,4,FALSE)</f>
        <v>Glycerine</v>
      </c>
      <c r="AE169" s="47" t="s">
        <v>1903</v>
      </c>
    </row>
    <row r="170" spans="1:31" s="21" customFormat="1">
      <c r="A170" s="43" t="s">
        <v>0</v>
      </c>
      <c r="B170" s="43" t="s">
        <v>1</v>
      </c>
      <c r="C170" s="43" t="s">
        <v>31</v>
      </c>
      <c r="D170" s="43" t="s">
        <v>8</v>
      </c>
      <c r="E170" s="43" t="s">
        <v>356</v>
      </c>
      <c r="F170" s="43" t="s">
        <v>357</v>
      </c>
      <c r="G170" s="43" t="s">
        <v>32</v>
      </c>
      <c r="H170" s="46">
        <v>42815</v>
      </c>
      <c r="I170" s="43" t="s">
        <v>33</v>
      </c>
      <c r="J170" s="43" t="s">
        <v>34</v>
      </c>
      <c r="K170" s="43" t="s">
        <v>1575</v>
      </c>
      <c r="L170" s="46">
        <v>42815</v>
      </c>
      <c r="M170" s="43" t="s">
        <v>1576</v>
      </c>
      <c r="N170" s="43" t="s">
        <v>1577</v>
      </c>
      <c r="O170" s="3">
        <v>1600845</v>
      </c>
      <c r="P170" s="43" t="s">
        <v>401</v>
      </c>
      <c r="Q170" s="43" t="s">
        <v>402</v>
      </c>
      <c r="R170" s="43" t="s">
        <v>15</v>
      </c>
      <c r="S170" s="49">
        <v>1.5</v>
      </c>
      <c r="T170" s="43" t="s">
        <v>3</v>
      </c>
      <c r="U170" s="49">
        <v>1.5</v>
      </c>
      <c r="V170" s="43" t="s">
        <v>434</v>
      </c>
      <c r="W170" s="50">
        <v>1500</v>
      </c>
      <c r="X170" s="43" t="s">
        <v>1578</v>
      </c>
      <c r="Y170" s="46">
        <v>42809</v>
      </c>
      <c r="Z170" s="51">
        <v>172828.44</v>
      </c>
      <c r="AA170" s="51">
        <v>176195</v>
      </c>
      <c r="AB170" s="51">
        <v>-149625</v>
      </c>
      <c r="AC170" s="47" t="str">
        <f>VLOOKUP(O170,Master!A:D,3,FALSE)</f>
        <v>Fatty Alcohol</v>
      </c>
      <c r="AD170" s="47" t="str">
        <f>VLOOKUP(O170,Master!A:D,4,FALSE)</f>
        <v>Long chain Pure</v>
      </c>
      <c r="AE170" s="47" t="s">
        <v>1903</v>
      </c>
    </row>
    <row r="171" spans="1:31" s="21" customFormat="1">
      <c r="A171" s="43" t="s">
        <v>0</v>
      </c>
      <c r="B171" s="43" t="s">
        <v>1</v>
      </c>
      <c r="C171" s="43" t="s">
        <v>31</v>
      </c>
      <c r="D171" s="43" t="s">
        <v>8</v>
      </c>
      <c r="E171" s="43" t="s">
        <v>356</v>
      </c>
      <c r="F171" s="43" t="s">
        <v>357</v>
      </c>
      <c r="G171" s="43" t="s">
        <v>32</v>
      </c>
      <c r="H171" s="46">
        <v>42816</v>
      </c>
      <c r="I171" s="43" t="s">
        <v>33</v>
      </c>
      <c r="J171" s="43" t="s">
        <v>34</v>
      </c>
      <c r="K171" s="43" t="s">
        <v>1601</v>
      </c>
      <c r="L171" s="46">
        <v>42816</v>
      </c>
      <c r="M171" s="43" t="s">
        <v>1576</v>
      </c>
      <c r="N171" s="43" t="s">
        <v>1577</v>
      </c>
      <c r="O171" s="3">
        <v>1600602</v>
      </c>
      <c r="P171" s="43" t="s">
        <v>9</v>
      </c>
      <c r="Q171" s="43" t="s">
        <v>10</v>
      </c>
      <c r="R171" s="43" t="s">
        <v>14</v>
      </c>
      <c r="S171" s="50">
        <v>4</v>
      </c>
      <c r="T171" s="43" t="s">
        <v>3</v>
      </c>
      <c r="U171" s="50">
        <v>4</v>
      </c>
      <c r="V171" s="43" t="s">
        <v>434</v>
      </c>
      <c r="W171" s="50">
        <v>4000</v>
      </c>
      <c r="X171" s="43" t="s">
        <v>1602</v>
      </c>
      <c r="Y171" s="46">
        <v>42809</v>
      </c>
      <c r="Z171" s="51">
        <v>451875.5</v>
      </c>
      <c r="AA171" s="51">
        <v>460673</v>
      </c>
      <c r="AB171" s="51">
        <v>-391000</v>
      </c>
      <c r="AC171" s="21" t="str">
        <f>VLOOKUP(O171,Master!A:D,3,FALSE)</f>
        <v>Fatty Alcohol</v>
      </c>
      <c r="AD171" s="21" t="str">
        <f>VLOOKUP(O171,Master!A:D,4,FALSE)</f>
        <v>Long chain Blend</v>
      </c>
      <c r="AE171" s="47" t="s">
        <v>1903</v>
      </c>
    </row>
    <row r="172" spans="1:31" s="21" customFormat="1">
      <c r="A172" s="43" t="s">
        <v>0</v>
      </c>
      <c r="B172" s="43" t="s">
        <v>1</v>
      </c>
      <c r="C172" s="43" t="s">
        <v>31</v>
      </c>
      <c r="D172" s="43" t="s">
        <v>8</v>
      </c>
      <c r="E172" s="43" t="s">
        <v>356</v>
      </c>
      <c r="F172" s="43" t="s">
        <v>357</v>
      </c>
      <c r="G172" s="43" t="s">
        <v>32</v>
      </c>
      <c r="H172" s="46">
        <v>42824</v>
      </c>
      <c r="I172" s="43" t="s">
        <v>33</v>
      </c>
      <c r="J172" s="43" t="s">
        <v>34</v>
      </c>
      <c r="K172" s="43" t="s">
        <v>1869</v>
      </c>
      <c r="L172" s="46">
        <v>42824</v>
      </c>
      <c r="M172" s="43" t="s">
        <v>661</v>
      </c>
      <c r="N172" s="43" t="s">
        <v>1870</v>
      </c>
      <c r="O172" s="3">
        <v>1600591</v>
      </c>
      <c r="P172" s="43" t="s">
        <v>4</v>
      </c>
      <c r="Q172" s="43" t="s">
        <v>5</v>
      </c>
      <c r="R172" s="43" t="s">
        <v>6</v>
      </c>
      <c r="S172" s="50">
        <v>7</v>
      </c>
      <c r="T172" s="43" t="s">
        <v>3</v>
      </c>
      <c r="U172" s="50">
        <v>7</v>
      </c>
      <c r="V172" s="43" t="s">
        <v>434</v>
      </c>
      <c r="W172" s="50">
        <v>7000</v>
      </c>
      <c r="X172" s="43" t="s">
        <v>1871</v>
      </c>
      <c r="Y172" s="46">
        <v>42772</v>
      </c>
      <c r="Z172" s="51">
        <v>425250</v>
      </c>
      <c r="AA172" s="51">
        <v>433755</v>
      </c>
      <c r="AB172" s="51">
        <v>-378000</v>
      </c>
      <c r="AC172" s="47" t="str">
        <f>VLOOKUP(O172,Master!A:D,3,FALSE)</f>
        <v>Glycerine</v>
      </c>
      <c r="AD172" s="47" t="str">
        <f>VLOOKUP(O172,Master!A:D,4,FALSE)</f>
        <v>Glycerine</v>
      </c>
      <c r="AE172" s="47" t="s">
        <v>1903</v>
      </c>
    </row>
    <row r="173" spans="1:31" s="21" customFormat="1">
      <c r="A173" s="43" t="s">
        <v>0</v>
      </c>
      <c r="B173" s="43" t="s">
        <v>1</v>
      </c>
      <c r="C173" s="43" t="s">
        <v>31</v>
      </c>
      <c r="D173" s="43" t="s">
        <v>8</v>
      </c>
      <c r="E173" s="43" t="s">
        <v>356</v>
      </c>
      <c r="F173" s="43" t="s">
        <v>357</v>
      </c>
      <c r="G173" s="43" t="s">
        <v>32</v>
      </c>
      <c r="H173" s="46">
        <v>42824</v>
      </c>
      <c r="I173" s="43" t="s">
        <v>33</v>
      </c>
      <c r="J173" s="43" t="s">
        <v>34</v>
      </c>
      <c r="K173" s="43" t="s">
        <v>1869</v>
      </c>
      <c r="L173" s="46">
        <v>42824</v>
      </c>
      <c r="M173" s="43" t="s">
        <v>661</v>
      </c>
      <c r="N173" s="43" t="s">
        <v>1870</v>
      </c>
      <c r="O173" s="3">
        <v>1600591</v>
      </c>
      <c r="P173" s="43" t="s">
        <v>4</v>
      </c>
      <c r="Q173" s="43" t="s">
        <v>5</v>
      </c>
      <c r="R173" s="43" t="s">
        <v>6</v>
      </c>
      <c r="S173" s="50">
        <v>1</v>
      </c>
      <c r="T173" s="43" t="s">
        <v>3</v>
      </c>
      <c r="U173" s="50">
        <v>1</v>
      </c>
      <c r="V173" s="43" t="s">
        <v>434</v>
      </c>
      <c r="W173" s="50">
        <v>1000</v>
      </c>
      <c r="X173" s="43" t="s">
        <v>1871</v>
      </c>
      <c r="Y173" s="46">
        <v>42772</v>
      </c>
      <c r="Z173" s="51">
        <v>60750</v>
      </c>
      <c r="AA173" s="51">
        <v>61965</v>
      </c>
      <c r="AB173" s="51">
        <v>-54000</v>
      </c>
      <c r="AC173" s="47" t="str">
        <f>VLOOKUP(O173,Master!A:D,3,FALSE)</f>
        <v>Glycerine</v>
      </c>
      <c r="AD173" s="47" t="str">
        <f>VLOOKUP(O173,Master!A:D,4,FALSE)</f>
        <v>Glycerine</v>
      </c>
      <c r="AE173" s="47" t="s">
        <v>1903</v>
      </c>
    </row>
    <row r="174" spans="1:31" s="21" customFormat="1">
      <c r="A174" s="43" t="s">
        <v>0</v>
      </c>
      <c r="B174" s="43" t="s">
        <v>1</v>
      </c>
      <c r="C174" s="43" t="s">
        <v>31</v>
      </c>
      <c r="D174" s="43" t="s">
        <v>8</v>
      </c>
      <c r="E174" s="43" t="s">
        <v>356</v>
      </c>
      <c r="F174" s="43" t="s">
        <v>357</v>
      </c>
      <c r="G174" s="43" t="s">
        <v>32</v>
      </c>
      <c r="H174" s="46">
        <v>42797</v>
      </c>
      <c r="I174" s="43" t="s">
        <v>33</v>
      </c>
      <c r="J174" s="43" t="s">
        <v>34</v>
      </c>
      <c r="K174" s="43" t="s">
        <v>657</v>
      </c>
      <c r="L174" s="46">
        <v>42797</v>
      </c>
      <c r="M174" s="43" t="s">
        <v>658</v>
      </c>
      <c r="N174" s="43" t="s">
        <v>658</v>
      </c>
      <c r="O174" s="3">
        <v>1600602</v>
      </c>
      <c r="P174" s="43" t="s">
        <v>9</v>
      </c>
      <c r="Q174" s="43" t="s">
        <v>10</v>
      </c>
      <c r="R174" s="43" t="s">
        <v>14</v>
      </c>
      <c r="S174" s="49">
        <v>0.5</v>
      </c>
      <c r="T174" s="43" t="s">
        <v>3</v>
      </c>
      <c r="U174" s="49">
        <v>0.5</v>
      </c>
      <c r="V174" s="43" t="s">
        <v>434</v>
      </c>
      <c r="W174" s="50">
        <v>500</v>
      </c>
      <c r="X174" s="43" t="s">
        <v>659</v>
      </c>
      <c r="Y174" s="46">
        <v>42795</v>
      </c>
      <c r="Z174" s="51">
        <v>52875.5</v>
      </c>
      <c r="AA174" s="51">
        <v>56048</v>
      </c>
      <c r="AB174" s="51">
        <v>-47000</v>
      </c>
      <c r="AC174" s="21" t="str">
        <f>VLOOKUP(O174,Master!A:D,3,FALSE)</f>
        <v>Fatty Alcohol</v>
      </c>
      <c r="AD174" s="21" t="str">
        <f>VLOOKUP(O174,Master!A:D,4,FALSE)</f>
        <v>Long chain Blend</v>
      </c>
      <c r="AE174" s="47" t="s">
        <v>1903</v>
      </c>
    </row>
    <row r="175" spans="1:31" s="21" customFormat="1">
      <c r="A175" s="43" t="s">
        <v>0</v>
      </c>
      <c r="B175" s="43" t="s">
        <v>1</v>
      </c>
      <c r="C175" s="43" t="s">
        <v>31</v>
      </c>
      <c r="D175" s="43" t="s">
        <v>8</v>
      </c>
      <c r="E175" s="43" t="s">
        <v>356</v>
      </c>
      <c r="F175" s="43" t="s">
        <v>357</v>
      </c>
      <c r="G175" s="43" t="s">
        <v>32</v>
      </c>
      <c r="H175" s="46">
        <v>42805</v>
      </c>
      <c r="I175" s="43" t="s">
        <v>33</v>
      </c>
      <c r="J175" s="43" t="s">
        <v>34</v>
      </c>
      <c r="K175" s="43" t="s">
        <v>1104</v>
      </c>
      <c r="L175" s="46">
        <v>42805</v>
      </c>
      <c r="M175" s="43" t="s">
        <v>370</v>
      </c>
      <c r="N175" s="43" t="s">
        <v>1105</v>
      </c>
      <c r="O175" s="3">
        <v>1600603</v>
      </c>
      <c r="P175" s="43" t="s">
        <v>23</v>
      </c>
      <c r="Q175" s="43" t="s">
        <v>24</v>
      </c>
      <c r="R175" s="43" t="s">
        <v>25</v>
      </c>
      <c r="S175" s="49">
        <v>1.85</v>
      </c>
      <c r="T175" s="43" t="s">
        <v>3</v>
      </c>
      <c r="U175" s="49">
        <v>1.85</v>
      </c>
      <c r="V175" s="43" t="s">
        <v>434</v>
      </c>
      <c r="W175" s="50">
        <v>1850</v>
      </c>
      <c r="X175" s="43" t="s">
        <v>1106</v>
      </c>
      <c r="Y175" s="46">
        <v>42801</v>
      </c>
      <c r="Z175" s="51">
        <v>212288</v>
      </c>
      <c r="AA175" s="51">
        <v>216533.76000000001</v>
      </c>
      <c r="AB175" s="51">
        <v>-188700</v>
      </c>
      <c r="AC175" s="47" t="str">
        <f>VLOOKUP(O175,Master!A:D,3,FALSE)</f>
        <v>Fatty Alcohol</v>
      </c>
      <c r="AD175" s="47" t="str">
        <f>VLOOKUP(O175,Master!A:D,4,FALSE)</f>
        <v>Long chain Blend</v>
      </c>
      <c r="AE175" s="47" t="s">
        <v>1903</v>
      </c>
    </row>
    <row r="176" spans="1:31" s="21" customFormat="1">
      <c r="A176" s="43" t="s">
        <v>0</v>
      </c>
      <c r="B176" s="43" t="s">
        <v>1</v>
      </c>
      <c r="C176" s="43" t="s">
        <v>31</v>
      </c>
      <c r="D176" s="43" t="s">
        <v>8</v>
      </c>
      <c r="E176" s="43" t="s">
        <v>356</v>
      </c>
      <c r="F176" s="43" t="s">
        <v>357</v>
      </c>
      <c r="G176" s="43" t="s">
        <v>32</v>
      </c>
      <c r="H176" s="46">
        <v>42805</v>
      </c>
      <c r="I176" s="43" t="s">
        <v>33</v>
      </c>
      <c r="J176" s="43" t="s">
        <v>34</v>
      </c>
      <c r="K176" s="43" t="s">
        <v>1104</v>
      </c>
      <c r="L176" s="46">
        <v>42805</v>
      </c>
      <c r="M176" s="43" t="s">
        <v>370</v>
      </c>
      <c r="N176" s="43" t="s">
        <v>1105</v>
      </c>
      <c r="O176" s="3">
        <v>1600603</v>
      </c>
      <c r="P176" s="43" t="s">
        <v>23</v>
      </c>
      <c r="Q176" s="43" t="s">
        <v>24</v>
      </c>
      <c r="R176" s="43" t="s">
        <v>25</v>
      </c>
      <c r="S176" s="49">
        <v>0.375</v>
      </c>
      <c r="T176" s="43" t="s">
        <v>3</v>
      </c>
      <c r="U176" s="49">
        <v>0.375</v>
      </c>
      <c r="V176" s="43" t="s">
        <v>434</v>
      </c>
      <c r="W176" s="50">
        <v>375</v>
      </c>
      <c r="X176" s="43" t="s">
        <v>1106</v>
      </c>
      <c r="Y176" s="46">
        <v>42801</v>
      </c>
      <c r="Z176" s="51">
        <v>43031</v>
      </c>
      <c r="AA176" s="51">
        <v>43891.62</v>
      </c>
      <c r="AB176" s="51">
        <v>-38250</v>
      </c>
      <c r="AC176" s="47" t="str">
        <f>VLOOKUP(O176,Master!A:D,3,FALSE)</f>
        <v>Fatty Alcohol</v>
      </c>
      <c r="AD176" s="47" t="str">
        <f>VLOOKUP(O176,Master!A:D,4,FALSE)</f>
        <v>Long chain Blend</v>
      </c>
      <c r="AE176" s="47" t="s">
        <v>1903</v>
      </c>
    </row>
    <row r="177" spans="1:31" s="21" customFormat="1">
      <c r="A177" s="43" t="s">
        <v>0</v>
      </c>
      <c r="B177" s="43" t="s">
        <v>1</v>
      </c>
      <c r="C177" s="43" t="s">
        <v>31</v>
      </c>
      <c r="D177" s="43" t="s">
        <v>8</v>
      </c>
      <c r="E177" s="43" t="s">
        <v>356</v>
      </c>
      <c r="F177" s="43" t="s">
        <v>357</v>
      </c>
      <c r="G177" s="43" t="s">
        <v>32</v>
      </c>
      <c r="H177" s="46">
        <v>42805</v>
      </c>
      <c r="I177" s="43" t="s">
        <v>33</v>
      </c>
      <c r="J177" s="43" t="s">
        <v>34</v>
      </c>
      <c r="K177" s="43" t="s">
        <v>1104</v>
      </c>
      <c r="L177" s="46">
        <v>42805</v>
      </c>
      <c r="M177" s="43" t="s">
        <v>370</v>
      </c>
      <c r="N177" s="43" t="s">
        <v>1105</v>
      </c>
      <c r="O177" s="3">
        <v>1600603</v>
      </c>
      <c r="P177" s="43" t="s">
        <v>23</v>
      </c>
      <c r="Q177" s="43" t="s">
        <v>24</v>
      </c>
      <c r="R177" s="43" t="s">
        <v>25</v>
      </c>
      <c r="S177" s="49">
        <v>1.375</v>
      </c>
      <c r="T177" s="43" t="s">
        <v>3</v>
      </c>
      <c r="U177" s="49">
        <v>1.375</v>
      </c>
      <c r="V177" s="43" t="s">
        <v>434</v>
      </c>
      <c r="W177" s="50">
        <v>1375</v>
      </c>
      <c r="X177" s="43" t="s">
        <v>1106</v>
      </c>
      <c r="Y177" s="46">
        <v>42801</v>
      </c>
      <c r="Z177" s="51">
        <v>157781</v>
      </c>
      <c r="AA177" s="51">
        <v>160936.62</v>
      </c>
      <c r="AB177" s="51">
        <v>-140250</v>
      </c>
      <c r="AC177" s="47" t="str">
        <f>VLOOKUP(O177,Master!A:D,3,FALSE)</f>
        <v>Fatty Alcohol</v>
      </c>
      <c r="AD177" s="47" t="str">
        <f>VLOOKUP(O177,Master!A:D,4,FALSE)</f>
        <v>Long chain Blend</v>
      </c>
      <c r="AE177" s="47" t="s">
        <v>1903</v>
      </c>
    </row>
    <row r="178" spans="1:31">
      <c r="A178" s="43" t="s">
        <v>0</v>
      </c>
      <c r="B178" s="43" t="s">
        <v>1</v>
      </c>
      <c r="C178" s="43" t="s">
        <v>31</v>
      </c>
      <c r="D178" s="43" t="s">
        <v>8</v>
      </c>
      <c r="E178" s="43" t="s">
        <v>356</v>
      </c>
      <c r="F178" s="43" t="s">
        <v>357</v>
      </c>
      <c r="G178" s="43" t="s">
        <v>32</v>
      </c>
      <c r="H178" s="46">
        <v>42823</v>
      </c>
      <c r="I178" s="43" t="s">
        <v>33</v>
      </c>
      <c r="J178" s="43" t="s">
        <v>34</v>
      </c>
      <c r="K178" s="43" t="s">
        <v>1846</v>
      </c>
      <c r="L178" s="46">
        <v>42823</v>
      </c>
      <c r="M178" s="43" t="s">
        <v>370</v>
      </c>
      <c r="N178" s="43" t="s">
        <v>1105</v>
      </c>
      <c r="O178" s="3">
        <v>1600603</v>
      </c>
      <c r="P178" s="43" t="s">
        <v>23</v>
      </c>
      <c r="Q178" s="43" t="s">
        <v>24</v>
      </c>
      <c r="R178" s="43" t="s">
        <v>25</v>
      </c>
      <c r="S178" s="49">
        <v>4.5</v>
      </c>
      <c r="T178" s="43" t="s">
        <v>3</v>
      </c>
      <c r="U178" s="49">
        <v>4.5</v>
      </c>
      <c r="V178" s="43" t="s">
        <v>434</v>
      </c>
      <c r="W178" s="50">
        <v>4500</v>
      </c>
      <c r="X178" s="43" t="s">
        <v>1847</v>
      </c>
      <c r="Y178" s="46">
        <v>42817</v>
      </c>
      <c r="Z178" s="51">
        <v>516375.5</v>
      </c>
      <c r="AA178" s="51">
        <v>526703</v>
      </c>
      <c r="AB178" s="51">
        <v>-459000</v>
      </c>
      <c r="AC178" s="47" t="str">
        <f>VLOOKUP(O178,Master!A:D,3,FALSE)</f>
        <v>Fatty Alcohol</v>
      </c>
      <c r="AD178" s="47" t="str">
        <f>VLOOKUP(O178,Master!A:D,4,FALSE)</f>
        <v>Long chain Blend</v>
      </c>
      <c r="AE178" s="47" t="s">
        <v>1903</v>
      </c>
    </row>
    <row r="179" spans="1:31">
      <c r="A179" s="43" t="s">
        <v>0</v>
      </c>
      <c r="B179" s="43" t="s">
        <v>1</v>
      </c>
      <c r="C179" s="43" t="s">
        <v>31</v>
      </c>
      <c r="D179" s="43" t="s">
        <v>8</v>
      </c>
      <c r="E179" s="43" t="s">
        <v>356</v>
      </c>
      <c r="F179" s="43" t="s">
        <v>357</v>
      </c>
      <c r="G179" s="43" t="s">
        <v>32</v>
      </c>
      <c r="H179" s="46">
        <v>42796</v>
      </c>
      <c r="I179" s="43" t="s">
        <v>33</v>
      </c>
      <c r="J179" s="43" t="s">
        <v>34</v>
      </c>
      <c r="K179" s="43" t="s">
        <v>625</v>
      </c>
      <c r="L179" s="46">
        <v>42796</v>
      </c>
      <c r="M179" s="43" t="s">
        <v>370</v>
      </c>
      <c r="N179" s="43" t="s">
        <v>626</v>
      </c>
      <c r="O179" s="3">
        <v>1600602</v>
      </c>
      <c r="P179" s="43" t="s">
        <v>9</v>
      </c>
      <c r="Q179" s="43" t="s">
        <v>10</v>
      </c>
      <c r="R179" s="43" t="s">
        <v>14</v>
      </c>
      <c r="S179" s="50">
        <v>5</v>
      </c>
      <c r="T179" s="43" t="s">
        <v>3</v>
      </c>
      <c r="U179" s="50">
        <v>5</v>
      </c>
      <c r="V179" s="43" t="s">
        <v>434</v>
      </c>
      <c r="W179" s="50">
        <v>5000</v>
      </c>
      <c r="X179" s="43" t="s">
        <v>627</v>
      </c>
      <c r="Y179" s="46">
        <v>42786</v>
      </c>
      <c r="Z179" s="51">
        <v>573750</v>
      </c>
      <c r="AA179" s="51">
        <v>585225</v>
      </c>
      <c r="AB179" s="51">
        <v>-510000</v>
      </c>
      <c r="AC179" s="21" t="str">
        <f>VLOOKUP(O179,Master!A:D,3,FALSE)</f>
        <v>Fatty Alcohol</v>
      </c>
      <c r="AD179" s="21" t="str">
        <f>VLOOKUP(O179,Master!A:D,4,FALSE)</f>
        <v>Long chain Blend</v>
      </c>
      <c r="AE179" s="47" t="s">
        <v>1903</v>
      </c>
    </row>
    <row r="180" spans="1:31">
      <c r="A180" s="43" t="s">
        <v>0</v>
      </c>
      <c r="B180" s="43" t="s">
        <v>1</v>
      </c>
      <c r="C180" s="43" t="s">
        <v>31</v>
      </c>
      <c r="D180" s="43" t="s">
        <v>8</v>
      </c>
      <c r="E180" s="43" t="s">
        <v>356</v>
      </c>
      <c r="F180" s="43" t="s">
        <v>357</v>
      </c>
      <c r="G180" s="43" t="s">
        <v>32</v>
      </c>
      <c r="H180" s="46">
        <v>42801</v>
      </c>
      <c r="I180" s="43" t="s">
        <v>33</v>
      </c>
      <c r="J180" s="43" t="s">
        <v>34</v>
      </c>
      <c r="K180" s="43" t="s">
        <v>821</v>
      </c>
      <c r="L180" s="46">
        <v>42801</v>
      </c>
      <c r="M180" s="43" t="s">
        <v>370</v>
      </c>
      <c r="N180" s="43" t="s">
        <v>626</v>
      </c>
      <c r="O180" s="3">
        <v>1600602</v>
      </c>
      <c r="P180" s="43" t="s">
        <v>9</v>
      </c>
      <c r="Q180" s="43" t="s">
        <v>10</v>
      </c>
      <c r="R180" s="43" t="s">
        <v>14</v>
      </c>
      <c r="S180" s="50">
        <v>3</v>
      </c>
      <c r="T180" s="43" t="s">
        <v>3</v>
      </c>
      <c r="U180" s="50">
        <v>3</v>
      </c>
      <c r="V180" s="43" t="s">
        <v>434</v>
      </c>
      <c r="W180" s="50">
        <v>3000</v>
      </c>
      <c r="X180" s="43" t="s">
        <v>822</v>
      </c>
      <c r="Y180" s="46">
        <v>42797</v>
      </c>
      <c r="Z180" s="51">
        <v>340875.5</v>
      </c>
      <c r="AA180" s="51">
        <v>347693</v>
      </c>
      <c r="AB180" s="51">
        <v>-303000</v>
      </c>
      <c r="AC180" s="47" t="str">
        <f>VLOOKUP(O180,Master!A:D,3,FALSE)</f>
        <v>Fatty Alcohol</v>
      </c>
      <c r="AD180" s="47" t="str">
        <f>VLOOKUP(O180,Master!A:D,4,FALSE)</f>
        <v>Long chain Blend</v>
      </c>
      <c r="AE180" s="47" t="s">
        <v>1903</v>
      </c>
    </row>
    <row r="181" spans="1:31">
      <c r="A181" s="43" t="s">
        <v>0</v>
      </c>
      <c r="B181" s="43" t="s">
        <v>1</v>
      </c>
      <c r="C181" s="43" t="s">
        <v>31</v>
      </c>
      <c r="D181" s="43" t="s">
        <v>8</v>
      </c>
      <c r="E181" s="43" t="s">
        <v>356</v>
      </c>
      <c r="F181" s="43" t="s">
        <v>357</v>
      </c>
      <c r="G181" s="43" t="s">
        <v>32</v>
      </c>
      <c r="H181" s="46">
        <v>42815</v>
      </c>
      <c r="I181" s="43" t="s">
        <v>33</v>
      </c>
      <c r="J181" s="43" t="s">
        <v>34</v>
      </c>
      <c r="K181" s="43" t="s">
        <v>1563</v>
      </c>
      <c r="L181" s="46">
        <v>42815</v>
      </c>
      <c r="M181" s="43" t="s">
        <v>370</v>
      </c>
      <c r="N181" s="43" t="s">
        <v>626</v>
      </c>
      <c r="O181" s="3">
        <v>1600602</v>
      </c>
      <c r="P181" s="43" t="s">
        <v>9</v>
      </c>
      <c r="Q181" s="43" t="s">
        <v>10</v>
      </c>
      <c r="R181" s="43" t="s">
        <v>14</v>
      </c>
      <c r="S181" s="50">
        <v>5</v>
      </c>
      <c r="T181" s="43" t="s">
        <v>3</v>
      </c>
      <c r="U181" s="50">
        <v>5</v>
      </c>
      <c r="V181" s="43" t="s">
        <v>434</v>
      </c>
      <c r="W181" s="50">
        <v>5000</v>
      </c>
      <c r="X181" s="43" t="s">
        <v>1564</v>
      </c>
      <c r="Y181" s="46">
        <v>42814</v>
      </c>
      <c r="Z181" s="51">
        <v>568125.5</v>
      </c>
      <c r="AA181" s="51">
        <v>579488</v>
      </c>
      <c r="AB181" s="51">
        <v>-505000</v>
      </c>
      <c r="AC181" s="47" t="str">
        <f>VLOOKUP(O181,Master!A:D,3,FALSE)</f>
        <v>Fatty Alcohol</v>
      </c>
      <c r="AD181" s="47" t="str">
        <f>VLOOKUP(O181,Master!A:D,4,FALSE)</f>
        <v>Long chain Blend</v>
      </c>
      <c r="AE181" s="47" t="s">
        <v>1903</v>
      </c>
    </row>
    <row r="182" spans="1:31">
      <c r="A182" s="43" t="s">
        <v>0</v>
      </c>
      <c r="B182" s="43" t="s">
        <v>1</v>
      </c>
      <c r="C182" s="43" t="s">
        <v>61</v>
      </c>
      <c r="D182" s="43" t="s">
        <v>7</v>
      </c>
      <c r="E182" s="43" t="s">
        <v>467</v>
      </c>
      <c r="F182" s="43" t="s">
        <v>412</v>
      </c>
      <c r="G182" s="43" t="s">
        <v>62</v>
      </c>
      <c r="H182" s="46">
        <v>42796</v>
      </c>
      <c r="I182" s="43" t="s">
        <v>33</v>
      </c>
      <c r="J182" s="43" t="s">
        <v>34</v>
      </c>
      <c r="K182" s="43" t="s">
        <v>524</v>
      </c>
      <c r="L182" s="46">
        <v>42796</v>
      </c>
      <c r="M182" s="43" t="s">
        <v>522</v>
      </c>
      <c r="N182" s="43" t="s">
        <v>522</v>
      </c>
      <c r="O182" s="3">
        <v>1600370</v>
      </c>
      <c r="P182" s="43" t="s">
        <v>418</v>
      </c>
      <c r="Q182" s="43" t="s">
        <v>419</v>
      </c>
      <c r="R182" s="43" t="s">
        <v>26</v>
      </c>
      <c r="S182" s="49">
        <v>0.05</v>
      </c>
      <c r="T182" s="43" t="s">
        <v>3</v>
      </c>
      <c r="U182" s="49">
        <v>0.05</v>
      </c>
      <c r="V182" s="43" t="s">
        <v>453</v>
      </c>
      <c r="W182" s="50">
        <v>50</v>
      </c>
      <c r="X182" s="43" t="s">
        <v>523</v>
      </c>
      <c r="Y182" s="46">
        <v>42776</v>
      </c>
      <c r="Z182" s="51">
        <v>400</v>
      </c>
      <c r="AA182" s="51">
        <v>26735.279999999999</v>
      </c>
      <c r="AB182" s="51">
        <v>-14874.84</v>
      </c>
      <c r="AC182" s="47" t="str">
        <f>VLOOKUP(O182,Master!A:D,3,FALSE)</f>
        <v>Fatty Alcohol</v>
      </c>
      <c r="AD182" s="47" t="str">
        <f>VLOOKUP(O182,Master!A:D,4,FALSE)</f>
        <v>Behenyl group</v>
      </c>
      <c r="AE182" s="47" t="s">
        <v>1907</v>
      </c>
    </row>
    <row r="183" spans="1:31">
      <c r="A183" s="43" t="s">
        <v>0</v>
      </c>
      <c r="B183" s="43" t="s">
        <v>1</v>
      </c>
      <c r="C183" s="43" t="s">
        <v>31</v>
      </c>
      <c r="D183" s="43" t="s">
        <v>8</v>
      </c>
      <c r="E183" s="43" t="s">
        <v>356</v>
      </c>
      <c r="F183" s="43" t="s">
        <v>357</v>
      </c>
      <c r="G183" s="43" t="s">
        <v>32</v>
      </c>
      <c r="H183" s="46">
        <v>42801</v>
      </c>
      <c r="I183" s="43" t="s">
        <v>33</v>
      </c>
      <c r="J183" s="43" t="s">
        <v>34</v>
      </c>
      <c r="K183" s="43" t="s">
        <v>786</v>
      </c>
      <c r="L183" s="46">
        <v>42801</v>
      </c>
      <c r="M183" s="43" t="s">
        <v>787</v>
      </c>
      <c r="N183" s="43" t="s">
        <v>787</v>
      </c>
      <c r="O183" s="3">
        <v>1600354</v>
      </c>
      <c r="P183" s="43" t="s">
        <v>18</v>
      </c>
      <c r="Q183" s="43" t="s">
        <v>19</v>
      </c>
      <c r="R183" s="43" t="s">
        <v>20</v>
      </c>
      <c r="S183" s="49">
        <v>19.82</v>
      </c>
      <c r="T183" s="43" t="s">
        <v>3</v>
      </c>
      <c r="U183" s="49">
        <v>19.82</v>
      </c>
      <c r="V183" s="43" t="s">
        <v>434</v>
      </c>
      <c r="W183" s="50">
        <v>19820</v>
      </c>
      <c r="X183" s="43" t="s">
        <v>788</v>
      </c>
      <c r="Y183" s="46">
        <v>42797</v>
      </c>
      <c r="Z183" s="51">
        <v>3729256.58</v>
      </c>
      <c r="AA183" s="51">
        <v>3953012</v>
      </c>
      <c r="AB183" s="51">
        <v>-3314895</v>
      </c>
      <c r="AC183" s="21" t="str">
        <f>VLOOKUP(O183,Master!A:D,3,FALSE)</f>
        <v>Fatty Alcohol</v>
      </c>
      <c r="AD183" s="21" t="str">
        <f>VLOOKUP(O183,Master!A:D,4,FALSE)</f>
        <v>Midcut</v>
      </c>
      <c r="AE183" s="47" t="s">
        <v>1903</v>
      </c>
    </row>
    <row r="184" spans="1:31">
      <c r="A184" s="43" t="s">
        <v>0</v>
      </c>
      <c r="B184" s="43" t="s">
        <v>1</v>
      </c>
      <c r="C184" s="43" t="s">
        <v>31</v>
      </c>
      <c r="D184" s="43" t="s">
        <v>8</v>
      </c>
      <c r="E184" s="43" t="s">
        <v>356</v>
      </c>
      <c r="F184" s="43" t="s">
        <v>357</v>
      </c>
      <c r="G184" s="43" t="s">
        <v>32</v>
      </c>
      <c r="H184" s="46">
        <v>42801</v>
      </c>
      <c r="I184" s="43" t="s">
        <v>33</v>
      </c>
      <c r="J184" s="43" t="s">
        <v>34</v>
      </c>
      <c r="K184" s="43" t="s">
        <v>833</v>
      </c>
      <c r="L184" s="46">
        <v>42801</v>
      </c>
      <c r="M184" s="43" t="s">
        <v>787</v>
      </c>
      <c r="N184" s="43" t="s">
        <v>787</v>
      </c>
      <c r="O184" s="3">
        <v>1600354</v>
      </c>
      <c r="P184" s="43" t="s">
        <v>18</v>
      </c>
      <c r="Q184" s="43" t="s">
        <v>19</v>
      </c>
      <c r="R184" s="43" t="s">
        <v>20</v>
      </c>
      <c r="S184" s="49">
        <v>21.01</v>
      </c>
      <c r="T184" s="43" t="s">
        <v>3</v>
      </c>
      <c r="U184" s="49">
        <v>21.01</v>
      </c>
      <c r="V184" s="43" t="s">
        <v>434</v>
      </c>
      <c r="W184" s="50">
        <v>21010</v>
      </c>
      <c r="X184" s="43" t="s">
        <v>788</v>
      </c>
      <c r="Y184" s="46">
        <v>42797</v>
      </c>
      <c r="Z184" s="51">
        <v>3953162.25</v>
      </c>
      <c r="AA184" s="51">
        <v>4190352</v>
      </c>
      <c r="AB184" s="51">
        <v>-3513922.5</v>
      </c>
      <c r="AC184" s="21" t="str">
        <f>VLOOKUP(O184,Master!A:D,3,FALSE)</f>
        <v>Fatty Alcohol</v>
      </c>
      <c r="AD184" s="21" t="str">
        <f>VLOOKUP(O184,Master!A:D,4,FALSE)</f>
        <v>Midcut</v>
      </c>
      <c r="AE184" s="47" t="s">
        <v>1903</v>
      </c>
    </row>
    <row r="185" spans="1:31" s="21" customFormat="1">
      <c r="A185" s="43" t="s">
        <v>0</v>
      </c>
      <c r="B185" s="43" t="s">
        <v>1</v>
      </c>
      <c r="C185" s="43" t="s">
        <v>31</v>
      </c>
      <c r="D185" s="43" t="s">
        <v>8</v>
      </c>
      <c r="E185" s="43" t="s">
        <v>356</v>
      </c>
      <c r="F185" s="43" t="s">
        <v>357</v>
      </c>
      <c r="G185" s="43" t="s">
        <v>32</v>
      </c>
      <c r="H185" s="46">
        <v>42804</v>
      </c>
      <c r="I185" s="43" t="s">
        <v>33</v>
      </c>
      <c r="J185" s="43" t="s">
        <v>34</v>
      </c>
      <c r="K185" s="43" t="s">
        <v>1056</v>
      </c>
      <c r="L185" s="46">
        <v>42804</v>
      </c>
      <c r="M185" s="43" t="s">
        <v>787</v>
      </c>
      <c r="N185" s="43" t="s">
        <v>787</v>
      </c>
      <c r="O185" s="3">
        <v>1600354</v>
      </c>
      <c r="P185" s="43" t="s">
        <v>18</v>
      </c>
      <c r="Q185" s="43" t="s">
        <v>19</v>
      </c>
      <c r="R185" s="43" t="s">
        <v>20</v>
      </c>
      <c r="S185" s="49">
        <v>20.21</v>
      </c>
      <c r="T185" s="43" t="s">
        <v>3</v>
      </c>
      <c r="U185" s="49">
        <v>20.21</v>
      </c>
      <c r="V185" s="43" t="s">
        <v>434</v>
      </c>
      <c r="W185" s="50">
        <v>20210</v>
      </c>
      <c r="X185" s="43" t="s">
        <v>788</v>
      </c>
      <c r="Y185" s="46">
        <v>42797</v>
      </c>
      <c r="Z185" s="51">
        <v>3802637.75</v>
      </c>
      <c r="AA185" s="51">
        <v>4030796</v>
      </c>
      <c r="AB185" s="51">
        <v>-3380122.5</v>
      </c>
      <c r="AC185" s="21" t="str">
        <f>VLOOKUP(O185,Master!A:D,3,FALSE)</f>
        <v>Fatty Alcohol</v>
      </c>
      <c r="AD185" s="21" t="str">
        <f>VLOOKUP(O185,Master!A:D,4,FALSE)</f>
        <v>Midcut</v>
      </c>
      <c r="AE185" s="47" t="s">
        <v>1903</v>
      </c>
    </row>
    <row r="186" spans="1:31" s="21" customFormat="1">
      <c r="A186" s="43" t="s">
        <v>0</v>
      </c>
      <c r="B186" s="43" t="s">
        <v>1</v>
      </c>
      <c r="C186" s="43" t="s">
        <v>31</v>
      </c>
      <c r="D186" s="43" t="s">
        <v>8</v>
      </c>
      <c r="E186" s="43" t="s">
        <v>356</v>
      </c>
      <c r="F186" s="43" t="s">
        <v>357</v>
      </c>
      <c r="G186" s="43" t="s">
        <v>32</v>
      </c>
      <c r="H186" s="46">
        <v>42800</v>
      </c>
      <c r="I186" s="43" t="s">
        <v>33</v>
      </c>
      <c r="J186" s="43" t="s">
        <v>34</v>
      </c>
      <c r="K186" s="43" t="s">
        <v>729</v>
      </c>
      <c r="L186" s="46">
        <v>42800</v>
      </c>
      <c r="M186" s="43" t="s">
        <v>482</v>
      </c>
      <c r="N186" s="43" t="s">
        <v>483</v>
      </c>
      <c r="O186" s="3">
        <v>1600591</v>
      </c>
      <c r="P186" s="43" t="s">
        <v>4</v>
      </c>
      <c r="Q186" s="43" t="s">
        <v>5</v>
      </c>
      <c r="R186" s="43" t="s">
        <v>6</v>
      </c>
      <c r="S186" s="50">
        <v>4</v>
      </c>
      <c r="T186" s="43" t="s">
        <v>3</v>
      </c>
      <c r="U186" s="50">
        <v>4</v>
      </c>
      <c r="V186" s="43" t="s">
        <v>434</v>
      </c>
      <c r="W186" s="50">
        <v>4000</v>
      </c>
      <c r="X186" s="43" t="s">
        <v>730</v>
      </c>
      <c r="Y186" s="46">
        <v>42788</v>
      </c>
      <c r="Z186" s="51">
        <v>283500</v>
      </c>
      <c r="AA186" s="51">
        <v>300510</v>
      </c>
      <c r="AB186" s="51">
        <v>-252000</v>
      </c>
      <c r="AC186" s="21" t="str">
        <f>VLOOKUP(O186,Master!A:D,3,FALSE)</f>
        <v>Glycerine</v>
      </c>
      <c r="AD186" s="21" t="str">
        <f>VLOOKUP(O186,Master!A:D,4,FALSE)</f>
        <v>Glycerine</v>
      </c>
      <c r="AE186" s="47" t="s">
        <v>1903</v>
      </c>
    </row>
    <row r="187" spans="1:31" s="21" customFormat="1">
      <c r="A187" s="43" t="s">
        <v>0</v>
      </c>
      <c r="B187" s="43" t="s">
        <v>1</v>
      </c>
      <c r="C187" s="43" t="s">
        <v>31</v>
      </c>
      <c r="D187" s="43" t="s">
        <v>8</v>
      </c>
      <c r="E187" s="43" t="s">
        <v>356</v>
      </c>
      <c r="F187" s="43" t="s">
        <v>357</v>
      </c>
      <c r="G187" s="43" t="s">
        <v>32</v>
      </c>
      <c r="H187" s="46">
        <v>42808</v>
      </c>
      <c r="I187" s="43" t="s">
        <v>33</v>
      </c>
      <c r="J187" s="43" t="s">
        <v>34</v>
      </c>
      <c r="K187" s="43" t="s">
        <v>1162</v>
      </c>
      <c r="L187" s="46">
        <v>42808</v>
      </c>
      <c r="M187" s="43" t="s">
        <v>482</v>
      </c>
      <c r="N187" s="43" t="s">
        <v>483</v>
      </c>
      <c r="O187" s="3">
        <v>1600591</v>
      </c>
      <c r="P187" s="43" t="s">
        <v>4</v>
      </c>
      <c r="Q187" s="43" t="s">
        <v>5</v>
      </c>
      <c r="R187" s="43" t="s">
        <v>6</v>
      </c>
      <c r="S187" s="50">
        <v>3</v>
      </c>
      <c r="T187" s="43" t="s">
        <v>3</v>
      </c>
      <c r="U187" s="50">
        <v>3</v>
      </c>
      <c r="V187" s="43" t="s">
        <v>434</v>
      </c>
      <c r="W187" s="50">
        <v>3000</v>
      </c>
      <c r="X187" s="43" t="s">
        <v>730</v>
      </c>
      <c r="Y187" s="46">
        <v>42788</v>
      </c>
      <c r="Z187" s="51">
        <v>212625.5</v>
      </c>
      <c r="AA187" s="51">
        <v>225383</v>
      </c>
      <c r="AB187" s="51">
        <v>-189000</v>
      </c>
      <c r="AC187" s="21" t="str">
        <f>VLOOKUP(O187,Master!A:D,3,FALSE)</f>
        <v>Glycerine</v>
      </c>
      <c r="AD187" s="21" t="str">
        <f>VLOOKUP(O187,Master!A:D,4,FALSE)</f>
        <v>Glycerine</v>
      </c>
      <c r="AE187" s="47" t="s">
        <v>1903</v>
      </c>
    </row>
    <row r="188" spans="1:31" s="21" customFormat="1">
      <c r="A188" s="43" t="s">
        <v>0</v>
      </c>
      <c r="B188" s="43" t="s">
        <v>1</v>
      </c>
      <c r="C188" s="43" t="s">
        <v>31</v>
      </c>
      <c r="D188" s="43" t="s">
        <v>8</v>
      </c>
      <c r="E188" s="43" t="s">
        <v>356</v>
      </c>
      <c r="F188" s="43" t="s">
        <v>357</v>
      </c>
      <c r="G188" s="43" t="s">
        <v>32</v>
      </c>
      <c r="H188" s="46">
        <v>42795</v>
      </c>
      <c r="I188" s="43" t="s">
        <v>33</v>
      </c>
      <c r="J188" s="43" t="s">
        <v>34</v>
      </c>
      <c r="K188" s="43" t="s">
        <v>585</v>
      </c>
      <c r="L188" s="46">
        <v>42795</v>
      </c>
      <c r="M188" s="43" t="s">
        <v>388</v>
      </c>
      <c r="N188" s="43" t="s">
        <v>392</v>
      </c>
      <c r="O188" s="3">
        <v>1600290</v>
      </c>
      <c r="P188" s="43" t="s">
        <v>385</v>
      </c>
      <c r="Q188" s="43" t="s">
        <v>58</v>
      </c>
      <c r="R188" s="43" t="s">
        <v>58</v>
      </c>
      <c r="S188" s="50">
        <v>2106</v>
      </c>
      <c r="T188" s="43" t="s">
        <v>386</v>
      </c>
      <c r="U188" s="49">
        <v>1878.5519999999999</v>
      </c>
      <c r="V188" s="43" t="s">
        <v>434</v>
      </c>
      <c r="W188" s="50">
        <v>2106</v>
      </c>
      <c r="X188" s="43" t="s">
        <v>509</v>
      </c>
      <c r="Y188" s="46">
        <v>42789</v>
      </c>
      <c r="Z188" s="51">
        <v>61600.94</v>
      </c>
      <c r="AA188" s="51">
        <v>65297</v>
      </c>
      <c r="AB188" s="51">
        <v>-54756</v>
      </c>
      <c r="AC188" s="47" t="str">
        <f>VLOOKUP(O188,Master!A:D,3,FALSE)</f>
        <v>Hydrogen</v>
      </c>
      <c r="AD188" s="47" t="str">
        <f>VLOOKUP(O188,Master!A:D,4,FALSE)</f>
        <v>Hydrogen</v>
      </c>
      <c r="AE188" s="47" t="s">
        <v>1903</v>
      </c>
    </row>
    <row r="189" spans="1:31" s="21" customFormat="1">
      <c r="A189" s="43" t="s">
        <v>0</v>
      </c>
      <c r="B189" s="43" t="s">
        <v>1</v>
      </c>
      <c r="C189" s="43" t="s">
        <v>31</v>
      </c>
      <c r="D189" s="43" t="s">
        <v>8</v>
      </c>
      <c r="E189" s="43" t="s">
        <v>356</v>
      </c>
      <c r="F189" s="43" t="s">
        <v>357</v>
      </c>
      <c r="G189" s="43" t="s">
        <v>32</v>
      </c>
      <c r="H189" s="46">
        <v>42798</v>
      </c>
      <c r="I189" s="43" t="s">
        <v>33</v>
      </c>
      <c r="J189" s="43" t="s">
        <v>34</v>
      </c>
      <c r="K189" s="43" t="s">
        <v>671</v>
      </c>
      <c r="L189" s="46">
        <v>42798</v>
      </c>
      <c r="M189" s="43" t="s">
        <v>388</v>
      </c>
      <c r="N189" s="43" t="s">
        <v>392</v>
      </c>
      <c r="O189" s="3">
        <v>1600290</v>
      </c>
      <c r="P189" s="43" t="s">
        <v>385</v>
      </c>
      <c r="Q189" s="43" t="s">
        <v>58</v>
      </c>
      <c r="R189" s="43" t="s">
        <v>58</v>
      </c>
      <c r="S189" s="50">
        <v>2179</v>
      </c>
      <c r="T189" s="43" t="s">
        <v>386</v>
      </c>
      <c r="U189" s="49">
        <v>1943.6679999999999</v>
      </c>
      <c r="V189" s="43" t="s">
        <v>434</v>
      </c>
      <c r="W189" s="50">
        <v>2179</v>
      </c>
      <c r="X189" s="43" t="s">
        <v>509</v>
      </c>
      <c r="Y189" s="46">
        <v>42789</v>
      </c>
      <c r="Z189" s="51">
        <v>63735.839999999997</v>
      </c>
      <c r="AA189" s="51">
        <v>67560</v>
      </c>
      <c r="AB189" s="51">
        <v>-56654</v>
      </c>
      <c r="AC189" s="21" t="str">
        <f>VLOOKUP(O189,Master!A:D,3,FALSE)</f>
        <v>Hydrogen</v>
      </c>
      <c r="AD189" s="21" t="str">
        <f>VLOOKUP(O189,Master!A:D,4,FALSE)</f>
        <v>Hydrogen</v>
      </c>
      <c r="AE189" s="47" t="s">
        <v>1903</v>
      </c>
    </row>
    <row r="190" spans="1:31" s="21" customFormat="1">
      <c r="A190" s="43" t="s">
        <v>0</v>
      </c>
      <c r="B190" s="43" t="s">
        <v>1</v>
      </c>
      <c r="C190" s="43" t="s">
        <v>31</v>
      </c>
      <c r="D190" s="43" t="s">
        <v>8</v>
      </c>
      <c r="E190" s="43" t="s">
        <v>356</v>
      </c>
      <c r="F190" s="43" t="s">
        <v>357</v>
      </c>
      <c r="G190" s="43" t="s">
        <v>32</v>
      </c>
      <c r="H190" s="46">
        <v>42800</v>
      </c>
      <c r="I190" s="43" t="s">
        <v>33</v>
      </c>
      <c r="J190" s="43" t="s">
        <v>34</v>
      </c>
      <c r="K190" s="43" t="s">
        <v>714</v>
      </c>
      <c r="L190" s="46">
        <v>42800</v>
      </c>
      <c r="M190" s="43" t="s">
        <v>388</v>
      </c>
      <c r="N190" s="43" t="s">
        <v>392</v>
      </c>
      <c r="O190" s="3">
        <v>1600290</v>
      </c>
      <c r="P190" s="43" t="s">
        <v>385</v>
      </c>
      <c r="Q190" s="43" t="s">
        <v>58</v>
      </c>
      <c r="R190" s="43" t="s">
        <v>58</v>
      </c>
      <c r="S190" s="50">
        <v>2106</v>
      </c>
      <c r="T190" s="43" t="s">
        <v>386</v>
      </c>
      <c r="U190" s="49">
        <v>1878.5519999999999</v>
      </c>
      <c r="V190" s="43" t="s">
        <v>434</v>
      </c>
      <c r="W190" s="50">
        <v>2106</v>
      </c>
      <c r="X190" s="43" t="s">
        <v>509</v>
      </c>
      <c r="Y190" s="46">
        <v>42789</v>
      </c>
      <c r="Z190" s="51">
        <v>61600.94</v>
      </c>
      <c r="AA190" s="51">
        <v>65297</v>
      </c>
      <c r="AB190" s="51">
        <v>-54756</v>
      </c>
      <c r="AC190" s="21" t="str">
        <f>VLOOKUP(O190,Master!A:D,3,FALSE)</f>
        <v>Hydrogen</v>
      </c>
      <c r="AD190" s="21" t="str">
        <f>VLOOKUP(O190,Master!A:D,4,FALSE)</f>
        <v>Hydrogen</v>
      </c>
      <c r="AE190" s="47" t="s">
        <v>1903</v>
      </c>
    </row>
    <row r="191" spans="1:31" s="21" customFormat="1">
      <c r="A191" s="43" t="s">
        <v>0</v>
      </c>
      <c r="B191" s="43" t="s">
        <v>1</v>
      </c>
      <c r="C191" s="43" t="s">
        <v>31</v>
      </c>
      <c r="D191" s="43" t="s">
        <v>8</v>
      </c>
      <c r="E191" s="43" t="s">
        <v>356</v>
      </c>
      <c r="F191" s="43" t="s">
        <v>357</v>
      </c>
      <c r="G191" s="43" t="s">
        <v>32</v>
      </c>
      <c r="H191" s="46">
        <v>42803</v>
      </c>
      <c r="I191" s="43" t="s">
        <v>33</v>
      </c>
      <c r="J191" s="43" t="s">
        <v>34</v>
      </c>
      <c r="K191" s="43" t="s">
        <v>952</v>
      </c>
      <c r="L191" s="46">
        <v>42803</v>
      </c>
      <c r="M191" s="43" t="s">
        <v>388</v>
      </c>
      <c r="N191" s="43" t="s">
        <v>392</v>
      </c>
      <c r="O191" s="3">
        <v>1600290</v>
      </c>
      <c r="P191" s="43" t="s">
        <v>385</v>
      </c>
      <c r="Q191" s="43" t="s">
        <v>58</v>
      </c>
      <c r="R191" s="43" t="s">
        <v>58</v>
      </c>
      <c r="S191" s="50">
        <v>2179</v>
      </c>
      <c r="T191" s="43" t="s">
        <v>386</v>
      </c>
      <c r="U191" s="49">
        <v>1943.6679999999999</v>
      </c>
      <c r="V191" s="43" t="s">
        <v>434</v>
      </c>
      <c r="W191" s="50">
        <v>2179</v>
      </c>
      <c r="X191" s="43" t="s">
        <v>509</v>
      </c>
      <c r="Y191" s="46">
        <v>42789</v>
      </c>
      <c r="Z191" s="51">
        <v>63735.839999999997</v>
      </c>
      <c r="AA191" s="51">
        <v>67560</v>
      </c>
      <c r="AB191" s="51">
        <v>-56654</v>
      </c>
      <c r="AC191" s="21" t="str">
        <f>VLOOKUP(O191,Master!A:D,3,FALSE)</f>
        <v>Hydrogen</v>
      </c>
      <c r="AD191" s="21" t="str">
        <f>VLOOKUP(O191,Master!A:D,4,FALSE)</f>
        <v>Hydrogen</v>
      </c>
      <c r="AE191" s="47" t="s">
        <v>1903</v>
      </c>
    </row>
    <row r="192" spans="1:31" s="21" customFormat="1">
      <c r="A192" s="43" t="s">
        <v>0</v>
      </c>
      <c r="B192" s="43" t="s">
        <v>1</v>
      </c>
      <c r="C192" s="43" t="s">
        <v>31</v>
      </c>
      <c r="D192" s="43" t="s">
        <v>8</v>
      </c>
      <c r="E192" s="43" t="s">
        <v>356</v>
      </c>
      <c r="F192" s="43" t="s">
        <v>357</v>
      </c>
      <c r="G192" s="43" t="s">
        <v>32</v>
      </c>
      <c r="H192" s="46">
        <v>42807</v>
      </c>
      <c r="I192" s="43" t="s">
        <v>33</v>
      </c>
      <c r="J192" s="43" t="s">
        <v>34</v>
      </c>
      <c r="K192" s="43" t="s">
        <v>1116</v>
      </c>
      <c r="L192" s="46">
        <v>42807</v>
      </c>
      <c r="M192" s="43" t="s">
        <v>388</v>
      </c>
      <c r="N192" s="43" t="s">
        <v>392</v>
      </c>
      <c r="O192" s="3">
        <v>1600290</v>
      </c>
      <c r="P192" s="43" t="s">
        <v>385</v>
      </c>
      <c r="Q192" s="43" t="s">
        <v>58</v>
      </c>
      <c r="R192" s="43" t="s">
        <v>58</v>
      </c>
      <c r="S192" s="50">
        <v>2106</v>
      </c>
      <c r="T192" s="43" t="s">
        <v>386</v>
      </c>
      <c r="U192" s="49">
        <v>1878.5519999999999</v>
      </c>
      <c r="V192" s="43" t="s">
        <v>434</v>
      </c>
      <c r="W192" s="50">
        <v>2106</v>
      </c>
      <c r="X192" s="43" t="s">
        <v>509</v>
      </c>
      <c r="Y192" s="46">
        <v>42789</v>
      </c>
      <c r="Z192" s="51">
        <v>61600.94</v>
      </c>
      <c r="AA192" s="51">
        <v>65297</v>
      </c>
      <c r="AB192" s="51">
        <v>-54756</v>
      </c>
      <c r="AC192" s="47" t="str">
        <f>VLOOKUP(O192,Master!A:D,3,FALSE)</f>
        <v>Hydrogen</v>
      </c>
      <c r="AD192" s="47" t="str">
        <f>VLOOKUP(O192,Master!A:D,4,FALSE)</f>
        <v>Hydrogen</v>
      </c>
      <c r="AE192" s="47" t="s">
        <v>1903</v>
      </c>
    </row>
    <row r="193" spans="1:31" s="21" customFormat="1">
      <c r="A193" s="43" t="s">
        <v>0</v>
      </c>
      <c r="B193" s="43" t="s">
        <v>1</v>
      </c>
      <c r="C193" s="43" t="s">
        <v>31</v>
      </c>
      <c r="D193" s="43" t="s">
        <v>8</v>
      </c>
      <c r="E193" s="43" t="s">
        <v>356</v>
      </c>
      <c r="F193" s="43" t="s">
        <v>357</v>
      </c>
      <c r="G193" s="43" t="s">
        <v>32</v>
      </c>
      <c r="H193" s="46">
        <v>42810</v>
      </c>
      <c r="I193" s="43" t="s">
        <v>33</v>
      </c>
      <c r="J193" s="43" t="s">
        <v>34</v>
      </c>
      <c r="K193" s="43" t="s">
        <v>1340</v>
      </c>
      <c r="L193" s="46">
        <v>42810</v>
      </c>
      <c r="M193" s="43" t="s">
        <v>388</v>
      </c>
      <c r="N193" s="43" t="s">
        <v>392</v>
      </c>
      <c r="O193" s="3">
        <v>1600290</v>
      </c>
      <c r="P193" s="43" t="s">
        <v>385</v>
      </c>
      <c r="Q193" s="43" t="s">
        <v>58</v>
      </c>
      <c r="R193" s="43" t="s">
        <v>58</v>
      </c>
      <c r="S193" s="50">
        <v>1415</v>
      </c>
      <c r="T193" s="43" t="s">
        <v>386</v>
      </c>
      <c r="U193" s="49">
        <v>1262.18</v>
      </c>
      <c r="V193" s="43" t="s">
        <v>434</v>
      </c>
      <c r="W193" s="50">
        <v>1415</v>
      </c>
      <c r="X193" s="43" t="s">
        <v>509</v>
      </c>
      <c r="Y193" s="46">
        <v>42789</v>
      </c>
      <c r="Z193" s="51">
        <v>41388.660000000003</v>
      </c>
      <c r="AA193" s="51">
        <v>43872</v>
      </c>
      <c r="AB193" s="51">
        <v>-36790</v>
      </c>
      <c r="AC193" s="47" t="str">
        <f>VLOOKUP(O193,Master!A:D,3,FALSE)</f>
        <v>Hydrogen</v>
      </c>
      <c r="AD193" s="47" t="str">
        <f>VLOOKUP(O193,Master!A:D,4,FALSE)</f>
        <v>Hydrogen</v>
      </c>
      <c r="AE193" s="47" t="s">
        <v>1903</v>
      </c>
    </row>
    <row r="194" spans="1:31" s="21" customFormat="1">
      <c r="A194" s="43" t="s">
        <v>0</v>
      </c>
      <c r="B194" s="43" t="s">
        <v>1</v>
      </c>
      <c r="C194" s="43" t="s">
        <v>31</v>
      </c>
      <c r="D194" s="43" t="s">
        <v>8</v>
      </c>
      <c r="E194" s="43" t="s">
        <v>356</v>
      </c>
      <c r="F194" s="43" t="s">
        <v>357</v>
      </c>
      <c r="G194" s="43" t="s">
        <v>32</v>
      </c>
      <c r="H194" s="46">
        <v>42811</v>
      </c>
      <c r="I194" s="43" t="s">
        <v>33</v>
      </c>
      <c r="J194" s="43" t="s">
        <v>34</v>
      </c>
      <c r="K194" s="43" t="s">
        <v>1400</v>
      </c>
      <c r="L194" s="46">
        <v>42811</v>
      </c>
      <c r="M194" s="43" t="s">
        <v>388</v>
      </c>
      <c r="N194" s="43" t="s">
        <v>392</v>
      </c>
      <c r="O194" s="3">
        <v>1600290</v>
      </c>
      <c r="P194" s="43" t="s">
        <v>385</v>
      </c>
      <c r="Q194" s="43" t="s">
        <v>58</v>
      </c>
      <c r="R194" s="43" t="s">
        <v>58</v>
      </c>
      <c r="S194" s="50">
        <v>2179</v>
      </c>
      <c r="T194" s="43" t="s">
        <v>386</v>
      </c>
      <c r="U194" s="49">
        <v>1943.6679999999999</v>
      </c>
      <c r="V194" s="43" t="s">
        <v>434</v>
      </c>
      <c r="W194" s="50">
        <v>2179</v>
      </c>
      <c r="X194" s="43" t="s">
        <v>509</v>
      </c>
      <c r="Y194" s="46">
        <v>42789</v>
      </c>
      <c r="Z194" s="51">
        <v>63735.839999999997</v>
      </c>
      <c r="AA194" s="51">
        <v>67560</v>
      </c>
      <c r="AB194" s="51">
        <v>-56654</v>
      </c>
      <c r="AC194" s="21" t="str">
        <f>VLOOKUP(O194,Master!A:D,3,FALSE)</f>
        <v>Hydrogen</v>
      </c>
      <c r="AD194" s="21" t="str">
        <f>VLOOKUP(O194,Master!A:D,4,FALSE)</f>
        <v>Hydrogen</v>
      </c>
      <c r="AE194" s="47" t="s">
        <v>1903</v>
      </c>
    </row>
    <row r="195" spans="1:31">
      <c r="A195" s="43" t="s">
        <v>0</v>
      </c>
      <c r="B195" s="43" t="s">
        <v>1</v>
      </c>
      <c r="C195" s="43" t="s">
        <v>31</v>
      </c>
      <c r="D195" s="43" t="s">
        <v>8</v>
      </c>
      <c r="E195" s="43" t="s">
        <v>356</v>
      </c>
      <c r="F195" s="43" t="s">
        <v>357</v>
      </c>
      <c r="G195" s="43" t="s">
        <v>32</v>
      </c>
      <c r="H195" s="46">
        <v>42812</v>
      </c>
      <c r="I195" s="43" t="s">
        <v>33</v>
      </c>
      <c r="J195" s="43" t="s">
        <v>34</v>
      </c>
      <c r="K195" s="43" t="s">
        <v>1428</v>
      </c>
      <c r="L195" s="46">
        <v>42812</v>
      </c>
      <c r="M195" s="43" t="s">
        <v>388</v>
      </c>
      <c r="N195" s="43" t="s">
        <v>392</v>
      </c>
      <c r="O195" s="3">
        <v>1600290</v>
      </c>
      <c r="P195" s="43" t="s">
        <v>385</v>
      </c>
      <c r="Q195" s="43" t="s">
        <v>58</v>
      </c>
      <c r="R195" s="43" t="s">
        <v>58</v>
      </c>
      <c r="S195" s="50">
        <v>2106</v>
      </c>
      <c r="T195" s="43" t="s">
        <v>386</v>
      </c>
      <c r="U195" s="49">
        <v>1878.5519999999999</v>
      </c>
      <c r="V195" s="43" t="s">
        <v>434</v>
      </c>
      <c r="W195" s="50">
        <v>2106</v>
      </c>
      <c r="X195" s="43" t="s">
        <v>509</v>
      </c>
      <c r="Y195" s="46">
        <v>42789</v>
      </c>
      <c r="Z195" s="51">
        <v>61600.94</v>
      </c>
      <c r="AA195" s="51">
        <v>65297</v>
      </c>
      <c r="AB195" s="51">
        <v>-54756</v>
      </c>
      <c r="AC195" s="21" t="str">
        <f>VLOOKUP(O195,Master!A:D,3,FALSE)</f>
        <v>Hydrogen</v>
      </c>
      <c r="AD195" s="21" t="str">
        <f>VLOOKUP(O195,Master!A:D,4,FALSE)</f>
        <v>Hydrogen</v>
      </c>
      <c r="AE195" s="47" t="s">
        <v>1903</v>
      </c>
    </row>
    <row r="196" spans="1:31">
      <c r="A196" s="43" t="s">
        <v>0</v>
      </c>
      <c r="B196" s="43" t="s">
        <v>1</v>
      </c>
      <c r="C196" s="43" t="s">
        <v>31</v>
      </c>
      <c r="D196" s="43" t="s">
        <v>8</v>
      </c>
      <c r="E196" s="43" t="s">
        <v>356</v>
      </c>
      <c r="F196" s="43" t="s">
        <v>357</v>
      </c>
      <c r="G196" s="43" t="s">
        <v>32</v>
      </c>
      <c r="H196" s="46">
        <v>42814</v>
      </c>
      <c r="I196" s="43" t="s">
        <v>33</v>
      </c>
      <c r="J196" s="43" t="s">
        <v>34</v>
      </c>
      <c r="K196" s="43" t="s">
        <v>1465</v>
      </c>
      <c r="L196" s="46">
        <v>42814</v>
      </c>
      <c r="M196" s="43" t="s">
        <v>388</v>
      </c>
      <c r="N196" s="43" t="s">
        <v>392</v>
      </c>
      <c r="O196" s="3">
        <v>1600290</v>
      </c>
      <c r="P196" s="43" t="s">
        <v>385</v>
      </c>
      <c r="Q196" s="43" t="s">
        <v>58</v>
      </c>
      <c r="R196" s="43" t="s">
        <v>58</v>
      </c>
      <c r="S196" s="50">
        <v>2179</v>
      </c>
      <c r="T196" s="43" t="s">
        <v>386</v>
      </c>
      <c r="U196" s="49">
        <v>1943.6679999999999</v>
      </c>
      <c r="V196" s="43" t="s">
        <v>434</v>
      </c>
      <c r="W196" s="50">
        <v>2179</v>
      </c>
      <c r="X196" s="43" t="s">
        <v>509</v>
      </c>
      <c r="Y196" s="46">
        <v>42789</v>
      </c>
      <c r="Z196" s="51">
        <v>63735.839999999997</v>
      </c>
      <c r="AA196" s="51">
        <v>67560</v>
      </c>
      <c r="AB196" s="51">
        <v>-56654</v>
      </c>
      <c r="AC196" s="21" t="str">
        <f>VLOOKUP(O196,Master!A:D,3,FALSE)</f>
        <v>Hydrogen</v>
      </c>
      <c r="AD196" s="21" t="str">
        <f>VLOOKUP(O196,Master!A:D,4,FALSE)</f>
        <v>Hydrogen</v>
      </c>
      <c r="AE196" s="47" t="s">
        <v>1903</v>
      </c>
    </row>
    <row r="197" spans="1:31" s="21" customFormat="1">
      <c r="A197" s="43" t="s">
        <v>0</v>
      </c>
      <c r="B197" s="43" t="s">
        <v>1</v>
      </c>
      <c r="C197" s="43" t="s">
        <v>31</v>
      </c>
      <c r="D197" s="43" t="s">
        <v>8</v>
      </c>
      <c r="E197" s="43" t="s">
        <v>356</v>
      </c>
      <c r="F197" s="43" t="s">
        <v>357</v>
      </c>
      <c r="G197" s="43" t="s">
        <v>32</v>
      </c>
      <c r="H197" s="46">
        <v>42815</v>
      </c>
      <c r="I197" s="43" t="s">
        <v>33</v>
      </c>
      <c r="J197" s="43" t="s">
        <v>34</v>
      </c>
      <c r="K197" s="43" t="s">
        <v>1549</v>
      </c>
      <c r="L197" s="46">
        <v>42815</v>
      </c>
      <c r="M197" s="43" t="s">
        <v>388</v>
      </c>
      <c r="N197" s="43" t="s">
        <v>392</v>
      </c>
      <c r="O197" s="3">
        <v>1600290</v>
      </c>
      <c r="P197" s="43" t="s">
        <v>385</v>
      </c>
      <c r="Q197" s="43" t="s">
        <v>58</v>
      </c>
      <c r="R197" s="43" t="s">
        <v>58</v>
      </c>
      <c r="S197" s="50">
        <v>2106</v>
      </c>
      <c r="T197" s="43" t="s">
        <v>386</v>
      </c>
      <c r="U197" s="49">
        <v>1878.5519999999999</v>
      </c>
      <c r="V197" s="43" t="s">
        <v>434</v>
      </c>
      <c r="W197" s="50">
        <v>2106</v>
      </c>
      <c r="X197" s="43" t="s">
        <v>509</v>
      </c>
      <c r="Y197" s="46">
        <v>42789</v>
      </c>
      <c r="Z197" s="51">
        <v>61600.94</v>
      </c>
      <c r="AA197" s="51">
        <v>65297</v>
      </c>
      <c r="AB197" s="51">
        <v>-54756</v>
      </c>
      <c r="AC197" s="47" t="str">
        <f>VLOOKUP(O197,Master!A:D,3,FALSE)</f>
        <v>Hydrogen</v>
      </c>
      <c r="AD197" s="47" t="str">
        <f>VLOOKUP(O197,Master!A:D,4,FALSE)</f>
        <v>Hydrogen</v>
      </c>
      <c r="AE197" s="47" t="s">
        <v>1903</v>
      </c>
    </row>
    <row r="198" spans="1:31" s="21" customFormat="1">
      <c r="A198" s="43" t="s">
        <v>0</v>
      </c>
      <c r="B198" s="43" t="s">
        <v>1</v>
      </c>
      <c r="C198" s="43" t="s">
        <v>31</v>
      </c>
      <c r="D198" s="43" t="s">
        <v>8</v>
      </c>
      <c r="E198" s="43" t="s">
        <v>356</v>
      </c>
      <c r="F198" s="43" t="s">
        <v>357</v>
      </c>
      <c r="G198" s="43" t="s">
        <v>32</v>
      </c>
      <c r="H198" s="46">
        <v>42818</v>
      </c>
      <c r="I198" s="43" t="s">
        <v>33</v>
      </c>
      <c r="J198" s="43" t="s">
        <v>34</v>
      </c>
      <c r="K198" s="43" t="s">
        <v>1716</v>
      </c>
      <c r="L198" s="46">
        <v>42818</v>
      </c>
      <c r="M198" s="43" t="s">
        <v>388</v>
      </c>
      <c r="N198" s="43" t="s">
        <v>392</v>
      </c>
      <c r="O198" s="3">
        <v>1600290</v>
      </c>
      <c r="P198" s="43" t="s">
        <v>385</v>
      </c>
      <c r="Q198" s="43" t="s">
        <v>58</v>
      </c>
      <c r="R198" s="43" t="s">
        <v>58</v>
      </c>
      <c r="S198" s="50">
        <v>2179</v>
      </c>
      <c r="T198" s="43" t="s">
        <v>386</v>
      </c>
      <c r="U198" s="49">
        <v>1943.6679999999999</v>
      </c>
      <c r="V198" s="43" t="s">
        <v>434</v>
      </c>
      <c r="W198" s="50">
        <v>2179</v>
      </c>
      <c r="X198" s="43" t="s">
        <v>509</v>
      </c>
      <c r="Y198" s="46">
        <v>42789</v>
      </c>
      <c r="Z198" s="51">
        <v>63735.839999999997</v>
      </c>
      <c r="AA198" s="51">
        <v>67560</v>
      </c>
      <c r="AB198" s="51">
        <v>-56654</v>
      </c>
      <c r="AC198" s="47" t="str">
        <f>VLOOKUP(O198,Master!A:D,3,FALSE)</f>
        <v>Hydrogen</v>
      </c>
      <c r="AD198" s="47" t="str">
        <f>VLOOKUP(O198,Master!A:D,4,FALSE)</f>
        <v>Hydrogen</v>
      </c>
      <c r="AE198" s="47" t="s">
        <v>1903</v>
      </c>
    </row>
    <row r="199" spans="1:31" s="21" customFormat="1">
      <c r="A199" s="43" t="s">
        <v>0</v>
      </c>
      <c r="B199" s="43" t="s">
        <v>1</v>
      </c>
      <c r="C199" s="43" t="s">
        <v>31</v>
      </c>
      <c r="D199" s="43" t="s">
        <v>8</v>
      </c>
      <c r="E199" s="43" t="s">
        <v>356</v>
      </c>
      <c r="F199" s="43" t="s">
        <v>357</v>
      </c>
      <c r="G199" s="43" t="s">
        <v>32</v>
      </c>
      <c r="H199" s="46">
        <v>42819</v>
      </c>
      <c r="I199" s="43" t="s">
        <v>33</v>
      </c>
      <c r="J199" s="43" t="s">
        <v>34</v>
      </c>
      <c r="K199" s="43" t="s">
        <v>1733</v>
      </c>
      <c r="L199" s="46">
        <v>42819</v>
      </c>
      <c r="M199" s="43" t="s">
        <v>388</v>
      </c>
      <c r="N199" s="43" t="s">
        <v>392</v>
      </c>
      <c r="O199" s="3">
        <v>1600290</v>
      </c>
      <c r="P199" s="43" t="s">
        <v>385</v>
      </c>
      <c r="Q199" s="43" t="s">
        <v>58</v>
      </c>
      <c r="R199" s="43" t="s">
        <v>58</v>
      </c>
      <c r="S199" s="50">
        <v>2106</v>
      </c>
      <c r="T199" s="43" t="s">
        <v>386</v>
      </c>
      <c r="U199" s="49">
        <v>1878.5519999999999</v>
      </c>
      <c r="V199" s="43" t="s">
        <v>434</v>
      </c>
      <c r="W199" s="50">
        <v>2106</v>
      </c>
      <c r="X199" s="43" t="s">
        <v>509</v>
      </c>
      <c r="Y199" s="46">
        <v>42789</v>
      </c>
      <c r="Z199" s="51">
        <v>61600.94</v>
      </c>
      <c r="AA199" s="51">
        <v>65297</v>
      </c>
      <c r="AB199" s="51">
        <v>-54756</v>
      </c>
      <c r="AC199" s="47" t="str">
        <f>VLOOKUP(O199,Master!A:D,3,FALSE)</f>
        <v>Hydrogen</v>
      </c>
      <c r="AD199" s="47" t="str">
        <f>VLOOKUP(O199,Master!A:D,4,FALSE)</f>
        <v>Hydrogen</v>
      </c>
      <c r="AE199" s="47" t="s">
        <v>1903</v>
      </c>
    </row>
    <row r="200" spans="1:31" s="21" customFormat="1">
      <c r="A200" s="43" t="s">
        <v>0</v>
      </c>
      <c r="B200" s="43" t="s">
        <v>1</v>
      </c>
      <c r="C200" s="43" t="s">
        <v>31</v>
      </c>
      <c r="D200" s="43" t="s">
        <v>8</v>
      </c>
      <c r="E200" s="43" t="s">
        <v>356</v>
      </c>
      <c r="F200" s="43" t="s">
        <v>357</v>
      </c>
      <c r="G200" s="43" t="s">
        <v>32</v>
      </c>
      <c r="H200" s="46">
        <v>42821</v>
      </c>
      <c r="I200" s="43" t="s">
        <v>33</v>
      </c>
      <c r="J200" s="43" t="s">
        <v>34</v>
      </c>
      <c r="K200" s="43" t="s">
        <v>1770</v>
      </c>
      <c r="L200" s="46">
        <v>42821</v>
      </c>
      <c r="M200" s="43" t="s">
        <v>388</v>
      </c>
      <c r="N200" s="43" t="s">
        <v>392</v>
      </c>
      <c r="O200" s="3">
        <v>1600290</v>
      </c>
      <c r="P200" s="43" t="s">
        <v>385</v>
      </c>
      <c r="Q200" s="43" t="s">
        <v>58</v>
      </c>
      <c r="R200" s="43" t="s">
        <v>58</v>
      </c>
      <c r="S200" s="50">
        <v>2179</v>
      </c>
      <c r="T200" s="43" t="s">
        <v>386</v>
      </c>
      <c r="U200" s="49">
        <v>1943.6679999999999</v>
      </c>
      <c r="V200" s="43" t="s">
        <v>434</v>
      </c>
      <c r="W200" s="50">
        <v>2179</v>
      </c>
      <c r="X200" s="43" t="s">
        <v>509</v>
      </c>
      <c r="Y200" s="46">
        <v>42789</v>
      </c>
      <c r="Z200" s="51">
        <v>63735.839999999997</v>
      </c>
      <c r="AA200" s="51">
        <v>67560</v>
      </c>
      <c r="AB200" s="51">
        <v>-56654</v>
      </c>
      <c r="AC200" s="47" t="str">
        <f>VLOOKUP(O200,Master!A:D,3,FALSE)</f>
        <v>Hydrogen</v>
      </c>
      <c r="AD200" s="47" t="str">
        <f>VLOOKUP(O200,Master!A:D,4,FALSE)</f>
        <v>Hydrogen</v>
      </c>
      <c r="AE200" s="47" t="s">
        <v>1903</v>
      </c>
    </row>
    <row r="201" spans="1:31" s="21" customFormat="1">
      <c r="A201" s="43" t="s">
        <v>0</v>
      </c>
      <c r="B201" s="43" t="s">
        <v>1</v>
      </c>
      <c r="C201" s="43" t="s">
        <v>31</v>
      </c>
      <c r="D201" s="43" t="s">
        <v>8</v>
      </c>
      <c r="E201" s="43" t="s">
        <v>356</v>
      </c>
      <c r="F201" s="43" t="s">
        <v>357</v>
      </c>
      <c r="G201" s="43" t="s">
        <v>32</v>
      </c>
      <c r="H201" s="46">
        <v>42823</v>
      </c>
      <c r="I201" s="43" t="s">
        <v>33</v>
      </c>
      <c r="J201" s="43" t="s">
        <v>34</v>
      </c>
      <c r="K201" s="43" t="s">
        <v>1809</v>
      </c>
      <c r="L201" s="46">
        <v>42823</v>
      </c>
      <c r="M201" s="43" t="s">
        <v>388</v>
      </c>
      <c r="N201" s="43" t="s">
        <v>392</v>
      </c>
      <c r="O201" s="3">
        <v>1600290</v>
      </c>
      <c r="P201" s="43" t="s">
        <v>385</v>
      </c>
      <c r="Q201" s="43" t="s">
        <v>58</v>
      </c>
      <c r="R201" s="43" t="s">
        <v>58</v>
      </c>
      <c r="S201" s="50">
        <v>2106</v>
      </c>
      <c r="T201" s="43" t="s">
        <v>386</v>
      </c>
      <c r="U201" s="49">
        <v>1878.5519999999999</v>
      </c>
      <c r="V201" s="43" t="s">
        <v>434</v>
      </c>
      <c r="W201" s="50">
        <v>2106</v>
      </c>
      <c r="X201" s="43" t="s">
        <v>509</v>
      </c>
      <c r="Y201" s="46">
        <v>42789</v>
      </c>
      <c r="Z201" s="51">
        <v>61600.94</v>
      </c>
      <c r="AA201" s="51">
        <v>65297</v>
      </c>
      <c r="AB201" s="51">
        <v>-54756</v>
      </c>
      <c r="AC201" s="47" t="str">
        <f>VLOOKUP(O201,Master!A:D,3,FALSE)</f>
        <v>Hydrogen</v>
      </c>
      <c r="AD201" s="47" t="str">
        <f>VLOOKUP(O201,Master!A:D,4,FALSE)</f>
        <v>Hydrogen</v>
      </c>
      <c r="AE201" s="47" t="s">
        <v>1903</v>
      </c>
    </row>
    <row r="202" spans="1:31">
      <c r="A202" s="43" t="s">
        <v>0</v>
      </c>
      <c r="B202" s="43" t="s">
        <v>1</v>
      </c>
      <c r="C202" s="43" t="s">
        <v>31</v>
      </c>
      <c r="D202" s="43" t="s">
        <v>8</v>
      </c>
      <c r="E202" s="43" t="s">
        <v>356</v>
      </c>
      <c r="F202" s="43" t="s">
        <v>357</v>
      </c>
      <c r="G202" s="43" t="s">
        <v>32</v>
      </c>
      <c r="H202" s="46">
        <v>42825</v>
      </c>
      <c r="I202" s="43" t="s">
        <v>33</v>
      </c>
      <c r="J202" s="43" t="s">
        <v>34</v>
      </c>
      <c r="K202" s="43" t="s">
        <v>1894</v>
      </c>
      <c r="L202" s="46">
        <v>42825</v>
      </c>
      <c r="M202" s="43" t="s">
        <v>388</v>
      </c>
      <c r="N202" s="43" t="s">
        <v>392</v>
      </c>
      <c r="O202" s="3">
        <v>1600290</v>
      </c>
      <c r="P202" s="43" t="s">
        <v>385</v>
      </c>
      <c r="Q202" s="43" t="s">
        <v>58</v>
      </c>
      <c r="R202" s="43" t="s">
        <v>58</v>
      </c>
      <c r="S202" s="50">
        <v>2179</v>
      </c>
      <c r="T202" s="43" t="s">
        <v>386</v>
      </c>
      <c r="U202" s="49">
        <v>1943.6679999999999</v>
      </c>
      <c r="V202" s="43" t="s">
        <v>434</v>
      </c>
      <c r="W202" s="50">
        <v>2179</v>
      </c>
      <c r="X202" s="43" t="s">
        <v>509</v>
      </c>
      <c r="Y202" s="46">
        <v>42789</v>
      </c>
      <c r="Z202" s="51">
        <v>63735.839999999997</v>
      </c>
      <c r="AA202" s="51">
        <v>67560</v>
      </c>
      <c r="AB202" s="51">
        <v>-56654</v>
      </c>
      <c r="AC202" s="47" t="str">
        <f>VLOOKUP(O202,Master!A:D,3,FALSE)</f>
        <v>Hydrogen</v>
      </c>
      <c r="AD202" s="47" t="str">
        <f>VLOOKUP(O202,Master!A:D,4,FALSE)</f>
        <v>Hydrogen</v>
      </c>
      <c r="AE202" s="47" t="s">
        <v>1903</v>
      </c>
    </row>
    <row r="203" spans="1:31" s="21" customFormat="1">
      <c r="A203" s="43" t="s">
        <v>0</v>
      </c>
      <c r="B203" s="43" t="s">
        <v>1</v>
      </c>
      <c r="C203" s="43" t="s">
        <v>31</v>
      </c>
      <c r="D203" s="43" t="s">
        <v>8</v>
      </c>
      <c r="E203" s="43" t="s">
        <v>356</v>
      </c>
      <c r="F203" s="43" t="s">
        <v>357</v>
      </c>
      <c r="G203" s="43" t="s">
        <v>32</v>
      </c>
      <c r="H203" s="46">
        <v>42798</v>
      </c>
      <c r="I203" s="43" t="s">
        <v>33</v>
      </c>
      <c r="J203" s="43" t="s">
        <v>34</v>
      </c>
      <c r="K203" s="43" t="s">
        <v>681</v>
      </c>
      <c r="L203" s="46">
        <v>42798</v>
      </c>
      <c r="M203" s="43" t="s">
        <v>682</v>
      </c>
      <c r="N203" s="43" t="s">
        <v>682</v>
      </c>
      <c r="O203" s="3">
        <v>1600516</v>
      </c>
      <c r="P203" s="43" t="s">
        <v>364</v>
      </c>
      <c r="Q203" s="43" t="s">
        <v>365</v>
      </c>
      <c r="R203" s="43" t="s">
        <v>2</v>
      </c>
      <c r="S203" s="50">
        <v>5</v>
      </c>
      <c r="T203" s="43" t="s">
        <v>3</v>
      </c>
      <c r="U203" s="50">
        <v>5</v>
      </c>
      <c r="V203" s="43" t="s">
        <v>434</v>
      </c>
      <c r="W203" s="50">
        <v>5000</v>
      </c>
      <c r="X203" s="43" t="s">
        <v>683</v>
      </c>
      <c r="Y203" s="46">
        <v>42793</v>
      </c>
      <c r="Z203" s="51">
        <v>230625.5</v>
      </c>
      <c r="AA203" s="51">
        <v>244463</v>
      </c>
      <c r="AB203" s="51">
        <v>-205000</v>
      </c>
      <c r="AC203" s="21" t="str">
        <f>VLOOKUP(O203,Master!A:D,3,FALSE)</f>
        <v>Glycerine</v>
      </c>
      <c r="AD203" s="21" t="str">
        <f>VLOOKUP(O203,Master!A:D,4,FALSE)</f>
        <v>Glycerine</v>
      </c>
      <c r="AE203" s="47" t="s">
        <v>1903</v>
      </c>
    </row>
    <row r="204" spans="1:31" s="21" customFormat="1">
      <c r="A204" s="43" t="s">
        <v>0</v>
      </c>
      <c r="B204" s="43" t="s">
        <v>1</v>
      </c>
      <c r="C204" s="43" t="s">
        <v>31</v>
      </c>
      <c r="D204" s="43" t="s">
        <v>8</v>
      </c>
      <c r="E204" s="43" t="s">
        <v>356</v>
      </c>
      <c r="F204" s="43" t="s">
        <v>357</v>
      </c>
      <c r="G204" s="43" t="s">
        <v>32</v>
      </c>
      <c r="H204" s="46">
        <v>42797</v>
      </c>
      <c r="I204" s="43" t="s">
        <v>33</v>
      </c>
      <c r="J204" s="43" t="s">
        <v>34</v>
      </c>
      <c r="K204" s="43" t="s">
        <v>667</v>
      </c>
      <c r="L204" s="46">
        <v>42797</v>
      </c>
      <c r="M204" s="43" t="s">
        <v>398</v>
      </c>
      <c r="N204" s="43" t="s">
        <v>398</v>
      </c>
      <c r="O204" s="3">
        <v>1600300</v>
      </c>
      <c r="P204" s="43" t="s">
        <v>423</v>
      </c>
      <c r="Q204" s="43" t="s">
        <v>424</v>
      </c>
      <c r="R204" s="43" t="s">
        <v>12</v>
      </c>
      <c r="S204" s="49">
        <v>19.690000000000001</v>
      </c>
      <c r="T204" s="43" t="s">
        <v>3</v>
      </c>
      <c r="U204" s="49">
        <v>19.690000000000001</v>
      </c>
      <c r="V204" s="43" t="s">
        <v>434</v>
      </c>
      <c r="W204" s="50">
        <v>19690</v>
      </c>
      <c r="X204" s="43" t="s">
        <v>506</v>
      </c>
      <c r="Y204" s="46">
        <v>42734</v>
      </c>
      <c r="Z204" s="51">
        <v>4031528.32</v>
      </c>
      <c r="AA204" s="51">
        <v>4273420</v>
      </c>
      <c r="AB204" s="51">
        <v>-3583580</v>
      </c>
      <c r="AC204" s="21" t="str">
        <f>VLOOKUP(O204,Master!A:D,3,FALSE)</f>
        <v>Fatty Acid</v>
      </c>
      <c r="AD204" s="21" t="str">
        <f>VLOOKUP(O204,Master!A:D,4,FALSE)</f>
        <v>Erucic acid</v>
      </c>
      <c r="AE204" s="47" t="s">
        <v>1903</v>
      </c>
    </row>
    <row r="205" spans="1:31" s="21" customFormat="1">
      <c r="A205" s="43" t="s">
        <v>0</v>
      </c>
      <c r="B205" s="43" t="s">
        <v>1</v>
      </c>
      <c r="C205" s="43" t="s">
        <v>31</v>
      </c>
      <c r="D205" s="43" t="s">
        <v>8</v>
      </c>
      <c r="E205" s="43" t="s">
        <v>356</v>
      </c>
      <c r="F205" s="43" t="s">
        <v>357</v>
      </c>
      <c r="G205" s="43" t="s">
        <v>32</v>
      </c>
      <c r="H205" s="46">
        <v>42799</v>
      </c>
      <c r="I205" s="43" t="s">
        <v>33</v>
      </c>
      <c r="J205" s="43" t="s">
        <v>34</v>
      </c>
      <c r="K205" s="43" t="s">
        <v>707</v>
      </c>
      <c r="L205" s="46">
        <v>42799</v>
      </c>
      <c r="M205" s="43" t="s">
        <v>398</v>
      </c>
      <c r="N205" s="43" t="s">
        <v>398</v>
      </c>
      <c r="O205" s="3">
        <v>1600300</v>
      </c>
      <c r="P205" s="43" t="s">
        <v>423</v>
      </c>
      <c r="Q205" s="43" t="s">
        <v>424</v>
      </c>
      <c r="R205" s="43" t="s">
        <v>12</v>
      </c>
      <c r="S205" s="49">
        <v>19.77</v>
      </c>
      <c r="T205" s="43" t="s">
        <v>3</v>
      </c>
      <c r="U205" s="49">
        <v>19.77</v>
      </c>
      <c r="V205" s="43" t="s">
        <v>434</v>
      </c>
      <c r="W205" s="50">
        <v>19770</v>
      </c>
      <c r="X205" s="43" t="s">
        <v>506</v>
      </c>
      <c r="Y205" s="46">
        <v>42734</v>
      </c>
      <c r="Z205" s="51">
        <v>4047907.52</v>
      </c>
      <c r="AA205" s="51">
        <v>4290782</v>
      </c>
      <c r="AB205" s="51">
        <v>-3598140</v>
      </c>
      <c r="AC205" s="21" t="str">
        <f>VLOOKUP(O205,Master!A:D,3,FALSE)</f>
        <v>Fatty Acid</v>
      </c>
      <c r="AD205" s="21" t="str">
        <f>VLOOKUP(O205,Master!A:D,4,FALSE)</f>
        <v>Erucic acid</v>
      </c>
      <c r="AE205" s="47" t="s">
        <v>1903</v>
      </c>
    </row>
    <row r="206" spans="1:31" s="21" customFormat="1">
      <c r="A206" s="43" t="s">
        <v>0</v>
      </c>
      <c r="B206" s="43" t="s">
        <v>1</v>
      </c>
      <c r="C206" s="43" t="s">
        <v>31</v>
      </c>
      <c r="D206" s="43" t="s">
        <v>8</v>
      </c>
      <c r="E206" s="43" t="s">
        <v>356</v>
      </c>
      <c r="F206" s="43" t="s">
        <v>357</v>
      </c>
      <c r="G206" s="43" t="s">
        <v>32</v>
      </c>
      <c r="H206" s="46">
        <v>42800</v>
      </c>
      <c r="I206" s="43" t="s">
        <v>33</v>
      </c>
      <c r="J206" s="43" t="s">
        <v>34</v>
      </c>
      <c r="K206" s="43" t="s">
        <v>735</v>
      </c>
      <c r="L206" s="46">
        <v>42800</v>
      </c>
      <c r="M206" s="43" t="s">
        <v>398</v>
      </c>
      <c r="N206" s="43" t="s">
        <v>398</v>
      </c>
      <c r="O206" s="3">
        <v>1600300</v>
      </c>
      <c r="P206" s="43" t="s">
        <v>423</v>
      </c>
      <c r="Q206" s="43" t="s">
        <v>424</v>
      </c>
      <c r="R206" s="43" t="s">
        <v>12</v>
      </c>
      <c r="S206" s="49">
        <v>20.61</v>
      </c>
      <c r="T206" s="43" t="s">
        <v>3</v>
      </c>
      <c r="U206" s="49">
        <v>20.61</v>
      </c>
      <c r="V206" s="43" t="s">
        <v>434</v>
      </c>
      <c r="W206" s="50">
        <v>20610</v>
      </c>
      <c r="X206" s="43" t="s">
        <v>506</v>
      </c>
      <c r="Y206" s="46">
        <v>42734</v>
      </c>
      <c r="Z206" s="51">
        <v>4219898.12</v>
      </c>
      <c r="AA206" s="51">
        <v>4473092</v>
      </c>
      <c r="AB206" s="51">
        <v>-3751020</v>
      </c>
      <c r="AC206" s="21" t="str">
        <f>VLOOKUP(O206,Master!A:D,3,FALSE)</f>
        <v>Fatty Acid</v>
      </c>
      <c r="AD206" s="21" t="str">
        <f>VLOOKUP(O206,Master!A:D,4,FALSE)</f>
        <v>Erucic acid</v>
      </c>
      <c r="AE206" s="47" t="s">
        <v>1903</v>
      </c>
    </row>
    <row r="207" spans="1:31" s="21" customFormat="1">
      <c r="A207" s="43" t="s">
        <v>0</v>
      </c>
      <c r="B207" s="43" t="s">
        <v>1</v>
      </c>
      <c r="C207" s="43" t="s">
        <v>31</v>
      </c>
      <c r="D207" s="43" t="s">
        <v>8</v>
      </c>
      <c r="E207" s="43" t="s">
        <v>356</v>
      </c>
      <c r="F207" s="43" t="s">
        <v>357</v>
      </c>
      <c r="G207" s="43" t="s">
        <v>32</v>
      </c>
      <c r="H207" s="46">
        <v>42802</v>
      </c>
      <c r="I207" s="43" t="s">
        <v>33</v>
      </c>
      <c r="J207" s="43" t="s">
        <v>34</v>
      </c>
      <c r="K207" s="43" t="s">
        <v>888</v>
      </c>
      <c r="L207" s="46">
        <v>42802</v>
      </c>
      <c r="M207" s="43" t="s">
        <v>398</v>
      </c>
      <c r="N207" s="43" t="s">
        <v>398</v>
      </c>
      <c r="O207" s="3">
        <v>1600300</v>
      </c>
      <c r="P207" s="43" t="s">
        <v>423</v>
      </c>
      <c r="Q207" s="43" t="s">
        <v>424</v>
      </c>
      <c r="R207" s="43" t="s">
        <v>12</v>
      </c>
      <c r="S207" s="49">
        <v>19.87</v>
      </c>
      <c r="T207" s="43" t="s">
        <v>3</v>
      </c>
      <c r="U207" s="49">
        <v>19.87</v>
      </c>
      <c r="V207" s="43" t="s">
        <v>434</v>
      </c>
      <c r="W207" s="50">
        <v>19870</v>
      </c>
      <c r="X207" s="43" t="s">
        <v>506</v>
      </c>
      <c r="Y207" s="46">
        <v>42734</v>
      </c>
      <c r="Z207" s="51">
        <v>4068383.02</v>
      </c>
      <c r="AA207" s="51">
        <v>4312486</v>
      </c>
      <c r="AB207" s="51">
        <v>-3616340</v>
      </c>
      <c r="AC207" s="21" t="str">
        <f>VLOOKUP(O207,Master!A:D,3,FALSE)</f>
        <v>Fatty Acid</v>
      </c>
      <c r="AD207" s="21" t="str">
        <f>VLOOKUP(O207,Master!A:D,4,FALSE)</f>
        <v>Erucic acid</v>
      </c>
      <c r="AE207" s="47" t="s">
        <v>1903</v>
      </c>
    </row>
    <row r="208" spans="1:31" s="21" customFormat="1">
      <c r="A208" s="43" t="s">
        <v>0</v>
      </c>
      <c r="B208" s="43" t="s">
        <v>1</v>
      </c>
      <c r="C208" s="43" t="s">
        <v>474</v>
      </c>
      <c r="D208" s="43" t="s">
        <v>8</v>
      </c>
      <c r="E208" s="43" t="s">
        <v>356</v>
      </c>
      <c r="F208" s="43" t="s">
        <v>357</v>
      </c>
      <c r="G208" s="43" t="s">
        <v>475</v>
      </c>
      <c r="H208" s="46">
        <v>42808</v>
      </c>
      <c r="I208" s="43" t="s">
        <v>33</v>
      </c>
      <c r="J208" s="43" t="s">
        <v>34</v>
      </c>
      <c r="K208" s="43" t="s">
        <v>1150</v>
      </c>
      <c r="L208" s="46">
        <v>42808</v>
      </c>
      <c r="M208" s="43" t="s">
        <v>398</v>
      </c>
      <c r="N208" s="43" t="s">
        <v>398</v>
      </c>
      <c r="O208" s="3">
        <v>1600300</v>
      </c>
      <c r="P208" s="43" t="s">
        <v>423</v>
      </c>
      <c r="Q208" s="43" t="s">
        <v>424</v>
      </c>
      <c r="R208" s="43" t="s">
        <v>12</v>
      </c>
      <c r="S208" s="49">
        <v>-20.61</v>
      </c>
      <c r="T208" s="43" t="s">
        <v>3</v>
      </c>
      <c r="U208" s="49">
        <v>-20.61</v>
      </c>
      <c r="V208" s="43" t="s">
        <v>434</v>
      </c>
      <c r="W208" s="50">
        <v>-20610</v>
      </c>
      <c r="X208" s="43" t="s">
        <v>1151</v>
      </c>
      <c r="Y208" s="46">
        <v>42800</v>
      </c>
      <c r="Z208" s="51">
        <v>-4219898.12</v>
      </c>
      <c r="AA208" s="51">
        <v>-4473092</v>
      </c>
      <c r="AB208" s="51">
        <v>3751020</v>
      </c>
      <c r="AC208" s="47" t="str">
        <f>VLOOKUP(O208,Master!A:D,3,FALSE)</f>
        <v>Fatty Acid</v>
      </c>
      <c r="AD208" s="47" t="str">
        <f>VLOOKUP(O208,Master!A:D,4,FALSE)</f>
        <v>Erucic acid</v>
      </c>
      <c r="AE208" s="47" t="s">
        <v>1903</v>
      </c>
    </row>
    <row r="209" spans="1:31" s="21" customFormat="1">
      <c r="A209" s="43" t="s">
        <v>0</v>
      </c>
      <c r="B209" s="43" t="s">
        <v>1</v>
      </c>
      <c r="C209" s="43" t="s">
        <v>31</v>
      </c>
      <c r="D209" s="43" t="s">
        <v>8</v>
      </c>
      <c r="E209" s="43" t="s">
        <v>356</v>
      </c>
      <c r="F209" s="43" t="s">
        <v>357</v>
      </c>
      <c r="G209" s="43" t="s">
        <v>32</v>
      </c>
      <c r="H209" s="46">
        <v>42810</v>
      </c>
      <c r="I209" s="43" t="s">
        <v>33</v>
      </c>
      <c r="J209" s="43" t="s">
        <v>34</v>
      </c>
      <c r="K209" s="43" t="s">
        <v>1309</v>
      </c>
      <c r="L209" s="46">
        <v>42810</v>
      </c>
      <c r="M209" s="43" t="s">
        <v>398</v>
      </c>
      <c r="N209" s="43" t="s">
        <v>398</v>
      </c>
      <c r="O209" s="3">
        <v>1600300</v>
      </c>
      <c r="P209" s="43" t="s">
        <v>423</v>
      </c>
      <c r="Q209" s="43" t="s">
        <v>424</v>
      </c>
      <c r="R209" s="43" t="s">
        <v>12</v>
      </c>
      <c r="S209" s="49">
        <v>20.079999999999998</v>
      </c>
      <c r="T209" s="43" t="s">
        <v>3</v>
      </c>
      <c r="U209" s="49">
        <v>20.079999999999998</v>
      </c>
      <c r="V209" s="43" t="s">
        <v>434</v>
      </c>
      <c r="W209" s="50">
        <v>20080</v>
      </c>
      <c r="X209" s="43" t="s">
        <v>506</v>
      </c>
      <c r="Y209" s="46">
        <v>42734</v>
      </c>
      <c r="Z209" s="51">
        <v>4111380.2</v>
      </c>
      <c r="AA209" s="51">
        <v>4358063</v>
      </c>
      <c r="AB209" s="51">
        <v>-3654560</v>
      </c>
      <c r="AC209" s="47" t="str">
        <f>VLOOKUP(O209,Master!A:D,3,FALSE)</f>
        <v>Fatty Acid</v>
      </c>
      <c r="AD209" s="47" t="str">
        <f>VLOOKUP(O209,Master!A:D,4,FALSE)</f>
        <v>Erucic acid</v>
      </c>
      <c r="AE209" s="47" t="s">
        <v>1903</v>
      </c>
    </row>
    <row r="210" spans="1:31" s="21" customFormat="1">
      <c r="A210" s="43" t="s">
        <v>0</v>
      </c>
      <c r="B210" s="43" t="s">
        <v>1</v>
      </c>
      <c r="C210" s="43" t="s">
        <v>31</v>
      </c>
      <c r="D210" s="43" t="s">
        <v>8</v>
      </c>
      <c r="E210" s="43" t="s">
        <v>356</v>
      </c>
      <c r="F210" s="43" t="s">
        <v>357</v>
      </c>
      <c r="G210" s="43" t="s">
        <v>32</v>
      </c>
      <c r="H210" s="46">
        <v>42811</v>
      </c>
      <c r="I210" s="43" t="s">
        <v>33</v>
      </c>
      <c r="J210" s="43" t="s">
        <v>34</v>
      </c>
      <c r="K210" s="43" t="s">
        <v>1351</v>
      </c>
      <c r="L210" s="46">
        <v>42811</v>
      </c>
      <c r="M210" s="43" t="s">
        <v>398</v>
      </c>
      <c r="N210" s="43" t="s">
        <v>398</v>
      </c>
      <c r="O210" s="3">
        <v>1600300</v>
      </c>
      <c r="P210" s="43" t="s">
        <v>423</v>
      </c>
      <c r="Q210" s="43" t="s">
        <v>424</v>
      </c>
      <c r="R210" s="43" t="s">
        <v>12</v>
      </c>
      <c r="S210" s="49">
        <v>20.05</v>
      </c>
      <c r="T210" s="43" t="s">
        <v>3</v>
      </c>
      <c r="U210" s="49">
        <v>20.05</v>
      </c>
      <c r="V210" s="43" t="s">
        <v>434</v>
      </c>
      <c r="W210" s="50">
        <v>20050</v>
      </c>
      <c r="X210" s="43" t="s">
        <v>506</v>
      </c>
      <c r="Y210" s="46">
        <v>42734</v>
      </c>
      <c r="Z210" s="51">
        <v>4105237.72</v>
      </c>
      <c r="AA210" s="51">
        <v>4351552</v>
      </c>
      <c r="AB210" s="51">
        <v>-3649100</v>
      </c>
      <c r="AC210" s="21" t="str">
        <f>VLOOKUP(O210,Master!A:D,3,FALSE)</f>
        <v>Fatty Acid</v>
      </c>
      <c r="AD210" s="21" t="str">
        <f>VLOOKUP(O210,Master!A:D,4,FALSE)</f>
        <v>Erucic acid</v>
      </c>
      <c r="AE210" s="47" t="s">
        <v>1903</v>
      </c>
    </row>
    <row r="211" spans="1:31" s="21" customFormat="1">
      <c r="A211" s="43" t="s">
        <v>0</v>
      </c>
      <c r="B211" s="43" t="s">
        <v>1</v>
      </c>
      <c r="C211" s="43" t="s">
        <v>31</v>
      </c>
      <c r="D211" s="43" t="s">
        <v>8</v>
      </c>
      <c r="E211" s="43" t="s">
        <v>356</v>
      </c>
      <c r="F211" s="43" t="s">
        <v>357</v>
      </c>
      <c r="G211" s="43" t="s">
        <v>32</v>
      </c>
      <c r="H211" s="46">
        <v>42812</v>
      </c>
      <c r="I211" s="43" t="s">
        <v>33</v>
      </c>
      <c r="J211" s="43" t="s">
        <v>34</v>
      </c>
      <c r="K211" s="43" t="s">
        <v>1421</v>
      </c>
      <c r="L211" s="46">
        <v>42812</v>
      </c>
      <c r="M211" s="43" t="s">
        <v>398</v>
      </c>
      <c r="N211" s="43" t="s">
        <v>398</v>
      </c>
      <c r="O211" s="3">
        <v>1600300</v>
      </c>
      <c r="P211" s="43" t="s">
        <v>423</v>
      </c>
      <c r="Q211" s="43" t="s">
        <v>424</v>
      </c>
      <c r="R211" s="43" t="s">
        <v>12</v>
      </c>
      <c r="S211" s="49">
        <v>19.25</v>
      </c>
      <c r="T211" s="43" t="s">
        <v>3</v>
      </c>
      <c r="U211" s="49">
        <v>19.25</v>
      </c>
      <c r="V211" s="43" t="s">
        <v>434</v>
      </c>
      <c r="W211" s="50">
        <v>19250</v>
      </c>
      <c r="X211" s="43" t="s">
        <v>506</v>
      </c>
      <c r="Y211" s="46">
        <v>42734</v>
      </c>
      <c r="Z211" s="51">
        <v>3941437.72</v>
      </c>
      <c r="AA211" s="51">
        <v>4177924</v>
      </c>
      <c r="AB211" s="51">
        <v>-3503500</v>
      </c>
      <c r="AC211" s="21" t="str">
        <f>VLOOKUP(O211,Master!A:D,3,FALSE)</f>
        <v>Fatty Acid</v>
      </c>
      <c r="AD211" s="21" t="str">
        <f>VLOOKUP(O211,Master!A:D,4,FALSE)</f>
        <v>Erucic acid</v>
      </c>
      <c r="AE211" s="47" t="s">
        <v>1903</v>
      </c>
    </row>
    <row r="212" spans="1:31" s="21" customFormat="1">
      <c r="A212" s="43" t="s">
        <v>0</v>
      </c>
      <c r="B212" s="43" t="s">
        <v>1</v>
      </c>
      <c r="C212" s="43" t="s">
        <v>31</v>
      </c>
      <c r="D212" s="43" t="s">
        <v>8</v>
      </c>
      <c r="E212" s="43" t="s">
        <v>356</v>
      </c>
      <c r="F212" s="43" t="s">
        <v>357</v>
      </c>
      <c r="G212" s="43" t="s">
        <v>32</v>
      </c>
      <c r="H212" s="46">
        <v>42813</v>
      </c>
      <c r="I212" s="43" t="s">
        <v>33</v>
      </c>
      <c r="J212" s="43" t="s">
        <v>34</v>
      </c>
      <c r="K212" s="43" t="s">
        <v>1444</v>
      </c>
      <c r="L212" s="46">
        <v>42813</v>
      </c>
      <c r="M212" s="43" t="s">
        <v>398</v>
      </c>
      <c r="N212" s="43" t="s">
        <v>398</v>
      </c>
      <c r="O212" s="3">
        <v>1600300</v>
      </c>
      <c r="P212" s="43" t="s">
        <v>423</v>
      </c>
      <c r="Q212" s="43" t="s">
        <v>424</v>
      </c>
      <c r="R212" s="43" t="s">
        <v>12</v>
      </c>
      <c r="S212" s="49">
        <v>19.79</v>
      </c>
      <c r="T212" s="43" t="s">
        <v>3</v>
      </c>
      <c r="U212" s="49">
        <v>19.79</v>
      </c>
      <c r="V212" s="43" t="s">
        <v>434</v>
      </c>
      <c r="W212" s="50">
        <v>19790</v>
      </c>
      <c r="X212" s="43" t="s">
        <v>506</v>
      </c>
      <c r="Y212" s="46">
        <v>42734</v>
      </c>
      <c r="Z212" s="51">
        <v>4052002.82</v>
      </c>
      <c r="AA212" s="51">
        <v>4295123</v>
      </c>
      <c r="AB212" s="51">
        <v>-3601780</v>
      </c>
      <c r="AC212" s="21" t="str">
        <f>VLOOKUP(O212,Master!A:D,3,FALSE)</f>
        <v>Fatty Acid</v>
      </c>
      <c r="AD212" s="21" t="str">
        <f>VLOOKUP(O212,Master!A:D,4,FALSE)</f>
        <v>Erucic acid</v>
      </c>
      <c r="AE212" s="47" t="s">
        <v>1903</v>
      </c>
    </row>
    <row r="213" spans="1:31" s="21" customFormat="1">
      <c r="A213" s="43" t="s">
        <v>0</v>
      </c>
      <c r="B213" s="43" t="s">
        <v>1</v>
      </c>
      <c r="C213" s="43" t="s">
        <v>31</v>
      </c>
      <c r="D213" s="43" t="s">
        <v>8</v>
      </c>
      <c r="E213" s="43" t="s">
        <v>356</v>
      </c>
      <c r="F213" s="43" t="s">
        <v>357</v>
      </c>
      <c r="G213" s="43" t="s">
        <v>32</v>
      </c>
      <c r="H213" s="46">
        <v>42815</v>
      </c>
      <c r="I213" s="43" t="s">
        <v>33</v>
      </c>
      <c r="J213" s="43" t="s">
        <v>34</v>
      </c>
      <c r="K213" s="43" t="s">
        <v>1565</v>
      </c>
      <c r="L213" s="46">
        <v>42815</v>
      </c>
      <c r="M213" s="43" t="s">
        <v>398</v>
      </c>
      <c r="N213" s="43" t="s">
        <v>398</v>
      </c>
      <c r="O213" s="3">
        <v>1600300</v>
      </c>
      <c r="P213" s="43" t="s">
        <v>423</v>
      </c>
      <c r="Q213" s="43" t="s">
        <v>424</v>
      </c>
      <c r="R213" s="43" t="s">
        <v>12</v>
      </c>
      <c r="S213" s="49">
        <v>19.68</v>
      </c>
      <c r="T213" s="43" t="s">
        <v>3</v>
      </c>
      <c r="U213" s="49">
        <v>19.68</v>
      </c>
      <c r="V213" s="43" t="s">
        <v>434</v>
      </c>
      <c r="W213" s="50">
        <v>19680</v>
      </c>
      <c r="X213" s="43" t="s">
        <v>506</v>
      </c>
      <c r="Y213" s="46">
        <v>42734</v>
      </c>
      <c r="Z213" s="51">
        <v>4029480.2</v>
      </c>
      <c r="AA213" s="51">
        <v>4271249</v>
      </c>
      <c r="AB213" s="51">
        <v>-3581760</v>
      </c>
      <c r="AC213" s="47" t="str">
        <f>VLOOKUP(O213,Master!A:D,3,FALSE)</f>
        <v>Fatty Acid</v>
      </c>
      <c r="AD213" s="47" t="str">
        <f>VLOOKUP(O213,Master!A:D,4,FALSE)</f>
        <v>Erucic acid</v>
      </c>
      <c r="AE213" s="47" t="s">
        <v>1903</v>
      </c>
    </row>
    <row r="214" spans="1:31" s="21" customFormat="1">
      <c r="A214" s="43" t="s">
        <v>0</v>
      </c>
      <c r="B214" s="43" t="s">
        <v>1</v>
      </c>
      <c r="C214" s="43" t="s">
        <v>31</v>
      </c>
      <c r="D214" s="43" t="s">
        <v>8</v>
      </c>
      <c r="E214" s="43" t="s">
        <v>356</v>
      </c>
      <c r="F214" s="43" t="s">
        <v>357</v>
      </c>
      <c r="G214" s="43" t="s">
        <v>32</v>
      </c>
      <c r="H214" s="46">
        <v>42817</v>
      </c>
      <c r="I214" s="43" t="s">
        <v>33</v>
      </c>
      <c r="J214" s="43" t="s">
        <v>34</v>
      </c>
      <c r="K214" s="43" t="s">
        <v>1666</v>
      </c>
      <c r="L214" s="46">
        <v>42817</v>
      </c>
      <c r="M214" s="43" t="s">
        <v>398</v>
      </c>
      <c r="N214" s="43" t="s">
        <v>398</v>
      </c>
      <c r="O214" s="3">
        <v>1600300</v>
      </c>
      <c r="P214" s="43" t="s">
        <v>423</v>
      </c>
      <c r="Q214" s="43" t="s">
        <v>424</v>
      </c>
      <c r="R214" s="43" t="s">
        <v>12</v>
      </c>
      <c r="S214" s="49">
        <v>20.149999999999999</v>
      </c>
      <c r="T214" s="43" t="s">
        <v>3</v>
      </c>
      <c r="U214" s="49">
        <v>20.149999999999999</v>
      </c>
      <c r="V214" s="43" t="s">
        <v>434</v>
      </c>
      <c r="W214" s="50">
        <v>20150</v>
      </c>
      <c r="X214" s="43" t="s">
        <v>506</v>
      </c>
      <c r="Y214" s="46">
        <v>42734</v>
      </c>
      <c r="Z214" s="51">
        <v>4125713.22</v>
      </c>
      <c r="AA214" s="51">
        <v>4373256</v>
      </c>
      <c r="AB214" s="51">
        <v>-3667300</v>
      </c>
      <c r="AC214" s="47" t="str">
        <f>VLOOKUP(O214,Master!A:D,3,FALSE)</f>
        <v>Fatty Acid</v>
      </c>
      <c r="AD214" s="47" t="str">
        <f>VLOOKUP(O214,Master!A:D,4,FALSE)</f>
        <v>Erucic acid</v>
      </c>
      <c r="AE214" s="47" t="s">
        <v>1903</v>
      </c>
    </row>
    <row r="215" spans="1:31" s="21" customFormat="1">
      <c r="A215" s="43" t="s">
        <v>0</v>
      </c>
      <c r="B215" s="43" t="s">
        <v>1</v>
      </c>
      <c r="C215" s="43" t="s">
        <v>31</v>
      </c>
      <c r="D215" s="43" t="s">
        <v>8</v>
      </c>
      <c r="E215" s="43" t="s">
        <v>356</v>
      </c>
      <c r="F215" s="43" t="s">
        <v>357</v>
      </c>
      <c r="G215" s="43" t="s">
        <v>32</v>
      </c>
      <c r="H215" s="46">
        <v>42817</v>
      </c>
      <c r="I215" s="43" t="s">
        <v>33</v>
      </c>
      <c r="J215" s="43" t="s">
        <v>34</v>
      </c>
      <c r="K215" s="43" t="s">
        <v>1667</v>
      </c>
      <c r="L215" s="46">
        <v>42817</v>
      </c>
      <c r="M215" s="43" t="s">
        <v>398</v>
      </c>
      <c r="N215" s="43" t="s">
        <v>398</v>
      </c>
      <c r="O215" s="3">
        <v>1600300</v>
      </c>
      <c r="P215" s="43" t="s">
        <v>423</v>
      </c>
      <c r="Q215" s="43" t="s">
        <v>424</v>
      </c>
      <c r="R215" s="43" t="s">
        <v>12</v>
      </c>
      <c r="S215" s="49">
        <v>19.989999999999998</v>
      </c>
      <c r="T215" s="43" t="s">
        <v>3</v>
      </c>
      <c r="U215" s="49">
        <v>19.989999999999998</v>
      </c>
      <c r="V215" s="43" t="s">
        <v>434</v>
      </c>
      <c r="W215" s="50">
        <v>19990</v>
      </c>
      <c r="X215" s="43" t="s">
        <v>506</v>
      </c>
      <c r="Y215" s="46">
        <v>42734</v>
      </c>
      <c r="Z215" s="51">
        <v>4092952.82</v>
      </c>
      <c r="AA215" s="51">
        <v>4338530</v>
      </c>
      <c r="AB215" s="51">
        <v>-3638180</v>
      </c>
      <c r="AC215" s="47" t="str">
        <f>VLOOKUP(O215,Master!A:D,3,FALSE)</f>
        <v>Fatty Acid</v>
      </c>
      <c r="AD215" s="47" t="str">
        <f>VLOOKUP(O215,Master!A:D,4,FALSE)</f>
        <v>Erucic acid</v>
      </c>
      <c r="AE215" s="47" t="s">
        <v>1903</v>
      </c>
    </row>
    <row r="216" spans="1:31" s="21" customFormat="1">
      <c r="A216" s="43" t="s">
        <v>0</v>
      </c>
      <c r="B216" s="43" t="s">
        <v>1</v>
      </c>
      <c r="C216" s="43" t="s">
        <v>31</v>
      </c>
      <c r="D216" s="43" t="s">
        <v>8</v>
      </c>
      <c r="E216" s="43" t="s">
        <v>356</v>
      </c>
      <c r="F216" s="43" t="s">
        <v>357</v>
      </c>
      <c r="G216" s="43" t="s">
        <v>32</v>
      </c>
      <c r="H216" s="46">
        <v>42819</v>
      </c>
      <c r="I216" s="43" t="s">
        <v>33</v>
      </c>
      <c r="J216" s="43" t="s">
        <v>34</v>
      </c>
      <c r="K216" s="43" t="s">
        <v>1730</v>
      </c>
      <c r="L216" s="46">
        <v>42819</v>
      </c>
      <c r="M216" s="43" t="s">
        <v>398</v>
      </c>
      <c r="N216" s="43" t="s">
        <v>398</v>
      </c>
      <c r="O216" s="3">
        <v>1600300</v>
      </c>
      <c r="P216" s="43" t="s">
        <v>423</v>
      </c>
      <c r="Q216" s="43" t="s">
        <v>424</v>
      </c>
      <c r="R216" s="43" t="s">
        <v>12</v>
      </c>
      <c r="S216" s="49">
        <v>20.03</v>
      </c>
      <c r="T216" s="43" t="s">
        <v>3</v>
      </c>
      <c r="U216" s="49">
        <v>20.03</v>
      </c>
      <c r="V216" s="43" t="s">
        <v>434</v>
      </c>
      <c r="W216" s="50">
        <v>20030</v>
      </c>
      <c r="X216" s="43" t="s">
        <v>506</v>
      </c>
      <c r="Y216" s="46">
        <v>42734</v>
      </c>
      <c r="Z216" s="51">
        <v>4101143.42</v>
      </c>
      <c r="AA216" s="51">
        <v>4347212</v>
      </c>
      <c r="AB216" s="51">
        <v>-3645460</v>
      </c>
      <c r="AC216" s="47" t="str">
        <f>VLOOKUP(O216,Master!A:D,3,FALSE)</f>
        <v>Fatty Acid</v>
      </c>
      <c r="AD216" s="47" t="str">
        <f>VLOOKUP(O216,Master!A:D,4,FALSE)</f>
        <v>Erucic acid</v>
      </c>
      <c r="AE216" s="47" t="s">
        <v>1903</v>
      </c>
    </row>
    <row r="217" spans="1:31" s="21" customFormat="1">
      <c r="A217" s="43" t="s">
        <v>0</v>
      </c>
      <c r="B217" s="43" t="s">
        <v>1</v>
      </c>
      <c r="C217" s="43" t="s">
        <v>31</v>
      </c>
      <c r="D217" s="43" t="s">
        <v>8</v>
      </c>
      <c r="E217" s="43" t="s">
        <v>356</v>
      </c>
      <c r="F217" s="43" t="s">
        <v>357</v>
      </c>
      <c r="G217" s="43" t="s">
        <v>32</v>
      </c>
      <c r="H217" s="46">
        <v>42820</v>
      </c>
      <c r="I217" s="43" t="s">
        <v>33</v>
      </c>
      <c r="J217" s="43" t="s">
        <v>34</v>
      </c>
      <c r="K217" s="43" t="s">
        <v>1746</v>
      </c>
      <c r="L217" s="46">
        <v>42820</v>
      </c>
      <c r="M217" s="43" t="s">
        <v>398</v>
      </c>
      <c r="N217" s="43" t="s">
        <v>398</v>
      </c>
      <c r="O217" s="3">
        <v>1600300</v>
      </c>
      <c r="P217" s="43" t="s">
        <v>423</v>
      </c>
      <c r="Q217" s="43" t="s">
        <v>424</v>
      </c>
      <c r="R217" s="43" t="s">
        <v>12</v>
      </c>
      <c r="S217" s="49">
        <v>20.190000000000001</v>
      </c>
      <c r="T217" s="43" t="s">
        <v>3</v>
      </c>
      <c r="U217" s="49">
        <v>20.190000000000001</v>
      </c>
      <c r="V217" s="43" t="s">
        <v>434</v>
      </c>
      <c r="W217" s="50">
        <v>20190</v>
      </c>
      <c r="X217" s="43" t="s">
        <v>506</v>
      </c>
      <c r="Y217" s="46">
        <v>42734</v>
      </c>
      <c r="Z217" s="51">
        <v>4133902.82</v>
      </c>
      <c r="AA217" s="51">
        <v>4381937</v>
      </c>
      <c r="AB217" s="51">
        <v>-3674580</v>
      </c>
      <c r="AC217" s="47" t="str">
        <f>VLOOKUP(O217,Master!A:D,3,FALSE)</f>
        <v>Fatty Acid</v>
      </c>
      <c r="AD217" s="47" t="str">
        <f>VLOOKUP(O217,Master!A:D,4,FALSE)</f>
        <v>Erucic acid</v>
      </c>
      <c r="AE217" s="47" t="s">
        <v>1903</v>
      </c>
    </row>
    <row r="218" spans="1:31" s="21" customFormat="1">
      <c r="A218" s="43" t="s">
        <v>0</v>
      </c>
      <c r="B218" s="43" t="s">
        <v>1</v>
      </c>
      <c r="C218" s="43" t="s">
        <v>31</v>
      </c>
      <c r="D218" s="43" t="s">
        <v>8</v>
      </c>
      <c r="E218" s="43" t="s">
        <v>356</v>
      </c>
      <c r="F218" s="43" t="s">
        <v>357</v>
      </c>
      <c r="G218" s="43" t="s">
        <v>32</v>
      </c>
      <c r="H218" s="46">
        <v>42821</v>
      </c>
      <c r="I218" s="43" t="s">
        <v>33</v>
      </c>
      <c r="J218" s="43" t="s">
        <v>34</v>
      </c>
      <c r="K218" s="43" t="s">
        <v>1765</v>
      </c>
      <c r="L218" s="46">
        <v>42821</v>
      </c>
      <c r="M218" s="43" t="s">
        <v>398</v>
      </c>
      <c r="N218" s="43" t="s">
        <v>398</v>
      </c>
      <c r="O218" s="3">
        <v>1600300</v>
      </c>
      <c r="P218" s="43" t="s">
        <v>423</v>
      </c>
      <c r="Q218" s="43" t="s">
        <v>424</v>
      </c>
      <c r="R218" s="43" t="s">
        <v>12</v>
      </c>
      <c r="S218" s="49">
        <v>19.96</v>
      </c>
      <c r="T218" s="43" t="s">
        <v>3</v>
      </c>
      <c r="U218" s="49">
        <v>19.96</v>
      </c>
      <c r="V218" s="43" t="s">
        <v>434</v>
      </c>
      <c r="W218" s="50">
        <v>19960</v>
      </c>
      <c r="X218" s="43" t="s">
        <v>506</v>
      </c>
      <c r="Y218" s="46">
        <v>42734</v>
      </c>
      <c r="Z218" s="51">
        <v>4086810.4</v>
      </c>
      <c r="AA218" s="51">
        <v>4332019</v>
      </c>
      <c r="AB218" s="51">
        <v>-3632720</v>
      </c>
      <c r="AC218" s="47" t="str">
        <f>VLOOKUP(O218,Master!A:D,3,FALSE)</f>
        <v>Fatty Acid</v>
      </c>
      <c r="AD218" s="47" t="str">
        <f>VLOOKUP(O218,Master!A:D,4,FALSE)</f>
        <v>Erucic acid</v>
      </c>
      <c r="AE218" s="47" t="s">
        <v>1903</v>
      </c>
    </row>
    <row r="219" spans="1:31" s="21" customFormat="1">
      <c r="A219" s="43" t="s">
        <v>0</v>
      </c>
      <c r="B219" s="43" t="s">
        <v>1</v>
      </c>
      <c r="C219" s="43" t="s">
        <v>31</v>
      </c>
      <c r="D219" s="43" t="s">
        <v>8</v>
      </c>
      <c r="E219" s="43" t="s">
        <v>356</v>
      </c>
      <c r="F219" s="43" t="s">
        <v>357</v>
      </c>
      <c r="G219" s="43" t="s">
        <v>32</v>
      </c>
      <c r="H219" s="46">
        <v>42823</v>
      </c>
      <c r="I219" s="43" t="s">
        <v>33</v>
      </c>
      <c r="J219" s="43" t="s">
        <v>34</v>
      </c>
      <c r="K219" s="43" t="s">
        <v>1810</v>
      </c>
      <c r="L219" s="46">
        <v>42823</v>
      </c>
      <c r="M219" s="43" t="s">
        <v>398</v>
      </c>
      <c r="N219" s="43" t="s">
        <v>398</v>
      </c>
      <c r="O219" s="3">
        <v>1600300</v>
      </c>
      <c r="P219" s="43" t="s">
        <v>423</v>
      </c>
      <c r="Q219" s="43" t="s">
        <v>424</v>
      </c>
      <c r="R219" s="43" t="s">
        <v>12</v>
      </c>
      <c r="S219" s="50">
        <v>16</v>
      </c>
      <c r="T219" s="43" t="s">
        <v>3</v>
      </c>
      <c r="U219" s="50">
        <v>16</v>
      </c>
      <c r="V219" s="43" t="s">
        <v>434</v>
      </c>
      <c r="W219" s="50">
        <v>16000</v>
      </c>
      <c r="X219" s="43" t="s">
        <v>506</v>
      </c>
      <c r="Y219" s="46">
        <v>42734</v>
      </c>
      <c r="Z219" s="51">
        <v>3276000</v>
      </c>
      <c r="AA219" s="51">
        <v>3472560</v>
      </c>
      <c r="AB219" s="51">
        <v>-2912000</v>
      </c>
      <c r="AC219" s="47" t="str">
        <f>VLOOKUP(O219,Master!A:D,3,FALSE)</f>
        <v>Fatty Acid</v>
      </c>
      <c r="AD219" s="47" t="str">
        <f>VLOOKUP(O219,Master!A:D,4,FALSE)</f>
        <v>Erucic acid</v>
      </c>
      <c r="AE219" s="47" t="s">
        <v>1903</v>
      </c>
    </row>
    <row r="220" spans="1:31" s="21" customFormat="1">
      <c r="A220" s="43" t="s">
        <v>0</v>
      </c>
      <c r="B220" s="43" t="s">
        <v>1</v>
      </c>
      <c r="C220" s="43" t="s">
        <v>31</v>
      </c>
      <c r="D220" s="43" t="s">
        <v>8</v>
      </c>
      <c r="E220" s="43" t="s">
        <v>356</v>
      </c>
      <c r="F220" s="43" t="s">
        <v>357</v>
      </c>
      <c r="G220" s="43" t="s">
        <v>32</v>
      </c>
      <c r="H220" s="46">
        <v>42804</v>
      </c>
      <c r="I220" s="43" t="s">
        <v>33</v>
      </c>
      <c r="J220" s="43" t="s">
        <v>34</v>
      </c>
      <c r="K220" s="43" t="s">
        <v>1040</v>
      </c>
      <c r="L220" s="46">
        <v>42804</v>
      </c>
      <c r="M220" s="43" t="s">
        <v>398</v>
      </c>
      <c r="N220" s="43" t="s">
        <v>398</v>
      </c>
      <c r="O220" s="3">
        <v>1600504</v>
      </c>
      <c r="P220" s="43" t="s">
        <v>364</v>
      </c>
      <c r="Q220" s="43" t="s">
        <v>365</v>
      </c>
      <c r="R220" s="43" t="s">
        <v>35</v>
      </c>
      <c r="S220" s="49">
        <v>17.07</v>
      </c>
      <c r="T220" s="43" t="s">
        <v>3</v>
      </c>
      <c r="U220" s="49">
        <v>17.07</v>
      </c>
      <c r="V220" s="43" t="s">
        <v>434</v>
      </c>
      <c r="W220" s="50">
        <v>17070</v>
      </c>
      <c r="X220" s="43" t="s">
        <v>1041</v>
      </c>
      <c r="Y220" s="46">
        <v>42642</v>
      </c>
      <c r="Z220" s="51">
        <v>710538.66</v>
      </c>
      <c r="AA220" s="51">
        <v>753171</v>
      </c>
      <c r="AB220" s="51">
        <v>-631590</v>
      </c>
      <c r="AC220" s="21" t="str">
        <f>VLOOKUP(O220,Master!A:D,3,FALSE)</f>
        <v>Glycerine</v>
      </c>
      <c r="AD220" s="21" t="str">
        <f>VLOOKUP(O220,Master!A:D,4,FALSE)</f>
        <v>Glycerine</v>
      </c>
      <c r="AE220" s="47" t="s">
        <v>1903</v>
      </c>
    </row>
    <row r="221" spans="1:31" s="21" customFormat="1">
      <c r="A221" s="43" t="s">
        <v>0</v>
      </c>
      <c r="B221" s="43" t="s">
        <v>1</v>
      </c>
      <c r="C221" s="43" t="s">
        <v>31</v>
      </c>
      <c r="D221" s="43" t="s">
        <v>8</v>
      </c>
      <c r="E221" s="43" t="s">
        <v>356</v>
      </c>
      <c r="F221" s="43" t="s">
        <v>357</v>
      </c>
      <c r="G221" s="43" t="s">
        <v>32</v>
      </c>
      <c r="H221" s="46">
        <v>42815</v>
      </c>
      <c r="I221" s="43" t="s">
        <v>33</v>
      </c>
      <c r="J221" s="43" t="s">
        <v>34</v>
      </c>
      <c r="K221" s="43" t="s">
        <v>1529</v>
      </c>
      <c r="L221" s="46">
        <v>42815</v>
      </c>
      <c r="M221" s="43" t="s">
        <v>398</v>
      </c>
      <c r="N221" s="43" t="s">
        <v>398</v>
      </c>
      <c r="O221" s="3">
        <v>1600504</v>
      </c>
      <c r="P221" s="43" t="s">
        <v>364</v>
      </c>
      <c r="Q221" s="43" t="s">
        <v>365</v>
      </c>
      <c r="R221" s="43" t="s">
        <v>35</v>
      </c>
      <c r="S221" s="49">
        <v>17.96</v>
      </c>
      <c r="T221" s="43" t="s">
        <v>3</v>
      </c>
      <c r="U221" s="49">
        <v>17.96</v>
      </c>
      <c r="V221" s="43" t="s">
        <v>434</v>
      </c>
      <c r="W221" s="50">
        <v>17960</v>
      </c>
      <c r="X221" s="43" t="s">
        <v>1041</v>
      </c>
      <c r="Y221" s="46">
        <v>42642</v>
      </c>
      <c r="Z221" s="51">
        <v>747584.9</v>
      </c>
      <c r="AA221" s="51">
        <v>792440</v>
      </c>
      <c r="AB221" s="51">
        <v>-664520</v>
      </c>
      <c r="AC221" s="47" t="str">
        <f>VLOOKUP(O221,Master!A:D,3,FALSE)</f>
        <v>Glycerine</v>
      </c>
      <c r="AD221" s="47" t="str">
        <f>VLOOKUP(O221,Master!A:D,4,FALSE)</f>
        <v>Glycerine</v>
      </c>
      <c r="AE221" s="47" t="s">
        <v>1903</v>
      </c>
    </row>
    <row r="222" spans="1:31" s="21" customFormat="1">
      <c r="A222" s="43" t="s">
        <v>0</v>
      </c>
      <c r="B222" s="43" t="s">
        <v>1</v>
      </c>
      <c r="C222" s="43" t="s">
        <v>31</v>
      </c>
      <c r="D222" s="43" t="s">
        <v>8</v>
      </c>
      <c r="E222" s="43" t="s">
        <v>356</v>
      </c>
      <c r="F222" s="43" t="s">
        <v>357</v>
      </c>
      <c r="G222" s="43" t="s">
        <v>32</v>
      </c>
      <c r="H222" s="46">
        <v>42798</v>
      </c>
      <c r="I222" s="43" t="s">
        <v>33</v>
      </c>
      <c r="J222" s="43" t="s">
        <v>34</v>
      </c>
      <c r="K222" s="43" t="s">
        <v>689</v>
      </c>
      <c r="L222" s="46">
        <v>42798</v>
      </c>
      <c r="M222" s="43" t="s">
        <v>398</v>
      </c>
      <c r="N222" s="43" t="s">
        <v>398</v>
      </c>
      <c r="O222" s="3">
        <v>1601185</v>
      </c>
      <c r="P222" s="43" t="s">
        <v>444</v>
      </c>
      <c r="Q222" s="43" t="s">
        <v>445</v>
      </c>
      <c r="R222" s="43" t="s">
        <v>368</v>
      </c>
      <c r="S222" s="50">
        <v>9</v>
      </c>
      <c r="T222" s="43" t="s">
        <v>3</v>
      </c>
      <c r="U222" s="50">
        <v>9</v>
      </c>
      <c r="V222" s="43" t="s">
        <v>434</v>
      </c>
      <c r="W222" s="50">
        <v>9000</v>
      </c>
      <c r="X222" s="43" t="s">
        <v>690</v>
      </c>
      <c r="Y222" s="46">
        <v>42793</v>
      </c>
      <c r="Z222" s="51">
        <v>718875.5</v>
      </c>
      <c r="AA222" s="51">
        <v>762008</v>
      </c>
      <c r="AB222" s="51">
        <v>-639000</v>
      </c>
      <c r="AC222" s="21" t="str">
        <f>VLOOKUP(O222,Master!A:D,3,FALSE)</f>
        <v>Fatty Acid</v>
      </c>
      <c r="AD222" s="21" t="str">
        <f>VLOOKUP(O222,Master!A:D,4,FALSE)</f>
        <v>Stearic acids</v>
      </c>
      <c r="AE222" s="47" t="s">
        <v>1903</v>
      </c>
    </row>
    <row r="223" spans="1:31" s="21" customFormat="1">
      <c r="A223" s="43" t="s">
        <v>0</v>
      </c>
      <c r="B223" s="43" t="s">
        <v>1</v>
      </c>
      <c r="C223" s="43" t="s">
        <v>31</v>
      </c>
      <c r="D223" s="43" t="s">
        <v>8</v>
      </c>
      <c r="E223" s="43" t="s">
        <v>356</v>
      </c>
      <c r="F223" s="43" t="s">
        <v>357</v>
      </c>
      <c r="G223" s="43" t="s">
        <v>32</v>
      </c>
      <c r="H223" s="46">
        <v>42819</v>
      </c>
      <c r="I223" s="43" t="s">
        <v>33</v>
      </c>
      <c r="J223" s="43" t="s">
        <v>34</v>
      </c>
      <c r="K223" s="43" t="s">
        <v>1734</v>
      </c>
      <c r="L223" s="46">
        <v>42819</v>
      </c>
      <c r="M223" s="43" t="s">
        <v>398</v>
      </c>
      <c r="N223" s="43" t="s">
        <v>398</v>
      </c>
      <c r="O223" s="3">
        <v>1601226</v>
      </c>
      <c r="P223" s="43" t="s">
        <v>444</v>
      </c>
      <c r="Q223" s="43" t="s">
        <v>445</v>
      </c>
      <c r="R223" s="43" t="s">
        <v>381</v>
      </c>
      <c r="S223" s="49">
        <v>20.56</v>
      </c>
      <c r="T223" s="43" t="s">
        <v>3</v>
      </c>
      <c r="U223" s="49">
        <v>20.56</v>
      </c>
      <c r="V223" s="43" t="s">
        <v>434</v>
      </c>
      <c r="W223" s="50">
        <v>20560</v>
      </c>
      <c r="X223" s="43" t="s">
        <v>1735</v>
      </c>
      <c r="Y223" s="46">
        <v>42734</v>
      </c>
      <c r="Z223" s="51">
        <v>1665360.4</v>
      </c>
      <c r="AA223" s="51">
        <v>1765282</v>
      </c>
      <c r="AB223" s="51">
        <v>-1480320</v>
      </c>
      <c r="AC223" s="47" t="str">
        <f>VLOOKUP(O223,Master!A:D,3,FALSE)</f>
        <v>Fatty Acid</v>
      </c>
      <c r="AD223" s="47" t="str">
        <f>VLOOKUP(O223,Master!A:D,4,FALSE)</f>
        <v>Stearic acids</v>
      </c>
      <c r="AE223" s="47" t="s">
        <v>1903</v>
      </c>
    </row>
    <row r="224" spans="1:31" s="21" customFormat="1">
      <c r="A224" s="43" t="s">
        <v>0</v>
      </c>
      <c r="B224" s="43" t="s">
        <v>1</v>
      </c>
      <c r="C224" s="43" t="s">
        <v>31</v>
      </c>
      <c r="D224" s="43" t="s">
        <v>8</v>
      </c>
      <c r="E224" s="43" t="s">
        <v>356</v>
      </c>
      <c r="F224" s="43" t="s">
        <v>357</v>
      </c>
      <c r="G224" s="43" t="s">
        <v>32</v>
      </c>
      <c r="H224" s="46">
        <v>42819</v>
      </c>
      <c r="I224" s="43" t="s">
        <v>33</v>
      </c>
      <c r="J224" s="43" t="s">
        <v>34</v>
      </c>
      <c r="K224" s="43" t="s">
        <v>1736</v>
      </c>
      <c r="L224" s="46">
        <v>42819</v>
      </c>
      <c r="M224" s="43" t="s">
        <v>398</v>
      </c>
      <c r="N224" s="43" t="s">
        <v>398</v>
      </c>
      <c r="O224" s="3">
        <v>1601226</v>
      </c>
      <c r="P224" s="43" t="s">
        <v>444</v>
      </c>
      <c r="Q224" s="43" t="s">
        <v>445</v>
      </c>
      <c r="R224" s="43" t="s">
        <v>381</v>
      </c>
      <c r="S224" s="49">
        <v>19.510000000000002</v>
      </c>
      <c r="T224" s="43" t="s">
        <v>3</v>
      </c>
      <c r="U224" s="49">
        <v>19.510000000000002</v>
      </c>
      <c r="V224" s="43" t="s">
        <v>434</v>
      </c>
      <c r="W224" s="50">
        <v>19510</v>
      </c>
      <c r="X224" s="43" t="s">
        <v>1735</v>
      </c>
      <c r="Y224" s="46">
        <v>42734</v>
      </c>
      <c r="Z224" s="51">
        <v>1580310.4</v>
      </c>
      <c r="AA224" s="51">
        <v>1675129</v>
      </c>
      <c r="AB224" s="51">
        <v>-1404720</v>
      </c>
      <c r="AC224" s="47" t="str">
        <f>VLOOKUP(O224,Master!A:D,3,FALSE)</f>
        <v>Fatty Acid</v>
      </c>
      <c r="AD224" s="47" t="str">
        <f>VLOOKUP(O224,Master!A:D,4,FALSE)</f>
        <v>Stearic acids</v>
      </c>
      <c r="AE224" s="47" t="s">
        <v>1903</v>
      </c>
    </row>
    <row r="225" spans="1:31" s="21" customFormat="1">
      <c r="A225" s="43" t="s">
        <v>0</v>
      </c>
      <c r="B225" s="43" t="s">
        <v>1</v>
      </c>
      <c r="C225" s="43" t="s">
        <v>31</v>
      </c>
      <c r="D225" s="43" t="s">
        <v>8</v>
      </c>
      <c r="E225" s="43" t="s">
        <v>356</v>
      </c>
      <c r="F225" s="43" t="s">
        <v>357</v>
      </c>
      <c r="G225" s="43" t="s">
        <v>32</v>
      </c>
      <c r="H225" s="46">
        <v>42823</v>
      </c>
      <c r="I225" s="43" t="s">
        <v>33</v>
      </c>
      <c r="J225" s="43" t="s">
        <v>34</v>
      </c>
      <c r="K225" s="43" t="s">
        <v>1832</v>
      </c>
      <c r="L225" s="46">
        <v>42823</v>
      </c>
      <c r="M225" s="43" t="s">
        <v>398</v>
      </c>
      <c r="N225" s="43" t="s">
        <v>398</v>
      </c>
      <c r="O225" s="3">
        <v>1601226</v>
      </c>
      <c r="P225" s="43" t="s">
        <v>444</v>
      </c>
      <c r="Q225" s="43" t="s">
        <v>445</v>
      </c>
      <c r="R225" s="43" t="s">
        <v>381</v>
      </c>
      <c r="S225" s="49">
        <v>19.64</v>
      </c>
      <c r="T225" s="43" t="s">
        <v>3</v>
      </c>
      <c r="U225" s="49">
        <v>19.64</v>
      </c>
      <c r="V225" s="43" t="s">
        <v>434</v>
      </c>
      <c r="W225" s="50">
        <v>19640</v>
      </c>
      <c r="X225" s="43" t="s">
        <v>1735</v>
      </c>
      <c r="Y225" s="46">
        <v>42734</v>
      </c>
      <c r="Z225" s="51">
        <v>1590839.6</v>
      </c>
      <c r="AA225" s="51">
        <v>1686290</v>
      </c>
      <c r="AB225" s="51">
        <v>-1414080</v>
      </c>
      <c r="AC225" s="47" t="str">
        <f>VLOOKUP(O225,Master!A:D,3,FALSE)</f>
        <v>Fatty Acid</v>
      </c>
      <c r="AD225" s="47" t="str">
        <f>VLOOKUP(O225,Master!A:D,4,FALSE)</f>
        <v>Stearic acids</v>
      </c>
      <c r="AE225" s="47" t="s">
        <v>1903</v>
      </c>
    </row>
    <row r="226" spans="1:31" s="21" customFormat="1">
      <c r="A226" s="43" t="s">
        <v>0</v>
      </c>
      <c r="B226" s="43" t="s">
        <v>1</v>
      </c>
      <c r="C226" s="43" t="s">
        <v>31</v>
      </c>
      <c r="D226" s="43" t="s">
        <v>8</v>
      </c>
      <c r="E226" s="43" t="s">
        <v>356</v>
      </c>
      <c r="F226" s="43" t="s">
        <v>357</v>
      </c>
      <c r="G226" s="43" t="s">
        <v>32</v>
      </c>
      <c r="H226" s="46">
        <v>42809</v>
      </c>
      <c r="I226" s="43" t="s">
        <v>33</v>
      </c>
      <c r="J226" s="43" t="s">
        <v>34</v>
      </c>
      <c r="K226" s="43" t="s">
        <v>1246</v>
      </c>
      <c r="L226" s="46">
        <v>42809</v>
      </c>
      <c r="M226" s="43" t="s">
        <v>398</v>
      </c>
      <c r="N226" s="43" t="s">
        <v>398</v>
      </c>
      <c r="O226" s="3">
        <v>1600602</v>
      </c>
      <c r="P226" s="43" t="s">
        <v>9</v>
      </c>
      <c r="Q226" s="43" t="s">
        <v>10</v>
      </c>
      <c r="R226" s="43" t="s">
        <v>14</v>
      </c>
      <c r="S226" s="50">
        <v>9</v>
      </c>
      <c r="T226" s="43" t="s">
        <v>3</v>
      </c>
      <c r="U226" s="50">
        <v>9</v>
      </c>
      <c r="V226" s="43" t="s">
        <v>434</v>
      </c>
      <c r="W226" s="50">
        <v>9000</v>
      </c>
      <c r="X226" s="43" t="s">
        <v>1247</v>
      </c>
      <c r="Y226" s="46">
        <v>42696</v>
      </c>
      <c r="Z226" s="51">
        <v>977063.22</v>
      </c>
      <c r="AA226" s="51">
        <v>1035687</v>
      </c>
      <c r="AB226" s="51">
        <v>-868500</v>
      </c>
      <c r="AC226" s="21" t="str">
        <f>VLOOKUP(O226,Master!A:D,3,FALSE)</f>
        <v>Fatty Alcohol</v>
      </c>
      <c r="AD226" s="21" t="str">
        <f>VLOOKUP(O226,Master!A:D,4,FALSE)</f>
        <v>Long chain Blend</v>
      </c>
      <c r="AE226" s="47" t="s">
        <v>1903</v>
      </c>
    </row>
    <row r="227" spans="1:31">
      <c r="A227" s="43" t="s">
        <v>0</v>
      </c>
      <c r="B227" s="43" t="s">
        <v>1</v>
      </c>
      <c r="C227" s="43" t="s">
        <v>61</v>
      </c>
      <c r="D227" s="43" t="s">
        <v>7</v>
      </c>
      <c r="E227" s="43" t="s">
        <v>978</v>
      </c>
      <c r="F227" s="43" t="s">
        <v>412</v>
      </c>
      <c r="G227" s="43" t="s">
        <v>62</v>
      </c>
      <c r="H227" s="46">
        <v>42799</v>
      </c>
      <c r="I227" s="43" t="s">
        <v>33</v>
      </c>
      <c r="J227" s="43" t="s">
        <v>34</v>
      </c>
      <c r="K227" s="43" t="s">
        <v>979</v>
      </c>
      <c r="L227" s="46">
        <v>42799</v>
      </c>
      <c r="M227" s="43" t="s">
        <v>980</v>
      </c>
      <c r="N227" s="43" t="s">
        <v>981</v>
      </c>
      <c r="O227" s="3">
        <v>1600328</v>
      </c>
      <c r="P227" s="43" t="s">
        <v>982</v>
      </c>
      <c r="Q227" s="43" t="s">
        <v>983</v>
      </c>
      <c r="R227" s="43" t="s">
        <v>169</v>
      </c>
      <c r="S227" s="49">
        <v>14.4</v>
      </c>
      <c r="T227" s="43" t="s">
        <v>3</v>
      </c>
      <c r="U227" s="49">
        <v>14.4</v>
      </c>
      <c r="V227" s="43" t="s">
        <v>984</v>
      </c>
      <c r="W227" s="50">
        <v>14400</v>
      </c>
      <c r="X227" s="43" t="s">
        <v>985</v>
      </c>
      <c r="Y227" s="46">
        <v>42759</v>
      </c>
      <c r="Z227" s="51">
        <v>15120</v>
      </c>
      <c r="AA227" s="51">
        <v>1010593.58</v>
      </c>
      <c r="AB227" s="51">
        <v>-1006918.15</v>
      </c>
      <c r="AC227" s="47" t="str">
        <f>VLOOKUP(O227,Master!A:D,3,FALSE)</f>
        <v>Fatty Acid</v>
      </c>
      <c r="AD227" s="47" t="str">
        <f>VLOOKUP(O227,Master!A:D,4,FALSE)</f>
        <v>Fatty acid others</v>
      </c>
      <c r="AE227" s="47" t="s">
        <v>1907</v>
      </c>
    </row>
    <row r="228" spans="1:31">
      <c r="A228" s="43" t="s">
        <v>0</v>
      </c>
      <c r="B228" s="43" t="s">
        <v>1</v>
      </c>
      <c r="C228" s="43" t="s">
        <v>61</v>
      </c>
      <c r="D228" s="43" t="s">
        <v>7</v>
      </c>
      <c r="E228" s="43" t="s">
        <v>978</v>
      </c>
      <c r="F228" s="43" t="s">
        <v>412</v>
      </c>
      <c r="G228" s="43" t="s">
        <v>62</v>
      </c>
      <c r="H228" s="46">
        <v>42799</v>
      </c>
      <c r="I228" s="43" t="s">
        <v>33</v>
      </c>
      <c r="J228" s="43" t="s">
        <v>34</v>
      </c>
      <c r="K228" s="43" t="s">
        <v>979</v>
      </c>
      <c r="L228" s="46">
        <v>42799</v>
      </c>
      <c r="M228" s="43" t="s">
        <v>980</v>
      </c>
      <c r="N228" s="43" t="s">
        <v>981</v>
      </c>
      <c r="O228" s="3">
        <v>1600328</v>
      </c>
      <c r="P228" s="43" t="s">
        <v>982</v>
      </c>
      <c r="Q228" s="43" t="s">
        <v>983</v>
      </c>
      <c r="R228" s="43" t="s">
        <v>169</v>
      </c>
      <c r="S228" s="49">
        <v>14.4</v>
      </c>
      <c r="T228" s="43" t="s">
        <v>3</v>
      </c>
      <c r="U228" s="49">
        <v>14.4</v>
      </c>
      <c r="V228" s="43" t="s">
        <v>984</v>
      </c>
      <c r="W228" s="50">
        <v>14400</v>
      </c>
      <c r="X228" s="43" t="s">
        <v>985</v>
      </c>
      <c r="Y228" s="46">
        <v>42759</v>
      </c>
      <c r="Z228" s="51">
        <v>15120</v>
      </c>
      <c r="AA228" s="51">
        <v>1010593.58</v>
      </c>
      <c r="AB228" s="51">
        <v>-1006918.15</v>
      </c>
      <c r="AC228" s="47" t="str">
        <f>VLOOKUP(O228,Master!A:D,3,FALSE)</f>
        <v>Fatty Acid</v>
      </c>
      <c r="AD228" s="47" t="str">
        <f>VLOOKUP(O228,Master!A:D,4,FALSE)</f>
        <v>Fatty acid others</v>
      </c>
      <c r="AE228" s="47" t="s">
        <v>1907</v>
      </c>
    </row>
    <row r="229" spans="1:31" s="21" customFormat="1">
      <c r="A229" s="43" t="s">
        <v>0</v>
      </c>
      <c r="B229" s="43" t="s">
        <v>1</v>
      </c>
      <c r="C229" s="43" t="s">
        <v>31</v>
      </c>
      <c r="D229" s="43" t="s">
        <v>8</v>
      </c>
      <c r="E229" s="43" t="s">
        <v>356</v>
      </c>
      <c r="F229" s="43" t="s">
        <v>357</v>
      </c>
      <c r="G229" s="43" t="s">
        <v>32</v>
      </c>
      <c r="H229" s="46">
        <v>42823</v>
      </c>
      <c r="I229" s="43" t="s">
        <v>33</v>
      </c>
      <c r="J229" s="43" t="s">
        <v>34</v>
      </c>
      <c r="K229" s="43" t="s">
        <v>1851</v>
      </c>
      <c r="L229" s="46">
        <v>42823</v>
      </c>
      <c r="M229" s="43" t="s">
        <v>396</v>
      </c>
      <c r="N229" s="43" t="s">
        <v>1852</v>
      </c>
      <c r="O229" s="3">
        <v>1600375</v>
      </c>
      <c r="P229" s="43" t="s">
        <v>1853</v>
      </c>
      <c r="Q229" s="43" t="s">
        <v>1854</v>
      </c>
      <c r="R229" s="43" t="s">
        <v>29</v>
      </c>
      <c r="S229" s="49">
        <v>0.2</v>
      </c>
      <c r="T229" s="43" t="s">
        <v>3</v>
      </c>
      <c r="U229" s="49">
        <v>0.2</v>
      </c>
      <c r="V229" s="43" t="s">
        <v>434</v>
      </c>
      <c r="W229" s="50">
        <v>200</v>
      </c>
      <c r="X229" s="43" t="s">
        <v>1855</v>
      </c>
      <c r="Y229" s="46">
        <v>42816</v>
      </c>
      <c r="Z229" s="51">
        <v>61425.5</v>
      </c>
      <c r="AA229" s="51">
        <v>65111</v>
      </c>
      <c r="AB229" s="51">
        <v>-54600</v>
      </c>
      <c r="AC229" s="47" t="str">
        <f>VLOOKUP(O229,Master!A:D,3,FALSE)</f>
        <v>Fatty Alcohol</v>
      </c>
      <c r="AD229" s="47" t="str">
        <f>VLOOKUP(O229,Master!A:D,4,FALSE)</f>
        <v>Behenyl group</v>
      </c>
      <c r="AE229" s="47" t="s">
        <v>1903</v>
      </c>
    </row>
    <row r="230" spans="1:31" s="21" customFormat="1">
      <c r="A230" s="43" t="s">
        <v>0</v>
      </c>
      <c r="B230" s="43" t="s">
        <v>1</v>
      </c>
      <c r="C230" s="43" t="s">
        <v>31</v>
      </c>
      <c r="D230" s="43" t="s">
        <v>8</v>
      </c>
      <c r="E230" s="43" t="s">
        <v>356</v>
      </c>
      <c r="F230" s="43" t="s">
        <v>357</v>
      </c>
      <c r="G230" s="43" t="s">
        <v>32</v>
      </c>
      <c r="H230" s="46">
        <v>42795</v>
      </c>
      <c r="I230" s="43" t="s">
        <v>33</v>
      </c>
      <c r="J230" s="43" t="s">
        <v>34</v>
      </c>
      <c r="K230" s="43" t="s">
        <v>559</v>
      </c>
      <c r="L230" s="46">
        <v>42795</v>
      </c>
      <c r="M230" s="43" t="s">
        <v>396</v>
      </c>
      <c r="N230" s="43" t="s">
        <v>397</v>
      </c>
      <c r="O230" s="3">
        <v>1600354</v>
      </c>
      <c r="P230" s="43" t="s">
        <v>18</v>
      </c>
      <c r="Q230" s="43" t="s">
        <v>19</v>
      </c>
      <c r="R230" s="43" t="s">
        <v>20</v>
      </c>
      <c r="S230" s="49">
        <v>21.32</v>
      </c>
      <c r="T230" s="43" t="s">
        <v>3</v>
      </c>
      <c r="U230" s="49">
        <v>21.32</v>
      </c>
      <c r="V230" s="43" t="s">
        <v>434</v>
      </c>
      <c r="W230" s="50">
        <v>21320</v>
      </c>
      <c r="X230" s="43" t="s">
        <v>521</v>
      </c>
      <c r="Y230" s="46">
        <v>42790</v>
      </c>
      <c r="Z230" s="51">
        <v>3874061.3</v>
      </c>
      <c r="AA230" s="51">
        <v>4106505</v>
      </c>
      <c r="AB230" s="51">
        <v>-3443610.66</v>
      </c>
      <c r="AC230" s="47" t="str">
        <f>VLOOKUP(O230,Master!A:D,3,FALSE)</f>
        <v>Fatty Alcohol</v>
      </c>
      <c r="AD230" s="47" t="str">
        <f>VLOOKUP(O230,Master!A:D,4,FALSE)</f>
        <v>Midcut</v>
      </c>
      <c r="AE230" s="47" t="s">
        <v>1903</v>
      </c>
    </row>
    <row r="231" spans="1:31" s="21" customFormat="1">
      <c r="A231" s="43" t="s">
        <v>0</v>
      </c>
      <c r="B231" s="43" t="s">
        <v>1</v>
      </c>
      <c r="C231" s="43" t="s">
        <v>31</v>
      </c>
      <c r="D231" s="43" t="s">
        <v>8</v>
      </c>
      <c r="E231" s="43" t="s">
        <v>356</v>
      </c>
      <c r="F231" s="43" t="s">
        <v>357</v>
      </c>
      <c r="G231" s="43" t="s">
        <v>32</v>
      </c>
      <c r="H231" s="46">
        <v>42795</v>
      </c>
      <c r="I231" s="43" t="s">
        <v>33</v>
      </c>
      <c r="J231" s="43" t="s">
        <v>34</v>
      </c>
      <c r="K231" s="43" t="s">
        <v>560</v>
      </c>
      <c r="L231" s="46">
        <v>42795</v>
      </c>
      <c r="M231" s="43" t="s">
        <v>396</v>
      </c>
      <c r="N231" s="43" t="s">
        <v>397</v>
      </c>
      <c r="O231" s="3">
        <v>1600354</v>
      </c>
      <c r="P231" s="43" t="s">
        <v>18</v>
      </c>
      <c r="Q231" s="43" t="s">
        <v>19</v>
      </c>
      <c r="R231" s="43" t="s">
        <v>20</v>
      </c>
      <c r="S231" s="49">
        <v>16.97</v>
      </c>
      <c r="T231" s="43" t="s">
        <v>3</v>
      </c>
      <c r="U231" s="49">
        <v>16.97</v>
      </c>
      <c r="V231" s="43" t="s">
        <v>434</v>
      </c>
      <c r="W231" s="50">
        <v>16970</v>
      </c>
      <c r="X231" s="43" t="s">
        <v>521</v>
      </c>
      <c r="Y231" s="46">
        <v>42790</v>
      </c>
      <c r="Z231" s="51">
        <v>3083622.63</v>
      </c>
      <c r="AA231" s="51">
        <v>3268640</v>
      </c>
      <c r="AB231" s="51">
        <v>-2740997.79</v>
      </c>
      <c r="AC231" s="47" t="str">
        <f>VLOOKUP(O231,Master!A:D,3,FALSE)</f>
        <v>Fatty Alcohol</v>
      </c>
      <c r="AD231" s="47" t="str">
        <f>VLOOKUP(O231,Master!A:D,4,FALSE)</f>
        <v>Midcut</v>
      </c>
      <c r="AE231" s="47" t="s">
        <v>1903</v>
      </c>
    </row>
    <row r="232" spans="1:31" s="21" customFormat="1">
      <c r="A232" s="43" t="s">
        <v>0</v>
      </c>
      <c r="B232" s="43" t="s">
        <v>1</v>
      </c>
      <c r="C232" s="43" t="s">
        <v>31</v>
      </c>
      <c r="D232" s="43" t="s">
        <v>8</v>
      </c>
      <c r="E232" s="43" t="s">
        <v>356</v>
      </c>
      <c r="F232" s="43" t="s">
        <v>357</v>
      </c>
      <c r="G232" s="43" t="s">
        <v>32</v>
      </c>
      <c r="H232" s="46">
        <v>42795</v>
      </c>
      <c r="I232" s="43" t="s">
        <v>33</v>
      </c>
      <c r="J232" s="43" t="s">
        <v>34</v>
      </c>
      <c r="K232" s="43" t="s">
        <v>561</v>
      </c>
      <c r="L232" s="46">
        <v>42795</v>
      </c>
      <c r="M232" s="43" t="s">
        <v>396</v>
      </c>
      <c r="N232" s="43" t="s">
        <v>397</v>
      </c>
      <c r="O232" s="3">
        <v>1600354</v>
      </c>
      <c r="P232" s="43" t="s">
        <v>18</v>
      </c>
      <c r="Q232" s="43" t="s">
        <v>19</v>
      </c>
      <c r="R232" s="43" t="s">
        <v>20</v>
      </c>
      <c r="S232" s="49">
        <v>3.64</v>
      </c>
      <c r="T232" s="43" t="s">
        <v>3</v>
      </c>
      <c r="U232" s="49">
        <v>3.64</v>
      </c>
      <c r="V232" s="43" t="s">
        <v>434</v>
      </c>
      <c r="W232" s="50">
        <v>3640</v>
      </c>
      <c r="X232" s="43" t="s">
        <v>562</v>
      </c>
      <c r="Y232" s="46">
        <v>42790</v>
      </c>
      <c r="Z232" s="51">
        <v>662511.32999999996</v>
      </c>
      <c r="AA232" s="51">
        <v>702262</v>
      </c>
      <c r="AB232" s="51">
        <v>-588899.18000000005</v>
      </c>
      <c r="AC232" s="47" t="str">
        <f>VLOOKUP(O232,Master!A:D,3,FALSE)</f>
        <v>Fatty Alcohol</v>
      </c>
      <c r="AD232" s="47" t="str">
        <f>VLOOKUP(O232,Master!A:D,4,FALSE)</f>
        <v>Midcut</v>
      </c>
      <c r="AE232" s="47" t="s">
        <v>1903</v>
      </c>
    </row>
    <row r="233" spans="1:31" s="21" customFormat="1">
      <c r="A233" s="43" t="s">
        <v>0</v>
      </c>
      <c r="B233" s="43" t="s">
        <v>1</v>
      </c>
      <c r="C233" s="43" t="s">
        <v>31</v>
      </c>
      <c r="D233" s="43" t="s">
        <v>8</v>
      </c>
      <c r="E233" s="43" t="s">
        <v>356</v>
      </c>
      <c r="F233" s="43" t="s">
        <v>357</v>
      </c>
      <c r="G233" s="43" t="s">
        <v>32</v>
      </c>
      <c r="H233" s="46">
        <v>42795</v>
      </c>
      <c r="I233" s="43" t="s">
        <v>33</v>
      </c>
      <c r="J233" s="43" t="s">
        <v>34</v>
      </c>
      <c r="K233" s="43" t="s">
        <v>563</v>
      </c>
      <c r="L233" s="46">
        <v>42795</v>
      </c>
      <c r="M233" s="43" t="s">
        <v>396</v>
      </c>
      <c r="N233" s="43" t="s">
        <v>397</v>
      </c>
      <c r="O233" s="3">
        <v>1600354</v>
      </c>
      <c r="P233" s="43" t="s">
        <v>18</v>
      </c>
      <c r="Q233" s="43" t="s">
        <v>19</v>
      </c>
      <c r="R233" s="43" t="s">
        <v>20</v>
      </c>
      <c r="S233" s="49">
        <v>16.68</v>
      </c>
      <c r="T233" s="43" t="s">
        <v>3</v>
      </c>
      <c r="U233" s="49">
        <v>16.68</v>
      </c>
      <c r="V233" s="43" t="s">
        <v>434</v>
      </c>
      <c r="W233" s="50">
        <v>16680</v>
      </c>
      <c r="X233" s="43" t="s">
        <v>562</v>
      </c>
      <c r="Y233" s="46">
        <v>42790</v>
      </c>
      <c r="Z233" s="51">
        <v>3035904.7</v>
      </c>
      <c r="AA233" s="51">
        <v>3218059</v>
      </c>
      <c r="AB233" s="51">
        <v>-2698581.97</v>
      </c>
      <c r="AC233" s="47" t="str">
        <f>VLOOKUP(O233,Master!A:D,3,FALSE)</f>
        <v>Fatty Alcohol</v>
      </c>
      <c r="AD233" s="47" t="str">
        <f>VLOOKUP(O233,Master!A:D,4,FALSE)</f>
        <v>Midcut</v>
      </c>
      <c r="AE233" s="47" t="s">
        <v>1903</v>
      </c>
    </row>
    <row r="234" spans="1:31">
      <c r="A234" s="43" t="s">
        <v>0</v>
      </c>
      <c r="B234" s="43" t="s">
        <v>1</v>
      </c>
      <c r="C234" s="43" t="s">
        <v>31</v>
      </c>
      <c r="D234" s="43" t="s">
        <v>8</v>
      </c>
      <c r="E234" s="43" t="s">
        <v>356</v>
      </c>
      <c r="F234" s="43" t="s">
        <v>357</v>
      </c>
      <c r="G234" s="43" t="s">
        <v>32</v>
      </c>
      <c r="H234" s="46">
        <v>42795</v>
      </c>
      <c r="I234" s="43" t="s">
        <v>33</v>
      </c>
      <c r="J234" s="43" t="s">
        <v>34</v>
      </c>
      <c r="K234" s="43" t="s">
        <v>564</v>
      </c>
      <c r="L234" s="46">
        <v>42795</v>
      </c>
      <c r="M234" s="43" t="s">
        <v>396</v>
      </c>
      <c r="N234" s="43" t="s">
        <v>397</v>
      </c>
      <c r="O234" s="3">
        <v>1600354</v>
      </c>
      <c r="P234" s="43" t="s">
        <v>18</v>
      </c>
      <c r="Q234" s="43" t="s">
        <v>19</v>
      </c>
      <c r="R234" s="43" t="s">
        <v>20</v>
      </c>
      <c r="S234" s="49">
        <v>24.31</v>
      </c>
      <c r="T234" s="43" t="s">
        <v>3</v>
      </c>
      <c r="U234" s="49">
        <v>24.31</v>
      </c>
      <c r="V234" s="43" t="s">
        <v>434</v>
      </c>
      <c r="W234" s="50">
        <v>24310</v>
      </c>
      <c r="X234" s="43" t="s">
        <v>562</v>
      </c>
      <c r="Y234" s="46">
        <v>42790</v>
      </c>
      <c r="Z234" s="51">
        <v>4424631.12</v>
      </c>
      <c r="AA234" s="51">
        <v>4690109</v>
      </c>
      <c r="AB234" s="51">
        <v>-3933005.26</v>
      </c>
      <c r="AC234" s="47" t="str">
        <f>VLOOKUP(O234,Master!A:D,3,FALSE)</f>
        <v>Fatty Alcohol</v>
      </c>
      <c r="AD234" s="47" t="str">
        <f>VLOOKUP(O234,Master!A:D,4,FALSE)</f>
        <v>Midcut</v>
      </c>
      <c r="AE234" s="47" t="s">
        <v>1903</v>
      </c>
    </row>
    <row r="235" spans="1:31" s="21" customFormat="1">
      <c r="A235" s="43" t="s">
        <v>0</v>
      </c>
      <c r="B235" s="43" t="s">
        <v>1</v>
      </c>
      <c r="C235" s="43" t="s">
        <v>31</v>
      </c>
      <c r="D235" s="43" t="s">
        <v>8</v>
      </c>
      <c r="E235" s="43" t="s">
        <v>356</v>
      </c>
      <c r="F235" s="43" t="s">
        <v>357</v>
      </c>
      <c r="G235" s="43" t="s">
        <v>32</v>
      </c>
      <c r="H235" s="46">
        <v>42795</v>
      </c>
      <c r="I235" s="43" t="s">
        <v>33</v>
      </c>
      <c r="J235" s="43" t="s">
        <v>34</v>
      </c>
      <c r="K235" s="43" t="s">
        <v>596</v>
      </c>
      <c r="L235" s="46">
        <v>42795</v>
      </c>
      <c r="M235" s="43" t="s">
        <v>396</v>
      </c>
      <c r="N235" s="43" t="s">
        <v>397</v>
      </c>
      <c r="O235" s="3">
        <v>1600354</v>
      </c>
      <c r="P235" s="43" t="s">
        <v>18</v>
      </c>
      <c r="Q235" s="43" t="s">
        <v>19</v>
      </c>
      <c r="R235" s="43" t="s">
        <v>20</v>
      </c>
      <c r="S235" s="49">
        <v>20.92</v>
      </c>
      <c r="T235" s="43" t="s">
        <v>3</v>
      </c>
      <c r="U235" s="49">
        <v>20.92</v>
      </c>
      <c r="V235" s="43" t="s">
        <v>434</v>
      </c>
      <c r="W235" s="50">
        <v>20920</v>
      </c>
      <c r="X235" s="43" t="s">
        <v>562</v>
      </c>
      <c r="Y235" s="46">
        <v>42790</v>
      </c>
      <c r="Z235" s="51">
        <v>3807621.71</v>
      </c>
      <c r="AA235" s="51">
        <v>4036079</v>
      </c>
      <c r="AB235" s="51">
        <v>-3384552.45</v>
      </c>
      <c r="AC235" s="21" t="str">
        <f>VLOOKUP(O235,Master!A:D,3,FALSE)</f>
        <v>Fatty Alcohol</v>
      </c>
      <c r="AD235" s="21" t="str">
        <f>VLOOKUP(O235,Master!A:D,4,FALSE)</f>
        <v>Midcut</v>
      </c>
      <c r="AE235" s="47" t="s">
        <v>1903</v>
      </c>
    </row>
    <row r="236" spans="1:31" s="21" customFormat="1">
      <c r="A236" s="43" t="s">
        <v>0</v>
      </c>
      <c r="B236" s="43" t="s">
        <v>1</v>
      </c>
      <c r="C236" s="43" t="s">
        <v>31</v>
      </c>
      <c r="D236" s="43" t="s">
        <v>8</v>
      </c>
      <c r="E236" s="43" t="s">
        <v>356</v>
      </c>
      <c r="F236" s="43" t="s">
        <v>357</v>
      </c>
      <c r="G236" s="43" t="s">
        <v>32</v>
      </c>
      <c r="H236" s="46">
        <v>42796</v>
      </c>
      <c r="I236" s="43" t="s">
        <v>33</v>
      </c>
      <c r="J236" s="43" t="s">
        <v>34</v>
      </c>
      <c r="K236" s="43" t="s">
        <v>601</v>
      </c>
      <c r="L236" s="46">
        <v>42796</v>
      </c>
      <c r="M236" s="43" t="s">
        <v>396</v>
      </c>
      <c r="N236" s="43" t="s">
        <v>397</v>
      </c>
      <c r="O236" s="3">
        <v>1600354</v>
      </c>
      <c r="P236" s="43" t="s">
        <v>18</v>
      </c>
      <c r="Q236" s="43" t="s">
        <v>19</v>
      </c>
      <c r="R236" s="43" t="s">
        <v>20</v>
      </c>
      <c r="S236" s="49">
        <v>16.64</v>
      </c>
      <c r="T236" s="43" t="s">
        <v>3</v>
      </c>
      <c r="U236" s="49">
        <v>16.64</v>
      </c>
      <c r="V236" s="43" t="s">
        <v>434</v>
      </c>
      <c r="W236" s="50">
        <v>16640</v>
      </c>
      <c r="X236" s="43" t="s">
        <v>562</v>
      </c>
      <c r="Y236" s="46">
        <v>42790</v>
      </c>
      <c r="Z236" s="51">
        <v>3028624.53</v>
      </c>
      <c r="AA236" s="51">
        <v>3210342</v>
      </c>
      <c r="AB236" s="51">
        <v>-2692110.55</v>
      </c>
      <c r="AC236" s="47" t="str">
        <f>VLOOKUP(O236,Master!A:D,3,FALSE)</f>
        <v>Fatty Alcohol</v>
      </c>
      <c r="AD236" s="47" t="str">
        <f>VLOOKUP(O236,Master!A:D,4,FALSE)</f>
        <v>Midcut</v>
      </c>
      <c r="AE236" s="47" t="s">
        <v>1903</v>
      </c>
    </row>
    <row r="237" spans="1:31" s="21" customFormat="1">
      <c r="A237" s="43" t="s">
        <v>0</v>
      </c>
      <c r="B237" s="43" t="s">
        <v>1</v>
      </c>
      <c r="C237" s="43" t="s">
        <v>31</v>
      </c>
      <c r="D237" s="43" t="s">
        <v>8</v>
      </c>
      <c r="E237" s="43" t="s">
        <v>356</v>
      </c>
      <c r="F237" s="43" t="s">
        <v>357</v>
      </c>
      <c r="G237" s="43" t="s">
        <v>32</v>
      </c>
      <c r="H237" s="46">
        <v>42796</v>
      </c>
      <c r="I237" s="43" t="s">
        <v>33</v>
      </c>
      <c r="J237" s="43" t="s">
        <v>34</v>
      </c>
      <c r="K237" s="43" t="s">
        <v>602</v>
      </c>
      <c r="L237" s="46">
        <v>42796</v>
      </c>
      <c r="M237" s="43" t="s">
        <v>396</v>
      </c>
      <c r="N237" s="43" t="s">
        <v>397</v>
      </c>
      <c r="O237" s="3">
        <v>1600354</v>
      </c>
      <c r="P237" s="43" t="s">
        <v>18</v>
      </c>
      <c r="Q237" s="43" t="s">
        <v>19</v>
      </c>
      <c r="R237" s="43" t="s">
        <v>20</v>
      </c>
      <c r="S237" s="49">
        <v>23.22</v>
      </c>
      <c r="T237" s="43" t="s">
        <v>3</v>
      </c>
      <c r="U237" s="49">
        <v>23.22</v>
      </c>
      <c r="V237" s="43" t="s">
        <v>434</v>
      </c>
      <c r="W237" s="50">
        <v>23220</v>
      </c>
      <c r="X237" s="43" t="s">
        <v>562</v>
      </c>
      <c r="Y237" s="46">
        <v>42790</v>
      </c>
      <c r="Z237" s="51">
        <v>4226241.54</v>
      </c>
      <c r="AA237" s="51">
        <v>4479816</v>
      </c>
      <c r="AB237" s="51">
        <v>-3756659.08</v>
      </c>
      <c r="AC237" s="47" t="str">
        <f>VLOOKUP(O237,Master!A:D,3,FALSE)</f>
        <v>Fatty Alcohol</v>
      </c>
      <c r="AD237" s="47" t="str">
        <f>VLOOKUP(O237,Master!A:D,4,FALSE)</f>
        <v>Midcut</v>
      </c>
      <c r="AE237" s="47" t="s">
        <v>1903</v>
      </c>
    </row>
    <row r="238" spans="1:31" s="21" customFormat="1">
      <c r="A238" s="43" t="s">
        <v>0</v>
      </c>
      <c r="B238" s="43" t="s">
        <v>1</v>
      </c>
      <c r="C238" s="43" t="s">
        <v>31</v>
      </c>
      <c r="D238" s="43" t="s">
        <v>8</v>
      </c>
      <c r="E238" s="43" t="s">
        <v>356</v>
      </c>
      <c r="F238" s="43" t="s">
        <v>357</v>
      </c>
      <c r="G238" s="43" t="s">
        <v>32</v>
      </c>
      <c r="H238" s="46">
        <v>42796</v>
      </c>
      <c r="I238" s="43" t="s">
        <v>33</v>
      </c>
      <c r="J238" s="43" t="s">
        <v>34</v>
      </c>
      <c r="K238" s="43" t="s">
        <v>603</v>
      </c>
      <c r="L238" s="46">
        <v>42796</v>
      </c>
      <c r="M238" s="43" t="s">
        <v>396</v>
      </c>
      <c r="N238" s="43" t="s">
        <v>397</v>
      </c>
      <c r="O238" s="3">
        <v>1600354</v>
      </c>
      <c r="P238" s="43" t="s">
        <v>18</v>
      </c>
      <c r="Q238" s="43" t="s">
        <v>19</v>
      </c>
      <c r="R238" s="43" t="s">
        <v>20</v>
      </c>
      <c r="S238" s="49">
        <v>21.47</v>
      </c>
      <c r="T238" s="43" t="s">
        <v>3</v>
      </c>
      <c r="U238" s="49">
        <v>21.47</v>
      </c>
      <c r="V238" s="43" t="s">
        <v>434</v>
      </c>
      <c r="W238" s="50">
        <v>21470</v>
      </c>
      <c r="X238" s="43" t="s">
        <v>562</v>
      </c>
      <c r="Y238" s="46">
        <v>42790</v>
      </c>
      <c r="Z238" s="51">
        <v>3907726.41</v>
      </c>
      <c r="AA238" s="51">
        <v>4142190</v>
      </c>
      <c r="AB238" s="51">
        <v>-3473534.47</v>
      </c>
      <c r="AC238" s="47" t="str">
        <f>VLOOKUP(O238,Master!A:D,3,FALSE)</f>
        <v>Fatty Alcohol</v>
      </c>
      <c r="AD238" s="47" t="str">
        <f>VLOOKUP(O238,Master!A:D,4,FALSE)</f>
        <v>Midcut</v>
      </c>
      <c r="AE238" s="47" t="s">
        <v>1903</v>
      </c>
    </row>
    <row r="239" spans="1:31" s="21" customFormat="1">
      <c r="A239" s="43" t="s">
        <v>0</v>
      </c>
      <c r="B239" s="43" t="s">
        <v>1</v>
      </c>
      <c r="C239" s="43" t="s">
        <v>31</v>
      </c>
      <c r="D239" s="43" t="s">
        <v>8</v>
      </c>
      <c r="E239" s="43" t="s">
        <v>356</v>
      </c>
      <c r="F239" s="43" t="s">
        <v>357</v>
      </c>
      <c r="G239" s="43" t="s">
        <v>32</v>
      </c>
      <c r="H239" s="46">
        <v>42796</v>
      </c>
      <c r="I239" s="43" t="s">
        <v>33</v>
      </c>
      <c r="J239" s="43" t="s">
        <v>34</v>
      </c>
      <c r="K239" s="43" t="s">
        <v>604</v>
      </c>
      <c r="L239" s="46">
        <v>42796</v>
      </c>
      <c r="M239" s="43" t="s">
        <v>396</v>
      </c>
      <c r="N239" s="43" t="s">
        <v>397</v>
      </c>
      <c r="O239" s="3">
        <v>1600354</v>
      </c>
      <c r="P239" s="43" t="s">
        <v>18</v>
      </c>
      <c r="Q239" s="43" t="s">
        <v>19</v>
      </c>
      <c r="R239" s="43" t="s">
        <v>20</v>
      </c>
      <c r="S239" s="49">
        <v>24.44</v>
      </c>
      <c r="T239" s="43" t="s">
        <v>3</v>
      </c>
      <c r="U239" s="49">
        <v>24.44</v>
      </c>
      <c r="V239" s="43" t="s">
        <v>434</v>
      </c>
      <c r="W239" s="50">
        <v>24440</v>
      </c>
      <c r="X239" s="43" t="s">
        <v>562</v>
      </c>
      <c r="Y239" s="46">
        <v>42790</v>
      </c>
      <c r="Z239" s="51">
        <v>4448292.46</v>
      </c>
      <c r="AA239" s="51">
        <v>4715190</v>
      </c>
      <c r="AB239" s="51">
        <v>-3954037.38</v>
      </c>
      <c r="AC239" s="47" t="str">
        <f>VLOOKUP(O239,Master!A:D,3,FALSE)</f>
        <v>Fatty Alcohol</v>
      </c>
      <c r="AD239" s="47" t="str">
        <f>VLOOKUP(O239,Master!A:D,4,FALSE)</f>
        <v>Midcut</v>
      </c>
      <c r="AE239" s="47" t="s">
        <v>1903</v>
      </c>
    </row>
    <row r="240" spans="1:31" s="21" customFormat="1">
      <c r="A240" s="43" t="s">
        <v>0</v>
      </c>
      <c r="B240" s="43" t="s">
        <v>1</v>
      </c>
      <c r="C240" s="43" t="s">
        <v>31</v>
      </c>
      <c r="D240" s="43" t="s">
        <v>8</v>
      </c>
      <c r="E240" s="43" t="s">
        <v>356</v>
      </c>
      <c r="F240" s="43" t="s">
        <v>357</v>
      </c>
      <c r="G240" s="43" t="s">
        <v>32</v>
      </c>
      <c r="H240" s="46">
        <v>42796</v>
      </c>
      <c r="I240" s="43" t="s">
        <v>33</v>
      </c>
      <c r="J240" s="43" t="s">
        <v>34</v>
      </c>
      <c r="K240" s="43" t="s">
        <v>630</v>
      </c>
      <c r="L240" s="46">
        <v>42796</v>
      </c>
      <c r="M240" s="43" t="s">
        <v>396</v>
      </c>
      <c r="N240" s="43" t="s">
        <v>397</v>
      </c>
      <c r="O240" s="3">
        <v>1600354</v>
      </c>
      <c r="P240" s="43" t="s">
        <v>18</v>
      </c>
      <c r="Q240" s="43" t="s">
        <v>19</v>
      </c>
      <c r="R240" s="43" t="s">
        <v>20</v>
      </c>
      <c r="S240" s="49">
        <v>20.83</v>
      </c>
      <c r="T240" s="43" t="s">
        <v>3</v>
      </c>
      <c r="U240" s="49">
        <v>20.83</v>
      </c>
      <c r="V240" s="43" t="s">
        <v>434</v>
      </c>
      <c r="W240" s="50">
        <v>20830</v>
      </c>
      <c r="X240" s="43" t="s">
        <v>562</v>
      </c>
      <c r="Y240" s="46">
        <v>42790</v>
      </c>
      <c r="Z240" s="51">
        <v>3791240.55</v>
      </c>
      <c r="AA240" s="51">
        <v>4018715</v>
      </c>
      <c r="AB240" s="51">
        <v>-3369991.76</v>
      </c>
      <c r="AC240" s="21" t="str">
        <f>VLOOKUP(O240,Master!A:D,3,FALSE)</f>
        <v>Fatty Alcohol</v>
      </c>
      <c r="AD240" s="21" t="str">
        <f>VLOOKUP(O240,Master!A:D,4,FALSE)</f>
        <v>Midcut</v>
      </c>
      <c r="AE240" s="47" t="s">
        <v>1903</v>
      </c>
    </row>
    <row r="241" spans="1:31" s="21" customFormat="1">
      <c r="A241" s="43" t="s">
        <v>0</v>
      </c>
      <c r="B241" s="43" t="s">
        <v>1</v>
      </c>
      <c r="C241" s="43" t="s">
        <v>31</v>
      </c>
      <c r="D241" s="43" t="s">
        <v>8</v>
      </c>
      <c r="E241" s="43" t="s">
        <v>356</v>
      </c>
      <c r="F241" s="43" t="s">
        <v>357</v>
      </c>
      <c r="G241" s="43" t="s">
        <v>32</v>
      </c>
      <c r="H241" s="46">
        <v>42799</v>
      </c>
      <c r="I241" s="43" t="s">
        <v>33</v>
      </c>
      <c r="J241" s="43" t="s">
        <v>34</v>
      </c>
      <c r="K241" s="43" t="s">
        <v>704</v>
      </c>
      <c r="L241" s="46">
        <v>42799</v>
      </c>
      <c r="M241" s="43" t="s">
        <v>396</v>
      </c>
      <c r="N241" s="43" t="s">
        <v>397</v>
      </c>
      <c r="O241" s="3">
        <v>1600354</v>
      </c>
      <c r="P241" s="43" t="s">
        <v>18</v>
      </c>
      <c r="Q241" s="43" t="s">
        <v>19</v>
      </c>
      <c r="R241" s="43" t="s">
        <v>20</v>
      </c>
      <c r="S241" s="49">
        <v>19.97</v>
      </c>
      <c r="T241" s="43" t="s">
        <v>3</v>
      </c>
      <c r="U241" s="49">
        <v>19.97</v>
      </c>
      <c r="V241" s="43" t="s">
        <v>434</v>
      </c>
      <c r="W241" s="50">
        <v>19970</v>
      </c>
      <c r="X241" s="43" t="s">
        <v>562</v>
      </c>
      <c r="Y241" s="46">
        <v>42790</v>
      </c>
      <c r="Z241" s="51">
        <v>3634713.21</v>
      </c>
      <c r="AA241" s="51">
        <v>3852796</v>
      </c>
      <c r="AB241" s="51">
        <v>-3230856.24</v>
      </c>
      <c r="AC241" s="21" t="str">
        <f>VLOOKUP(O241,Master!A:D,3,FALSE)</f>
        <v>Fatty Alcohol</v>
      </c>
      <c r="AD241" s="21" t="str">
        <f>VLOOKUP(O241,Master!A:D,4,FALSE)</f>
        <v>Midcut</v>
      </c>
      <c r="AE241" s="47" t="s">
        <v>1903</v>
      </c>
    </row>
    <row r="242" spans="1:31" s="21" customFormat="1">
      <c r="A242" s="43" t="s">
        <v>0</v>
      </c>
      <c r="B242" s="43" t="s">
        <v>1</v>
      </c>
      <c r="C242" s="43" t="s">
        <v>31</v>
      </c>
      <c r="D242" s="43" t="s">
        <v>8</v>
      </c>
      <c r="E242" s="43" t="s">
        <v>356</v>
      </c>
      <c r="F242" s="43" t="s">
        <v>357</v>
      </c>
      <c r="G242" s="43" t="s">
        <v>32</v>
      </c>
      <c r="H242" s="46">
        <v>42800</v>
      </c>
      <c r="I242" s="43" t="s">
        <v>33</v>
      </c>
      <c r="J242" s="43" t="s">
        <v>34</v>
      </c>
      <c r="K242" s="43" t="s">
        <v>710</v>
      </c>
      <c r="L242" s="46">
        <v>42800</v>
      </c>
      <c r="M242" s="43" t="s">
        <v>396</v>
      </c>
      <c r="N242" s="43" t="s">
        <v>397</v>
      </c>
      <c r="O242" s="3">
        <v>1600354</v>
      </c>
      <c r="P242" s="43" t="s">
        <v>18</v>
      </c>
      <c r="Q242" s="43" t="s">
        <v>19</v>
      </c>
      <c r="R242" s="43" t="s">
        <v>20</v>
      </c>
      <c r="S242" s="49">
        <v>23.23</v>
      </c>
      <c r="T242" s="43" t="s">
        <v>3</v>
      </c>
      <c r="U242" s="49">
        <v>23.23</v>
      </c>
      <c r="V242" s="43" t="s">
        <v>434</v>
      </c>
      <c r="W242" s="50">
        <v>23230</v>
      </c>
      <c r="X242" s="43" t="s">
        <v>562</v>
      </c>
      <c r="Y242" s="46">
        <v>42790</v>
      </c>
      <c r="Z242" s="51">
        <v>4228062.28</v>
      </c>
      <c r="AA242" s="51">
        <v>4481746</v>
      </c>
      <c r="AB242" s="51">
        <v>-3758276.93</v>
      </c>
      <c r="AC242" s="21" t="str">
        <f>VLOOKUP(O242,Master!A:D,3,FALSE)</f>
        <v>Fatty Alcohol</v>
      </c>
      <c r="AD242" s="21" t="str">
        <f>VLOOKUP(O242,Master!A:D,4,FALSE)</f>
        <v>Midcut</v>
      </c>
      <c r="AE242" s="47" t="s">
        <v>1903</v>
      </c>
    </row>
    <row r="243" spans="1:31" s="21" customFormat="1">
      <c r="A243" s="43" t="s">
        <v>0</v>
      </c>
      <c r="B243" s="43" t="s">
        <v>1</v>
      </c>
      <c r="C243" s="43" t="s">
        <v>31</v>
      </c>
      <c r="D243" s="43" t="s">
        <v>8</v>
      </c>
      <c r="E243" s="43" t="s">
        <v>356</v>
      </c>
      <c r="F243" s="43" t="s">
        <v>357</v>
      </c>
      <c r="G243" s="43" t="s">
        <v>32</v>
      </c>
      <c r="H243" s="46">
        <v>42800</v>
      </c>
      <c r="I243" s="43" t="s">
        <v>33</v>
      </c>
      <c r="J243" s="43" t="s">
        <v>34</v>
      </c>
      <c r="K243" s="43" t="s">
        <v>711</v>
      </c>
      <c r="L243" s="46">
        <v>42800</v>
      </c>
      <c r="M243" s="43" t="s">
        <v>396</v>
      </c>
      <c r="N243" s="43" t="s">
        <v>397</v>
      </c>
      <c r="O243" s="3">
        <v>1600354</v>
      </c>
      <c r="P243" s="43" t="s">
        <v>18</v>
      </c>
      <c r="Q243" s="43" t="s">
        <v>19</v>
      </c>
      <c r="R243" s="43" t="s">
        <v>20</v>
      </c>
      <c r="S243" s="49">
        <v>20.98</v>
      </c>
      <c r="T243" s="43" t="s">
        <v>3</v>
      </c>
      <c r="U243" s="49">
        <v>20.98</v>
      </c>
      <c r="V243" s="43" t="s">
        <v>434</v>
      </c>
      <c r="W243" s="50">
        <v>20980</v>
      </c>
      <c r="X243" s="43" t="s">
        <v>562</v>
      </c>
      <c r="Y243" s="46">
        <v>42790</v>
      </c>
      <c r="Z243" s="51">
        <v>3818541.51</v>
      </c>
      <c r="AA243" s="51">
        <v>4047654</v>
      </c>
      <c r="AB243" s="51">
        <v>-3394259.58</v>
      </c>
      <c r="AC243" s="21" t="str">
        <f>VLOOKUP(O243,Master!A:D,3,FALSE)</f>
        <v>Fatty Alcohol</v>
      </c>
      <c r="AD243" s="21" t="str">
        <f>VLOOKUP(O243,Master!A:D,4,FALSE)</f>
        <v>Midcut</v>
      </c>
      <c r="AE243" s="47" t="s">
        <v>1903</v>
      </c>
    </row>
    <row r="244" spans="1:31" s="21" customFormat="1">
      <c r="A244" s="43" t="s">
        <v>0</v>
      </c>
      <c r="B244" s="43" t="s">
        <v>1</v>
      </c>
      <c r="C244" s="43" t="s">
        <v>31</v>
      </c>
      <c r="D244" s="43" t="s">
        <v>8</v>
      </c>
      <c r="E244" s="43" t="s">
        <v>356</v>
      </c>
      <c r="F244" s="43" t="s">
        <v>357</v>
      </c>
      <c r="G244" s="43" t="s">
        <v>32</v>
      </c>
      <c r="H244" s="46">
        <v>42800</v>
      </c>
      <c r="I244" s="43" t="s">
        <v>33</v>
      </c>
      <c r="J244" s="43" t="s">
        <v>34</v>
      </c>
      <c r="K244" s="43" t="s">
        <v>712</v>
      </c>
      <c r="L244" s="46">
        <v>42800</v>
      </c>
      <c r="M244" s="43" t="s">
        <v>396</v>
      </c>
      <c r="N244" s="43" t="s">
        <v>397</v>
      </c>
      <c r="O244" s="3">
        <v>1600354</v>
      </c>
      <c r="P244" s="43" t="s">
        <v>18</v>
      </c>
      <c r="Q244" s="43" t="s">
        <v>19</v>
      </c>
      <c r="R244" s="43" t="s">
        <v>20</v>
      </c>
      <c r="S244" s="49">
        <v>21.02</v>
      </c>
      <c r="T244" s="43" t="s">
        <v>3</v>
      </c>
      <c r="U244" s="49">
        <v>21.02</v>
      </c>
      <c r="V244" s="43" t="s">
        <v>434</v>
      </c>
      <c r="W244" s="50">
        <v>21020</v>
      </c>
      <c r="X244" s="43" t="s">
        <v>562</v>
      </c>
      <c r="Y244" s="46">
        <v>42790</v>
      </c>
      <c r="Z244" s="51">
        <v>3825821.68</v>
      </c>
      <c r="AA244" s="51">
        <v>4055371</v>
      </c>
      <c r="AB244" s="51">
        <v>-3400731</v>
      </c>
      <c r="AC244" s="21" t="str">
        <f>VLOOKUP(O244,Master!A:D,3,FALSE)</f>
        <v>Fatty Alcohol</v>
      </c>
      <c r="AD244" s="21" t="str">
        <f>VLOOKUP(O244,Master!A:D,4,FALSE)</f>
        <v>Midcut</v>
      </c>
      <c r="AE244" s="47" t="s">
        <v>1903</v>
      </c>
    </row>
    <row r="245" spans="1:31" s="21" customFormat="1">
      <c r="A245" s="43" t="s">
        <v>0</v>
      </c>
      <c r="B245" s="43" t="s">
        <v>1</v>
      </c>
      <c r="C245" s="43" t="s">
        <v>31</v>
      </c>
      <c r="D245" s="43" t="s">
        <v>8</v>
      </c>
      <c r="E245" s="43" t="s">
        <v>356</v>
      </c>
      <c r="F245" s="43" t="s">
        <v>357</v>
      </c>
      <c r="G245" s="43" t="s">
        <v>32</v>
      </c>
      <c r="H245" s="46">
        <v>42800</v>
      </c>
      <c r="I245" s="43" t="s">
        <v>33</v>
      </c>
      <c r="J245" s="43" t="s">
        <v>34</v>
      </c>
      <c r="K245" s="43" t="s">
        <v>731</v>
      </c>
      <c r="L245" s="46">
        <v>42800</v>
      </c>
      <c r="M245" s="43" t="s">
        <v>396</v>
      </c>
      <c r="N245" s="43" t="s">
        <v>397</v>
      </c>
      <c r="O245" s="3">
        <v>1600354</v>
      </c>
      <c r="P245" s="43" t="s">
        <v>18</v>
      </c>
      <c r="Q245" s="43" t="s">
        <v>19</v>
      </c>
      <c r="R245" s="43" t="s">
        <v>20</v>
      </c>
      <c r="S245" s="49">
        <v>16.63</v>
      </c>
      <c r="T245" s="43" t="s">
        <v>3</v>
      </c>
      <c r="U245" s="49">
        <v>16.63</v>
      </c>
      <c r="V245" s="43" t="s">
        <v>434</v>
      </c>
      <c r="W245" s="50">
        <v>16630</v>
      </c>
      <c r="X245" s="43" t="s">
        <v>562</v>
      </c>
      <c r="Y245" s="46">
        <v>42790</v>
      </c>
      <c r="Z245" s="51">
        <v>3026804.72</v>
      </c>
      <c r="AA245" s="51">
        <v>3208413</v>
      </c>
      <c r="AB245" s="51">
        <v>-2690492.7</v>
      </c>
      <c r="AC245" s="21" t="str">
        <f>VLOOKUP(O245,Master!A:D,3,FALSE)</f>
        <v>Fatty Alcohol</v>
      </c>
      <c r="AD245" s="21" t="str">
        <f>VLOOKUP(O245,Master!A:D,4,FALSE)</f>
        <v>Midcut</v>
      </c>
      <c r="AE245" s="47" t="s">
        <v>1903</v>
      </c>
    </row>
    <row r="246" spans="1:31" s="21" customFormat="1">
      <c r="A246" s="43" t="s">
        <v>0</v>
      </c>
      <c r="B246" s="43" t="s">
        <v>1</v>
      </c>
      <c r="C246" s="43" t="s">
        <v>31</v>
      </c>
      <c r="D246" s="43" t="s">
        <v>8</v>
      </c>
      <c r="E246" s="43" t="s">
        <v>356</v>
      </c>
      <c r="F246" s="43" t="s">
        <v>357</v>
      </c>
      <c r="G246" s="43" t="s">
        <v>32</v>
      </c>
      <c r="H246" s="46">
        <v>42802</v>
      </c>
      <c r="I246" s="43" t="s">
        <v>33</v>
      </c>
      <c r="J246" s="43" t="s">
        <v>34</v>
      </c>
      <c r="K246" s="43" t="s">
        <v>892</v>
      </c>
      <c r="L246" s="46">
        <v>42802</v>
      </c>
      <c r="M246" s="43" t="s">
        <v>396</v>
      </c>
      <c r="N246" s="43" t="s">
        <v>397</v>
      </c>
      <c r="O246" s="3">
        <v>1600354</v>
      </c>
      <c r="P246" s="43" t="s">
        <v>18</v>
      </c>
      <c r="Q246" s="43" t="s">
        <v>19</v>
      </c>
      <c r="R246" s="43" t="s">
        <v>20</v>
      </c>
      <c r="S246" s="49">
        <v>16.48</v>
      </c>
      <c r="T246" s="43" t="s">
        <v>3</v>
      </c>
      <c r="U246" s="49">
        <v>16.48</v>
      </c>
      <c r="V246" s="43" t="s">
        <v>434</v>
      </c>
      <c r="W246" s="50">
        <v>16480</v>
      </c>
      <c r="X246" s="43" t="s">
        <v>562</v>
      </c>
      <c r="Y246" s="46">
        <v>42790</v>
      </c>
      <c r="Z246" s="51">
        <v>2999502.83</v>
      </c>
      <c r="AA246" s="51">
        <v>3179473</v>
      </c>
      <c r="AB246" s="51">
        <v>-2666224.88</v>
      </c>
      <c r="AC246" s="21" t="str">
        <f>VLOOKUP(O246,Master!A:D,3,FALSE)</f>
        <v>Fatty Alcohol</v>
      </c>
      <c r="AD246" s="21" t="str">
        <f>VLOOKUP(O246,Master!A:D,4,FALSE)</f>
        <v>Midcut</v>
      </c>
      <c r="AE246" s="47" t="s">
        <v>1903</v>
      </c>
    </row>
    <row r="247" spans="1:31" s="21" customFormat="1">
      <c r="A247" s="43" t="s">
        <v>0</v>
      </c>
      <c r="B247" s="43" t="s">
        <v>1</v>
      </c>
      <c r="C247" s="43" t="s">
        <v>31</v>
      </c>
      <c r="D247" s="43" t="s">
        <v>8</v>
      </c>
      <c r="E247" s="43" t="s">
        <v>356</v>
      </c>
      <c r="F247" s="43" t="s">
        <v>357</v>
      </c>
      <c r="G247" s="43" t="s">
        <v>32</v>
      </c>
      <c r="H247" s="46">
        <v>42803</v>
      </c>
      <c r="I247" s="43" t="s">
        <v>33</v>
      </c>
      <c r="J247" s="43" t="s">
        <v>34</v>
      </c>
      <c r="K247" s="43" t="s">
        <v>949</v>
      </c>
      <c r="L247" s="46">
        <v>42803</v>
      </c>
      <c r="M247" s="43" t="s">
        <v>396</v>
      </c>
      <c r="N247" s="43" t="s">
        <v>397</v>
      </c>
      <c r="O247" s="3">
        <v>1600354</v>
      </c>
      <c r="P247" s="43" t="s">
        <v>18</v>
      </c>
      <c r="Q247" s="43" t="s">
        <v>19</v>
      </c>
      <c r="R247" s="43" t="s">
        <v>20</v>
      </c>
      <c r="S247" s="49">
        <v>23.11</v>
      </c>
      <c r="T247" s="43" t="s">
        <v>3</v>
      </c>
      <c r="U247" s="49">
        <v>23.11</v>
      </c>
      <c r="V247" s="43" t="s">
        <v>434</v>
      </c>
      <c r="W247" s="50">
        <v>23110</v>
      </c>
      <c r="X247" s="43" t="s">
        <v>562</v>
      </c>
      <c r="Y247" s="46">
        <v>42790</v>
      </c>
      <c r="Z247" s="51">
        <v>4206220.76</v>
      </c>
      <c r="AA247" s="51">
        <v>4458594</v>
      </c>
      <c r="AB247" s="51">
        <v>-3738862.67</v>
      </c>
      <c r="AC247" s="21" t="str">
        <f>VLOOKUP(O247,Master!A:D,3,FALSE)</f>
        <v>Fatty Alcohol</v>
      </c>
      <c r="AD247" s="21" t="str">
        <f>VLOOKUP(O247,Master!A:D,4,FALSE)</f>
        <v>Midcut</v>
      </c>
      <c r="AE247" s="47" t="s">
        <v>1903</v>
      </c>
    </row>
    <row r="248" spans="1:31" s="21" customFormat="1">
      <c r="A248" s="43" t="s">
        <v>0</v>
      </c>
      <c r="B248" s="43" t="s">
        <v>1</v>
      </c>
      <c r="C248" s="43" t="s">
        <v>31</v>
      </c>
      <c r="D248" s="43" t="s">
        <v>8</v>
      </c>
      <c r="E248" s="43" t="s">
        <v>356</v>
      </c>
      <c r="F248" s="43" t="s">
        <v>357</v>
      </c>
      <c r="G248" s="43" t="s">
        <v>32</v>
      </c>
      <c r="H248" s="46">
        <v>42803</v>
      </c>
      <c r="I248" s="43" t="s">
        <v>33</v>
      </c>
      <c r="J248" s="43" t="s">
        <v>34</v>
      </c>
      <c r="K248" s="43" t="s">
        <v>950</v>
      </c>
      <c r="L248" s="46">
        <v>42803</v>
      </c>
      <c r="M248" s="43" t="s">
        <v>396</v>
      </c>
      <c r="N248" s="43" t="s">
        <v>397</v>
      </c>
      <c r="O248" s="3">
        <v>1600354</v>
      </c>
      <c r="P248" s="43" t="s">
        <v>18</v>
      </c>
      <c r="Q248" s="43" t="s">
        <v>19</v>
      </c>
      <c r="R248" s="43" t="s">
        <v>20</v>
      </c>
      <c r="S248" s="49">
        <v>16.57</v>
      </c>
      <c r="T248" s="43" t="s">
        <v>3</v>
      </c>
      <c r="U248" s="49">
        <v>16.57</v>
      </c>
      <c r="V248" s="43" t="s">
        <v>434</v>
      </c>
      <c r="W248" s="50">
        <v>16570</v>
      </c>
      <c r="X248" s="43" t="s">
        <v>562</v>
      </c>
      <c r="Y248" s="46">
        <v>42790</v>
      </c>
      <c r="Z248" s="51">
        <v>3015883.99</v>
      </c>
      <c r="AA248" s="51">
        <v>3196837</v>
      </c>
      <c r="AB248" s="51">
        <v>-2680785.5699999998</v>
      </c>
      <c r="AC248" s="21" t="str">
        <f>VLOOKUP(O248,Master!A:D,3,FALSE)</f>
        <v>Fatty Alcohol</v>
      </c>
      <c r="AD248" s="21" t="str">
        <f>VLOOKUP(O248,Master!A:D,4,FALSE)</f>
        <v>Midcut</v>
      </c>
      <c r="AE248" s="47" t="s">
        <v>1903</v>
      </c>
    </row>
    <row r="249" spans="1:31" s="21" customFormat="1">
      <c r="A249" s="43" t="s">
        <v>0</v>
      </c>
      <c r="B249" s="43" t="s">
        <v>1</v>
      </c>
      <c r="C249" s="43" t="s">
        <v>31</v>
      </c>
      <c r="D249" s="43" t="s">
        <v>8</v>
      </c>
      <c r="E249" s="43" t="s">
        <v>356</v>
      </c>
      <c r="F249" s="43" t="s">
        <v>357</v>
      </c>
      <c r="G249" s="43" t="s">
        <v>32</v>
      </c>
      <c r="H249" s="46">
        <v>42803</v>
      </c>
      <c r="I249" s="43" t="s">
        <v>33</v>
      </c>
      <c r="J249" s="43" t="s">
        <v>34</v>
      </c>
      <c r="K249" s="43" t="s">
        <v>951</v>
      </c>
      <c r="L249" s="46">
        <v>42803</v>
      </c>
      <c r="M249" s="43" t="s">
        <v>396</v>
      </c>
      <c r="N249" s="43" t="s">
        <v>397</v>
      </c>
      <c r="O249" s="3">
        <v>1600354</v>
      </c>
      <c r="P249" s="43" t="s">
        <v>18</v>
      </c>
      <c r="Q249" s="43" t="s">
        <v>19</v>
      </c>
      <c r="R249" s="43" t="s">
        <v>20</v>
      </c>
      <c r="S249" s="49">
        <v>21.47</v>
      </c>
      <c r="T249" s="43" t="s">
        <v>3</v>
      </c>
      <c r="U249" s="49">
        <v>21.47</v>
      </c>
      <c r="V249" s="43" t="s">
        <v>434</v>
      </c>
      <c r="W249" s="50">
        <v>21470</v>
      </c>
      <c r="X249" s="43" t="s">
        <v>562</v>
      </c>
      <c r="Y249" s="46">
        <v>42790</v>
      </c>
      <c r="Z249" s="51">
        <v>3907726.41</v>
      </c>
      <c r="AA249" s="51">
        <v>4142190</v>
      </c>
      <c r="AB249" s="51">
        <v>-3473534.47</v>
      </c>
      <c r="AC249" s="21" t="str">
        <f>VLOOKUP(O249,Master!A:D,3,FALSE)</f>
        <v>Fatty Alcohol</v>
      </c>
      <c r="AD249" s="21" t="str">
        <f>VLOOKUP(O249,Master!A:D,4,FALSE)</f>
        <v>Midcut</v>
      </c>
      <c r="AE249" s="47" t="s">
        <v>1903</v>
      </c>
    </row>
    <row r="250" spans="1:31" s="21" customFormat="1">
      <c r="A250" s="43" t="s">
        <v>0</v>
      </c>
      <c r="B250" s="43" t="s">
        <v>1</v>
      </c>
      <c r="C250" s="43" t="s">
        <v>31</v>
      </c>
      <c r="D250" s="43" t="s">
        <v>8</v>
      </c>
      <c r="E250" s="43" t="s">
        <v>356</v>
      </c>
      <c r="F250" s="43" t="s">
        <v>357</v>
      </c>
      <c r="G250" s="43" t="s">
        <v>32</v>
      </c>
      <c r="H250" s="46">
        <v>42804</v>
      </c>
      <c r="I250" s="43" t="s">
        <v>33</v>
      </c>
      <c r="J250" s="43" t="s">
        <v>34</v>
      </c>
      <c r="K250" s="43" t="s">
        <v>1057</v>
      </c>
      <c r="L250" s="46">
        <v>42804</v>
      </c>
      <c r="M250" s="43" t="s">
        <v>396</v>
      </c>
      <c r="N250" s="43" t="s">
        <v>397</v>
      </c>
      <c r="O250" s="3">
        <v>1600354</v>
      </c>
      <c r="P250" s="43" t="s">
        <v>18</v>
      </c>
      <c r="Q250" s="43" t="s">
        <v>19</v>
      </c>
      <c r="R250" s="43" t="s">
        <v>20</v>
      </c>
      <c r="S250" s="49">
        <v>16.79</v>
      </c>
      <c r="T250" s="43" t="s">
        <v>3</v>
      </c>
      <c r="U250" s="49">
        <v>16.79</v>
      </c>
      <c r="V250" s="43" t="s">
        <v>434</v>
      </c>
      <c r="W250" s="50">
        <v>16790</v>
      </c>
      <c r="X250" s="43" t="s">
        <v>562</v>
      </c>
      <c r="Y250" s="46">
        <v>42790</v>
      </c>
      <c r="Z250" s="51">
        <v>3055925.48</v>
      </c>
      <c r="AA250" s="51">
        <v>3239281</v>
      </c>
      <c r="AB250" s="51">
        <v>-2716378.38</v>
      </c>
      <c r="AC250" s="21" t="str">
        <f>VLOOKUP(O250,Master!A:D,3,FALSE)</f>
        <v>Fatty Alcohol</v>
      </c>
      <c r="AD250" s="21" t="str">
        <f>VLOOKUP(O250,Master!A:D,4,FALSE)</f>
        <v>Midcut</v>
      </c>
      <c r="AE250" s="47" t="s">
        <v>1903</v>
      </c>
    </row>
    <row r="251" spans="1:31" s="21" customFormat="1">
      <c r="A251" s="43" t="s">
        <v>0</v>
      </c>
      <c r="B251" s="43" t="s">
        <v>1</v>
      </c>
      <c r="C251" s="43" t="s">
        <v>31</v>
      </c>
      <c r="D251" s="43" t="s">
        <v>8</v>
      </c>
      <c r="E251" s="43" t="s">
        <v>356</v>
      </c>
      <c r="F251" s="43" t="s">
        <v>357</v>
      </c>
      <c r="G251" s="43" t="s">
        <v>32</v>
      </c>
      <c r="H251" s="46">
        <v>42809</v>
      </c>
      <c r="I251" s="43" t="s">
        <v>33</v>
      </c>
      <c r="J251" s="43" t="s">
        <v>34</v>
      </c>
      <c r="K251" s="43" t="s">
        <v>1223</v>
      </c>
      <c r="L251" s="46">
        <v>42809</v>
      </c>
      <c r="M251" s="43" t="s">
        <v>396</v>
      </c>
      <c r="N251" s="43" t="s">
        <v>397</v>
      </c>
      <c r="O251" s="3">
        <v>1600354</v>
      </c>
      <c r="P251" s="43" t="s">
        <v>18</v>
      </c>
      <c r="Q251" s="43" t="s">
        <v>19</v>
      </c>
      <c r="R251" s="43" t="s">
        <v>20</v>
      </c>
      <c r="S251" s="49">
        <v>23.09</v>
      </c>
      <c r="T251" s="43" t="s">
        <v>3</v>
      </c>
      <c r="U251" s="49">
        <v>23.09</v>
      </c>
      <c r="V251" s="43" t="s">
        <v>434</v>
      </c>
      <c r="W251" s="50">
        <v>23090</v>
      </c>
      <c r="X251" s="43" t="s">
        <v>1224</v>
      </c>
      <c r="Y251" s="46">
        <v>42794</v>
      </c>
      <c r="Z251" s="51">
        <v>4338033.96</v>
      </c>
      <c r="AA251" s="51">
        <v>4598316</v>
      </c>
      <c r="AB251" s="51">
        <v>-3856030</v>
      </c>
      <c r="AC251" s="21" t="str">
        <f>VLOOKUP(O251,Master!A:D,3,FALSE)</f>
        <v>Fatty Alcohol</v>
      </c>
      <c r="AD251" s="21" t="str">
        <f>VLOOKUP(O251,Master!A:D,4,FALSE)</f>
        <v>Midcut</v>
      </c>
      <c r="AE251" s="47" t="s">
        <v>1903</v>
      </c>
    </row>
    <row r="252" spans="1:31" s="21" customFormat="1">
      <c r="A252" s="43" t="s">
        <v>0</v>
      </c>
      <c r="B252" s="43" t="s">
        <v>1</v>
      </c>
      <c r="C252" s="43" t="s">
        <v>31</v>
      </c>
      <c r="D252" s="43" t="s">
        <v>8</v>
      </c>
      <c r="E252" s="43" t="s">
        <v>356</v>
      </c>
      <c r="F252" s="43" t="s">
        <v>357</v>
      </c>
      <c r="G252" s="43" t="s">
        <v>32</v>
      </c>
      <c r="H252" s="46">
        <v>42809</v>
      </c>
      <c r="I252" s="43" t="s">
        <v>33</v>
      </c>
      <c r="J252" s="43" t="s">
        <v>34</v>
      </c>
      <c r="K252" s="43" t="s">
        <v>1225</v>
      </c>
      <c r="L252" s="46">
        <v>42809</v>
      </c>
      <c r="M252" s="43" t="s">
        <v>396</v>
      </c>
      <c r="N252" s="43" t="s">
        <v>397</v>
      </c>
      <c r="O252" s="3">
        <v>1600354</v>
      </c>
      <c r="P252" s="43" t="s">
        <v>18</v>
      </c>
      <c r="Q252" s="43" t="s">
        <v>19</v>
      </c>
      <c r="R252" s="43" t="s">
        <v>20</v>
      </c>
      <c r="S252" s="49">
        <v>16.559999999999999</v>
      </c>
      <c r="T252" s="43" t="s">
        <v>3</v>
      </c>
      <c r="U252" s="49">
        <v>16.559999999999999</v>
      </c>
      <c r="V252" s="43" t="s">
        <v>434</v>
      </c>
      <c r="W252" s="50">
        <v>16560</v>
      </c>
      <c r="X252" s="43" t="s">
        <v>1224</v>
      </c>
      <c r="Y252" s="46">
        <v>42794</v>
      </c>
      <c r="Z252" s="51">
        <v>3111210.4</v>
      </c>
      <c r="AA252" s="51">
        <v>3297883</v>
      </c>
      <c r="AB252" s="51">
        <v>-2765520</v>
      </c>
      <c r="AC252" s="21" t="str">
        <f>VLOOKUP(O252,Master!A:D,3,FALSE)</f>
        <v>Fatty Alcohol</v>
      </c>
      <c r="AD252" s="21" t="str">
        <f>VLOOKUP(O252,Master!A:D,4,FALSE)</f>
        <v>Midcut</v>
      </c>
      <c r="AE252" s="47" t="s">
        <v>1903</v>
      </c>
    </row>
    <row r="253" spans="1:31" s="21" customFormat="1">
      <c r="A253" s="43" t="s">
        <v>0</v>
      </c>
      <c r="B253" s="43" t="s">
        <v>1</v>
      </c>
      <c r="C253" s="43" t="s">
        <v>31</v>
      </c>
      <c r="D253" s="43" t="s">
        <v>8</v>
      </c>
      <c r="E253" s="43" t="s">
        <v>356</v>
      </c>
      <c r="F253" s="43" t="s">
        <v>357</v>
      </c>
      <c r="G253" s="43" t="s">
        <v>32</v>
      </c>
      <c r="H253" s="46">
        <v>42809</v>
      </c>
      <c r="I253" s="43" t="s">
        <v>33</v>
      </c>
      <c r="J253" s="43" t="s">
        <v>34</v>
      </c>
      <c r="K253" s="43" t="s">
        <v>1226</v>
      </c>
      <c r="L253" s="46">
        <v>42809</v>
      </c>
      <c r="M253" s="43" t="s">
        <v>396</v>
      </c>
      <c r="N253" s="43" t="s">
        <v>397</v>
      </c>
      <c r="O253" s="3">
        <v>1600354</v>
      </c>
      <c r="P253" s="43" t="s">
        <v>18</v>
      </c>
      <c r="Q253" s="43" t="s">
        <v>19</v>
      </c>
      <c r="R253" s="43" t="s">
        <v>20</v>
      </c>
      <c r="S253" s="49">
        <v>21.02</v>
      </c>
      <c r="T253" s="43" t="s">
        <v>3</v>
      </c>
      <c r="U253" s="49">
        <v>21.02</v>
      </c>
      <c r="V253" s="43" t="s">
        <v>434</v>
      </c>
      <c r="W253" s="50">
        <v>21020</v>
      </c>
      <c r="X253" s="43" t="s">
        <v>1224</v>
      </c>
      <c r="Y253" s="46">
        <v>42794</v>
      </c>
      <c r="Z253" s="51">
        <v>3949133.02</v>
      </c>
      <c r="AA253" s="51">
        <v>4186081</v>
      </c>
      <c r="AB253" s="51">
        <v>-3510340</v>
      </c>
      <c r="AC253" s="21" t="str">
        <f>VLOOKUP(O253,Master!A:D,3,FALSE)</f>
        <v>Fatty Alcohol</v>
      </c>
      <c r="AD253" s="21" t="str">
        <f>VLOOKUP(O253,Master!A:D,4,FALSE)</f>
        <v>Midcut</v>
      </c>
      <c r="AE253" s="47" t="s">
        <v>1903</v>
      </c>
    </row>
    <row r="254" spans="1:31" s="21" customFormat="1">
      <c r="A254" s="43" t="s">
        <v>0</v>
      </c>
      <c r="B254" s="43" t="s">
        <v>1</v>
      </c>
      <c r="C254" s="43" t="s">
        <v>31</v>
      </c>
      <c r="D254" s="43" t="s">
        <v>8</v>
      </c>
      <c r="E254" s="43" t="s">
        <v>356</v>
      </c>
      <c r="F254" s="43" t="s">
        <v>357</v>
      </c>
      <c r="G254" s="43" t="s">
        <v>32</v>
      </c>
      <c r="H254" s="46">
        <v>42809</v>
      </c>
      <c r="I254" s="43" t="s">
        <v>33</v>
      </c>
      <c r="J254" s="43" t="s">
        <v>34</v>
      </c>
      <c r="K254" s="43" t="s">
        <v>1249</v>
      </c>
      <c r="L254" s="46">
        <v>42809</v>
      </c>
      <c r="M254" s="43" t="s">
        <v>396</v>
      </c>
      <c r="N254" s="43" t="s">
        <v>397</v>
      </c>
      <c r="O254" s="3">
        <v>1600354</v>
      </c>
      <c r="P254" s="43" t="s">
        <v>18</v>
      </c>
      <c r="Q254" s="43" t="s">
        <v>19</v>
      </c>
      <c r="R254" s="43" t="s">
        <v>20</v>
      </c>
      <c r="S254" s="49">
        <v>24.27</v>
      </c>
      <c r="T254" s="43" t="s">
        <v>3</v>
      </c>
      <c r="U254" s="49">
        <v>24.27</v>
      </c>
      <c r="V254" s="43" t="s">
        <v>434</v>
      </c>
      <c r="W254" s="50">
        <v>24270</v>
      </c>
      <c r="X254" s="43" t="s">
        <v>1224</v>
      </c>
      <c r="Y254" s="46">
        <v>42794</v>
      </c>
      <c r="Z254" s="51">
        <v>4559726.4400000004</v>
      </c>
      <c r="AA254" s="51">
        <v>4833310</v>
      </c>
      <c r="AB254" s="51">
        <v>-4053090</v>
      </c>
      <c r="AC254" s="21" t="str">
        <f>VLOOKUP(O254,Master!A:D,3,FALSE)</f>
        <v>Fatty Alcohol</v>
      </c>
      <c r="AD254" s="21" t="str">
        <f>VLOOKUP(O254,Master!A:D,4,FALSE)</f>
        <v>Midcut</v>
      </c>
      <c r="AE254" s="47" t="s">
        <v>1903</v>
      </c>
    </row>
    <row r="255" spans="1:31">
      <c r="A255" s="43" t="s">
        <v>0</v>
      </c>
      <c r="B255" s="43" t="s">
        <v>1</v>
      </c>
      <c r="C255" s="43" t="s">
        <v>31</v>
      </c>
      <c r="D255" s="43" t="s">
        <v>8</v>
      </c>
      <c r="E255" s="43" t="s">
        <v>356</v>
      </c>
      <c r="F255" s="43" t="s">
        <v>357</v>
      </c>
      <c r="G255" s="43" t="s">
        <v>32</v>
      </c>
      <c r="H255" s="46">
        <v>42810</v>
      </c>
      <c r="I255" s="43" t="s">
        <v>33</v>
      </c>
      <c r="J255" s="43" t="s">
        <v>34</v>
      </c>
      <c r="K255" s="43" t="s">
        <v>1308</v>
      </c>
      <c r="L255" s="46">
        <v>42810</v>
      </c>
      <c r="M255" s="43" t="s">
        <v>396</v>
      </c>
      <c r="N255" s="43" t="s">
        <v>397</v>
      </c>
      <c r="O255" s="3">
        <v>1600354</v>
      </c>
      <c r="P255" s="43" t="s">
        <v>18</v>
      </c>
      <c r="Q255" s="43" t="s">
        <v>19</v>
      </c>
      <c r="R255" s="43" t="s">
        <v>20</v>
      </c>
      <c r="S255" s="49">
        <v>20.99</v>
      </c>
      <c r="T255" s="43" t="s">
        <v>3</v>
      </c>
      <c r="U255" s="49">
        <v>20.99</v>
      </c>
      <c r="V255" s="43" t="s">
        <v>434</v>
      </c>
      <c r="W255" s="50">
        <v>20990</v>
      </c>
      <c r="X255" s="43" t="s">
        <v>1224</v>
      </c>
      <c r="Y255" s="46">
        <v>42794</v>
      </c>
      <c r="Z255" s="51">
        <v>3943496.24</v>
      </c>
      <c r="AA255" s="51">
        <v>4180106</v>
      </c>
      <c r="AB255" s="51">
        <v>-3505330</v>
      </c>
      <c r="AC255" s="47" t="str">
        <f>VLOOKUP(O255,Master!A:D,3,FALSE)</f>
        <v>Fatty Alcohol</v>
      </c>
      <c r="AD255" s="47" t="str">
        <f>VLOOKUP(O255,Master!A:D,4,FALSE)</f>
        <v>Midcut</v>
      </c>
      <c r="AE255" s="47" t="s">
        <v>1903</v>
      </c>
    </row>
    <row r="256" spans="1:31">
      <c r="A256" s="43" t="s">
        <v>0</v>
      </c>
      <c r="B256" s="43" t="s">
        <v>1</v>
      </c>
      <c r="C256" s="43" t="s">
        <v>31</v>
      </c>
      <c r="D256" s="43" t="s">
        <v>8</v>
      </c>
      <c r="E256" s="43" t="s">
        <v>356</v>
      </c>
      <c r="F256" s="43" t="s">
        <v>357</v>
      </c>
      <c r="G256" s="43" t="s">
        <v>32</v>
      </c>
      <c r="H256" s="46">
        <v>42813</v>
      </c>
      <c r="I256" s="43" t="s">
        <v>33</v>
      </c>
      <c r="J256" s="43" t="s">
        <v>34</v>
      </c>
      <c r="K256" s="43" t="s">
        <v>1445</v>
      </c>
      <c r="L256" s="46">
        <v>42813</v>
      </c>
      <c r="M256" s="43" t="s">
        <v>396</v>
      </c>
      <c r="N256" s="43" t="s">
        <v>397</v>
      </c>
      <c r="O256" s="3">
        <v>1600354</v>
      </c>
      <c r="P256" s="43" t="s">
        <v>18</v>
      </c>
      <c r="Q256" s="43" t="s">
        <v>19</v>
      </c>
      <c r="R256" s="43" t="s">
        <v>20</v>
      </c>
      <c r="S256" s="49">
        <v>16.32</v>
      </c>
      <c r="T256" s="43" t="s">
        <v>3</v>
      </c>
      <c r="U256" s="49">
        <v>16.32</v>
      </c>
      <c r="V256" s="43" t="s">
        <v>434</v>
      </c>
      <c r="W256" s="50">
        <v>16320</v>
      </c>
      <c r="X256" s="43" t="s">
        <v>1224</v>
      </c>
      <c r="Y256" s="46">
        <v>42794</v>
      </c>
      <c r="Z256" s="51">
        <v>3066119.8</v>
      </c>
      <c r="AA256" s="51">
        <v>3250087</v>
      </c>
      <c r="AB256" s="51">
        <v>-2725440</v>
      </c>
      <c r="AC256" s="21" t="str">
        <f>VLOOKUP(O256,Master!A:D,3,FALSE)</f>
        <v>Fatty Alcohol</v>
      </c>
      <c r="AD256" s="21" t="str">
        <f>VLOOKUP(O256,Master!A:D,4,FALSE)</f>
        <v>Midcut</v>
      </c>
      <c r="AE256" s="47" t="s">
        <v>1903</v>
      </c>
    </row>
    <row r="257" spans="1:31">
      <c r="A257" s="43" t="s">
        <v>0</v>
      </c>
      <c r="B257" s="43" t="s">
        <v>1</v>
      </c>
      <c r="C257" s="43" t="s">
        <v>31</v>
      </c>
      <c r="D257" s="43" t="s">
        <v>8</v>
      </c>
      <c r="E257" s="43" t="s">
        <v>356</v>
      </c>
      <c r="F257" s="43" t="s">
        <v>357</v>
      </c>
      <c r="G257" s="43" t="s">
        <v>32</v>
      </c>
      <c r="H257" s="46">
        <v>42813</v>
      </c>
      <c r="I257" s="43" t="s">
        <v>33</v>
      </c>
      <c r="J257" s="43" t="s">
        <v>34</v>
      </c>
      <c r="K257" s="43" t="s">
        <v>1446</v>
      </c>
      <c r="L257" s="46">
        <v>42813</v>
      </c>
      <c r="M257" s="43" t="s">
        <v>396</v>
      </c>
      <c r="N257" s="43" t="s">
        <v>397</v>
      </c>
      <c r="O257" s="3">
        <v>1600354</v>
      </c>
      <c r="P257" s="43" t="s">
        <v>18</v>
      </c>
      <c r="Q257" s="43" t="s">
        <v>19</v>
      </c>
      <c r="R257" s="43" t="s">
        <v>20</v>
      </c>
      <c r="S257" s="49">
        <v>16.75</v>
      </c>
      <c r="T257" s="43" t="s">
        <v>3</v>
      </c>
      <c r="U257" s="49">
        <v>16.75</v>
      </c>
      <c r="V257" s="43" t="s">
        <v>434</v>
      </c>
      <c r="W257" s="50">
        <v>16750</v>
      </c>
      <c r="X257" s="43" t="s">
        <v>1224</v>
      </c>
      <c r="Y257" s="46">
        <v>42794</v>
      </c>
      <c r="Z257" s="51">
        <v>3146905.64</v>
      </c>
      <c r="AA257" s="51">
        <v>3335720</v>
      </c>
      <c r="AB257" s="51">
        <v>-2797250</v>
      </c>
      <c r="AC257" s="21" t="str">
        <f>VLOOKUP(O257,Master!A:D,3,FALSE)</f>
        <v>Fatty Alcohol</v>
      </c>
      <c r="AD257" s="21" t="str">
        <f>VLOOKUP(O257,Master!A:D,4,FALSE)</f>
        <v>Midcut</v>
      </c>
      <c r="AE257" s="47" t="s">
        <v>1903</v>
      </c>
    </row>
    <row r="258" spans="1:31">
      <c r="A258" s="43" t="s">
        <v>0</v>
      </c>
      <c r="B258" s="43" t="s">
        <v>1</v>
      </c>
      <c r="C258" s="43" t="s">
        <v>31</v>
      </c>
      <c r="D258" s="43" t="s">
        <v>8</v>
      </c>
      <c r="E258" s="43" t="s">
        <v>356</v>
      </c>
      <c r="F258" s="43" t="s">
        <v>357</v>
      </c>
      <c r="G258" s="43" t="s">
        <v>32</v>
      </c>
      <c r="H258" s="46">
        <v>42813</v>
      </c>
      <c r="I258" s="43" t="s">
        <v>33</v>
      </c>
      <c r="J258" s="43" t="s">
        <v>34</v>
      </c>
      <c r="K258" s="43" t="s">
        <v>1447</v>
      </c>
      <c r="L258" s="46">
        <v>42813</v>
      </c>
      <c r="M258" s="43" t="s">
        <v>396</v>
      </c>
      <c r="N258" s="43" t="s">
        <v>397</v>
      </c>
      <c r="O258" s="3">
        <v>1600354</v>
      </c>
      <c r="P258" s="43" t="s">
        <v>18</v>
      </c>
      <c r="Q258" s="43" t="s">
        <v>19</v>
      </c>
      <c r="R258" s="43" t="s">
        <v>20</v>
      </c>
      <c r="S258" s="49">
        <v>20.76</v>
      </c>
      <c r="T258" s="43" t="s">
        <v>3</v>
      </c>
      <c r="U258" s="49">
        <v>20.76</v>
      </c>
      <c r="V258" s="43" t="s">
        <v>434</v>
      </c>
      <c r="W258" s="50">
        <v>20760</v>
      </c>
      <c r="X258" s="43" t="s">
        <v>1224</v>
      </c>
      <c r="Y258" s="46">
        <v>42794</v>
      </c>
      <c r="Z258" s="51">
        <v>3900284.9</v>
      </c>
      <c r="AA258" s="51">
        <v>4134302</v>
      </c>
      <c r="AB258" s="51">
        <v>-3466920</v>
      </c>
      <c r="AC258" s="21" t="str">
        <f>VLOOKUP(O258,Master!A:D,3,FALSE)</f>
        <v>Fatty Alcohol</v>
      </c>
      <c r="AD258" s="21" t="str">
        <f>VLOOKUP(O258,Master!A:D,4,FALSE)</f>
        <v>Midcut</v>
      </c>
      <c r="AE258" s="47" t="s">
        <v>1903</v>
      </c>
    </row>
    <row r="259" spans="1:31">
      <c r="A259" s="43" t="s">
        <v>0</v>
      </c>
      <c r="B259" s="43" t="s">
        <v>1</v>
      </c>
      <c r="C259" s="43" t="s">
        <v>31</v>
      </c>
      <c r="D259" s="43" t="s">
        <v>8</v>
      </c>
      <c r="E259" s="43" t="s">
        <v>356</v>
      </c>
      <c r="F259" s="43" t="s">
        <v>357</v>
      </c>
      <c r="G259" s="43" t="s">
        <v>32</v>
      </c>
      <c r="H259" s="46">
        <v>42813</v>
      </c>
      <c r="I259" s="43" t="s">
        <v>33</v>
      </c>
      <c r="J259" s="43" t="s">
        <v>34</v>
      </c>
      <c r="K259" s="43" t="s">
        <v>1448</v>
      </c>
      <c r="L259" s="46">
        <v>42813</v>
      </c>
      <c r="M259" s="43" t="s">
        <v>396</v>
      </c>
      <c r="N259" s="43" t="s">
        <v>397</v>
      </c>
      <c r="O259" s="3">
        <v>1600354</v>
      </c>
      <c r="P259" s="43" t="s">
        <v>18</v>
      </c>
      <c r="Q259" s="43" t="s">
        <v>19</v>
      </c>
      <c r="R259" s="43" t="s">
        <v>20</v>
      </c>
      <c r="S259" s="49">
        <v>20.88</v>
      </c>
      <c r="T259" s="43" t="s">
        <v>3</v>
      </c>
      <c r="U259" s="49">
        <v>20.88</v>
      </c>
      <c r="V259" s="43" t="s">
        <v>434</v>
      </c>
      <c r="W259" s="50">
        <v>20880</v>
      </c>
      <c r="X259" s="43" t="s">
        <v>1449</v>
      </c>
      <c r="Y259" s="46">
        <v>42810</v>
      </c>
      <c r="Z259" s="51">
        <v>3707670.77</v>
      </c>
      <c r="AA259" s="51">
        <v>3930131</v>
      </c>
      <c r="AB259" s="51">
        <v>-3295707.55</v>
      </c>
      <c r="AC259" s="21" t="str">
        <f>VLOOKUP(O259,Master!A:D,3,FALSE)</f>
        <v>Fatty Alcohol</v>
      </c>
      <c r="AD259" s="21" t="str">
        <f>VLOOKUP(O259,Master!A:D,4,FALSE)</f>
        <v>Midcut</v>
      </c>
      <c r="AE259" s="47" t="s">
        <v>1903</v>
      </c>
    </row>
    <row r="260" spans="1:31">
      <c r="A260" s="43" t="s">
        <v>0</v>
      </c>
      <c r="B260" s="43" t="s">
        <v>1</v>
      </c>
      <c r="C260" s="43" t="s">
        <v>31</v>
      </c>
      <c r="D260" s="43" t="s">
        <v>8</v>
      </c>
      <c r="E260" s="43" t="s">
        <v>356</v>
      </c>
      <c r="F260" s="43" t="s">
        <v>357</v>
      </c>
      <c r="G260" s="43" t="s">
        <v>32</v>
      </c>
      <c r="H260" s="46">
        <v>42813</v>
      </c>
      <c r="I260" s="43" t="s">
        <v>33</v>
      </c>
      <c r="J260" s="43" t="s">
        <v>34</v>
      </c>
      <c r="K260" s="43" t="s">
        <v>1450</v>
      </c>
      <c r="L260" s="46">
        <v>42813</v>
      </c>
      <c r="M260" s="43" t="s">
        <v>396</v>
      </c>
      <c r="N260" s="43" t="s">
        <v>397</v>
      </c>
      <c r="O260" s="3">
        <v>1600354</v>
      </c>
      <c r="P260" s="43" t="s">
        <v>18</v>
      </c>
      <c r="Q260" s="43" t="s">
        <v>19</v>
      </c>
      <c r="R260" s="43" t="s">
        <v>20</v>
      </c>
      <c r="S260" s="49">
        <v>24.16</v>
      </c>
      <c r="T260" s="43" t="s">
        <v>3</v>
      </c>
      <c r="U260" s="49">
        <v>24.16</v>
      </c>
      <c r="V260" s="43" t="s">
        <v>434</v>
      </c>
      <c r="W260" s="50">
        <v>24160</v>
      </c>
      <c r="X260" s="43" t="s">
        <v>1449</v>
      </c>
      <c r="Y260" s="46">
        <v>42810</v>
      </c>
      <c r="Z260" s="51">
        <v>4290101.88</v>
      </c>
      <c r="AA260" s="51">
        <v>4547508</v>
      </c>
      <c r="AB260" s="51">
        <v>-3813424.06</v>
      </c>
      <c r="AC260" s="21" t="str">
        <f>VLOOKUP(O260,Master!A:D,3,FALSE)</f>
        <v>Fatty Alcohol</v>
      </c>
      <c r="AD260" s="21" t="str">
        <f>VLOOKUP(O260,Master!A:D,4,FALSE)</f>
        <v>Midcut</v>
      </c>
      <c r="AE260" s="47" t="s">
        <v>1903</v>
      </c>
    </row>
    <row r="261" spans="1:31">
      <c r="A261" s="43" t="s">
        <v>0</v>
      </c>
      <c r="B261" s="43" t="s">
        <v>1</v>
      </c>
      <c r="C261" s="43" t="s">
        <v>31</v>
      </c>
      <c r="D261" s="43" t="s">
        <v>8</v>
      </c>
      <c r="E261" s="43" t="s">
        <v>356</v>
      </c>
      <c r="F261" s="43" t="s">
        <v>357</v>
      </c>
      <c r="G261" s="43" t="s">
        <v>32</v>
      </c>
      <c r="H261" s="46">
        <v>42814</v>
      </c>
      <c r="I261" s="43" t="s">
        <v>33</v>
      </c>
      <c r="J261" s="43" t="s">
        <v>34</v>
      </c>
      <c r="K261" s="43" t="s">
        <v>1459</v>
      </c>
      <c r="L261" s="46">
        <v>42814</v>
      </c>
      <c r="M261" s="43" t="s">
        <v>396</v>
      </c>
      <c r="N261" s="43" t="s">
        <v>397</v>
      </c>
      <c r="O261" s="3">
        <v>1600354</v>
      </c>
      <c r="P261" s="43" t="s">
        <v>18</v>
      </c>
      <c r="Q261" s="43" t="s">
        <v>19</v>
      </c>
      <c r="R261" s="43" t="s">
        <v>20</v>
      </c>
      <c r="S261" s="49">
        <v>16.57</v>
      </c>
      <c r="T261" s="43" t="s">
        <v>3</v>
      </c>
      <c r="U261" s="49">
        <v>16.57</v>
      </c>
      <c r="V261" s="43" t="s">
        <v>434</v>
      </c>
      <c r="W261" s="50">
        <v>16570</v>
      </c>
      <c r="X261" s="43" t="s">
        <v>1449</v>
      </c>
      <c r="Y261" s="46">
        <v>42810</v>
      </c>
      <c r="Z261" s="51">
        <v>2942342.45</v>
      </c>
      <c r="AA261" s="51">
        <v>3118883</v>
      </c>
      <c r="AB261" s="51">
        <v>-2615415.4300000002</v>
      </c>
      <c r="AC261" s="21" t="str">
        <f>VLOOKUP(O261,Master!A:D,3,FALSE)</f>
        <v>Fatty Alcohol</v>
      </c>
      <c r="AD261" s="21" t="str">
        <f>VLOOKUP(O261,Master!A:D,4,FALSE)</f>
        <v>Midcut</v>
      </c>
      <c r="AE261" s="47" t="s">
        <v>1903</v>
      </c>
    </row>
    <row r="262" spans="1:31">
      <c r="A262" s="43" t="s">
        <v>0</v>
      </c>
      <c r="B262" s="43" t="s">
        <v>1</v>
      </c>
      <c r="C262" s="43" t="s">
        <v>31</v>
      </c>
      <c r="D262" s="43" t="s">
        <v>8</v>
      </c>
      <c r="E262" s="43" t="s">
        <v>356</v>
      </c>
      <c r="F262" s="43" t="s">
        <v>357</v>
      </c>
      <c r="G262" s="43" t="s">
        <v>32</v>
      </c>
      <c r="H262" s="46">
        <v>42814</v>
      </c>
      <c r="I262" s="43" t="s">
        <v>33</v>
      </c>
      <c r="J262" s="43" t="s">
        <v>34</v>
      </c>
      <c r="K262" s="43" t="s">
        <v>1460</v>
      </c>
      <c r="L262" s="46">
        <v>42814</v>
      </c>
      <c r="M262" s="43" t="s">
        <v>396</v>
      </c>
      <c r="N262" s="43" t="s">
        <v>397</v>
      </c>
      <c r="O262" s="3">
        <v>1600354</v>
      </c>
      <c r="P262" s="43" t="s">
        <v>18</v>
      </c>
      <c r="Q262" s="43" t="s">
        <v>19</v>
      </c>
      <c r="R262" s="43" t="s">
        <v>20</v>
      </c>
      <c r="S262" s="49">
        <v>16.36</v>
      </c>
      <c r="T262" s="43" t="s">
        <v>3</v>
      </c>
      <c r="U262" s="49">
        <v>16.36</v>
      </c>
      <c r="V262" s="43" t="s">
        <v>434</v>
      </c>
      <c r="W262" s="50">
        <v>16360</v>
      </c>
      <c r="X262" s="43" t="s">
        <v>1224</v>
      </c>
      <c r="Y262" s="46">
        <v>42794</v>
      </c>
      <c r="Z262" s="51">
        <v>3073634.9</v>
      </c>
      <c r="AA262" s="51">
        <v>3258053</v>
      </c>
      <c r="AB262" s="51">
        <v>-2732120</v>
      </c>
      <c r="AC262" s="21" t="str">
        <f>VLOOKUP(O262,Master!A:D,3,FALSE)</f>
        <v>Fatty Alcohol</v>
      </c>
      <c r="AD262" s="21" t="str">
        <f>VLOOKUP(O262,Master!A:D,4,FALSE)</f>
        <v>Midcut</v>
      </c>
      <c r="AE262" s="47" t="s">
        <v>1903</v>
      </c>
    </row>
    <row r="263" spans="1:31">
      <c r="A263" s="43" t="s">
        <v>0</v>
      </c>
      <c r="B263" s="43" t="s">
        <v>1</v>
      </c>
      <c r="C263" s="43" t="s">
        <v>31</v>
      </c>
      <c r="D263" s="43" t="s">
        <v>8</v>
      </c>
      <c r="E263" s="43" t="s">
        <v>356</v>
      </c>
      <c r="F263" s="43" t="s">
        <v>357</v>
      </c>
      <c r="G263" s="43" t="s">
        <v>32</v>
      </c>
      <c r="H263" s="46">
        <v>42814</v>
      </c>
      <c r="I263" s="43" t="s">
        <v>33</v>
      </c>
      <c r="J263" s="43" t="s">
        <v>34</v>
      </c>
      <c r="K263" s="43" t="s">
        <v>1467</v>
      </c>
      <c r="L263" s="46">
        <v>42814</v>
      </c>
      <c r="M263" s="43" t="s">
        <v>396</v>
      </c>
      <c r="N263" s="43" t="s">
        <v>397</v>
      </c>
      <c r="O263" s="3">
        <v>1600354</v>
      </c>
      <c r="P263" s="43" t="s">
        <v>18</v>
      </c>
      <c r="Q263" s="43" t="s">
        <v>19</v>
      </c>
      <c r="R263" s="43" t="s">
        <v>20</v>
      </c>
      <c r="S263" s="49">
        <v>23.07</v>
      </c>
      <c r="T263" s="43" t="s">
        <v>3</v>
      </c>
      <c r="U263" s="49">
        <v>23.07</v>
      </c>
      <c r="V263" s="43" t="s">
        <v>434</v>
      </c>
      <c r="W263" s="50">
        <v>23070</v>
      </c>
      <c r="X263" s="43" t="s">
        <v>1449</v>
      </c>
      <c r="Y263" s="46">
        <v>42810</v>
      </c>
      <c r="Z263" s="51">
        <v>4096550</v>
      </c>
      <c r="AA263" s="51">
        <v>4342343</v>
      </c>
      <c r="AB263" s="51">
        <v>-3641378.03</v>
      </c>
      <c r="AC263" s="21" t="str">
        <f>VLOOKUP(O263,Master!A:D,3,FALSE)</f>
        <v>Fatty Alcohol</v>
      </c>
      <c r="AD263" s="21" t="str">
        <f>VLOOKUP(O263,Master!A:D,4,FALSE)</f>
        <v>Midcut</v>
      </c>
      <c r="AE263" s="47" t="s">
        <v>1903</v>
      </c>
    </row>
    <row r="264" spans="1:31">
      <c r="A264" s="43" t="s">
        <v>0</v>
      </c>
      <c r="B264" s="43" t="s">
        <v>1</v>
      </c>
      <c r="C264" s="43" t="s">
        <v>31</v>
      </c>
      <c r="D264" s="43" t="s">
        <v>8</v>
      </c>
      <c r="E264" s="43" t="s">
        <v>356</v>
      </c>
      <c r="F264" s="43" t="s">
        <v>357</v>
      </c>
      <c r="G264" s="43" t="s">
        <v>32</v>
      </c>
      <c r="H264" s="46">
        <v>42814</v>
      </c>
      <c r="I264" s="43" t="s">
        <v>33</v>
      </c>
      <c r="J264" s="43" t="s">
        <v>34</v>
      </c>
      <c r="K264" s="43" t="s">
        <v>1480</v>
      </c>
      <c r="L264" s="46">
        <v>42814</v>
      </c>
      <c r="M264" s="43" t="s">
        <v>396</v>
      </c>
      <c r="N264" s="43" t="s">
        <v>397</v>
      </c>
      <c r="O264" s="3">
        <v>1600354</v>
      </c>
      <c r="P264" s="43" t="s">
        <v>18</v>
      </c>
      <c r="Q264" s="43" t="s">
        <v>19</v>
      </c>
      <c r="R264" s="43" t="s">
        <v>20</v>
      </c>
      <c r="S264" s="49">
        <v>21.13</v>
      </c>
      <c r="T264" s="43" t="s">
        <v>3</v>
      </c>
      <c r="U264" s="49">
        <v>21.13</v>
      </c>
      <c r="V264" s="43" t="s">
        <v>434</v>
      </c>
      <c r="W264" s="50">
        <v>21130</v>
      </c>
      <c r="X264" s="43" t="s">
        <v>1449</v>
      </c>
      <c r="Y264" s="46">
        <v>42810</v>
      </c>
      <c r="Z264" s="51">
        <v>3752063.18</v>
      </c>
      <c r="AA264" s="51">
        <v>3977187</v>
      </c>
      <c r="AB264" s="51">
        <v>-3335167.65</v>
      </c>
      <c r="AC264" s="21" t="str">
        <f>VLOOKUP(O264,Master!A:D,3,FALSE)</f>
        <v>Fatty Alcohol</v>
      </c>
      <c r="AD264" s="21" t="str">
        <f>VLOOKUP(O264,Master!A:D,4,FALSE)</f>
        <v>Midcut</v>
      </c>
      <c r="AE264" s="47" t="s">
        <v>1903</v>
      </c>
    </row>
    <row r="265" spans="1:31">
      <c r="A265" s="43" t="s">
        <v>0</v>
      </c>
      <c r="B265" s="43" t="s">
        <v>1</v>
      </c>
      <c r="C265" s="43" t="s">
        <v>31</v>
      </c>
      <c r="D265" s="43" t="s">
        <v>8</v>
      </c>
      <c r="E265" s="43" t="s">
        <v>356</v>
      </c>
      <c r="F265" s="43" t="s">
        <v>357</v>
      </c>
      <c r="G265" s="43" t="s">
        <v>32</v>
      </c>
      <c r="H265" s="46">
        <v>42815</v>
      </c>
      <c r="I265" s="43" t="s">
        <v>33</v>
      </c>
      <c r="J265" s="43" t="s">
        <v>34</v>
      </c>
      <c r="K265" s="43" t="s">
        <v>1526</v>
      </c>
      <c r="L265" s="46">
        <v>42815</v>
      </c>
      <c r="M265" s="43" t="s">
        <v>396</v>
      </c>
      <c r="N265" s="43" t="s">
        <v>397</v>
      </c>
      <c r="O265" s="3">
        <v>1600354</v>
      </c>
      <c r="P265" s="43" t="s">
        <v>18</v>
      </c>
      <c r="Q265" s="43" t="s">
        <v>19</v>
      </c>
      <c r="R265" s="43" t="s">
        <v>20</v>
      </c>
      <c r="S265" s="49">
        <v>24.21</v>
      </c>
      <c r="T265" s="43" t="s">
        <v>3</v>
      </c>
      <c r="U265" s="49">
        <v>24.21</v>
      </c>
      <c r="V265" s="43" t="s">
        <v>434</v>
      </c>
      <c r="W265" s="50">
        <v>24210</v>
      </c>
      <c r="X265" s="43" t="s">
        <v>1449</v>
      </c>
      <c r="Y265" s="46">
        <v>42810</v>
      </c>
      <c r="Z265" s="51">
        <v>4298981.1399999997</v>
      </c>
      <c r="AA265" s="51">
        <v>4556920</v>
      </c>
      <c r="AB265" s="51">
        <v>-3821316.08</v>
      </c>
      <c r="AC265" s="47" t="str">
        <f>VLOOKUP(O265,Master!A:D,3,FALSE)</f>
        <v>Fatty Alcohol</v>
      </c>
      <c r="AD265" s="47" t="str">
        <f>VLOOKUP(O265,Master!A:D,4,FALSE)</f>
        <v>Midcut</v>
      </c>
      <c r="AE265" s="47" t="s">
        <v>1903</v>
      </c>
    </row>
    <row r="266" spans="1:31">
      <c r="A266" s="43" t="s">
        <v>0</v>
      </c>
      <c r="B266" s="43" t="s">
        <v>1</v>
      </c>
      <c r="C266" s="43" t="s">
        <v>31</v>
      </c>
      <c r="D266" s="43" t="s">
        <v>8</v>
      </c>
      <c r="E266" s="43" t="s">
        <v>356</v>
      </c>
      <c r="F266" s="43" t="s">
        <v>357</v>
      </c>
      <c r="G266" s="43" t="s">
        <v>32</v>
      </c>
      <c r="H266" s="46">
        <v>42815</v>
      </c>
      <c r="I266" s="43" t="s">
        <v>33</v>
      </c>
      <c r="J266" s="43" t="s">
        <v>34</v>
      </c>
      <c r="K266" s="43" t="s">
        <v>1527</v>
      </c>
      <c r="L266" s="46">
        <v>42815</v>
      </c>
      <c r="M266" s="43" t="s">
        <v>396</v>
      </c>
      <c r="N266" s="43" t="s">
        <v>397</v>
      </c>
      <c r="O266" s="3">
        <v>1600354</v>
      </c>
      <c r="P266" s="43" t="s">
        <v>18</v>
      </c>
      <c r="Q266" s="43" t="s">
        <v>19</v>
      </c>
      <c r="R266" s="43" t="s">
        <v>20</v>
      </c>
      <c r="S266" s="49">
        <v>16.41</v>
      </c>
      <c r="T266" s="43" t="s">
        <v>3</v>
      </c>
      <c r="U266" s="49">
        <v>16.41</v>
      </c>
      <c r="V266" s="43" t="s">
        <v>434</v>
      </c>
      <c r="W266" s="50">
        <v>16410</v>
      </c>
      <c r="X266" s="43" t="s">
        <v>1449</v>
      </c>
      <c r="Y266" s="46">
        <v>42810</v>
      </c>
      <c r="Z266" s="51">
        <v>2913931.14</v>
      </c>
      <c r="AA266" s="51">
        <v>3088767</v>
      </c>
      <c r="AB266" s="51">
        <v>-2590160.96</v>
      </c>
      <c r="AC266" s="47" t="str">
        <f>VLOOKUP(O266,Master!A:D,3,FALSE)</f>
        <v>Fatty Alcohol</v>
      </c>
      <c r="AD266" s="47" t="str">
        <f>VLOOKUP(O266,Master!A:D,4,FALSE)</f>
        <v>Midcut</v>
      </c>
      <c r="AE266" s="47" t="s">
        <v>1903</v>
      </c>
    </row>
    <row r="267" spans="1:31">
      <c r="A267" s="43" t="s">
        <v>0</v>
      </c>
      <c r="B267" s="43" t="s">
        <v>1</v>
      </c>
      <c r="C267" s="43" t="s">
        <v>31</v>
      </c>
      <c r="D267" s="43" t="s">
        <v>8</v>
      </c>
      <c r="E267" s="43" t="s">
        <v>356</v>
      </c>
      <c r="F267" s="43" t="s">
        <v>357</v>
      </c>
      <c r="G267" s="43" t="s">
        <v>32</v>
      </c>
      <c r="H267" s="46">
        <v>42815</v>
      </c>
      <c r="I267" s="43" t="s">
        <v>33</v>
      </c>
      <c r="J267" s="43" t="s">
        <v>34</v>
      </c>
      <c r="K267" s="43" t="s">
        <v>1528</v>
      </c>
      <c r="L267" s="46">
        <v>42815</v>
      </c>
      <c r="M267" s="43" t="s">
        <v>396</v>
      </c>
      <c r="N267" s="43" t="s">
        <v>397</v>
      </c>
      <c r="O267" s="3">
        <v>1600354</v>
      </c>
      <c r="P267" s="43" t="s">
        <v>18</v>
      </c>
      <c r="Q267" s="43" t="s">
        <v>19</v>
      </c>
      <c r="R267" s="43" t="s">
        <v>20</v>
      </c>
      <c r="S267" s="49">
        <v>20.93</v>
      </c>
      <c r="T267" s="43" t="s">
        <v>3</v>
      </c>
      <c r="U267" s="49">
        <v>20.93</v>
      </c>
      <c r="V267" s="43" t="s">
        <v>434</v>
      </c>
      <c r="W267" s="50">
        <v>20930</v>
      </c>
      <c r="X267" s="43" t="s">
        <v>1449</v>
      </c>
      <c r="Y267" s="46">
        <v>42810</v>
      </c>
      <c r="Z267" s="51">
        <v>3716550.03</v>
      </c>
      <c r="AA267" s="51">
        <v>3939543</v>
      </c>
      <c r="AB267" s="51">
        <v>-3303599.57</v>
      </c>
      <c r="AC267" s="47" t="str">
        <f>VLOOKUP(O267,Master!A:D,3,FALSE)</f>
        <v>Fatty Alcohol</v>
      </c>
      <c r="AD267" s="47" t="str">
        <f>VLOOKUP(O267,Master!A:D,4,FALSE)</f>
        <v>Midcut</v>
      </c>
      <c r="AE267" s="47" t="s">
        <v>1903</v>
      </c>
    </row>
    <row r="268" spans="1:31">
      <c r="A268" s="43" t="s">
        <v>0</v>
      </c>
      <c r="B268" s="43" t="s">
        <v>1</v>
      </c>
      <c r="C268" s="43" t="s">
        <v>31</v>
      </c>
      <c r="D268" s="43" t="s">
        <v>8</v>
      </c>
      <c r="E268" s="43" t="s">
        <v>356</v>
      </c>
      <c r="F268" s="43" t="s">
        <v>357</v>
      </c>
      <c r="G268" s="43" t="s">
        <v>32</v>
      </c>
      <c r="H268" s="46">
        <v>42815</v>
      </c>
      <c r="I268" s="43" t="s">
        <v>33</v>
      </c>
      <c r="J268" s="43" t="s">
        <v>34</v>
      </c>
      <c r="K268" s="43" t="s">
        <v>1538</v>
      </c>
      <c r="L268" s="46">
        <v>42815</v>
      </c>
      <c r="M268" s="43" t="s">
        <v>396</v>
      </c>
      <c r="N268" s="43" t="s">
        <v>397</v>
      </c>
      <c r="O268" s="3">
        <v>1600354</v>
      </c>
      <c r="P268" s="43" t="s">
        <v>18</v>
      </c>
      <c r="Q268" s="43" t="s">
        <v>19</v>
      </c>
      <c r="R268" s="43" t="s">
        <v>20</v>
      </c>
      <c r="S268" s="49">
        <v>23.18</v>
      </c>
      <c r="T268" s="43" t="s">
        <v>3</v>
      </c>
      <c r="U268" s="49">
        <v>23.18</v>
      </c>
      <c r="V268" s="43" t="s">
        <v>434</v>
      </c>
      <c r="W268" s="50">
        <v>23180</v>
      </c>
      <c r="X268" s="43" t="s">
        <v>1449</v>
      </c>
      <c r="Y268" s="46">
        <v>42810</v>
      </c>
      <c r="Z268" s="51">
        <v>4116082.99</v>
      </c>
      <c r="AA268" s="51">
        <v>4363048</v>
      </c>
      <c r="AB268" s="51">
        <v>-3658740.47</v>
      </c>
      <c r="AC268" s="47" t="str">
        <f>VLOOKUP(O268,Master!A:D,3,FALSE)</f>
        <v>Fatty Alcohol</v>
      </c>
      <c r="AD268" s="47" t="str">
        <f>VLOOKUP(O268,Master!A:D,4,FALSE)</f>
        <v>Midcut</v>
      </c>
      <c r="AE268" s="47" t="s">
        <v>1903</v>
      </c>
    </row>
    <row r="269" spans="1:31">
      <c r="A269" s="43" t="s">
        <v>0</v>
      </c>
      <c r="B269" s="43" t="s">
        <v>1</v>
      </c>
      <c r="C269" s="43" t="s">
        <v>31</v>
      </c>
      <c r="D269" s="43" t="s">
        <v>8</v>
      </c>
      <c r="E269" s="43" t="s">
        <v>356</v>
      </c>
      <c r="F269" s="43" t="s">
        <v>357</v>
      </c>
      <c r="G269" s="43" t="s">
        <v>32</v>
      </c>
      <c r="H269" s="46">
        <v>42815</v>
      </c>
      <c r="I269" s="43" t="s">
        <v>33</v>
      </c>
      <c r="J269" s="43" t="s">
        <v>34</v>
      </c>
      <c r="K269" s="43" t="s">
        <v>1539</v>
      </c>
      <c r="L269" s="46">
        <v>42815</v>
      </c>
      <c r="M269" s="43" t="s">
        <v>396</v>
      </c>
      <c r="N269" s="43" t="s">
        <v>397</v>
      </c>
      <c r="O269" s="3">
        <v>1600354</v>
      </c>
      <c r="P269" s="43" t="s">
        <v>18</v>
      </c>
      <c r="Q269" s="43" t="s">
        <v>19</v>
      </c>
      <c r="R269" s="43" t="s">
        <v>20</v>
      </c>
      <c r="S269" s="49">
        <v>15.46</v>
      </c>
      <c r="T269" s="43" t="s">
        <v>3</v>
      </c>
      <c r="U269" s="49">
        <v>15.46</v>
      </c>
      <c r="V269" s="43" t="s">
        <v>434</v>
      </c>
      <c r="W269" s="50">
        <v>15460</v>
      </c>
      <c r="X269" s="43" t="s">
        <v>1449</v>
      </c>
      <c r="Y269" s="46">
        <v>42810</v>
      </c>
      <c r="Z269" s="51">
        <v>2745239.63</v>
      </c>
      <c r="AA269" s="51">
        <v>2909954</v>
      </c>
      <c r="AB269" s="51">
        <v>-2440212.58</v>
      </c>
      <c r="AC269" s="47" t="str">
        <f>VLOOKUP(O269,Master!A:D,3,FALSE)</f>
        <v>Fatty Alcohol</v>
      </c>
      <c r="AD269" s="47" t="str">
        <f>VLOOKUP(O269,Master!A:D,4,FALSE)</f>
        <v>Midcut</v>
      </c>
      <c r="AE269" s="47" t="s">
        <v>1903</v>
      </c>
    </row>
    <row r="270" spans="1:31">
      <c r="A270" s="43" t="s">
        <v>0</v>
      </c>
      <c r="B270" s="43" t="s">
        <v>1</v>
      </c>
      <c r="C270" s="43" t="s">
        <v>31</v>
      </c>
      <c r="D270" s="43" t="s">
        <v>8</v>
      </c>
      <c r="E270" s="43" t="s">
        <v>356</v>
      </c>
      <c r="F270" s="43" t="s">
        <v>357</v>
      </c>
      <c r="G270" s="43" t="s">
        <v>32</v>
      </c>
      <c r="H270" s="46">
        <v>42815</v>
      </c>
      <c r="I270" s="43" t="s">
        <v>33</v>
      </c>
      <c r="J270" s="43" t="s">
        <v>34</v>
      </c>
      <c r="K270" s="43" t="s">
        <v>1540</v>
      </c>
      <c r="L270" s="46">
        <v>42815</v>
      </c>
      <c r="M270" s="43" t="s">
        <v>396</v>
      </c>
      <c r="N270" s="43" t="s">
        <v>397</v>
      </c>
      <c r="O270" s="3">
        <v>1600354</v>
      </c>
      <c r="P270" s="43" t="s">
        <v>18</v>
      </c>
      <c r="Q270" s="43" t="s">
        <v>19</v>
      </c>
      <c r="R270" s="43" t="s">
        <v>20</v>
      </c>
      <c r="S270" s="49">
        <v>1.34</v>
      </c>
      <c r="T270" s="43" t="s">
        <v>3</v>
      </c>
      <c r="U270" s="49">
        <v>1.34</v>
      </c>
      <c r="V270" s="43" t="s">
        <v>434</v>
      </c>
      <c r="W270" s="50">
        <v>1340</v>
      </c>
      <c r="X270" s="43" t="s">
        <v>1541</v>
      </c>
      <c r="Y270" s="46">
        <v>42810</v>
      </c>
      <c r="Z270" s="51">
        <v>243891.51</v>
      </c>
      <c r="AA270" s="51">
        <v>258525</v>
      </c>
      <c r="AB270" s="51">
        <v>-216792.56</v>
      </c>
      <c r="AC270" s="47" t="str">
        <f>VLOOKUP(O270,Master!A:D,3,FALSE)</f>
        <v>Fatty Alcohol</v>
      </c>
      <c r="AD270" s="47" t="str">
        <f>VLOOKUP(O270,Master!A:D,4,FALSE)</f>
        <v>Midcut</v>
      </c>
      <c r="AE270" s="47" t="s">
        <v>1903</v>
      </c>
    </row>
    <row r="271" spans="1:31">
      <c r="A271" s="43" t="s">
        <v>0</v>
      </c>
      <c r="B271" s="43" t="s">
        <v>1</v>
      </c>
      <c r="C271" s="43" t="s">
        <v>31</v>
      </c>
      <c r="D271" s="43" t="s">
        <v>8</v>
      </c>
      <c r="E271" s="43" t="s">
        <v>356</v>
      </c>
      <c r="F271" s="43" t="s">
        <v>357</v>
      </c>
      <c r="G271" s="43" t="s">
        <v>32</v>
      </c>
      <c r="H271" s="46">
        <v>42816</v>
      </c>
      <c r="I271" s="43" t="s">
        <v>33</v>
      </c>
      <c r="J271" s="43" t="s">
        <v>34</v>
      </c>
      <c r="K271" s="43" t="s">
        <v>1618</v>
      </c>
      <c r="L271" s="46">
        <v>42816</v>
      </c>
      <c r="M271" s="43" t="s">
        <v>396</v>
      </c>
      <c r="N271" s="43" t="s">
        <v>397</v>
      </c>
      <c r="O271" s="3">
        <v>1600354</v>
      </c>
      <c r="P271" s="43" t="s">
        <v>18</v>
      </c>
      <c r="Q271" s="43" t="s">
        <v>19</v>
      </c>
      <c r="R271" s="43" t="s">
        <v>20</v>
      </c>
      <c r="S271" s="49">
        <v>21.26</v>
      </c>
      <c r="T271" s="43" t="s">
        <v>3</v>
      </c>
      <c r="U271" s="49">
        <v>21.26</v>
      </c>
      <c r="V271" s="43" t="s">
        <v>434</v>
      </c>
      <c r="W271" s="50">
        <v>21260</v>
      </c>
      <c r="X271" s="43" t="s">
        <v>1541</v>
      </c>
      <c r="Y271" s="46">
        <v>42810</v>
      </c>
      <c r="Z271" s="51">
        <v>3869504.73</v>
      </c>
      <c r="AA271" s="51">
        <v>4101675</v>
      </c>
      <c r="AB271" s="51">
        <v>-3439559.52</v>
      </c>
      <c r="AC271" s="47" t="str">
        <f>VLOOKUP(O271,Master!A:D,3,FALSE)</f>
        <v>Fatty Alcohol</v>
      </c>
      <c r="AD271" s="47" t="str">
        <f>VLOOKUP(O271,Master!A:D,4,FALSE)</f>
        <v>Midcut</v>
      </c>
      <c r="AE271" s="47" t="s">
        <v>1903</v>
      </c>
    </row>
    <row r="272" spans="1:31">
      <c r="A272" s="43" t="s">
        <v>0</v>
      </c>
      <c r="B272" s="43" t="s">
        <v>1</v>
      </c>
      <c r="C272" s="43" t="s">
        <v>31</v>
      </c>
      <c r="D272" s="43" t="s">
        <v>8</v>
      </c>
      <c r="E272" s="43" t="s">
        <v>356</v>
      </c>
      <c r="F272" s="43" t="s">
        <v>357</v>
      </c>
      <c r="G272" s="43" t="s">
        <v>32</v>
      </c>
      <c r="H272" s="46">
        <v>42816</v>
      </c>
      <c r="I272" s="43" t="s">
        <v>33</v>
      </c>
      <c r="J272" s="43" t="s">
        <v>34</v>
      </c>
      <c r="K272" s="43" t="s">
        <v>1619</v>
      </c>
      <c r="L272" s="46">
        <v>42816</v>
      </c>
      <c r="M272" s="43" t="s">
        <v>396</v>
      </c>
      <c r="N272" s="43" t="s">
        <v>397</v>
      </c>
      <c r="O272" s="3">
        <v>1600354</v>
      </c>
      <c r="P272" s="43" t="s">
        <v>18</v>
      </c>
      <c r="Q272" s="43" t="s">
        <v>19</v>
      </c>
      <c r="R272" s="43" t="s">
        <v>20</v>
      </c>
      <c r="S272" s="49">
        <v>24.54</v>
      </c>
      <c r="T272" s="43" t="s">
        <v>3</v>
      </c>
      <c r="U272" s="49">
        <v>24.54</v>
      </c>
      <c r="V272" s="43" t="s">
        <v>434</v>
      </c>
      <c r="W272" s="50">
        <v>24540</v>
      </c>
      <c r="X272" s="43" t="s">
        <v>1541</v>
      </c>
      <c r="Y272" s="46">
        <v>42810</v>
      </c>
      <c r="Z272" s="51">
        <v>4466493.42</v>
      </c>
      <c r="AA272" s="51">
        <v>4734483</v>
      </c>
      <c r="AB272" s="51">
        <v>-3970215.92</v>
      </c>
      <c r="AC272" s="47" t="str">
        <f>VLOOKUP(O272,Master!A:D,3,FALSE)</f>
        <v>Fatty Alcohol</v>
      </c>
      <c r="AD272" s="47" t="str">
        <f>VLOOKUP(O272,Master!A:D,4,FALSE)</f>
        <v>Midcut</v>
      </c>
      <c r="AE272" s="47" t="s">
        <v>1903</v>
      </c>
    </row>
    <row r="273" spans="1:31">
      <c r="A273" s="43" t="s">
        <v>0</v>
      </c>
      <c r="B273" s="43" t="s">
        <v>1</v>
      </c>
      <c r="C273" s="43" t="s">
        <v>31</v>
      </c>
      <c r="D273" s="43" t="s">
        <v>8</v>
      </c>
      <c r="E273" s="43" t="s">
        <v>356</v>
      </c>
      <c r="F273" s="43" t="s">
        <v>357</v>
      </c>
      <c r="G273" s="43" t="s">
        <v>32</v>
      </c>
      <c r="H273" s="46">
        <v>42816</v>
      </c>
      <c r="I273" s="43" t="s">
        <v>33</v>
      </c>
      <c r="J273" s="43" t="s">
        <v>34</v>
      </c>
      <c r="K273" s="43" t="s">
        <v>1627</v>
      </c>
      <c r="L273" s="46">
        <v>42816</v>
      </c>
      <c r="M273" s="43" t="s">
        <v>396</v>
      </c>
      <c r="N273" s="43" t="s">
        <v>397</v>
      </c>
      <c r="O273" s="3">
        <v>1600354</v>
      </c>
      <c r="P273" s="43" t="s">
        <v>18</v>
      </c>
      <c r="Q273" s="43" t="s">
        <v>19</v>
      </c>
      <c r="R273" s="43" t="s">
        <v>20</v>
      </c>
      <c r="S273" s="49">
        <v>20.98</v>
      </c>
      <c r="T273" s="43" t="s">
        <v>3</v>
      </c>
      <c r="U273" s="49">
        <v>20.98</v>
      </c>
      <c r="V273" s="43" t="s">
        <v>434</v>
      </c>
      <c r="W273" s="50">
        <v>20980</v>
      </c>
      <c r="X273" s="43" t="s">
        <v>1541</v>
      </c>
      <c r="Y273" s="46">
        <v>42810</v>
      </c>
      <c r="Z273" s="51">
        <v>3818541.51</v>
      </c>
      <c r="AA273" s="51">
        <v>4047654</v>
      </c>
      <c r="AB273" s="51">
        <v>-3394259.58</v>
      </c>
      <c r="AC273" s="47" t="str">
        <f>VLOOKUP(O273,Master!A:D,3,FALSE)</f>
        <v>Fatty Alcohol</v>
      </c>
      <c r="AD273" s="47" t="str">
        <f>VLOOKUP(O273,Master!A:D,4,FALSE)</f>
        <v>Midcut</v>
      </c>
      <c r="AE273" s="47" t="s">
        <v>1903</v>
      </c>
    </row>
    <row r="274" spans="1:31">
      <c r="A274" s="43" t="s">
        <v>0</v>
      </c>
      <c r="B274" s="43" t="s">
        <v>1</v>
      </c>
      <c r="C274" s="43" t="s">
        <v>31</v>
      </c>
      <c r="D274" s="43" t="s">
        <v>8</v>
      </c>
      <c r="E274" s="43" t="s">
        <v>356</v>
      </c>
      <c r="F274" s="43" t="s">
        <v>357</v>
      </c>
      <c r="G274" s="43" t="s">
        <v>32</v>
      </c>
      <c r="H274" s="46">
        <v>42816</v>
      </c>
      <c r="I274" s="43" t="s">
        <v>33</v>
      </c>
      <c r="J274" s="43" t="s">
        <v>34</v>
      </c>
      <c r="K274" s="43" t="s">
        <v>1628</v>
      </c>
      <c r="L274" s="46">
        <v>42816</v>
      </c>
      <c r="M274" s="43" t="s">
        <v>396</v>
      </c>
      <c r="N274" s="43" t="s">
        <v>397</v>
      </c>
      <c r="O274" s="3">
        <v>1600354</v>
      </c>
      <c r="P274" s="43" t="s">
        <v>18</v>
      </c>
      <c r="Q274" s="43" t="s">
        <v>19</v>
      </c>
      <c r="R274" s="43" t="s">
        <v>20</v>
      </c>
      <c r="S274" s="49">
        <v>23.44</v>
      </c>
      <c r="T274" s="43" t="s">
        <v>3</v>
      </c>
      <c r="U274" s="49">
        <v>23.44</v>
      </c>
      <c r="V274" s="43" t="s">
        <v>434</v>
      </c>
      <c r="W274" s="50">
        <v>23440</v>
      </c>
      <c r="X274" s="43" t="s">
        <v>1541</v>
      </c>
      <c r="Y274" s="46">
        <v>42810</v>
      </c>
      <c r="Z274" s="51">
        <v>4266283.03</v>
      </c>
      <c r="AA274" s="51">
        <v>4522260</v>
      </c>
      <c r="AB274" s="51">
        <v>-3792251.89</v>
      </c>
      <c r="AC274" s="47" t="str">
        <f>VLOOKUP(O274,Master!A:D,3,FALSE)</f>
        <v>Fatty Alcohol</v>
      </c>
      <c r="AD274" s="47" t="str">
        <f>VLOOKUP(O274,Master!A:D,4,FALSE)</f>
        <v>Midcut</v>
      </c>
      <c r="AE274" s="47" t="s">
        <v>1903</v>
      </c>
    </row>
    <row r="275" spans="1:31">
      <c r="A275" s="43" t="s">
        <v>0</v>
      </c>
      <c r="B275" s="43" t="s">
        <v>1</v>
      </c>
      <c r="C275" s="43" t="s">
        <v>31</v>
      </c>
      <c r="D275" s="43" t="s">
        <v>8</v>
      </c>
      <c r="E275" s="43" t="s">
        <v>356</v>
      </c>
      <c r="F275" s="43" t="s">
        <v>357</v>
      </c>
      <c r="G275" s="43" t="s">
        <v>32</v>
      </c>
      <c r="H275" s="46">
        <v>42816</v>
      </c>
      <c r="I275" s="43" t="s">
        <v>33</v>
      </c>
      <c r="J275" s="43" t="s">
        <v>34</v>
      </c>
      <c r="K275" s="43" t="s">
        <v>1629</v>
      </c>
      <c r="L275" s="46">
        <v>42816</v>
      </c>
      <c r="M275" s="43" t="s">
        <v>396</v>
      </c>
      <c r="N275" s="43" t="s">
        <v>397</v>
      </c>
      <c r="O275" s="3">
        <v>1600354</v>
      </c>
      <c r="P275" s="43" t="s">
        <v>18</v>
      </c>
      <c r="Q275" s="43" t="s">
        <v>19</v>
      </c>
      <c r="R275" s="43" t="s">
        <v>20</v>
      </c>
      <c r="S275" s="49">
        <v>16.760000000000002</v>
      </c>
      <c r="T275" s="43" t="s">
        <v>3</v>
      </c>
      <c r="U275" s="49">
        <v>16.760000000000002</v>
      </c>
      <c r="V275" s="43" t="s">
        <v>434</v>
      </c>
      <c r="W275" s="50">
        <v>16760</v>
      </c>
      <c r="X275" s="43" t="s">
        <v>1541</v>
      </c>
      <c r="Y275" s="46">
        <v>42810</v>
      </c>
      <c r="Z275" s="51">
        <v>3050466.05</v>
      </c>
      <c r="AA275" s="51">
        <v>3233494</v>
      </c>
      <c r="AB275" s="51">
        <v>-2711524.81</v>
      </c>
      <c r="AC275" s="47" t="str">
        <f>VLOOKUP(O275,Master!A:D,3,FALSE)</f>
        <v>Fatty Alcohol</v>
      </c>
      <c r="AD275" s="47" t="str">
        <f>VLOOKUP(O275,Master!A:D,4,FALSE)</f>
        <v>Midcut</v>
      </c>
      <c r="AE275" s="47" t="s">
        <v>1903</v>
      </c>
    </row>
    <row r="276" spans="1:31" s="21" customFormat="1">
      <c r="A276" s="43" t="s">
        <v>0</v>
      </c>
      <c r="B276" s="43" t="s">
        <v>1</v>
      </c>
      <c r="C276" s="43" t="s">
        <v>31</v>
      </c>
      <c r="D276" s="43" t="s">
        <v>8</v>
      </c>
      <c r="E276" s="43" t="s">
        <v>356</v>
      </c>
      <c r="F276" s="43" t="s">
        <v>357</v>
      </c>
      <c r="G276" s="43" t="s">
        <v>32</v>
      </c>
      <c r="H276" s="46">
        <v>42816</v>
      </c>
      <c r="I276" s="43" t="s">
        <v>33</v>
      </c>
      <c r="J276" s="43" t="s">
        <v>34</v>
      </c>
      <c r="K276" s="43" t="s">
        <v>1630</v>
      </c>
      <c r="L276" s="46">
        <v>42816</v>
      </c>
      <c r="M276" s="43" t="s">
        <v>396</v>
      </c>
      <c r="N276" s="43" t="s">
        <v>397</v>
      </c>
      <c r="O276" s="3">
        <v>1600354</v>
      </c>
      <c r="P276" s="43" t="s">
        <v>18</v>
      </c>
      <c r="Q276" s="43" t="s">
        <v>19</v>
      </c>
      <c r="R276" s="43" t="s">
        <v>20</v>
      </c>
      <c r="S276" s="49">
        <v>16.43</v>
      </c>
      <c r="T276" s="43" t="s">
        <v>3</v>
      </c>
      <c r="U276" s="49">
        <v>16.43</v>
      </c>
      <c r="V276" s="43" t="s">
        <v>434</v>
      </c>
      <c r="W276" s="50">
        <v>16430</v>
      </c>
      <c r="X276" s="43" t="s">
        <v>1541</v>
      </c>
      <c r="Y276" s="46">
        <v>42810</v>
      </c>
      <c r="Z276" s="51">
        <v>2990402.84</v>
      </c>
      <c r="AA276" s="51">
        <v>3169827</v>
      </c>
      <c r="AB276" s="51">
        <v>-2658135.6</v>
      </c>
      <c r="AC276" s="47" t="str">
        <f>VLOOKUP(O276,Master!A:D,3,FALSE)</f>
        <v>Fatty Alcohol</v>
      </c>
      <c r="AD276" s="47" t="str">
        <f>VLOOKUP(O276,Master!A:D,4,FALSE)</f>
        <v>Midcut</v>
      </c>
      <c r="AE276" s="47" t="s">
        <v>1903</v>
      </c>
    </row>
    <row r="277" spans="1:31" s="21" customFormat="1">
      <c r="A277" s="43" t="s">
        <v>0</v>
      </c>
      <c r="B277" s="43" t="s">
        <v>1</v>
      </c>
      <c r="C277" s="43" t="s">
        <v>31</v>
      </c>
      <c r="D277" s="43" t="s">
        <v>8</v>
      </c>
      <c r="E277" s="43" t="s">
        <v>356</v>
      </c>
      <c r="F277" s="43" t="s">
        <v>357</v>
      </c>
      <c r="G277" s="43" t="s">
        <v>32</v>
      </c>
      <c r="H277" s="46">
        <v>42816</v>
      </c>
      <c r="I277" s="43" t="s">
        <v>33</v>
      </c>
      <c r="J277" s="43" t="s">
        <v>34</v>
      </c>
      <c r="K277" s="43" t="s">
        <v>1652</v>
      </c>
      <c r="L277" s="46">
        <v>42816</v>
      </c>
      <c r="M277" s="43" t="s">
        <v>396</v>
      </c>
      <c r="N277" s="43" t="s">
        <v>397</v>
      </c>
      <c r="O277" s="3">
        <v>1600354</v>
      </c>
      <c r="P277" s="43" t="s">
        <v>18</v>
      </c>
      <c r="Q277" s="43" t="s">
        <v>19</v>
      </c>
      <c r="R277" s="43" t="s">
        <v>20</v>
      </c>
      <c r="S277" s="49">
        <v>24.48</v>
      </c>
      <c r="T277" s="43" t="s">
        <v>3</v>
      </c>
      <c r="U277" s="49">
        <v>24.48</v>
      </c>
      <c r="V277" s="43" t="s">
        <v>434</v>
      </c>
      <c r="W277" s="50">
        <v>24480</v>
      </c>
      <c r="X277" s="43" t="s">
        <v>1541</v>
      </c>
      <c r="Y277" s="46">
        <v>42810</v>
      </c>
      <c r="Z277" s="51">
        <v>4455572.63</v>
      </c>
      <c r="AA277" s="51">
        <v>4722907</v>
      </c>
      <c r="AB277" s="51">
        <v>-3960508.8</v>
      </c>
      <c r="AC277" s="47" t="str">
        <f>VLOOKUP(O277,Master!A:D,3,FALSE)</f>
        <v>Fatty Alcohol</v>
      </c>
      <c r="AD277" s="47" t="str">
        <f>VLOOKUP(O277,Master!A:D,4,FALSE)</f>
        <v>Midcut</v>
      </c>
      <c r="AE277" s="47" t="s">
        <v>1903</v>
      </c>
    </row>
    <row r="278" spans="1:31">
      <c r="A278" s="43" t="s">
        <v>0</v>
      </c>
      <c r="B278" s="43" t="s">
        <v>1</v>
      </c>
      <c r="C278" s="43" t="s">
        <v>31</v>
      </c>
      <c r="D278" s="43" t="s">
        <v>8</v>
      </c>
      <c r="E278" s="43" t="s">
        <v>356</v>
      </c>
      <c r="F278" s="43" t="s">
        <v>357</v>
      </c>
      <c r="G278" s="43" t="s">
        <v>32</v>
      </c>
      <c r="H278" s="46">
        <v>42816</v>
      </c>
      <c r="I278" s="43" t="s">
        <v>33</v>
      </c>
      <c r="J278" s="43" t="s">
        <v>34</v>
      </c>
      <c r="K278" s="43" t="s">
        <v>1655</v>
      </c>
      <c r="L278" s="46">
        <v>42816</v>
      </c>
      <c r="M278" s="43" t="s">
        <v>396</v>
      </c>
      <c r="N278" s="43" t="s">
        <v>397</v>
      </c>
      <c r="O278" s="3">
        <v>1600354</v>
      </c>
      <c r="P278" s="43" t="s">
        <v>18</v>
      </c>
      <c r="Q278" s="43" t="s">
        <v>19</v>
      </c>
      <c r="R278" s="43" t="s">
        <v>20</v>
      </c>
      <c r="S278" s="49">
        <v>23.41</v>
      </c>
      <c r="T278" s="43" t="s">
        <v>3</v>
      </c>
      <c r="U278" s="49">
        <v>23.41</v>
      </c>
      <c r="V278" s="43" t="s">
        <v>434</v>
      </c>
      <c r="W278" s="50">
        <v>23410</v>
      </c>
      <c r="X278" s="43" t="s">
        <v>1541</v>
      </c>
      <c r="Y278" s="46">
        <v>42810</v>
      </c>
      <c r="Z278" s="51">
        <v>4260823.5999999996</v>
      </c>
      <c r="AA278" s="51">
        <v>4516473</v>
      </c>
      <c r="AB278" s="51">
        <v>-3787398.32</v>
      </c>
      <c r="AC278" s="47" t="str">
        <f>VLOOKUP(O278,Master!A:D,3,FALSE)</f>
        <v>Fatty Alcohol</v>
      </c>
      <c r="AD278" s="47" t="str">
        <f>VLOOKUP(O278,Master!A:D,4,FALSE)</f>
        <v>Midcut</v>
      </c>
      <c r="AE278" s="47" t="s">
        <v>1903</v>
      </c>
    </row>
    <row r="279" spans="1:31">
      <c r="A279" s="43" t="s">
        <v>0</v>
      </c>
      <c r="B279" s="43" t="s">
        <v>1</v>
      </c>
      <c r="C279" s="43" t="s">
        <v>31</v>
      </c>
      <c r="D279" s="43" t="s">
        <v>8</v>
      </c>
      <c r="E279" s="43" t="s">
        <v>356</v>
      </c>
      <c r="F279" s="43" t="s">
        <v>357</v>
      </c>
      <c r="G279" s="43" t="s">
        <v>32</v>
      </c>
      <c r="H279" s="46">
        <v>42817</v>
      </c>
      <c r="I279" s="43" t="s">
        <v>33</v>
      </c>
      <c r="J279" s="43" t="s">
        <v>34</v>
      </c>
      <c r="K279" s="43" t="s">
        <v>1663</v>
      </c>
      <c r="L279" s="46">
        <v>42817</v>
      </c>
      <c r="M279" s="43" t="s">
        <v>396</v>
      </c>
      <c r="N279" s="43" t="s">
        <v>397</v>
      </c>
      <c r="O279" s="3">
        <v>1600354</v>
      </c>
      <c r="P279" s="43" t="s">
        <v>18</v>
      </c>
      <c r="Q279" s="43" t="s">
        <v>19</v>
      </c>
      <c r="R279" s="43" t="s">
        <v>20</v>
      </c>
      <c r="S279" s="49">
        <v>20.91</v>
      </c>
      <c r="T279" s="43" t="s">
        <v>3</v>
      </c>
      <c r="U279" s="49">
        <v>20.91</v>
      </c>
      <c r="V279" s="43" t="s">
        <v>434</v>
      </c>
      <c r="W279" s="50">
        <v>20910</v>
      </c>
      <c r="X279" s="43" t="s">
        <v>1541</v>
      </c>
      <c r="Y279" s="46">
        <v>42810</v>
      </c>
      <c r="Z279" s="51">
        <v>3805801.9</v>
      </c>
      <c r="AA279" s="51">
        <v>4034150</v>
      </c>
      <c r="AB279" s="51">
        <v>-3382934.6</v>
      </c>
      <c r="AC279" s="47" t="str">
        <f>VLOOKUP(O279,Master!A:D,3,FALSE)</f>
        <v>Fatty Alcohol</v>
      </c>
      <c r="AD279" s="47" t="str">
        <f>VLOOKUP(O279,Master!A:D,4,FALSE)</f>
        <v>Midcut</v>
      </c>
      <c r="AE279" s="47" t="s">
        <v>1903</v>
      </c>
    </row>
    <row r="280" spans="1:31" s="21" customFormat="1">
      <c r="A280" s="43" t="s">
        <v>0</v>
      </c>
      <c r="B280" s="43" t="s">
        <v>1</v>
      </c>
      <c r="C280" s="43" t="s">
        <v>31</v>
      </c>
      <c r="D280" s="43" t="s">
        <v>8</v>
      </c>
      <c r="E280" s="43" t="s">
        <v>356</v>
      </c>
      <c r="F280" s="43" t="s">
        <v>357</v>
      </c>
      <c r="G280" s="43" t="s">
        <v>32</v>
      </c>
      <c r="H280" s="46">
        <v>42817</v>
      </c>
      <c r="I280" s="43" t="s">
        <v>33</v>
      </c>
      <c r="J280" s="43" t="s">
        <v>34</v>
      </c>
      <c r="K280" s="43" t="s">
        <v>1664</v>
      </c>
      <c r="L280" s="46">
        <v>42817</v>
      </c>
      <c r="M280" s="43" t="s">
        <v>396</v>
      </c>
      <c r="N280" s="43" t="s">
        <v>397</v>
      </c>
      <c r="O280" s="3">
        <v>1600354</v>
      </c>
      <c r="P280" s="43" t="s">
        <v>18</v>
      </c>
      <c r="Q280" s="43" t="s">
        <v>19</v>
      </c>
      <c r="R280" s="43" t="s">
        <v>20</v>
      </c>
      <c r="S280" s="49">
        <v>16.3</v>
      </c>
      <c r="T280" s="43" t="s">
        <v>3</v>
      </c>
      <c r="U280" s="49">
        <v>16.3</v>
      </c>
      <c r="V280" s="43" t="s">
        <v>434</v>
      </c>
      <c r="W280" s="50">
        <v>16300</v>
      </c>
      <c r="X280" s="43" t="s">
        <v>1541</v>
      </c>
      <c r="Y280" s="46">
        <v>42810</v>
      </c>
      <c r="Z280" s="51">
        <v>2966741.51</v>
      </c>
      <c r="AA280" s="51">
        <v>3144746</v>
      </c>
      <c r="AB280" s="51">
        <v>-2637103.4900000002</v>
      </c>
      <c r="AC280" s="47" t="str">
        <f>VLOOKUP(O280,Master!A:D,3,FALSE)</f>
        <v>Fatty Alcohol</v>
      </c>
      <c r="AD280" s="47" t="str">
        <f>VLOOKUP(O280,Master!A:D,4,FALSE)</f>
        <v>Midcut</v>
      </c>
      <c r="AE280" s="47" t="s">
        <v>1903</v>
      </c>
    </row>
    <row r="281" spans="1:31" s="21" customFormat="1">
      <c r="A281" s="43" t="s">
        <v>0</v>
      </c>
      <c r="B281" s="43" t="s">
        <v>1</v>
      </c>
      <c r="C281" s="43" t="s">
        <v>31</v>
      </c>
      <c r="D281" s="43" t="s">
        <v>8</v>
      </c>
      <c r="E281" s="43" t="s">
        <v>356</v>
      </c>
      <c r="F281" s="43" t="s">
        <v>357</v>
      </c>
      <c r="G281" s="43" t="s">
        <v>32</v>
      </c>
      <c r="H281" s="46">
        <v>42817</v>
      </c>
      <c r="I281" s="43" t="s">
        <v>33</v>
      </c>
      <c r="J281" s="43" t="s">
        <v>34</v>
      </c>
      <c r="K281" s="43" t="s">
        <v>1665</v>
      </c>
      <c r="L281" s="46">
        <v>42817</v>
      </c>
      <c r="M281" s="43" t="s">
        <v>396</v>
      </c>
      <c r="N281" s="43" t="s">
        <v>397</v>
      </c>
      <c r="O281" s="3">
        <v>1600354</v>
      </c>
      <c r="P281" s="43" t="s">
        <v>18</v>
      </c>
      <c r="Q281" s="43" t="s">
        <v>19</v>
      </c>
      <c r="R281" s="43" t="s">
        <v>20</v>
      </c>
      <c r="S281" s="49">
        <v>16.760000000000002</v>
      </c>
      <c r="T281" s="43" t="s">
        <v>3</v>
      </c>
      <c r="U281" s="49">
        <v>16.760000000000002</v>
      </c>
      <c r="V281" s="43" t="s">
        <v>434</v>
      </c>
      <c r="W281" s="50">
        <v>16760</v>
      </c>
      <c r="X281" s="43" t="s">
        <v>1541</v>
      </c>
      <c r="Y281" s="46">
        <v>42810</v>
      </c>
      <c r="Z281" s="51">
        <v>3050466.05</v>
      </c>
      <c r="AA281" s="51">
        <v>3233494</v>
      </c>
      <c r="AB281" s="51">
        <v>-2711524.81</v>
      </c>
      <c r="AC281" s="47" t="str">
        <f>VLOOKUP(O281,Master!A:D,3,FALSE)</f>
        <v>Fatty Alcohol</v>
      </c>
      <c r="AD281" s="47" t="str">
        <f>VLOOKUP(O281,Master!A:D,4,FALSE)</f>
        <v>Midcut</v>
      </c>
      <c r="AE281" s="47" t="s">
        <v>1903</v>
      </c>
    </row>
    <row r="282" spans="1:31" s="21" customFormat="1">
      <c r="A282" s="43" t="s">
        <v>0</v>
      </c>
      <c r="B282" s="43" t="s">
        <v>1</v>
      </c>
      <c r="C282" s="43" t="s">
        <v>31</v>
      </c>
      <c r="D282" s="43" t="s">
        <v>8</v>
      </c>
      <c r="E282" s="43" t="s">
        <v>356</v>
      </c>
      <c r="F282" s="43" t="s">
        <v>357</v>
      </c>
      <c r="G282" s="43" t="s">
        <v>32</v>
      </c>
      <c r="H282" s="46">
        <v>42818</v>
      </c>
      <c r="I282" s="43" t="s">
        <v>33</v>
      </c>
      <c r="J282" s="43" t="s">
        <v>34</v>
      </c>
      <c r="K282" s="43" t="s">
        <v>1717</v>
      </c>
      <c r="L282" s="46">
        <v>42818</v>
      </c>
      <c r="M282" s="43" t="s">
        <v>396</v>
      </c>
      <c r="N282" s="43" t="s">
        <v>397</v>
      </c>
      <c r="O282" s="3">
        <v>1600354</v>
      </c>
      <c r="P282" s="43" t="s">
        <v>18</v>
      </c>
      <c r="Q282" s="43" t="s">
        <v>19</v>
      </c>
      <c r="R282" s="43" t="s">
        <v>20</v>
      </c>
      <c r="S282" s="49">
        <v>23.48</v>
      </c>
      <c r="T282" s="43" t="s">
        <v>3</v>
      </c>
      <c r="U282" s="49">
        <v>23.48</v>
      </c>
      <c r="V282" s="43" t="s">
        <v>434</v>
      </c>
      <c r="W282" s="50">
        <v>23480</v>
      </c>
      <c r="X282" s="43" t="s">
        <v>1541</v>
      </c>
      <c r="Y282" s="46">
        <v>42810</v>
      </c>
      <c r="Z282" s="51">
        <v>4273563.2</v>
      </c>
      <c r="AA282" s="51">
        <v>4529977</v>
      </c>
      <c r="AB282" s="51">
        <v>-3798723.31</v>
      </c>
      <c r="AC282" s="47" t="str">
        <f>VLOOKUP(O282,Master!A:D,3,FALSE)</f>
        <v>Fatty Alcohol</v>
      </c>
      <c r="AD282" s="47" t="str">
        <f>VLOOKUP(O282,Master!A:D,4,FALSE)</f>
        <v>Midcut</v>
      </c>
      <c r="AE282" s="47" t="s">
        <v>1903</v>
      </c>
    </row>
    <row r="283" spans="1:31" s="21" customFormat="1">
      <c r="A283" s="43" t="s">
        <v>0</v>
      </c>
      <c r="B283" s="43" t="s">
        <v>1</v>
      </c>
      <c r="C283" s="43" t="s">
        <v>31</v>
      </c>
      <c r="D283" s="43" t="s">
        <v>8</v>
      </c>
      <c r="E283" s="43" t="s">
        <v>356</v>
      </c>
      <c r="F283" s="43" t="s">
        <v>357</v>
      </c>
      <c r="G283" s="43" t="s">
        <v>32</v>
      </c>
      <c r="H283" s="46">
        <v>42818</v>
      </c>
      <c r="I283" s="43" t="s">
        <v>33</v>
      </c>
      <c r="J283" s="43" t="s">
        <v>34</v>
      </c>
      <c r="K283" s="43" t="s">
        <v>1720</v>
      </c>
      <c r="L283" s="46">
        <v>42818</v>
      </c>
      <c r="M283" s="43" t="s">
        <v>396</v>
      </c>
      <c r="N283" s="43" t="s">
        <v>397</v>
      </c>
      <c r="O283" s="3">
        <v>1600354</v>
      </c>
      <c r="P283" s="43" t="s">
        <v>18</v>
      </c>
      <c r="Q283" s="43" t="s">
        <v>19</v>
      </c>
      <c r="R283" s="43" t="s">
        <v>20</v>
      </c>
      <c r="S283" s="49">
        <v>24.61</v>
      </c>
      <c r="T283" s="43" t="s">
        <v>3</v>
      </c>
      <c r="U283" s="49">
        <v>24.61</v>
      </c>
      <c r="V283" s="43" t="s">
        <v>434</v>
      </c>
      <c r="W283" s="50">
        <v>24610</v>
      </c>
      <c r="X283" s="43" t="s">
        <v>1541</v>
      </c>
      <c r="Y283" s="46">
        <v>42810</v>
      </c>
      <c r="Z283" s="51">
        <v>4479233.97</v>
      </c>
      <c r="AA283" s="51">
        <v>4747988</v>
      </c>
      <c r="AB283" s="51">
        <v>-3981540.91</v>
      </c>
      <c r="AC283" s="47" t="str">
        <f>VLOOKUP(O283,Master!A:D,3,FALSE)</f>
        <v>Fatty Alcohol</v>
      </c>
      <c r="AD283" s="47" t="str">
        <f>VLOOKUP(O283,Master!A:D,4,FALSE)</f>
        <v>Midcut</v>
      </c>
      <c r="AE283" s="47" t="s">
        <v>1903</v>
      </c>
    </row>
    <row r="284" spans="1:31" s="21" customFormat="1">
      <c r="A284" s="43" t="s">
        <v>0</v>
      </c>
      <c r="B284" s="43" t="s">
        <v>1</v>
      </c>
      <c r="C284" s="43" t="s">
        <v>31</v>
      </c>
      <c r="D284" s="43" t="s">
        <v>8</v>
      </c>
      <c r="E284" s="43" t="s">
        <v>356</v>
      </c>
      <c r="F284" s="43" t="s">
        <v>357</v>
      </c>
      <c r="G284" s="43" t="s">
        <v>32</v>
      </c>
      <c r="H284" s="46">
        <v>42818</v>
      </c>
      <c r="I284" s="43" t="s">
        <v>33</v>
      </c>
      <c r="J284" s="43" t="s">
        <v>34</v>
      </c>
      <c r="K284" s="43" t="s">
        <v>1721</v>
      </c>
      <c r="L284" s="46">
        <v>42818</v>
      </c>
      <c r="M284" s="43" t="s">
        <v>396</v>
      </c>
      <c r="N284" s="43" t="s">
        <v>397</v>
      </c>
      <c r="O284" s="3">
        <v>1600354</v>
      </c>
      <c r="P284" s="43" t="s">
        <v>18</v>
      </c>
      <c r="Q284" s="43" t="s">
        <v>19</v>
      </c>
      <c r="R284" s="43" t="s">
        <v>20</v>
      </c>
      <c r="S284" s="49">
        <v>20.86</v>
      </c>
      <c r="T284" s="43" t="s">
        <v>3</v>
      </c>
      <c r="U284" s="49">
        <v>20.86</v>
      </c>
      <c r="V284" s="43" t="s">
        <v>434</v>
      </c>
      <c r="W284" s="50">
        <v>20860</v>
      </c>
      <c r="X284" s="43" t="s">
        <v>1541</v>
      </c>
      <c r="Y284" s="46">
        <v>42810</v>
      </c>
      <c r="Z284" s="51">
        <v>3796700.92</v>
      </c>
      <c r="AA284" s="51">
        <v>4024503</v>
      </c>
      <c r="AB284" s="51">
        <v>-3374845.32</v>
      </c>
      <c r="AC284" s="47" t="str">
        <f>VLOOKUP(O284,Master!A:D,3,FALSE)</f>
        <v>Fatty Alcohol</v>
      </c>
      <c r="AD284" s="47" t="str">
        <f>VLOOKUP(O284,Master!A:D,4,FALSE)</f>
        <v>Midcut</v>
      </c>
      <c r="AE284" s="47" t="s">
        <v>1903</v>
      </c>
    </row>
    <row r="285" spans="1:31" s="21" customFormat="1">
      <c r="A285" s="43" t="s">
        <v>0</v>
      </c>
      <c r="B285" s="43" t="s">
        <v>1</v>
      </c>
      <c r="C285" s="43" t="s">
        <v>31</v>
      </c>
      <c r="D285" s="43" t="s">
        <v>8</v>
      </c>
      <c r="E285" s="43" t="s">
        <v>356</v>
      </c>
      <c r="F285" s="43" t="s">
        <v>357</v>
      </c>
      <c r="G285" s="43" t="s">
        <v>32</v>
      </c>
      <c r="H285" s="46">
        <v>42819</v>
      </c>
      <c r="I285" s="43" t="s">
        <v>33</v>
      </c>
      <c r="J285" s="43" t="s">
        <v>34</v>
      </c>
      <c r="K285" s="43" t="s">
        <v>1726</v>
      </c>
      <c r="L285" s="46">
        <v>42819</v>
      </c>
      <c r="M285" s="43" t="s">
        <v>396</v>
      </c>
      <c r="N285" s="43" t="s">
        <v>397</v>
      </c>
      <c r="O285" s="3">
        <v>1600354</v>
      </c>
      <c r="P285" s="43" t="s">
        <v>18</v>
      </c>
      <c r="Q285" s="43" t="s">
        <v>19</v>
      </c>
      <c r="R285" s="43" t="s">
        <v>20</v>
      </c>
      <c r="S285" s="49">
        <v>16.57</v>
      </c>
      <c r="T285" s="43" t="s">
        <v>3</v>
      </c>
      <c r="U285" s="49">
        <v>16.57</v>
      </c>
      <c r="V285" s="43" t="s">
        <v>434</v>
      </c>
      <c r="W285" s="50">
        <v>16570</v>
      </c>
      <c r="X285" s="43" t="s">
        <v>1541</v>
      </c>
      <c r="Y285" s="46">
        <v>42810</v>
      </c>
      <c r="Z285" s="51">
        <v>3015883.99</v>
      </c>
      <c r="AA285" s="51">
        <v>3196837</v>
      </c>
      <c r="AB285" s="51">
        <v>-2680785.5699999998</v>
      </c>
      <c r="AC285" s="47" t="str">
        <f>VLOOKUP(O285,Master!A:D,3,FALSE)</f>
        <v>Fatty Alcohol</v>
      </c>
      <c r="AD285" s="47" t="str">
        <f>VLOOKUP(O285,Master!A:D,4,FALSE)</f>
        <v>Midcut</v>
      </c>
      <c r="AE285" s="47" t="s">
        <v>1903</v>
      </c>
    </row>
    <row r="286" spans="1:31">
      <c r="A286" s="43" t="s">
        <v>0</v>
      </c>
      <c r="B286" s="43" t="s">
        <v>1</v>
      </c>
      <c r="C286" s="43" t="s">
        <v>31</v>
      </c>
      <c r="D286" s="43" t="s">
        <v>8</v>
      </c>
      <c r="E286" s="43" t="s">
        <v>356</v>
      </c>
      <c r="F286" s="43" t="s">
        <v>357</v>
      </c>
      <c r="G286" s="43" t="s">
        <v>32</v>
      </c>
      <c r="H286" s="46">
        <v>42819</v>
      </c>
      <c r="I286" s="43" t="s">
        <v>33</v>
      </c>
      <c r="J286" s="43" t="s">
        <v>34</v>
      </c>
      <c r="K286" s="43" t="s">
        <v>1727</v>
      </c>
      <c r="L286" s="46">
        <v>42819</v>
      </c>
      <c r="M286" s="43" t="s">
        <v>396</v>
      </c>
      <c r="N286" s="43" t="s">
        <v>397</v>
      </c>
      <c r="O286" s="3">
        <v>1600354</v>
      </c>
      <c r="P286" s="43" t="s">
        <v>18</v>
      </c>
      <c r="Q286" s="43" t="s">
        <v>19</v>
      </c>
      <c r="R286" s="43" t="s">
        <v>20</v>
      </c>
      <c r="S286" s="49">
        <v>5.87</v>
      </c>
      <c r="T286" s="43" t="s">
        <v>3</v>
      </c>
      <c r="U286" s="49">
        <v>5.87</v>
      </c>
      <c r="V286" s="43" t="s">
        <v>434</v>
      </c>
      <c r="W286" s="50">
        <v>5870</v>
      </c>
      <c r="X286" s="43" t="s">
        <v>1541</v>
      </c>
      <c r="Y286" s="46">
        <v>42810</v>
      </c>
      <c r="Z286" s="51">
        <v>1068390.55</v>
      </c>
      <c r="AA286" s="51">
        <v>1132494</v>
      </c>
      <c r="AB286" s="51">
        <v>-949680.83</v>
      </c>
      <c r="AC286" s="47" t="str">
        <f>VLOOKUP(O286,Master!A:D,3,FALSE)</f>
        <v>Fatty Alcohol</v>
      </c>
      <c r="AD286" s="47" t="str">
        <f>VLOOKUP(O286,Master!A:D,4,FALSE)</f>
        <v>Midcut</v>
      </c>
      <c r="AE286" s="47" t="s">
        <v>1903</v>
      </c>
    </row>
    <row r="287" spans="1:31" s="21" customFormat="1">
      <c r="A287" s="43" t="s">
        <v>0</v>
      </c>
      <c r="B287" s="43" t="s">
        <v>1</v>
      </c>
      <c r="C287" s="43" t="s">
        <v>31</v>
      </c>
      <c r="D287" s="43" t="s">
        <v>8</v>
      </c>
      <c r="E287" s="43" t="s">
        <v>356</v>
      </c>
      <c r="F287" s="43" t="s">
        <v>357</v>
      </c>
      <c r="G287" s="43" t="s">
        <v>32</v>
      </c>
      <c r="H287" s="46">
        <v>42819</v>
      </c>
      <c r="I287" s="43" t="s">
        <v>33</v>
      </c>
      <c r="J287" s="43" t="s">
        <v>34</v>
      </c>
      <c r="K287" s="43" t="s">
        <v>1728</v>
      </c>
      <c r="L287" s="46">
        <v>42819</v>
      </c>
      <c r="M287" s="43" t="s">
        <v>396</v>
      </c>
      <c r="N287" s="43" t="s">
        <v>397</v>
      </c>
      <c r="O287" s="3">
        <v>1600354</v>
      </c>
      <c r="P287" s="43" t="s">
        <v>18</v>
      </c>
      <c r="Q287" s="43" t="s">
        <v>19</v>
      </c>
      <c r="R287" s="43" t="s">
        <v>20</v>
      </c>
      <c r="S287" s="49">
        <v>10.71</v>
      </c>
      <c r="T287" s="43" t="s">
        <v>3</v>
      </c>
      <c r="U287" s="49">
        <v>10.71</v>
      </c>
      <c r="V287" s="43" t="s">
        <v>434</v>
      </c>
      <c r="W287" s="50">
        <v>10710</v>
      </c>
      <c r="X287" s="43" t="s">
        <v>1729</v>
      </c>
      <c r="Y287" s="46">
        <v>42810</v>
      </c>
      <c r="Z287" s="51">
        <v>1939494.32</v>
      </c>
      <c r="AA287" s="51">
        <v>2055864</v>
      </c>
      <c r="AB287" s="51">
        <v>-1723995.66</v>
      </c>
      <c r="AC287" s="47" t="str">
        <f>VLOOKUP(O287,Master!A:D,3,FALSE)</f>
        <v>Fatty Alcohol</v>
      </c>
      <c r="AD287" s="47" t="str">
        <f>VLOOKUP(O287,Master!A:D,4,FALSE)</f>
        <v>Midcut</v>
      </c>
      <c r="AE287" s="47" t="s">
        <v>1903</v>
      </c>
    </row>
    <row r="288" spans="1:31" s="21" customFormat="1">
      <c r="A288" s="43" t="s">
        <v>0</v>
      </c>
      <c r="B288" s="43" t="s">
        <v>1</v>
      </c>
      <c r="C288" s="43" t="s">
        <v>31</v>
      </c>
      <c r="D288" s="43" t="s">
        <v>8</v>
      </c>
      <c r="E288" s="43" t="s">
        <v>356</v>
      </c>
      <c r="F288" s="43" t="s">
        <v>357</v>
      </c>
      <c r="G288" s="43" t="s">
        <v>32</v>
      </c>
      <c r="H288" s="46">
        <v>42819</v>
      </c>
      <c r="I288" s="43" t="s">
        <v>33</v>
      </c>
      <c r="J288" s="43" t="s">
        <v>34</v>
      </c>
      <c r="K288" s="43" t="s">
        <v>1741</v>
      </c>
      <c r="L288" s="46">
        <v>42819</v>
      </c>
      <c r="M288" s="43" t="s">
        <v>396</v>
      </c>
      <c r="N288" s="43" t="s">
        <v>397</v>
      </c>
      <c r="O288" s="3">
        <v>1600354</v>
      </c>
      <c r="P288" s="43" t="s">
        <v>18</v>
      </c>
      <c r="Q288" s="43" t="s">
        <v>19</v>
      </c>
      <c r="R288" s="43" t="s">
        <v>20</v>
      </c>
      <c r="S288" s="49">
        <v>22.12</v>
      </c>
      <c r="T288" s="43" t="s">
        <v>3</v>
      </c>
      <c r="U288" s="49">
        <v>22.12</v>
      </c>
      <c r="V288" s="43" t="s">
        <v>434</v>
      </c>
      <c r="W288" s="50">
        <v>22120</v>
      </c>
      <c r="X288" s="43" t="s">
        <v>1729</v>
      </c>
      <c r="Y288" s="46">
        <v>42810</v>
      </c>
      <c r="Z288" s="51">
        <v>4005754.71</v>
      </c>
      <c r="AA288" s="51">
        <v>4246100</v>
      </c>
      <c r="AB288" s="51">
        <v>-3560670.78</v>
      </c>
      <c r="AC288" s="47" t="str">
        <f>VLOOKUP(O288,Master!A:D,3,FALSE)</f>
        <v>Fatty Alcohol</v>
      </c>
      <c r="AD288" s="47" t="str">
        <f>VLOOKUP(O288,Master!A:D,4,FALSE)</f>
        <v>Midcut</v>
      </c>
      <c r="AE288" s="47" t="s">
        <v>1903</v>
      </c>
    </row>
    <row r="289" spans="1:31" s="21" customFormat="1">
      <c r="A289" s="43" t="s">
        <v>0</v>
      </c>
      <c r="B289" s="43" t="s">
        <v>1</v>
      </c>
      <c r="C289" s="43" t="s">
        <v>31</v>
      </c>
      <c r="D289" s="43" t="s">
        <v>8</v>
      </c>
      <c r="E289" s="43" t="s">
        <v>356</v>
      </c>
      <c r="F289" s="43" t="s">
        <v>357</v>
      </c>
      <c r="G289" s="43" t="s">
        <v>32</v>
      </c>
      <c r="H289" s="46">
        <v>42820</v>
      </c>
      <c r="I289" s="43" t="s">
        <v>33</v>
      </c>
      <c r="J289" s="43" t="s">
        <v>34</v>
      </c>
      <c r="K289" s="43" t="s">
        <v>1742</v>
      </c>
      <c r="L289" s="46">
        <v>42820</v>
      </c>
      <c r="M289" s="43" t="s">
        <v>396</v>
      </c>
      <c r="N289" s="43" t="s">
        <v>397</v>
      </c>
      <c r="O289" s="3">
        <v>1600354</v>
      </c>
      <c r="P289" s="43" t="s">
        <v>18</v>
      </c>
      <c r="Q289" s="43" t="s">
        <v>19</v>
      </c>
      <c r="R289" s="43" t="s">
        <v>20</v>
      </c>
      <c r="S289" s="49">
        <v>20.93</v>
      </c>
      <c r="T289" s="43" t="s">
        <v>3</v>
      </c>
      <c r="U289" s="49">
        <v>20.93</v>
      </c>
      <c r="V289" s="43" t="s">
        <v>434</v>
      </c>
      <c r="W289" s="50">
        <v>20930</v>
      </c>
      <c r="X289" s="43" t="s">
        <v>1729</v>
      </c>
      <c r="Y289" s="46">
        <v>42810</v>
      </c>
      <c r="Z289" s="51">
        <v>3790254.72</v>
      </c>
      <c r="AA289" s="51">
        <v>4017670</v>
      </c>
      <c r="AB289" s="51">
        <v>-3369115.7</v>
      </c>
      <c r="AC289" s="47" t="str">
        <f>VLOOKUP(O289,Master!A:D,3,FALSE)</f>
        <v>Fatty Alcohol</v>
      </c>
      <c r="AD289" s="47" t="str">
        <f>VLOOKUP(O289,Master!A:D,4,FALSE)</f>
        <v>Midcut</v>
      </c>
      <c r="AE289" s="47" t="s">
        <v>1903</v>
      </c>
    </row>
    <row r="290" spans="1:31" s="21" customFormat="1">
      <c r="A290" s="43" t="s">
        <v>0</v>
      </c>
      <c r="B290" s="43" t="s">
        <v>1</v>
      </c>
      <c r="C290" s="43" t="s">
        <v>31</v>
      </c>
      <c r="D290" s="43" t="s">
        <v>8</v>
      </c>
      <c r="E290" s="43" t="s">
        <v>356</v>
      </c>
      <c r="F290" s="43" t="s">
        <v>357</v>
      </c>
      <c r="G290" s="43" t="s">
        <v>32</v>
      </c>
      <c r="H290" s="46">
        <v>42820</v>
      </c>
      <c r="I290" s="43" t="s">
        <v>33</v>
      </c>
      <c r="J290" s="43" t="s">
        <v>34</v>
      </c>
      <c r="K290" s="43" t="s">
        <v>1743</v>
      </c>
      <c r="L290" s="46">
        <v>42820</v>
      </c>
      <c r="M290" s="43" t="s">
        <v>396</v>
      </c>
      <c r="N290" s="43" t="s">
        <v>397</v>
      </c>
      <c r="O290" s="3">
        <v>1600354</v>
      </c>
      <c r="P290" s="43" t="s">
        <v>18</v>
      </c>
      <c r="Q290" s="43" t="s">
        <v>19</v>
      </c>
      <c r="R290" s="43" t="s">
        <v>20</v>
      </c>
      <c r="S290" s="49">
        <v>20.5</v>
      </c>
      <c r="T290" s="43" t="s">
        <v>3</v>
      </c>
      <c r="U290" s="49">
        <v>20.5</v>
      </c>
      <c r="V290" s="43" t="s">
        <v>434</v>
      </c>
      <c r="W290" s="50">
        <v>20500</v>
      </c>
      <c r="X290" s="43" t="s">
        <v>1729</v>
      </c>
      <c r="Y290" s="46">
        <v>42810</v>
      </c>
      <c r="Z290" s="51">
        <v>3712384.88</v>
      </c>
      <c r="AA290" s="51">
        <v>3935128</v>
      </c>
      <c r="AB290" s="51">
        <v>-3299898.33</v>
      </c>
      <c r="AC290" s="47" t="str">
        <f>VLOOKUP(O290,Master!A:D,3,FALSE)</f>
        <v>Fatty Alcohol</v>
      </c>
      <c r="AD290" s="47" t="str">
        <f>VLOOKUP(O290,Master!A:D,4,FALSE)</f>
        <v>Midcut</v>
      </c>
      <c r="AE290" s="47" t="s">
        <v>1903</v>
      </c>
    </row>
    <row r="291" spans="1:31" s="21" customFormat="1">
      <c r="A291" s="43" t="s">
        <v>0</v>
      </c>
      <c r="B291" s="43" t="s">
        <v>1</v>
      </c>
      <c r="C291" s="43" t="s">
        <v>31</v>
      </c>
      <c r="D291" s="43" t="s">
        <v>8</v>
      </c>
      <c r="E291" s="43" t="s">
        <v>356</v>
      </c>
      <c r="F291" s="43" t="s">
        <v>357</v>
      </c>
      <c r="G291" s="43" t="s">
        <v>32</v>
      </c>
      <c r="H291" s="46">
        <v>42820</v>
      </c>
      <c r="I291" s="43" t="s">
        <v>33</v>
      </c>
      <c r="J291" s="43" t="s">
        <v>34</v>
      </c>
      <c r="K291" s="43" t="s">
        <v>1745</v>
      </c>
      <c r="L291" s="46">
        <v>42820</v>
      </c>
      <c r="M291" s="43" t="s">
        <v>396</v>
      </c>
      <c r="N291" s="43" t="s">
        <v>397</v>
      </c>
      <c r="O291" s="3">
        <v>1600354</v>
      </c>
      <c r="P291" s="43" t="s">
        <v>18</v>
      </c>
      <c r="Q291" s="43" t="s">
        <v>19</v>
      </c>
      <c r="R291" s="43" t="s">
        <v>20</v>
      </c>
      <c r="S291" s="49">
        <v>24.2</v>
      </c>
      <c r="T291" s="43" t="s">
        <v>3</v>
      </c>
      <c r="U291" s="49">
        <v>24.2</v>
      </c>
      <c r="V291" s="43" t="s">
        <v>434</v>
      </c>
      <c r="W291" s="50">
        <v>24200</v>
      </c>
      <c r="X291" s="43" t="s">
        <v>1224</v>
      </c>
      <c r="Y291" s="46">
        <v>42794</v>
      </c>
      <c r="Z291" s="51">
        <v>4546575.5</v>
      </c>
      <c r="AA291" s="51">
        <v>4819370</v>
      </c>
      <c r="AB291" s="51">
        <v>-4041400</v>
      </c>
      <c r="AC291" s="47" t="str">
        <f>VLOOKUP(O291,Master!A:D,3,FALSE)</f>
        <v>Fatty Alcohol</v>
      </c>
      <c r="AD291" s="47" t="str">
        <f>VLOOKUP(O291,Master!A:D,4,FALSE)</f>
        <v>Midcut</v>
      </c>
      <c r="AE291" s="47" t="s">
        <v>1903</v>
      </c>
    </row>
    <row r="292" spans="1:31" s="21" customFormat="1">
      <c r="A292" s="43" t="s">
        <v>0</v>
      </c>
      <c r="B292" s="43" t="s">
        <v>1</v>
      </c>
      <c r="C292" s="43" t="s">
        <v>31</v>
      </c>
      <c r="D292" s="43" t="s">
        <v>8</v>
      </c>
      <c r="E292" s="43" t="s">
        <v>356</v>
      </c>
      <c r="F292" s="43" t="s">
        <v>357</v>
      </c>
      <c r="G292" s="43" t="s">
        <v>32</v>
      </c>
      <c r="H292" s="46">
        <v>42820</v>
      </c>
      <c r="I292" s="43" t="s">
        <v>33</v>
      </c>
      <c r="J292" s="43" t="s">
        <v>34</v>
      </c>
      <c r="K292" s="43" t="s">
        <v>1747</v>
      </c>
      <c r="L292" s="46">
        <v>42820</v>
      </c>
      <c r="M292" s="43" t="s">
        <v>396</v>
      </c>
      <c r="N292" s="43" t="s">
        <v>397</v>
      </c>
      <c r="O292" s="3">
        <v>1600354</v>
      </c>
      <c r="P292" s="43" t="s">
        <v>18</v>
      </c>
      <c r="Q292" s="43" t="s">
        <v>19</v>
      </c>
      <c r="R292" s="43" t="s">
        <v>20</v>
      </c>
      <c r="S292" s="49">
        <v>16.45</v>
      </c>
      <c r="T292" s="43" t="s">
        <v>3</v>
      </c>
      <c r="U292" s="49">
        <v>16.45</v>
      </c>
      <c r="V292" s="43" t="s">
        <v>434</v>
      </c>
      <c r="W292" s="50">
        <v>16450</v>
      </c>
      <c r="X292" s="43" t="s">
        <v>1729</v>
      </c>
      <c r="Y292" s="46">
        <v>42810</v>
      </c>
      <c r="Z292" s="51">
        <v>2978963.21</v>
      </c>
      <c r="AA292" s="51">
        <v>3157701</v>
      </c>
      <c r="AB292" s="51">
        <v>-2647967.19</v>
      </c>
      <c r="AC292" s="47" t="str">
        <f>VLOOKUP(O292,Master!A:D,3,FALSE)</f>
        <v>Fatty Alcohol</v>
      </c>
      <c r="AD292" s="47" t="str">
        <f>VLOOKUP(O292,Master!A:D,4,FALSE)</f>
        <v>Midcut</v>
      </c>
      <c r="AE292" s="47" t="s">
        <v>1903</v>
      </c>
    </row>
    <row r="293" spans="1:31">
      <c r="A293" s="43" t="s">
        <v>0</v>
      </c>
      <c r="B293" s="43" t="s">
        <v>1</v>
      </c>
      <c r="C293" s="43" t="s">
        <v>31</v>
      </c>
      <c r="D293" s="43" t="s">
        <v>8</v>
      </c>
      <c r="E293" s="43" t="s">
        <v>356</v>
      </c>
      <c r="F293" s="43" t="s">
        <v>357</v>
      </c>
      <c r="G293" s="43" t="s">
        <v>32</v>
      </c>
      <c r="H293" s="46">
        <v>42820</v>
      </c>
      <c r="I293" s="43" t="s">
        <v>33</v>
      </c>
      <c r="J293" s="43" t="s">
        <v>34</v>
      </c>
      <c r="K293" s="43" t="s">
        <v>1748</v>
      </c>
      <c r="L293" s="46">
        <v>42820</v>
      </c>
      <c r="M293" s="43" t="s">
        <v>396</v>
      </c>
      <c r="N293" s="43" t="s">
        <v>397</v>
      </c>
      <c r="O293" s="3">
        <v>1600354</v>
      </c>
      <c r="P293" s="43" t="s">
        <v>18</v>
      </c>
      <c r="Q293" s="43" t="s">
        <v>19</v>
      </c>
      <c r="R293" s="43" t="s">
        <v>20</v>
      </c>
      <c r="S293" s="49">
        <v>16.64</v>
      </c>
      <c r="T293" s="43" t="s">
        <v>3</v>
      </c>
      <c r="U293" s="49">
        <v>16.64</v>
      </c>
      <c r="V293" s="43" t="s">
        <v>434</v>
      </c>
      <c r="W293" s="50">
        <v>16640</v>
      </c>
      <c r="X293" s="43" t="s">
        <v>1729</v>
      </c>
      <c r="Y293" s="46">
        <v>42810</v>
      </c>
      <c r="Z293" s="51">
        <v>3013370.76</v>
      </c>
      <c r="AA293" s="51">
        <v>3194173</v>
      </c>
      <c r="AB293" s="51">
        <v>-2678551.62</v>
      </c>
      <c r="AC293" s="47" t="str">
        <f>VLOOKUP(O293,Master!A:D,3,FALSE)</f>
        <v>Fatty Alcohol</v>
      </c>
      <c r="AD293" s="47" t="str">
        <f>VLOOKUP(O293,Master!A:D,4,FALSE)</f>
        <v>Midcut</v>
      </c>
      <c r="AE293" s="47" t="s">
        <v>1903</v>
      </c>
    </row>
    <row r="294" spans="1:31" s="21" customFormat="1">
      <c r="A294" s="43" t="s">
        <v>0</v>
      </c>
      <c r="B294" s="43" t="s">
        <v>1</v>
      </c>
      <c r="C294" s="43" t="s">
        <v>31</v>
      </c>
      <c r="D294" s="43" t="s">
        <v>8</v>
      </c>
      <c r="E294" s="43" t="s">
        <v>356</v>
      </c>
      <c r="F294" s="43" t="s">
        <v>357</v>
      </c>
      <c r="G294" s="43" t="s">
        <v>32</v>
      </c>
      <c r="H294" s="46">
        <v>42820</v>
      </c>
      <c r="I294" s="43" t="s">
        <v>33</v>
      </c>
      <c r="J294" s="43" t="s">
        <v>34</v>
      </c>
      <c r="K294" s="43" t="s">
        <v>1755</v>
      </c>
      <c r="L294" s="46">
        <v>42820</v>
      </c>
      <c r="M294" s="43" t="s">
        <v>396</v>
      </c>
      <c r="N294" s="43" t="s">
        <v>397</v>
      </c>
      <c r="O294" s="3">
        <v>1600354</v>
      </c>
      <c r="P294" s="43" t="s">
        <v>18</v>
      </c>
      <c r="Q294" s="43" t="s">
        <v>19</v>
      </c>
      <c r="R294" s="43" t="s">
        <v>20</v>
      </c>
      <c r="S294" s="49">
        <v>20.86</v>
      </c>
      <c r="T294" s="43" t="s">
        <v>3</v>
      </c>
      <c r="U294" s="49">
        <v>20.86</v>
      </c>
      <c r="V294" s="43" t="s">
        <v>434</v>
      </c>
      <c r="W294" s="50">
        <v>20860</v>
      </c>
      <c r="X294" s="43" t="s">
        <v>1729</v>
      </c>
      <c r="Y294" s="46">
        <v>42810</v>
      </c>
      <c r="Z294" s="51">
        <v>3777578.27</v>
      </c>
      <c r="AA294" s="51">
        <v>4004233</v>
      </c>
      <c r="AB294" s="51">
        <v>-3357847.76</v>
      </c>
      <c r="AC294" s="47" t="str">
        <f>VLOOKUP(O294,Master!A:D,3,FALSE)</f>
        <v>Fatty Alcohol</v>
      </c>
      <c r="AD294" s="47" t="str">
        <f>VLOOKUP(O294,Master!A:D,4,FALSE)</f>
        <v>Midcut</v>
      </c>
      <c r="AE294" s="47" t="s">
        <v>1903</v>
      </c>
    </row>
    <row r="295" spans="1:31">
      <c r="A295" s="43" t="s">
        <v>0</v>
      </c>
      <c r="B295" s="43" t="s">
        <v>1</v>
      </c>
      <c r="C295" s="43" t="s">
        <v>31</v>
      </c>
      <c r="D295" s="43" t="s">
        <v>8</v>
      </c>
      <c r="E295" s="43" t="s">
        <v>356</v>
      </c>
      <c r="F295" s="43" t="s">
        <v>357</v>
      </c>
      <c r="G295" s="43" t="s">
        <v>32</v>
      </c>
      <c r="H295" s="46">
        <v>42821</v>
      </c>
      <c r="I295" s="43" t="s">
        <v>33</v>
      </c>
      <c r="J295" s="43" t="s">
        <v>34</v>
      </c>
      <c r="K295" s="43" t="s">
        <v>1762</v>
      </c>
      <c r="L295" s="46">
        <v>42821</v>
      </c>
      <c r="M295" s="43" t="s">
        <v>396</v>
      </c>
      <c r="N295" s="43" t="s">
        <v>397</v>
      </c>
      <c r="O295" s="3">
        <v>1600354</v>
      </c>
      <c r="P295" s="43" t="s">
        <v>18</v>
      </c>
      <c r="Q295" s="43" t="s">
        <v>19</v>
      </c>
      <c r="R295" s="43" t="s">
        <v>20</v>
      </c>
      <c r="S295" s="49">
        <v>16.760000000000002</v>
      </c>
      <c r="T295" s="43" t="s">
        <v>3</v>
      </c>
      <c r="U295" s="49">
        <v>16.760000000000002</v>
      </c>
      <c r="V295" s="43" t="s">
        <v>434</v>
      </c>
      <c r="W295" s="50">
        <v>16760</v>
      </c>
      <c r="X295" s="43" t="s">
        <v>1729</v>
      </c>
      <c r="Y295" s="46">
        <v>42810</v>
      </c>
      <c r="Z295" s="51">
        <v>3035101.87</v>
      </c>
      <c r="AA295" s="51">
        <v>3217208</v>
      </c>
      <c r="AB295" s="51">
        <v>-2697868.09</v>
      </c>
      <c r="AC295" s="47" t="str">
        <f>VLOOKUP(O295,Master!A:D,3,FALSE)</f>
        <v>Fatty Alcohol</v>
      </c>
      <c r="AD295" s="47" t="str">
        <f>VLOOKUP(O295,Master!A:D,4,FALSE)</f>
        <v>Midcut</v>
      </c>
      <c r="AE295" s="47" t="s">
        <v>1903</v>
      </c>
    </row>
    <row r="296" spans="1:31">
      <c r="A296" s="43" t="s">
        <v>0</v>
      </c>
      <c r="B296" s="43" t="s">
        <v>1</v>
      </c>
      <c r="C296" s="43" t="s">
        <v>31</v>
      </c>
      <c r="D296" s="43" t="s">
        <v>8</v>
      </c>
      <c r="E296" s="43" t="s">
        <v>356</v>
      </c>
      <c r="F296" s="43" t="s">
        <v>357</v>
      </c>
      <c r="G296" s="43" t="s">
        <v>32</v>
      </c>
      <c r="H296" s="46">
        <v>42821</v>
      </c>
      <c r="I296" s="43" t="s">
        <v>33</v>
      </c>
      <c r="J296" s="43" t="s">
        <v>34</v>
      </c>
      <c r="K296" s="43" t="s">
        <v>1763</v>
      </c>
      <c r="L296" s="46">
        <v>42821</v>
      </c>
      <c r="M296" s="43" t="s">
        <v>396</v>
      </c>
      <c r="N296" s="43" t="s">
        <v>397</v>
      </c>
      <c r="O296" s="3">
        <v>1600354</v>
      </c>
      <c r="P296" s="43" t="s">
        <v>18</v>
      </c>
      <c r="Q296" s="43" t="s">
        <v>19</v>
      </c>
      <c r="R296" s="43" t="s">
        <v>20</v>
      </c>
      <c r="S296" s="49">
        <v>20.79</v>
      </c>
      <c r="T296" s="43" t="s">
        <v>3</v>
      </c>
      <c r="U296" s="49">
        <v>20.79</v>
      </c>
      <c r="V296" s="43" t="s">
        <v>434</v>
      </c>
      <c r="W296" s="50">
        <v>20790</v>
      </c>
      <c r="X296" s="43" t="s">
        <v>1729</v>
      </c>
      <c r="Y296" s="46">
        <v>42810</v>
      </c>
      <c r="Z296" s="51">
        <v>3764901.89</v>
      </c>
      <c r="AA296" s="51">
        <v>3990796</v>
      </c>
      <c r="AB296" s="51">
        <v>-3346579.81</v>
      </c>
      <c r="AC296" s="47" t="str">
        <f>VLOOKUP(O296,Master!A:D,3,FALSE)</f>
        <v>Fatty Alcohol</v>
      </c>
      <c r="AD296" s="47" t="str">
        <f>VLOOKUP(O296,Master!A:D,4,FALSE)</f>
        <v>Midcut</v>
      </c>
      <c r="AE296" s="47" t="s">
        <v>1903</v>
      </c>
    </row>
    <row r="297" spans="1:31">
      <c r="A297" s="43" t="s">
        <v>0</v>
      </c>
      <c r="B297" s="43" t="s">
        <v>1</v>
      </c>
      <c r="C297" s="43" t="s">
        <v>31</v>
      </c>
      <c r="D297" s="43" t="s">
        <v>8</v>
      </c>
      <c r="E297" s="43" t="s">
        <v>356</v>
      </c>
      <c r="F297" s="43" t="s">
        <v>357</v>
      </c>
      <c r="G297" s="43" t="s">
        <v>32</v>
      </c>
      <c r="H297" s="46">
        <v>42821</v>
      </c>
      <c r="I297" s="43" t="s">
        <v>33</v>
      </c>
      <c r="J297" s="43" t="s">
        <v>34</v>
      </c>
      <c r="K297" s="43" t="s">
        <v>1777</v>
      </c>
      <c r="L297" s="46">
        <v>42821</v>
      </c>
      <c r="M297" s="43" t="s">
        <v>396</v>
      </c>
      <c r="N297" s="43" t="s">
        <v>397</v>
      </c>
      <c r="O297" s="3">
        <v>1600354</v>
      </c>
      <c r="P297" s="43" t="s">
        <v>18</v>
      </c>
      <c r="Q297" s="43" t="s">
        <v>19</v>
      </c>
      <c r="R297" s="43" t="s">
        <v>20</v>
      </c>
      <c r="S297" s="49">
        <v>23.13</v>
      </c>
      <c r="T297" s="43" t="s">
        <v>3</v>
      </c>
      <c r="U297" s="49">
        <v>23.13</v>
      </c>
      <c r="V297" s="43" t="s">
        <v>434</v>
      </c>
      <c r="W297" s="50">
        <v>23130</v>
      </c>
      <c r="X297" s="43" t="s">
        <v>1729</v>
      </c>
      <c r="Y297" s="46">
        <v>42810</v>
      </c>
      <c r="Z297" s="51">
        <v>4188657.57</v>
      </c>
      <c r="AA297" s="51">
        <v>4439977</v>
      </c>
      <c r="AB297" s="51">
        <v>-3723251.13</v>
      </c>
      <c r="AC297" s="47" t="str">
        <f>VLOOKUP(O297,Master!A:D,3,FALSE)</f>
        <v>Fatty Alcohol</v>
      </c>
      <c r="AD297" s="47" t="str">
        <f>VLOOKUP(O297,Master!A:D,4,FALSE)</f>
        <v>Midcut</v>
      </c>
      <c r="AE297" s="47" t="s">
        <v>1903</v>
      </c>
    </row>
    <row r="298" spans="1:31">
      <c r="A298" s="43" t="s">
        <v>0</v>
      </c>
      <c r="B298" s="43" t="s">
        <v>1</v>
      </c>
      <c r="C298" s="43" t="s">
        <v>31</v>
      </c>
      <c r="D298" s="43" t="s">
        <v>8</v>
      </c>
      <c r="E298" s="43" t="s">
        <v>356</v>
      </c>
      <c r="F298" s="43" t="s">
        <v>357</v>
      </c>
      <c r="G298" s="43" t="s">
        <v>32</v>
      </c>
      <c r="H298" s="46">
        <v>42821</v>
      </c>
      <c r="I298" s="43" t="s">
        <v>33</v>
      </c>
      <c r="J298" s="43" t="s">
        <v>34</v>
      </c>
      <c r="K298" s="43" t="s">
        <v>1784</v>
      </c>
      <c r="L298" s="46">
        <v>42821</v>
      </c>
      <c r="M298" s="43" t="s">
        <v>396</v>
      </c>
      <c r="N298" s="43" t="s">
        <v>397</v>
      </c>
      <c r="O298" s="3">
        <v>1600354</v>
      </c>
      <c r="P298" s="43" t="s">
        <v>18</v>
      </c>
      <c r="Q298" s="43" t="s">
        <v>19</v>
      </c>
      <c r="R298" s="43" t="s">
        <v>20</v>
      </c>
      <c r="S298" s="49">
        <v>16.22</v>
      </c>
      <c r="T298" s="43" t="s">
        <v>3</v>
      </c>
      <c r="U298" s="49">
        <v>16.22</v>
      </c>
      <c r="V298" s="43" t="s">
        <v>434</v>
      </c>
      <c r="W298" s="50">
        <v>16220</v>
      </c>
      <c r="X298" s="43" t="s">
        <v>1729</v>
      </c>
      <c r="Y298" s="46">
        <v>42810</v>
      </c>
      <c r="Z298" s="51">
        <v>2937312.28</v>
      </c>
      <c r="AA298" s="51">
        <v>3113551</v>
      </c>
      <c r="AB298" s="51">
        <v>-2610943.94</v>
      </c>
      <c r="AC298" s="47" t="str">
        <f>VLOOKUP(O298,Master!A:D,3,FALSE)</f>
        <v>Fatty Alcohol</v>
      </c>
      <c r="AD298" s="47" t="str">
        <f>VLOOKUP(O298,Master!A:D,4,FALSE)</f>
        <v>Midcut</v>
      </c>
      <c r="AE298" s="47" t="s">
        <v>1903</v>
      </c>
    </row>
    <row r="299" spans="1:31">
      <c r="A299" s="43" t="s">
        <v>0</v>
      </c>
      <c r="B299" s="43" t="s">
        <v>1</v>
      </c>
      <c r="C299" s="43" t="s">
        <v>31</v>
      </c>
      <c r="D299" s="43" t="s">
        <v>8</v>
      </c>
      <c r="E299" s="43" t="s">
        <v>356</v>
      </c>
      <c r="F299" s="43" t="s">
        <v>357</v>
      </c>
      <c r="G299" s="43" t="s">
        <v>32</v>
      </c>
      <c r="H299" s="46">
        <v>42821</v>
      </c>
      <c r="I299" s="43" t="s">
        <v>33</v>
      </c>
      <c r="J299" s="43" t="s">
        <v>34</v>
      </c>
      <c r="K299" s="43" t="s">
        <v>1785</v>
      </c>
      <c r="L299" s="46">
        <v>42821</v>
      </c>
      <c r="M299" s="43" t="s">
        <v>396</v>
      </c>
      <c r="N299" s="43" t="s">
        <v>397</v>
      </c>
      <c r="O299" s="3">
        <v>1600354</v>
      </c>
      <c r="P299" s="43" t="s">
        <v>18</v>
      </c>
      <c r="Q299" s="43" t="s">
        <v>19</v>
      </c>
      <c r="R299" s="43" t="s">
        <v>20</v>
      </c>
      <c r="S299" s="49">
        <v>24.11</v>
      </c>
      <c r="T299" s="43" t="s">
        <v>3</v>
      </c>
      <c r="U299" s="49">
        <v>24.11</v>
      </c>
      <c r="V299" s="43" t="s">
        <v>434</v>
      </c>
      <c r="W299" s="50">
        <v>24110</v>
      </c>
      <c r="X299" s="43" t="s">
        <v>1729</v>
      </c>
      <c r="Y299" s="46">
        <v>42810</v>
      </c>
      <c r="Z299" s="51">
        <v>4366127.3600000003</v>
      </c>
      <c r="AA299" s="51">
        <v>4628095</v>
      </c>
      <c r="AB299" s="51">
        <v>-3881002.37</v>
      </c>
      <c r="AC299" s="47" t="str">
        <f>VLOOKUP(O299,Master!A:D,3,FALSE)</f>
        <v>Fatty Alcohol</v>
      </c>
      <c r="AD299" s="47" t="str">
        <f>VLOOKUP(O299,Master!A:D,4,FALSE)</f>
        <v>Midcut</v>
      </c>
      <c r="AE299" s="47" t="s">
        <v>1903</v>
      </c>
    </row>
    <row r="300" spans="1:31">
      <c r="A300" s="43" t="s">
        <v>0</v>
      </c>
      <c r="B300" s="43" t="s">
        <v>1</v>
      </c>
      <c r="C300" s="43" t="s">
        <v>31</v>
      </c>
      <c r="D300" s="43" t="s">
        <v>8</v>
      </c>
      <c r="E300" s="43" t="s">
        <v>356</v>
      </c>
      <c r="F300" s="43" t="s">
        <v>357</v>
      </c>
      <c r="G300" s="43" t="s">
        <v>32</v>
      </c>
      <c r="H300" s="46">
        <v>42822</v>
      </c>
      <c r="I300" s="43" t="s">
        <v>33</v>
      </c>
      <c r="J300" s="43" t="s">
        <v>34</v>
      </c>
      <c r="K300" s="43" t="s">
        <v>1790</v>
      </c>
      <c r="L300" s="46">
        <v>42822</v>
      </c>
      <c r="M300" s="43" t="s">
        <v>396</v>
      </c>
      <c r="N300" s="43" t="s">
        <v>397</v>
      </c>
      <c r="O300" s="3">
        <v>1600354</v>
      </c>
      <c r="P300" s="43" t="s">
        <v>18</v>
      </c>
      <c r="Q300" s="43" t="s">
        <v>19</v>
      </c>
      <c r="R300" s="43" t="s">
        <v>20</v>
      </c>
      <c r="S300" s="49">
        <v>16.79</v>
      </c>
      <c r="T300" s="43" t="s">
        <v>3</v>
      </c>
      <c r="U300" s="49">
        <v>16.79</v>
      </c>
      <c r="V300" s="43" t="s">
        <v>434</v>
      </c>
      <c r="W300" s="50">
        <v>16790</v>
      </c>
      <c r="X300" s="43" t="s">
        <v>1729</v>
      </c>
      <c r="Y300" s="46">
        <v>42810</v>
      </c>
      <c r="Z300" s="51">
        <v>3040533.95</v>
      </c>
      <c r="AA300" s="51">
        <v>3222966</v>
      </c>
      <c r="AB300" s="51">
        <v>-2702697.21</v>
      </c>
      <c r="AC300" s="47" t="str">
        <f>VLOOKUP(O300,Master!A:D,3,FALSE)</f>
        <v>Fatty Alcohol</v>
      </c>
      <c r="AD300" s="47" t="str">
        <f>VLOOKUP(O300,Master!A:D,4,FALSE)</f>
        <v>Midcut</v>
      </c>
      <c r="AE300" s="47" t="s">
        <v>1903</v>
      </c>
    </row>
    <row r="301" spans="1:31" s="21" customFormat="1">
      <c r="A301" s="43" t="s">
        <v>0</v>
      </c>
      <c r="B301" s="43" t="s">
        <v>1</v>
      </c>
      <c r="C301" s="43" t="s">
        <v>31</v>
      </c>
      <c r="D301" s="43" t="s">
        <v>8</v>
      </c>
      <c r="E301" s="43" t="s">
        <v>356</v>
      </c>
      <c r="F301" s="43" t="s">
        <v>357</v>
      </c>
      <c r="G301" s="43" t="s">
        <v>32</v>
      </c>
      <c r="H301" s="46">
        <v>42822</v>
      </c>
      <c r="I301" s="43" t="s">
        <v>33</v>
      </c>
      <c r="J301" s="43" t="s">
        <v>34</v>
      </c>
      <c r="K301" s="43" t="s">
        <v>1791</v>
      </c>
      <c r="L301" s="46">
        <v>42822</v>
      </c>
      <c r="M301" s="43" t="s">
        <v>396</v>
      </c>
      <c r="N301" s="43" t="s">
        <v>397</v>
      </c>
      <c r="O301" s="3">
        <v>1600354</v>
      </c>
      <c r="P301" s="43" t="s">
        <v>18</v>
      </c>
      <c r="Q301" s="43" t="s">
        <v>19</v>
      </c>
      <c r="R301" s="43" t="s">
        <v>20</v>
      </c>
      <c r="S301" s="49">
        <v>21.08</v>
      </c>
      <c r="T301" s="43" t="s">
        <v>3</v>
      </c>
      <c r="U301" s="49">
        <v>21.08</v>
      </c>
      <c r="V301" s="43" t="s">
        <v>434</v>
      </c>
      <c r="W301" s="50">
        <v>21080</v>
      </c>
      <c r="X301" s="43" t="s">
        <v>1729</v>
      </c>
      <c r="Y301" s="46">
        <v>42810</v>
      </c>
      <c r="Z301" s="51">
        <v>3817418.84</v>
      </c>
      <c r="AA301" s="51">
        <v>4046464</v>
      </c>
      <c r="AB301" s="51">
        <v>-3393261.3</v>
      </c>
      <c r="AC301" s="47" t="str">
        <f>VLOOKUP(O301,Master!A:D,3,FALSE)</f>
        <v>Fatty Alcohol</v>
      </c>
      <c r="AD301" s="47" t="str">
        <f>VLOOKUP(O301,Master!A:D,4,FALSE)</f>
        <v>Midcut</v>
      </c>
      <c r="AE301" s="47" t="s">
        <v>1903</v>
      </c>
    </row>
    <row r="302" spans="1:31" s="21" customFormat="1">
      <c r="A302" s="43" t="s">
        <v>0</v>
      </c>
      <c r="B302" s="43" t="s">
        <v>1</v>
      </c>
      <c r="C302" s="43" t="s">
        <v>31</v>
      </c>
      <c r="D302" s="43" t="s">
        <v>8</v>
      </c>
      <c r="E302" s="43" t="s">
        <v>356</v>
      </c>
      <c r="F302" s="43" t="s">
        <v>357</v>
      </c>
      <c r="G302" s="43" t="s">
        <v>32</v>
      </c>
      <c r="H302" s="46">
        <v>42822</v>
      </c>
      <c r="I302" s="43" t="s">
        <v>33</v>
      </c>
      <c r="J302" s="43" t="s">
        <v>34</v>
      </c>
      <c r="K302" s="43" t="s">
        <v>1792</v>
      </c>
      <c r="L302" s="46">
        <v>42822</v>
      </c>
      <c r="M302" s="43" t="s">
        <v>396</v>
      </c>
      <c r="N302" s="43" t="s">
        <v>397</v>
      </c>
      <c r="O302" s="3">
        <v>1600354</v>
      </c>
      <c r="P302" s="43" t="s">
        <v>18</v>
      </c>
      <c r="Q302" s="43" t="s">
        <v>19</v>
      </c>
      <c r="R302" s="43" t="s">
        <v>20</v>
      </c>
      <c r="S302" s="49">
        <v>20.57</v>
      </c>
      <c r="T302" s="43" t="s">
        <v>3</v>
      </c>
      <c r="U302" s="49">
        <v>20.57</v>
      </c>
      <c r="V302" s="43" t="s">
        <v>434</v>
      </c>
      <c r="W302" s="50">
        <v>20570</v>
      </c>
      <c r="X302" s="43" t="s">
        <v>1729</v>
      </c>
      <c r="Y302" s="46">
        <v>42810</v>
      </c>
      <c r="Z302" s="51">
        <v>3725062.26</v>
      </c>
      <c r="AA302" s="51">
        <v>3948566</v>
      </c>
      <c r="AB302" s="51">
        <v>-3311166.27</v>
      </c>
      <c r="AC302" s="47" t="str">
        <f>VLOOKUP(O302,Master!A:D,3,FALSE)</f>
        <v>Fatty Alcohol</v>
      </c>
      <c r="AD302" s="47" t="str">
        <f>VLOOKUP(O302,Master!A:D,4,FALSE)</f>
        <v>Midcut</v>
      </c>
      <c r="AE302" s="47" t="s">
        <v>1903</v>
      </c>
    </row>
    <row r="303" spans="1:31" s="21" customFormat="1">
      <c r="A303" s="43" t="s">
        <v>0</v>
      </c>
      <c r="B303" s="43" t="s">
        <v>1</v>
      </c>
      <c r="C303" s="43" t="s">
        <v>31</v>
      </c>
      <c r="D303" s="43" t="s">
        <v>8</v>
      </c>
      <c r="E303" s="43" t="s">
        <v>356</v>
      </c>
      <c r="F303" s="43" t="s">
        <v>357</v>
      </c>
      <c r="G303" s="43" t="s">
        <v>32</v>
      </c>
      <c r="H303" s="46">
        <v>42824</v>
      </c>
      <c r="I303" s="43" t="s">
        <v>33</v>
      </c>
      <c r="J303" s="43" t="s">
        <v>34</v>
      </c>
      <c r="K303" s="43" t="s">
        <v>1859</v>
      </c>
      <c r="L303" s="46">
        <v>42824</v>
      </c>
      <c r="M303" s="43" t="s">
        <v>396</v>
      </c>
      <c r="N303" s="43" t="s">
        <v>397</v>
      </c>
      <c r="O303" s="3">
        <v>1600354</v>
      </c>
      <c r="P303" s="43" t="s">
        <v>18</v>
      </c>
      <c r="Q303" s="43" t="s">
        <v>19</v>
      </c>
      <c r="R303" s="43" t="s">
        <v>20</v>
      </c>
      <c r="S303" s="49">
        <v>24.51</v>
      </c>
      <c r="T303" s="43" t="s">
        <v>3</v>
      </c>
      <c r="U303" s="49">
        <v>24.51</v>
      </c>
      <c r="V303" s="43" t="s">
        <v>434</v>
      </c>
      <c r="W303" s="50">
        <v>24510</v>
      </c>
      <c r="X303" s="43" t="s">
        <v>1729</v>
      </c>
      <c r="Y303" s="46">
        <v>42810</v>
      </c>
      <c r="Z303" s="51">
        <v>4438565.12</v>
      </c>
      <c r="AA303" s="51">
        <v>4704879</v>
      </c>
      <c r="AB303" s="51">
        <v>-3945390.63</v>
      </c>
      <c r="AC303" s="47" t="str">
        <f>VLOOKUP(O303,Master!A:D,3,FALSE)</f>
        <v>Fatty Alcohol</v>
      </c>
      <c r="AD303" s="47" t="str">
        <f>VLOOKUP(O303,Master!A:D,4,FALSE)</f>
        <v>Midcut</v>
      </c>
      <c r="AE303" s="47" t="s">
        <v>1903</v>
      </c>
    </row>
    <row r="304" spans="1:31" s="21" customFormat="1">
      <c r="A304" s="43" t="s">
        <v>0</v>
      </c>
      <c r="B304" s="43" t="s">
        <v>1</v>
      </c>
      <c r="C304" s="43" t="s">
        <v>31</v>
      </c>
      <c r="D304" s="43" t="s">
        <v>8</v>
      </c>
      <c r="E304" s="43" t="s">
        <v>356</v>
      </c>
      <c r="F304" s="43" t="s">
        <v>357</v>
      </c>
      <c r="G304" s="43" t="s">
        <v>32</v>
      </c>
      <c r="H304" s="46">
        <v>42824</v>
      </c>
      <c r="I304" s="43" t="s">
        <v>33</v>
      </c>
      <c r="J304" s="43" t="s">
        <v>34</v>
      </c>
      <c r="K304" s="43" t="s">
        <v>1860</v>
      </c>
      <c r="L304" s="46">
        <v>42824</v>
      </c>
      <c r="M304" s="43" t="s">
        <v>396</v>
      </c>
      <c r="N304" s="43" t="s">
        <v>397</v>
      </c>
      <c r="O304" s="3">
        <v>1600354</v>
      </c>
      <c r="P304" s="43" t="s">
        <v>18</v>
      </c>
      <c r="Q304" s="43" t="s">
        <v>19</v>
      </c>
      <c r="R304" s="43" t="s">
        <v>20</v>
      </c>
      <c r="S304" s="49">
        <v>23.3</v>
      </c>
      <c r="T304" s="43" t="s">
        <v>3</v>
      </c>
      <c r="U304" s="49">
        <v>23.3</v>
      </c>
      <c r="V304" s="43" t="s">
        <v>434</v>
      </c>
      <c r="W304" s="50">
        <v>23300</v>
      </c>
      <c r="X304" s="43" t="s">
        <v>1729</v>
      </c>
      <c r="Y304" s="46">
        <v>42810</v>
      </c>
      <c r="Z304" s="51">
        <v>4219443.41</v>
      </c>
      <c r="AA304" s="51">
        <v>4472610</v>
      </c>
      <c r="AB304" s="51">
        <v>-3750616.15</v>
      </c>
      <c r="AC304" s="47" t="str">
        <f>VLOOKUP(O304,Master!A:D,3,FALSE)</f>
        <v>Fatty Alcohol</v>
      </c>
      <c r="AD304" s="47" t="str">
        <f>VLOOKUP(O304,Master!A:D,4,FALSE)</f>
        <v>Midcut</v>
      </c>
      <c r="AE304" s="47" t="s">
        <v>1903</v>
      </c>
    </row>
    <row r="305" spans="1:31" s="21" customFormat="1">
      <c r="A305" s="43" t="s">
        <v>0</v>
      </c>
      <c r="B305" s="43" t="s">
        <v>1</v>
      </c>
      <c r="C305" s="43" t="s">
        <v>31</v>
      </c>
      <c r="D305" s="43" t="s">
        <v>8</v>
      </c>
      <c r="E305" s="43" t="s">
        <v>356</v>
      </c>
      <c r="F305" s="43" t="s">
        <v>357</v>
      </c>
      <c r="G305" s="43" t="s">
        <v>32</v>
      </c>
      <c r="H305" s="46">
        <v>42824</v>
      </c>
      <c r="I305" s="43" t="s">
        <v>33</v>
      </c>
      <c r="J305" s="43" t="s">
        <v>34</v>
      </c>
      <c r="K305" s="43" t="s">
        <v>1861</v>
      </c>
      <c r="L305" s="46">
        <v>42824</v>
      </c>
      <c r="M305" s="43" t="s">
        <v>396</v>
      </c>
      <c r="N305" s="43" t="s">
        <v>397</v>
      </c>
      <c r="O305" s="3">
        <v>1600354</v>
      </c>
      <c r="P305" s="43" t="s">
        <v>18</v>
      </c>
      <c r="Q305" s="43" t="s">
        <v>19</v>
      </c>
      <c r="R305" s="43" t="s">
        <v>20</v>
      </c>
      <c r="S305" s="49">
        <v>16.5</v>
      </c>
      <c r="T305" s="43" t="s">
        <v>3</v>
      </c>
      <c r="U305" s="49">
        <v>16.5</v>
      </c>
      <c r="V305" s="43" t="s">
        <v>434</v>
      </c>
      <c r="W305" s="50">
        <v>16500</v>
      </c>
      <c r="X305" s="43" t="s">
        <v>1729</v>
      </c>
      <c r="Y305" s="46">
        <v>42810</v>
      </c>
      <c r="Z305" s="51">
        <v>2988017.94</v>
      </c>
      <c r="AA305" s="51">
        <v>3167299</v>
      </c>
      <c r="AB305" s="51">
        <v>-2656015.73</v>
      </c>
      <c r="AC305" s="47" t="str">
        <f>VLOOKUP(O305,Master!A:D,3,FALSE)</f>
        <v>Fatty Alcohol</v>
      </c>
      <c r="AD305" s="47" t="str">
        <f>VLOOKUP(O305,Master!A:D,4,FALSE)</f>
        <v>Midcut</v>
      </c>
      <c r="AE305" s="47" t="s">
        <v>1903</v>
      </c>
    </row>
    <row r="306" spans="1:31" s="21" customFormat="1">
      <c r="A306" s="43" t="s">
        <v>0</v>
      </c>
      <c r="B306" s="43" t="s">
        <v>1</v>
      </c>
      <c r="C306" s="43" t="s">
        <v>31</v>
      </c>
      <c r="D306" s="43" t="s">
        <v>8</v>
      </c>
      <c r="E306" s="43" t="s">
        <v>356</v>
      </c>
      <c r="F306" s="43" t="s">
        <v>357</v>
      </c>
      <c r="G306" s="43" t="s">
        <v>32</v>
      </c>
      <c r="H306" s="46">
        <v>42824</v>
      </c>
      <c r="I306" s="43" t="s">
        <v>33</v>
      </c>
      <c r="J306" s="43" t="s">
        <v>34</v>
      </c>
      <c r="K306" s="43" t="s">
        <v>1877</v>
      </c>
      <c r="L306" s="46">
        <v>42824</v>
      </c>
      <c r="M306" s="43" t="s">
        <v>396</v>
      </c>
      <c r="N306" s="43" t="s">
        <v>397</v>
      </c>
      <c r="O306" s="3">
        <v>1600354</v>
      </c>
      <c r="P306" s="43" t="s">
        <v>18</v>
      </c>
      <c r="Q306" s="43" t="s">
        <v>19</v>
      </c>
      <c r="R306" s="43" t="s">
        <v>20</v>
      </c>
      <c r="S306" s="49">
        <v>21.14</v>
      </c>
      <c r="T306" s="43" t="s">
        <v>3</v>
      </c>
      <c r="U306" s="49">
        <v>21.14</v>
      </c>
      <c r="V306" s="43" t="s">
        <v>434</v>
      </c>
      <c r="W306" s="50">
        <v>21140</v>
      </c>
      <c r="X306" s="43" t="s">
        <v>1729</v>
      </c>
      <c r="Y306" s="46">
        <v>42810</v>
      </c>
      <c r="Z306" s="51">
        <v>3828284.93</v>
      </c>
      <c r="AA306" s="51">
        <v>4057982</v>
      </c>
      <c r="AB306" s="51">
        <v>-3402919.54</v>
      </c>
      <c r="AC306" s="47" t="str">
        <f>VLOOKUP(O306,Master!A:D,3,FALSE)</f>
        <v>Fatty Alcohol</v>
      </c>
      <c r="AD306" s="47" t="str">
        <f>VLOOKUP(O306,Master!A:D,4,FALSE)</f>
        <v>Midcut</v>
      </c>
      <c r="AE306" s="47" t="s">
        <v>1903</v>
      </c>
    </row>
    <row r="307" spans="1:31" s="21" customFormat="1">
      <c r="A307" s="43" t="s">
        <v>0</v>
      </c>
      <c r="B307" s="43" t="s">
        <v>1</v>
      </c>
      <c r="C307" s="43" t="s">
        <v>31</v>
      </c>
      <c r="D307" s="43" t="s">
        <v>8</v>
      </c>
      <c r="E307" s="43" t="s">
        <v>356</v>
      </c>
      <c r="F307" s="43" t="s">
        <v>357</v>
      </c>
      <c r="G307" s="43" t="s">
        <v>32</v>
      </c>
      <c r="H307" s="46">
        <v>42824</v>
      </c>
      <c r="I307" s="43" t="s">
        <v>33</v>
      </c>
      <c r="J307" s="43" t="s">
        <v>34</v>
      </c>
      <c r="K307" s="43" t="s">
        <v>1880</v>
      </c>
      <c r="L307" s="46">
        <v>42824</v>
      </c>
      <c r="M307" s="43" t="s">
        <v>396</v>
      </c>
      <c r="N307" s="43" t="s">
        <v>397</v>
      </c>
      <c r="O307" s="3">
        <v>1600354</v>
      </c>
      <c r="P307" s="43" t="s">
        <v>18</v>
      </c>
      <c r="Q307" s="43" t="s">
        <v>19</v>
      </c>
      <c r="R307" s="43" t="s">
        <v>20</v>
      </c>
      <c r="S307" s="49">
        <v>20.91</v>
      </c>
      <c r="T307" s="43" t="s">
        <v>3</v>
      </c>
      <c r="U307" s="49">
        <v>20.91</v>
      </c>
      <c r="V307" s="43" t="s">
        <v>434</v>
      </c>
      <c r="W307" s="50">
        <v>20910</v>
      </c>
      <c r="X307" s="43" t="s">
        <v>1729</v>
      </c>
      <c r="Y307" s="46">
        <v>42810</v>
      </c>
      <c r="Z307" s="51">
        <v>3786633</v>
      </c>
      <c r="AA307" s="51">
        <v>4013831</v>
      </c>
      <c r="AB307" s="51">
        <v>-3365896.29</v>
      </c>
      <c r="AC307" s="47" t="str">
        <f>VLOOKUP(O307,Master!A:D,3,FALSE)</f>
        <v>Fatty Alcohol</v>
      </c>
      <c r="AD307" s="47" t="str">
        <f>VLOOKUP(O307,Master!A:D,4,FALSE)</f>
        <v>Midcut</v>
      </c>
      <c r="AE307" s="47" t="s">
        <v>1903</v>
      </c>
    </row>
    <row r="308" spans="1:31" s="21" customFormat="1">
      <c r="A308" s="43" t="s">
        <v>0</v>
      </c>
      <c r="B308" s="43" t="s">
        <v>1</v>
      </c>
      <c r="C308" s="43" t="s">
        <v>31</v>
      </c>
      <c r="D308" s="43" t="s">
        <v>8</v>
      </c>
      <c r="E308" s="43" t="s">
        <v>356</v>
      </c>
      <c r="F308" s="43" t="s">
        <v>357</v>
      </c>
      <c r="G308" s="43" t="s">
        <v>32</v>
      </c>
      <c r="H308" s="46">
        <v>42825</v>
      </c>
      <c r="I308" s="43" t="s">
        <v>33</v>
      </c>
      <c r="J308" s="43" t="s">
        <v>34</v>
      </c>
      <c r="K308" s="43" t="s">
        <v>1895</v>
      </c>
      <c r="L308" s="46">
        <v>42825</v>
      </c>
      <c r="M308" s="43" t="s">
        <v>396</v>
      </c>
      <c r="N308" s="43" t="s">
        <v>397</v>
      </c>
      <c r="O308" s="3">
        <v>1600354</v>
      </c>
      <c r="P308" s="43" t="s">
        <v>18</v>
      </c>
      <c r="Q308" s="43" t="s">
        <v>19</v>
      </c>
      <c r="R308" s="43" t="s">
        <v>20</v>
      </c>
      <c r="S308" s="49">
        <v>16.61</v>
      </c>
      <c r="T308" s="43" t="s">
        <v>3</v>
      </c>
      <c r="U308" s="49">
        <v>16.61</v>
      </c>
      <c r="V308" s="43" t="s">
        <v>434</v>
      </c>
      <c r="W308" s="50">
        <v>16610</v>
      </c>
      <c r="X308" s="43" t="s">
        <v>1729</v>
      </c>
      <c r="Y308" s="46">
        <v>42810</v>
      </c>
      <c r="Z308" s="51">
        <v>3007937.75</v>
      </c>
      <c r="AA308" s="51">
        <v>3188414</v>
      </c>
      <c r="AB308" s="51">
        <v>-2673722.5</v>
      </c>
      <c r="AC308" s="47" t="str">
        <f>VLOOKUP(O308,Master!A:D,3,FALSE)</f>
        <v>Fatty Alcohol</v>
      </c>
      <c r="AD308" s="47" t="str">
        <f>VLOOKUP(O308,Master!A:D,4,FALSE)</f>
        <v>Midcut</v>
      </c>
      <c r="AE308" s="47" t="s">
        <v>1903</v>
      </c>
    </row>
    <row r="309" spans="1:31" s="21" customFormat="1">
      <c r="A309" s="43" t="s">
        <v>0</v>
      </c>
      <c r="B309" s="43" t="s">
        <v>1</v>
      </c>
      <c r="C309" s="43" t="s">
        <v>31</v>
      </c>
      <c r="D309" s="43" t="s">
        <v>8</v>
      </c>
      <c r="E309" s="43" t="s">
        <v>356</v>
      </c>
      <c r="F309" s="43" t="s">
        <v>357</v>
      </c>
      <c r="G309" s="43" t="s">
        <v>32</v>
      </c>
      <c r="H309" s="46">
        <v>42795</v>
      </c>
      <c r="I309" s="43" t="s">
        <v>33</v>
      </c>
      <c r="J309" s="43" t="s">
        <v>34</v>
      </c>
      <c r="K309" s="43" t="s">
        <v>590</v>
      </c>
      <c r="L309" s="46">
        <v>42795</v>
      </c>
      <c r="M309" s="43" t="s">
        <v>396</v>
      </c>
      <c r="N309" s="43" t="s">
        <v>397</v>
      </c>
      <c r="O309" s="3">
        <v>1600603</v>
      </c>
      <c r="P309" s="43" t="s">
        <v>23</v>
      </c>
      <c r="Q309" s="43" t="s">
        <v>24</v>
      </c>
      <c r="R309" s="43" t="s">
        <v>25</v>
      </c>
      <c r="S309" s="50">
        <v>9</v>
      </c>
      <c r="T309" s="43" t="s">
        <v>3</v>
      </c>
      <c r="U309" s="50">
        <v>9</v>
      </c>
      <c r="V309" s="43" t="s">
        <v>434</v>
      </c>
      <c r="W309" s="50">
        <v>9000</v>
      </c>
      <c r="X309" s="43" t="s">
        <v>478</v>
      </c>
      <c r="Y309" s="46">
        <v>42774</v>
      </c>
      <c r="Z309" s="51">
        <v>961875.5</v>
      </c>
      <c r="AA309" s="51">
        <v>1019588</v>
      </c>
      <c r="AB309" s="51">
        <v>-855000</v>
      </c>
      <c r="AC309" s="47" t="str">
        <f>VLOOKUP(O309,Master!A:D,3,FALSE)</f>
        <v>Fatty Alcohol</v>
      </c>
      <c r="AD309" s="47" t="str">
        <f>VLOOKUP(O309,Master!A:D,4,FALSE)</f>
        <v>Long chain Blend</v>
      </c>
      <c r="AE309" s="47" t="s">
        <v>1903</v>
      </c>
    </row>
    <row r="310" spans="1:31" s="21" customFormat="1">
      <c r="A310" s="43" t="s">
        <v>0</v>
      </c>
      <c r="B310" s="43" t="s">
        <v>1</v>
      </c>
      <c r="C310" s="43" t="s">
        <v>31</v>
      </c>
      <c r="D310" s="43" t="s">
        <v>8</v>
      </c>
      <c r="E310" s="43" t="s">
        <v>356</v>
      </c>
      <c r="F310" s="43" t="s">
        <v>357</v>
      </c>
      <c r="G310" s="43" t="s">
        <v>32</v>
      </c>
      <c r="H310" s="46">
        <v>42821</v>
      </c>
      <c r="I310" s="43" t="s">
        <v>33</v>
      </c>
      <c r="J310" s="43" t="s">
        <v>34</v>
      </c>
      <c r="K310" s="43" t="s">
        <v>1786</v>
      </c>
      <c r="L310" s="46">
        <v>42821</v>
      </c>
      <c r="M310" s="43" t="s">
        <v>396</v>
      </c>
      <c r="N310" s="43" t="s">
        <v>397</v>
      </c>
      <c r="O310" s="3">
        <v>1600603</v>
      </c>
      <c r="P310" s="43" t="s">
        <v>23</v>
      </c>
      <c r="Q310" s="43" t="s">
        <v>24</v>
      </c>
      <c r="R310" s="43" t="s">
        <v>25</v>
      </c>
      <c r="S310" s="50">
        <v>9</v>
      </c>
      <c r="T310" s="43" t="s">
        <v>3</v>
      </c>
      <c r="U310" s="50">
        <v>9</v>
      </c>
      <c r="V310" s="43" t="s">
        <v>434</v>
      </c>
      <c r="W310" s="50">
        <v>9000</v>
      </c>
      <c r="X310" s="43" t="s">
        <v>478</v>
      </c>
      <c r="Y310" s="46">
        <v>42774</v>
      </c>
      <c r="Z310" s="51">
        <v>961875.5</v>
      </c>
      <c r="AA310" s="51">
        <v>1019588</v>
      </c>
      <c r="AB310" s="51">
        <v>-855000</v>
      </c>
      <c r="AC310" s="47" t="str">
        <f>VLOOKUP(O310,Master!A:D,3,FALSE)</f>
        <v>Fatty Alcohol</v>
      </c>
      <c r="AD310" s="47" t="str">
        <f>VLOOKUP(O310,Master!A:D,4,FALSE)</f>
        <v>Long chain Blend</v>
      </c>
      <c r="AE310" s="47" t="s">
        <v>1903</v>
      </c>
    </row>
    <row r="311" spans="1:31" s="21" customFormat="1">
      <c r="A311" s="43" t="s">
        <v>0</v>
      </c>
      <c r="B311" s="43" t="s">
        <v>1</v>
      </c>
      <c r="C311" s="43" t="s">
        <v>31</v>
      </c>
      <c r="D311" s="43" t="s">
        <v>8</v>
      </c>
      <c r="E311" s="43" t="s">
        <v>356</v>
      </c>
      <c r="F311" s="43" t="s">
        <v>357</v>
      </c>
      <c r="G311" s="43" t="s">
        <v>32</v>
      </c>
      <c r="H311" s="46">
        <v>42824</v>
      </c>
      <c r="I311" s="43" t="s">
        <v>33</v>
      </c>
      <c r="J311" s="43" t="s">
        <v>34</v>
      </c>
      <c r="K311" s="43" t="s">
        <v>1887</v>
      </c>
      <c r="L311" s="46">
        <v>42824</v>
      </c>
      <c r="M311" s="43" t="s">
        <v>396</v>
      </c>
      <c r="N311" s="43" t="s">
        <v>397</v>
      </c>
      <c r="O311" s="3">
        <v>1600603</v>
      </c>
      <c r="P311" s="43" t="s">
        <v>23</v>
      </c>
      <c r="Q311" s="43" t="s">
        <v>24</v>
      </c>
      <c r="R311" s="43" t="s">
        <v>25</v>
      </c>
      <c r="S311" s="50">
        <v>9</v>
      </c>
      <c r="T311" s="43" t="s">
        <v>3</v>
      </c>
      <c r="U311" s="50">
        <v>9</v>
      </c>
      <c r="V311" s="43" t="s">
        <v>434</v>
      </c>
      <c r="W311" s="50">
        <v>9000</v>
      </c>
      <c r="X311" s="43" t="s">
        <v>478</v>
      </c>
      <c r="Y311" s="46">
        <v>42774</v>
      </c>
      <c r="Z311" s="51">
        <v>961875.5</v>
      </c>
      <c r="AA311" s="51">
        <v>1019588</v>
      </c>
      <c r="AB311" s="51">
        <v>-855000</v>
      </c>
      <c r="AC311" s="47" t="str">
        <f>VLOOKUP(O311,Master!A:D,3,FALSE)</f>
        <v>Fatty Alcohol</v>
      </c>
      <c r="AD311" s="47" t="str">
        <f>VLOOKUP(O311,Master!A:D,4,FALSE)</f>
        <v>Long chain Blend</v>
      </c>
      <c r="AE311" s="47" t="s">
        <v>1903</v>
      </c>
    </row>
    <row r="312" spans="1:31">
      <c r="A312" s="43" t="s">
        <v>0</v>
      </c>
      <c r="B312" s="43" t="s">
        <v>1</v>
      </c>
      <c r="C312" s="43" t="s">
        <v>31</v>
      </c>
      <c r="D312" s="43" t="s">
        <v>8</v>
      </c>
      <c r="E312" s="43" t="s">
        <v>356</v>
      </c>
      <c r="F312" s="43" t="s">
        <v>357</v>
      </c>
      <c r="G312" s="43" t="s">
        <v>32</v>
      </c>
      <c r="H312" s="46">
        <v>42803</v>
      </c>
      <c r="I312" s="43" t="s">
        <v>33</v>
      </c>
      <c r="J312" s="43" t="s">
        <v>34</v>
      </c>
      <c r="K312" s="43" t="s">
        <v>920</v>
      </c>
      <c r="L312" s="46">
        <v>42803</v>
      </c>
      <c r="M312" s="43" t="s">
        <v>396</v>
      </c>
      <c r="N312" s="43" t="s">
        <v>921</v>
      </c>
      <c r="O312" s="3">
        <v>1600354</v>
      </c>
      <c r="P312" s="43" t="s">
        <v>18</v>
      </c>
      <c r="Q312" s="43" t="s">
        <v>19</v>
      </c>
      <c r="R312" s="43" t="s">
        <v>20</v>
      </c>
      <c r="S312" s="49">
        <v>25.65</v>
      </c>
      <c r="T312" s="43" t="s">
        <v>3</v>
      </c>
      <c r="U312" s="49">
        <v>25.65</v>
      </c>
      <c r="V312" s="43" t="s">
        <v>434</v>
      </c>
      <c r="W312" s="50">
        <v>25650</v>
      </c>
      <c r="X312" s="43" t="s">
        <v>922</v>
      </c>
      <c r="Y312" s="46">
        <v>42798</v>
      </c>
      <c r="Z312" s="51">
        <v>4704151.96</v>
      </c>
      <c r="AA312" s="51">
        <v>4798235</v>
      </c>
      <c r="AB312" s="51">
        <v>-4181468.13</v>
      </c>
      <c r="AC312" s="47" t="str">
        <f>VLOOKUP(O312,Master!A:D,3,FALSE)</f>
        <v>Fatty Alcohol</v>
      </c>
      <c r="AD312" s="47" t="str">
        <f>VLOOKUP(O312,Master!A:D,4,FALSE)</f>
        <v>Midcut</v>
      </c>
      <c r="AE312" s="47" t="s">
        <v>1903</v>
      </c>
    </row>
    <row r="313" spans="1:31" s="21" customFormat="1">
      <c r="A313" s="43" t="s">
        <v>0</v>
      </c>
      <c r="B313" s="43" t="s">
        <v>1</v>
      </c>
      <c r="C313" s="43" t="s">
        <v>31</v>
      </c>
      <c r="D313" s="43" t="s">
        <v>8</v>
      </c>
      <c r="E313" s="43" t="s">
        <v>356</v>
      </c>
      <c r="F313" s="43" t="s">
        <v>357</v>
      </c>
      <c r="G313" s="43" t="s">
        <v>32</v>
      </c>
      <c r="H313" s="46">
        <v>42803</v>
      </c>
      <c r="I313" s="43" t="s">
        <v>33</v>
      </c>
      <c r="J313" s="43" t="s">
        <v>34</v>
      </c>
      <c r="K313" s="43" t="s">
        <v>923</v>
      </c>
      <c r="L313" s="46">
        <v>42803</v>
      </c>
      <c r="M313" s="43" t="s">
        <v>396</v>
      </c>
      <c r="N313" s="43" t="s">
        <v>921</v>
      </c>
      <c r="O313" s="3">
        <v>1600354</v>
      </c>
      <c r="P313" s="43" t="s">
        <v>18</v>
      </c>
      <c r="Q313" s="43" t="s">
        <v>19</v>
      </c>
      <c r="R313" s="43" t="s">
        <v>20</v>
      </c>
      <c r="S313" s="49">
        <v>30.2</v>
      </c>
      <c r="T313" s="43" t="s">
        <v>3</v>
      </c>
      <c r="U313" s="49">
        <v>30.2</v>
      </c>
      <c r="V313" s="43" t="s">
        <v>434</v>
      </c>
      <c r="W313" s="50">
        <v>30200</v>
      </c>
      <c r="X313" s="43" t="s">
        <v>922</v>
      </c>
      <c r="Y313" s="46">
        <v>42798</v>
      </c>
      <c r="Z313" s="51">
        <v>5538610.7800000003</v>
      </c>
      <c r="AA313" s="51">
        <v>5649383</v>
      </c>
      <c r="AB313" s="51">
        <v>-4923210.04</v>
      </c>
      <c r="AC313" s="21" t="str">
        <f>VLOOKUP(O313,Master!A:D,3,FALSE)</f>
        <v>Fatty Alcohol</v>
      </c>
      <c r="AD313" s="21" t="str">
        <f>VLOOKUP(O313,Master!A:D,4,FALSE)</f>
        <v>Midcut</v>
      </c>
      <c r="AE313" s="47" t="s">
        <v>1903</v>
      </c>
    </row>
    <row r="314" spans="1:31" s="21" customFormat="1">
      <c r="A314" s="43" t="s">
        <v>0</v>
      </c>
      <c r="B314" s="43" t="s">
        <v>1</v>
      </c>
      <c r="C314" s="43" t="s">
        <v>31</v>
      </c>
      <c r="D314" s="43" t="s">
        <v>8</v>
      </c>
      <c r="E314" s="43" t="s">
        <v>356</v>
      </c>
      <c r="F314" s="43" t="s">
        <v>357</v>
      </c>
      <c r="G314" s="43" t="s">
        <v>32</v>
      </c>
      <c r="H314" s="46">
        <v>42804</v>
      </c>
      <c r="I314" s="43" t="s">
        <v>33</v>
      </c>
      <c r="J314" s="43" t="s">
        <v>34</v>
      </c>
      <c r="K314" s="43" t="s">
        <v>1039</v>
      </c>
      <c r="L314" s="46">
        <v>42804</v>
      </c>
      <c r="M314" s="43" t="s">
        <v>396</v>
      </c>
      <c r="N314" s="43" t="s">
        <v>921</v>
      </c>
      <c r="O314" s="3">
        <v>1600354</v>
      </c>
      <c r="P314" s="43" t="s">
        <v>18</v>
      </c>
      <c r="Q314" s="43" t="s">
        <v>19</v>
      </c>
      <c r="R314" s="43" t="s">
        <v>20</v>
      </c>
      <c r="S314" s="49">
        <v>19.36</v>
      </c>
      <c r="T314" s="43" t="s">
        <v>3</v>
      </c>
      <c r="U314" s="49">
        <v>19.36</v>
      </c>
      <c r="V314" s="43" t="s">
        <v>434</v>
      </c>
      <c r="W314" s="50">
        <v>19360</v>
      </c>
      <c r="X314" s="43" t="s">
        <v>922</v>
      </c>
      <c r="Y314" s="46">
        <v>42798</v>
      </c>
      <c r="Z314" s="51">
        <v>3550580.4</v>
      </c>
      <c r="AA314" s="51">
        <v>3621592</v>
      </c>
      <c r="AB314" s="51">
        <v>-3156071.07</v>
      </c>
      <c r="AC314" s="21" t="str">
        <f>VLOOKUP(O314,Master!A:D,3,FALSE)</f>
        <v>Fatty Alcohol</v>
      </c>
      <c r="AD314" s="21" t="str">
        <f>VLOOKUP(O314,Master!A:D,4,FALSE)</f>
        <v>Midcut</v>
      </c>
      <c r="AE314" s="47" t="s">
        <v>1903</v>
      </c>
    </row>
    <row r="315" spans="1:31" s="21" customFormat="1">
      <c r="A315" s="43" t="s">
        <v>0</v>
      </c>
      <c r="B315" s="43" t="s">
        <v>1</v>
      </c>
      <c r="C315" s="43" t="s">
        <v>31</v>
      </c>
      <c r="D315" s="43" t="s">
        <v>8</v>
      </c>
      <c r="E315" s="43" t="s">
        <v>356</v>
      </c>
      <c r="F315" s="43" t="s">
        <v>357</v>
      </c>
      <c r="G315" s="43" t="s">
        <v>32</v>
      </c>
      <c r="H315" s="46">
        <v>42807</v>
      </c>
      <c r="I315" s="43" t="s">
        <v>33</v>
      </c>
      <c r="J315" s="43" t="s">
        <v>34</v>
      </c>
      <c r="K315" s="43" t="s">
        <v>1125</v>
      </c>
      <c r="L315" s="46">
        <v>42807</v>
      </c>
      <c r="M315" s="43" t="s">
        <v>396</v>
      </c>
      <c r="N315" s="43" t="s">
        <v>921</v>
      </c>
      <c r="O315" s="3">
        <v>1600354</v>
      </c>
      <c r="P315" s="43" t="s">
        <v>18</v>
      </c>
      <c r="Q315" s="43" t="s">
        <v>19</v>
      </c>
      <c r="R315" s="43" t="s">
        <v>20</v>
      </c>
      <c r="S315" s="49">
        <v>24.58</v>
      </c>
      <c r="T315" s="43" t="s">
        <v>3</v>
      </c>
      <c r="U315" s="49">
        <v>24.58</v>
      </c>
      <c r="V315" s="43" t="s">
        <v>434</v>
      </c>
      <c r="W315" s="50">
        <v>24580</v>
      </c>
      <c r="X315" s="43" t="s">
        <v>922</v>
      </c>
      <c r="Y315" s="46">
        <v>42798</v>
      </c>
      <c r="Z315" s="51">
        <v>4507916.67</v>
      </c>
      <c r="AA315" s="51">
        <v>4598075</v>
      </c>
      <c r="AB315" s="51">
        <v>-4007036.52</v>
      </c>
      <c r="AC315" s="47" t="str">
        <f>VLOOKUP(O315,Master!A:D,3,FALSE)</f>
        <v>Fatty Alcohol</v>
      </c>
      <c r="AD315" s="47" t="str">
        <f>VLOOKUP(O315,Master!A:D,4,FALSE)</f>
        <v>Midcut</v>
      </c>
      <c r="AE315" s="47" t="s">
        <v>1903</v>
      </c>
    </row>
    <row r="316" spans="1:31" s="21" customFormat="1">
      <c r="A316" s="43" t="s">
        <v>0</v>
      </c>
      <c r="B316" s="43" t="s">
        <v>1</v>
      </c>
      <c r="C316" s="43" t="s">
        <v>31</v>
      </c>
      <c r="D316" s="43" t="s">
        <v>8</v>
      </c>
      <c r="E316" s="43" t="s">
        <v>356</v>
      </c>
      <c r="F316" s="43" t="s">
        <v>357</v>
      </c>
      <c r="G316" s="43" t="s">
        <v>32</v>
      </c>
      <c r="H316" s="46">
        <v>42804</v>
      </c>
      <c r="I316" s="43" t="s">
        <v>33</v>
      </c>
      <c r="J316" s="43" t="s">
        <v>34</v>
      </c>
      <c r="K316" s="43" t="s">
        <v>1075</v>
      </c>
      <c r="L316" s="46">
        <v>42804</v>
      </c>
      <c r="M316" s="43" t="s">
        <v>370</v>
      </c>
      <c r="N316" s="43" t="s">
        <v>1076</v>
      </c>
      <c r="O316" s="3">
        <v>1600638</v>
      </c>
      <c r="P316" s="43" t="s">
        <v>461</v>
      </c>
      <c r="Q316" s="43" t="s">
        <v>462</v>
      </c>
      <c r="R316" s="43" t="s">
        <v>202</v>
      </c>
      <c r="S316" s="50">
        <v>1</v>
      </c>
      <c r="T316" s="43" t="s">
        <v>3</v>
      </c>
      <c r="U316" s="50">
        <v>1</v>
      </c>
      <c r="V316" s="43" t="s">
        <v>434</v>
      </c>
      <c r="W316" s="50">
        <v>1000</v>
      </c>
      <c r="X316" s="43" t="s">
        <v>1077</v>
      </c>
      <c r="Y316" s="46">
        <v>42801</v>
      </c>
      <c r="Z316" s="51">
        <v>129937.94</v>
      </c>
      <c r="AA316" s="51">
        <v>137734.22</v>
      </c>
      <c r="AB316" s="51">
        <v>-115500</v>
      </c>
      <c r="AC316" s="21" t="str">
        <f>VLOOKUP(O316,Master!A:D,3,FALSE)</f>
        <v>NPD</v>
      </c>
      <c r="AD316" s="21" t="str">
        <f>VLOOKUP(O316,Master!A:D,4,FALSE)</f>
        <v>NPD</v>
      </c>
      <c r="AE316" s="47" t="s">
        <v>1903</v>
      </c>
    </row>
    <row r="317" spans="1:31" s="21" customFormat="1">
      <c r="A317" s="43" t="s">
        <v>0</v>
      </c>
      <c r="B317" s="43" t="s">
        <v>1</v>
      </c>
      <c r="C317" s="43" t="s">
        <v>31</v>
      </c>
      <c r="D317" s="43" t="s">
        <v>8</v>
      </c>
      <c r="E317" s="43" t="s">
        <v>356</v>
      </c>
      <c r="F317" s="43" t="s">
        <v>357</v>
      </c>
      <c r="G317" s="43" t="s">
        <v>32</v>
      </c>
      <c r="H317" s="46">
        <v>42804</v>
      </c>
      <c r="I317" s="43" t="s">
        <v>33</v>
      </c>
      <c r="J317" s="43" t="s">
        <v>34</v>
      </c>
      <c r="K317" s="43" t="s">
        <v>1075</v>
      </c>
      <c r="L317" s="46">
        <v>42804</v>
      </c>
      <c r="M317" s="43" t="s">
        <v>370</v>
      </c>
      <c r="N317" s="43" t="s">
        <v>1076</v>
      </c>
      <c r="O317" s="3">
        <v>1600638</v>
      </c>
      <c r="P317" s="43" t="s">
        <v>461</v>
      </c>
      <c r="Q317" s="43" t="s">
        <v>462</v>
      </c>
      <c r="R317" s="43" t="s">
        <v>202</v>
      </c>
      <c r="S317" s="50">
        <v>4</v>
      </c>
      <c r="T317" s="43" t="s">
        <v>3</v>
      </c>
      <c r="U317" s="50">
        <v>4</v>
      </c>
      <c r="V317" s="43" t="s">
        <v>434</v>
      </c>
      <c r="W317" s="50">
        <v>4000</v>
      </c>
      <c r="X317" s="43" t="s">
        <v>1077</v>
      </c>
      <c r="Y317" s="46">
        <v>42801</v>
      </c>
      <c r="Z317" s="51">
        <v>519749.78</v>
      </c>
      <c r="AA317" s="51">
        <v>550934.78</v>
      </c>
      <c r="AB317" s="51">
        <v>-462000</v>
      </c>
      <c r="AC317" s="21" t="str">
        <f>VLOOKUP(O317,Master!A:D,3,FALSE)</f>
        <v>NPD</v>
      </c>
      <c r="AD317" s="21" t="str">
        <f>VLOOKUP(O317,Master!A:D,4,FALSE)</f>
        <v>NPD</v>
      </c>
      <c r="AE317" s="47" t="s">
        <v>1903</v>
      </c>
    </row>
    <row r="318" spans="1:31" s="21" customFormat="1">
      <c r="A318" s="43" t="s">
        <v>0</v>
      </c>
      <c r="B318" s="43" t="s">
        <v>1</v>
      </c>
      <c r="C318" s="43" t="s">
        <v>31</v>
      </c>
      <c r="D318" s="43" t="s">
        <v>8</v>
      </c>
      <c r="E318" s="43" t="s">
        <v>356</v>
      </c>
      <c r="F318" s="43" t="s">
        <v>357</v>
      </c>
      <c r="G318" s="43" t="s">
        <v>32</v>
      </c>
      <c r="H318" s="46">
        <v>42800</v>
      </c>
      <c r="I318" s="43" t="s">
        <v>33</v>
      </c>
      <c r="J318" s="43" t="s">
        <v>34</v>
      </c>
      <c r="K318" s="43" t="s">
        <v>722</v>
      </c>
      <c r="L318" s="46">
        <v>42800</v>
      </c>
      <c r="M318" s="43" t="s">
        <v>370</v>
      </c>
      <c r="N318" s="43" t="s">
        <v>450</v>
      </c>
      <c r="O318" s="3">
        <v>1600591</v>
      </c>
      <c r="P318" s="43" t="s">
        <v>4</v>
      </c>
      <c r="Q318" s="43" t="s">
        <v>5</v>
      </c>
      <c r="R318" s="43" t="s">
        <v>6</v>
      </c>
      <c r="S318" s="49">
        <v>2.5</v>
      </c>
      <c r="T318" s="43" t="s">
        <v>3</v>
      </c>
      <c r="U318" s="49">
        <v>2.5</v>
      </c>
      <c r="V318" s="43" t="s">
        <v>434</v>
      </c>
      <c r="W318" s="50">
        <v>2500</v>
      </c>
      <c r="X318" s="43" t="s">
        <v>723</v>
      </c>
      <c r="Y318" s="46">
        <v>42775</v>
      </c>
      <c r="Z318" s="51">
        <v>149063.22</v>
      </c>
      <c r="AA318" s="51">
        <v>158007</v>
      </c>
      <c r="AB318" s="51">
        <v>-132500</v>
      </c>
      <c r="AC318" s="21" t="str">
        <f>VLOOKUP(O318,Master!A:D,3,FALSE)</f>
        <v>Glycerine</v>
      </c>
      <c r="AD318" s="21" t="str">
        <f>VLOOKUP(O318,Master!A:D,4,FALSE)</f>
        <v>Glycerine</v>
      </c>
      <c r="AE318" s="47" t="s">
        <v>1903</v>
      </c>
    </row>
    <row r="319" spans="1:31" s="21" customFormat="1">
      <c r="A319" s="43" t="s">
        <v>0</v>
      </c>
      <c r="B319" s="43" t="s">
        <v>1</v>
      </c>
      <c r="C319" s="43" t="s">
        <v>31</v>
      </c>
      <c r="D319" s="43" t="s">
        <v>8</v>
      </c>
      <c r="E319" s="43" t="s">
        <v>356</v>
      </c>
      <c r="F319" s="43" t="s">
        <v>357</v>
      </c>
      <c r="G319" s="43" t="s">
        <v>32</v>
      </c>
      <c r="H319" s="46">
        <v>42800</v>
      </c>
      <c r="I319" s="43" t="s">
        <v>33</v>
      </c>
      <c r="J319" s="43" t="s">
        <v>34</v>
      </c>
      <c r="K319" s="43" t="s">
        <v>724</v>
      </c>
      <c r="L319" s="46">
        <v>42800</v>
      </c>
      <c r="M319" s="43" t="s">
        <v>370</v>
      </c>
      <c r="N319" s="43" t="s">
        <v>450</v>
      </c>
      <c r="O319" s="3">
        <v>1600591</v>
      </c>
      <c r="P319" s="43" t="s">
        <v>4</v>
      </c>
      <c r="Q319" s="43" t="s">
        <v>5</v>
      </c>
      <c r="R319" s="43" t="s">
        <v>6</v>
      </c>
      <c r="S319" s="49">
        <v>0.5</v>
      </c>
      <c r="T319" s="43" t="s">
        <v>3</v>
      </c>
      <c r="U319" s="49">
        <v>0.5</v>
      </c>
      <c r="V319" s="43" t="s">
        <v>434</v>
      </c>
      <c r="W319" s="50">
        <v>500</v>
      </c>
      <c r="X319" s="43" t="s">
        <v>501</v>
      </c>
      <c r="Y319" s="46">
        <v>42775</v>
      </c>
      <c r="Z319" s="51">
        <v>29813.22</v>
      </c>
      <c r="AA319" s="51">
        <v>31602</v>
      </c>
      <c r="AB319" s="51">
        <v>-26500</v>
      </c>
      <c r="AC319" s="21" t="str">
        <f>VLOOKUP(O319,Master!A:D,3,FALSE)</f>
        <v>Glycerine</v>
      </c>
      <c r="AD319" s="21" t="str">
        <f>VLOOKUP(O319,Master!A:D,4,FALSE)</f>
        <v>Glycerine</v>
      </c>
      <c r="AE319" s="47" t="s">
        <v>1903</v>
      </c>
    </row>
    <row r="320" spans="1:31" s="21" customFormat="1">
      <c r="A320" s="43" t="s">
        <v>0</v>
      </c>
      <c r="B320" s="43" t="s">
        <v>1</v>
      </c>
      <c r="C320" s="43" t="s">
        <v>31</v>
      </c>
      <c r="D320" s="43" t="s">
        <v>8</v>
      </c>
      <c r="E320" s="43" t="s">
        <v>356</v>
      </c>
      <c r="F320" s="43" t="s">
        <v>357</v>
      </c>
      <c r="G320" s="43" t="s">
        <v>32</v>
      </c>
      <c r="H320" s="46">
        <v>42804</v>
      </c>
      <c r="I320" s="43" t="s">
        <v>33</v>
      </c>
      <c r="J320" s="43" t="s">
        <v>34</v>
      </c>
      <c r="K320" s="43" t="s">
        <v>1061</v>
      </c>
      <c r="L320" s="46">
        <v>42804</v>
      </c>
      <c r="M320" s="43" t="s">
        <v>1062</v>
      </c>
      <c r="N320" s="43" t="s">
        <v>1062</v>
      </c>
      <c r="O320" s="3">
        <v>1600516</v>
      </c>
      <c r="P320" s="43" t="s">
        <v>364</v>
      </c>
      <c r="Q320" s="43" t="s">
        <v>365</v>
      </c>
      <c r="R320" s="43" t="s">
        <v>2</v>
      </c>
      <c r="S320" s="49">
        <v>0.5</v>
      </c>
      <c r="T320" s="43" t="s">
        <v>3</v>
      </c>
      <c r="U320" s="49">
        <v>0.5</v>
      </c>
      <c r="V320" s="43" t="s">
        <v>434</v>
      </c>
      <c r="W320" s="50">
        <v>500</v>
      </c>
      <c r="X320" s="43" t="s">
        <v>1063</v>
      </c>
      <c r="Y320" s="46">
        <v>42787</v>
      </c>
      <c r="Z320" s="51">
        <v>33750</v>
      </c>
      <c r="AA320" s="51">
        <v>34425</v>
      </c>
      <c r="AB320" s="51">
        <v>-30000</v>
      </c>
      <c r="AC320" s="21" t="str">
        <f>VLOOKUP(O320,Master!A:D,3,FALSE)</f>
        <v>Glycerine</v>
      </c>
      <c r="AD320" s="21" t="str">
        <f>VLOOKUP(O320,Master!A:D,4,FALSE)</f>
        <v>Glycerine</v>
      </c>
      <c r="AE320" s="47" t="s">
        <v>1903</v>
      </c>
    </row>
    <row r="321" spans="1:31" s="21" customFormat="1">
      <c r="A321" s="43" t="s">
        <v>0</v>
      </c>
      <c r="B321" s="43" t="s">
        <v>1</v>
      </c>
      <c r="C321" s="43" t="s">
        <v>31</v>
      </c>
      <c r="D321" s="43" t="s">
        <v>8</v>
      </c>
      <c r="E321" s="43" t="s">
        <v>356</v>
      </c>
      <c r="F321" s="43" t="s">
        <v>357</v>
      </c>
      <c r="G321" s="43" t="s">
        <v>32</v>
      </c>
      <c r="H321" s="46">
        <v>42804</v>
      </c>
      <c r="I321" s="43" t="s">
        <v>33</v>
      </c>
      <c r="J321" s="43" t="s">
        <v>34</v>
      </c>
      <c r="K321" s="43" t="s">
        <v>1064</v>
      </c>
      <c r="L321" s="46">
        <v>42804</v>
      </c>
      <c r="M321" s="43" t="s">
        <v>1062</v>
      </c>
      <c r="N321" s="43" t="s">
        <v>1062</v>
      </c>
      <c r="O321" s="3">
        <v>1600516</v>
      </c>
      <c r="P321" s="43" t="s">
        <v>364</v>
      </c>
      <c r="Q321" s="43" t="s">
        <v>365</v>
      </c>
      <c r="R321" s="43" t="s">
        <v>2</v>
      </c>
      <c r="S321" s="49">
        <v>1.25</v>
      </c>
      <c r="T321" s="43" t="s">
        <v>3</v>
      </c>
      <c r="U321" s="49">
        <v>1.25</v>
      </c>
      <c r="V321" s="43" t="s">
        <v>434</v>
      </c>
      <c r="W321" s="50">
        <v>1250</v>
      </c>
      <c r="X321" s="43" t="s">
        <v>1065</v>
      </c>
      <c r="Y321" s="46">
        <v>42795</v>
      </c>
      <c r="Z321" s="51">
        <v>84375.5</v>
      </c>
      <c r="AA321" s="51">
        <v>86063</v>
      </c>
      <c r="AB321" s="51">
        <v>-75000</v>
      </c>
      <c r="AC321" s="21" t="str">
        <f>VLOOKUP(O321,Master!A:D,3,FALSE)</f>
        <v>Glycerine</v>
      </c>
      <c r="AD321" s="21" t="str">
        <f>VLOOKUP(O321,Master!A:D,4,FALSE)</f>
        <v>Glycerine</v>
      </c>
      <c r="AE321" s="47" t="s">
        <v>1903</v>
      </c>
    </row>
    <row r="322" spans="1:31" s="21" customFormat="1">
      <c r="A322" s="43" t="s">
        <v>0</v>
      </c>
      <c r="B322" s="43" t="s">
        <v>1</v>
      </c>
      <c r="C322" s="43" t="s">
        <v>31</v>
      </c>
      <c r="D322" s="43" t="s">
        <v>8</v>
      </c>
      <c r="E322" s="43" t="s">
        <v>356</v>
      </c>
      <c r="F322" s="43" t="s">
        <v>357</v>
      </c>
      <c r="G322" s="43" t="s">
        <v>32</v>
      </c>
      <c r="H322" s="46">
        <v>42824</v>
      </c>
      <c r="I322" s="43" t="s">
        <v>33</v>
      </c>
      <c r="J322" s="43" t="s">
        <v>34</v>
      </c>
      <c r="K322" s="43" t="s">
        <v>1873</v>
      </c>
      <c r="L322" s="46">
        <v>42824</v>
      </c>
      <c r="M322" s="43" t="s">
        <v>1062</v>
      </c>
      <c r="N322" s="43" t="s">
        <v>1062</v>
      </c>
      <c r="O322" s="3">
        <v>1600516</v>
      </c>
      <c r="P322" s="43" t="s">
        <v>364</v>
      </c>
      <c r="Q322" s="43" t="s">
        <v>365</v>
      </c>
      <c r="R322" s="43" t="s">
        <v>2</v>
      </c>
      <c r="S322" s="49">
        <v>1.75</v>
      </c>
      <c r="T322" s="43" t="s">
        <v>3</v>
      </c>
      <c r="U322" s="49">
        <v>1.75</v>
      </c>
      <c r="V322" s="43" t="s">
        <v>434</v>
      </c>
      <c r="W322" s="50">
        <v>1750</v>
      </c>
      <c r="X322" s="43" t="s">
        <v>1874</v>
      </c>
      <c r="Y322" s="46">
        <v>42811</v>
      </c>
      <c r="Z322" s="51">
        <v>118125.5</v>
      </c>
      <c r="AA322" s="51">
        <v>120488</v>
      </c>
      <c r="AB322" s="51">
        <v>-105000</v>
      </c>
      <c r="AC322" s="47" t="str">
        <f>VLOOKUP(O322,Master!A:D,3,FALSE)</f>
        <v>Glycerine</v>
      </c>
      <c r="AD322" s="47" t="str">
        <f>VLOOKUP(O322,Master!A:D,4,FALSE)</f>
        <v>Glycerine</v>
      </c>
      <c r="AE322" s="47" t="s">
        <v>1903</v>
      </c>
    </row>
    <row r="323" spans="1:31" s="21" customFormat="1">
      <c r="A323" s="43" t="s">
        <v>0</v>
      </c>
      <c r="B323" s="43" t="s">
        <v>1</v>
      </c>
      <c r="C323" s="43" t="s">
        <v>31</v>
      </c>
      <c r="D323" s="43" t="s">
        <v>8</v>
      </c>
      <c r="E323" s="43" t="s">
        <v>356</v>
      </c>
      <c r="F323" s="43" t="s">
        <v>357</v>
      </c>
      <c r="G323" s="43" t="s">
        <v>32</v>
      </c>
      <c r="H323" s="46">
        <v>42800</v>
      </c>
      <c r="I323" s="43" t="s">
        <v>33</v>
      </c>
      <c r="J323" s="43" t="s">
        <v>34</v>
      </c>
      <c r="K323" s="43" t="s">
        <v>725</v>
      </c>
      <c r="L323" s="46">
        <v>42800</v>
      </c>
      <c r="M323" s="43" t="s">
        <v>370</v>
      </c>
      <c r="N323" s="43" t="s">
        <v>726</v>
      </c>
      <c r="O323" s="3">
        <v>1600591</v>
      </c>
      <c r="P323" s="43" t="s">
        <v>4</v>
      </c>
      <c r="Q323" s="43" t="s">
        <v>5</v>
      </c>
      <c r="R323" s="43" t="s">
        <v>6</v>
      </c>
      <c r="S323" s="50">
        <v>9</v>
      </c>
      <c r="T323" s="43" t="s">
        <v>3</v>
      </c>
      <c r="U323" s="50">
        <v>9</v>
      </c>
      <c r="V323" s="43" t="s">
        <v>434</v>
      </c>
      <c r="W323" s="50">
        <v>9000</v>
      </c>
      <c r="X323" s="43" t="s">
        <v>727</v>
      </c>
      <c r="Y323" s="46">
        <v>42753</v>
      </c>
      <c r="Z323" s="51">
        <v>536625.5</v>
      </c>
      <c r="AA323" s="51">
        <v>547358</v>
      </c>
      <c r="AB323" s="51">
        <v>-477000</v>
      </c>
      <c r="AC323" s="21" t="str">
        <f>VLOOKUP(O323,Master!A:D,3,FALSE)</f>
        <v>Glycerine</v>
      </c>
      <c r="AD323" s="21" t="str">
        <f>VLOOKUP(O323,Master!A:D,4,FALSE)</f>
        <v>Glycerine</v>
      </c>
      <c r="AE323" s="47" t="s">
        <v>1903</v>
      </c>
    </row>
    <row r="324" spans="1:31" s="21" customFormat="1">
      <c r="A324" s="43" t="s">
        <v>0</v>
      </c>
      <c r="B324" s="43" t="s">
        <v>1</v>
      </c>
      <c r="C324" s="43" t="s">
        <v>61</v>
      </c>
      <c r="D324" s="43" t="s">
        <v>7</v>
      </c>
      <c r="E324" s="43" t="s">
        <v>413</v>
      </c>
      <c r="F324" s="43" t="s">
        <v>360</v>
      </c>
      <c r="G324" s="43" t="s">
        <v>62</v>
      </c>
      <c r="H324" s="46">
        <v>42810</v>
      </c>
      <c r="I324" s="43" t="s">
        <v>33</v>
      </c>
      <c r="J324" s="43" t="s">
        <v>34</v>
      </c>
      <c r="K324" s="43" t="s">
        <v>1017</v>
      </c>
      <c r="L324" s="46">
        <v>42810</v>
      </c>
      <c r="M324" s="43" t="s">
        <v>879</v>
      </c>
      <c r="N324" s="43" t="s">
        <v>879</v>
      </c>
      <c r="O324" s="3">
        <v>1600315</v>
      </c>
      <c r="P324" s="43" t="s">
        <v>244</v>
      </c>
      <c r="Q324" s="43" t="s">
        <v>245</v>
      </c>
      <c r="R324" s="43" t="s">
        <v>63</v>
      </c>
      <c r="S324" s="50">
        <v>16</v>
      </c>
      <c r="T324" s="43" t="s">
        <v>3</v>
      </c>
      <c r="U324" s="50">
        <v>16</v>
      </c>
      <c r="V324" s="43" t="s">
        <v>453</v>
      </c>
      <c r="W324" s="50">
        <v>16000</v>
      </c>
      <c r="X324" s="43" t="s">
        <v>880</v>
      </c>
      <c r="Y324" s="46">
        <v>42780</v>
      </c>
      <c r="Z324" s="51">
        <v>25760</v>
      </c>
      <c r="AA324" s="51">
        <v>1684023.94</v>
      </c>
      <c r="AB324" s="51">
        <v>-1621919.02</v>
      </c>
      <c r="AC324" s="47" t="str">
        <f>VLOOKUP(O324,Master!A:D,3,FALSE)</f>
        <v>Fatty Alcohol</v>
      </c>
      <c r="AD324" s="47" t="str">
        <f>VLOOKUP(O324,Master!A:D,4,FALSE)</f>
        <v>Long chain Pure</v>
      </c>
      <c r="AE324" s="47" t="s">
        <v>1905</v>
      </c>
    </row>
    <row r="325" spans="1:31" s="21" customFormat="1">
      <c r="A325" s="43" t="s">
        <v>0</v>
      </c>
      <c r="B325" s="43" t="s">
        <v>1</v>
      </c>
      <c r="C325" s="43" t="s">
        <v>31</v>
      </c>
      <c r="D325" s="43" t="s">
        <v>8</v>
      </c>
      <c r="E325" s="43" t="s">
        <v>356</v>
      </c>
      <c r="F325" s="43" t="s">
        <v>357</v>
      </c>
      <c r="G325" s="43" t="s">
        <v>32</v>
      </c>
      <c r="H325" s="46">
        <v>42802</v>
      </c>
      <c r="I325" s="43" t="s">
        <v>33</v>
      </c>
      <c r="J325" s="43" t="s">
        <v>34</v>
      </c>
      <c r="K325" s="43" t="s">
        <v>914</v>
      </c>
      <c r="L325" s="46">
        <v>42802</v>
      </c>
      <c r="M325" s="43" t="s">
        <v>915</v>
      </c>
      <c r="N325" s="43" t="s">
        <v>915</v>
      </c>
      <c r="O325" s="3">
        <v>1600516</v>
      </c>
      <c r="P325" s="43" t="s">
        <v>364</v>
      </c>
      <c r="Q325" s="43" t="s">
        <v>365</v>
      </c>
      <c r="R325" s="43" t="s">
        <v>2</v>
      </c>
      <c r="S325" s="50">
        <v>5</v>
      </c>
      <c r="T325" s="43" t="s">
        <v>3</v>
      </c>
      <c r="U325" s="50">
        <v>5</v>
      </c>
      <c r="V325" s="43" t="s">
        <v>434</v>
      </c>
      <c r="W325" s="50">
        <v>5000</v>
      </c>
      <c r="X325" s="43" t="s">
        <v>916</v>
      </c>
      <c r="Y325" s="46">
        <v>42796</v>
      </c>
      <c r="Z325" s="51">
        <v>275625.5</v>
      </c>
      <c r="AA325" s="51">
        <v>292163</v>
      </c>
      <c r="AB325" s="51">
        <v>-245000</v>
      </c>
      <c r="AC325" s="21" t="str">
        <f>VLOOKUP(O325,Master!A:D,3,FALSE)</f>
        <v>Glycerine</v>
      </c>
      <c r="AD325" s="21" t="str">
        <f>VLOOKUP(O325,Master!A:D,4,FALSE)</f>
        <v>Glycerine</v>
      </c>
      <c r="AE325" s="47" t="s">
        <v>1903</v>
      </c>
    </row>
    <row r="326" spans="1:31" s="21" customFormat="1">
      <c r="A326" s="43" t="s">
        <v>0</v>
      </c>
      <c r="B326" s="43" t="s">
        <v>1</v>
      </c>
      <c r="C326" s="43" t="s">
        <v>31</v>
      </c>
      <c r="D326" s="43" t="s">
        <v>8</v>
      </c>
      <c r="E326" s="43" t="s">
        <v>363</v>
      </c>
      <c r="F326" s="43" t="s">
        <v>357</v>
      </c>
      <c r="G326" s="43" t="s">
        <v>32</v>
      </c>
      <c r="H326" s="46">
        <v>42801</v>
      </c>
      <c r="I326" s="43" t="s">
        <v>33</v>
      </c>
      <c r="J326" s="43" t="s">
        <v>34</v>
      </c>
      <c r="K326" s="43" t="s">
        <v>801</v>
      </c>
      <c r="L326" s="46">
        <v>42801</v>
      </c>
      <c r="M326" s="43" t="s">
        <v>802</v>
      </c>
      <c r="N326" s="43" t="s">
        <v>802</v>
      </c>
      <c r="O326" s="3">
        <v>1600397</v>
      </c>
      <c r="P326" s="43" t="s">
        <v>38</v>
      </c>
      <c r="Q326" s="43" t="s">
        <v>39</v>
      </c>
      <c r="R326" s="43" t="s">
        <v>48</v>
      </c>
      <c r="S326" s="50">
        <v>20</v>
      </c>
      <c r="T326" s="43" t="s">
        <v>3</v>
      </c>
      <c r="U326" s="50">
        <v>20</v>
      </c>
      <c r="V326" s="43" t="s">
        <v>434</v>
      </c>
      <c r="W326" s="50">
        <v>20000</v>
      </c>
      <c r="X326" s="43" t="s">
        <v>803</v>
      </c>
      <c r="Y326" s="46">
        <v>42733</v>
      </c>
      <c r="Z326" s="51">
        <v>1395000</v>
      </c>
      <c r="AA326" s="51">
        <v>1422900</v>
      </c>
      <c r="AB326" s="51">
        <v>-1240000</v>
      </c>
      <c r="AC326" s="21" t="str">
        <f>VLOOKUP(O326,Master!A:D,3,FALSE)</f>
        <v>Fatty Acid</v>
      </c>
      <c r="AD326" s="21" t="str">
        <f>VLOOKUP(O326,Master!A:D,4,FALSE)</f>
        <v>Stearic acids</v>
      </c>
      <c r="AE326" s="47" t="s">
        <v>1903</v>
      </c>
    </row>
    <row r="327" spans="1:31" s="21" customFormat="1">
      <c r="A327" s="43" t="s">
        <v>0</v>
      </c>
      <c r="B327" s="43" t="s">
        <v>1</v>
      </c>
      <c r="C327" s="43" t="s">
        <v>31</v>
      </c>
      <c r="D327" s="43" t="s">
        <v>8</v>
      </c>
      <c r="E327" s="43" t="s">
        <v>363</v>
      </c>
      <c r="F327" s="43" t="s">
        <v>357</v>
      </c>
      <c r="G327" s="43" t="s">
        <v>32</v>
      </c>
      <c r="H327" s="46">
        <v>42811</v>
      </c>
      <c r="I327" s="43" t="s">
        <v>33</v>
      </c>
      <c r="J327" s="43" t="s">
        <v>34</v>
      </c>
      <c r="K327" s="43" t="s">
        <v>1405</v>
      </c>
      <c r="L327" s="46">
        <v>42811</v>
      </c>
      <c r="M327" s="43" t="s">
        <v>802</v>
      </c>
      <c r="N327" s="43" t="s">
        <v>802</v>
      </c>
      <c r="O327" s="3">
        <v>1600397</v>
      </c>
      <c r="P327" s="43" t="s">
        <v>38</v>
      </c>
      <c r="Q327" s="43" t="s">
        <v>39</v>
      </c>
      <c r="R327" s="43" t="s">
        <v>48</v>
      </c>
      <c r="S327" s="50">
        <v>20</v>
      </c>
      <c r="T327" s="43" t="s">
        <v>3</v>
      </c>
      <c r="U327" s="50">
        <v>20</v>
      </c>
      <c r="V327" s="43" t="s">
        <v>434</v>
      </c>
      <c r="W327" s="50">
        <v>20000</v>
      </c>
      <c r="X327" s="43" t="s">
        <v>803</v>
      </c>
      <c r="Y327" s="46">
        <v>42733</v>
      </c>
      <c r="Z327" s="51">
        <v>1395000</v>
      </c>
      <c r="AA327" s="51">
        <v>1422900</v>
      </c>
      <c r="AB327" s="51">
        <v>-1240000</v>
      </c>
      <c r="AC327" s="47" t="str">
        <f>VLOOKUP(O327,Master!A:D,3,FALSE)</f>
        <v>Fatty Acid</v>
      </c>
      <c r="AD327" s="47" t="str">
        <f>VLOOKUP(O327,Master!A:D,4,FALSE)</f>
        <v>Stearic acids</v>
      </c>
      <c r="AE327" s="47" t="s">
        <v>1903</v>
      </c>
    </row>
    <row r="328" spans="1:31" s="21" customFormat="1">
      <c r="A328" s="43" t="s">
        <v>0</v>
      </c>
      <c r="B328" s="43" t="s">
        <v>1</v>
      </c>
      <c r="C328" s="43" t="s">
        <v>31</v>
      </c>
      <c r="D328" s="43" t="s">
        <v>8</v>
      </c>
      <c r="E328" s="43" t="s">
        <v>363</v>
      </c>
      <c r="F328" s="43" t="s">
        <v>357</v>
      </c>
      <c r="G328" s="43" t="s">
        <v>32</v>
      </c>
      <c r="H328" s="46">
        <v>42824</v>
      </c>
      <c r="I328" s="43" t="s">
        <v>33</v>
      </c>
      <c r="J328" s="43" t="s">
        <v>34</v>
      </c>
      <c r="K328" s="43" t="s">
        <v>1878</v>
      </c>
      <c r="L328" s="46">
        <v>42824</v>
      </c>
      <c r="M328" s="43" t="s">
        <v>802</v>
      </c>
      <c r="N328" s="43" t="s">
        <v>802</v>
      </c>
      <c r="O328" s="3">
        <v>1600397</v>
      </c>
      <c r="P328" s="43" t="s">
        <v>38</v>
      </c>
      <c r="Q328" s="43" t="s">
        <v>39</v>
      </c>
      <c r="R328" s="43" t="s">
        <v>48</v>
      </c>
      <c r="S328" s="50">
        <v>20</v>
      </c>
      <c r="T328" s="43" t="s">
        <v>3</v>
      </c>
      <c r="U328" s="50">
        <v>20</v>
      </c>
      <c r="V328" s="43" t="s">
        <v>434</v>
      </c>
      <c r="W328" s="50">
        <v>20000</v>
      </c>
      <c r="X328" s="43" t="s">
        <v>803</v>
      </c>
      <c r="Y328" s="46">
        <v>42733</v>
      </c>
      <c r="Z328" s="51">
        <v>1395000</v>
      </c>
      <c r="AA328" s="51">
        <v>1422900</v>
      </c>
      <c r="AB328" s="51">
        <v>-1240000</v>
      </c>
      <c r="AC328" s="47" t="str">
        <f>VLOOKUP(O328,Master!A:D,3,FALSE)</f>
        <v>Fatty Acid</v>
      </c>
      <c r="AD328" s="47" t="str">
        <f>VLOOKUP(O328,Master!A:D,4,FALSE)</f>
        <v>Stearic acids</v>
      </c>
      <c r="AE328" s="47" t="s">
        <v>1903</v>
      </c>
    </row>
    <row r="329" spans="1:31" s="21" customFormat="1">
      <c r="A329" s="43" t="s">
        <v>0</v>
      </c>
      <c r="B329" s="43" t="s">
        <v>1</v>
      </c>
      <c r="C329" s="43" t="s">
        <v>31</v>
      </c>
      <c r="D329" s="43" t="s">
        <v>8</v>
      </c>
      <c r="E329" s="43" t="s">
        <v>356</v>
      </c>
      <c r="F329" s="43" t="s">
        <v>357</v>
      </c>
      <c r="G329" s="43" t="s">
        <v>32</v>
      </c>
      <c r="H329" s="46">
        <v>42795</v>
      </c>
      <c r="I329" s="43" t="s">
        <v>33</v>
      </c>
      <c r="J329" s="43" t="s">
        <v>34</v>
      </c>
      <c r="K329" s="43" t="s">
        <v>566</v>
      </c>
      <c r="L329" s="46">
        <v>42795</v>
      </c>
      <c r="M329" s="43" t="s">
        <v>468</v>
      </c>
      <c r="N329" s="43" t="s">
        <v>468</v>
      </c>
      <c r="O329" s="3">
        <v>1600397</v>
      </c>
      <c r="P329" s="43" t="s">
        <v>38</v>
      </c>
      <c r="Q329" s="43" t="s">
        <v>39</v>
      </c>
      <c r="R329" s="43" t="s">
        <v>48</v>
      </c>
      <c r="S329" s="50">
        <v>9</v>
      </c>
      <c r="T329" s="43" t="s">
        <v>3</v>
      </c>
      <c r="U329" s="50">
        <v>9</v>
      </c>
      <c r="V329" s="43" t="s">
        <v>434</v>
      </c>
      <c r="W329" s="50">
        <v>9000</v>
      </c>
      <c r="X329" s="43" t="s">
        <v>330</v>
      </c>
      <c r="Y329" s="46">
        <v>42724</v>
      </c>
      <c r="Z329" s="51">
        <v>627750</v>
      </c>
      <c r="AA329" s="51">
        <v>665415</v>
      </c>
      <c r="AB329" s="51">
        <v>-558000</v>
      </c>
      <c r="AC329" s="21" t="str">
        <f>VLOOKUP(O329,Master!A:D,3,FALSE)</f>
        <v>Fatty Acid</v>
      </c>
      <c r="AD329" s="21" t="str">
        <f>VLOOKUP(O329,Master!A:D,4,FALSE)</f>
        <v>Stearic acids</v>
      </c>
      <c r="AE329" s="47" t="s">
        <v>1903</v>
      </c>
    </row>
    <row r="330" spans="1:31" s="21" customFormat="1">
      <c r="A330" s="43" t="s">
        <v>0</v>
      </c>
      <c r="B330" s="43" t="s">
        <v>1</v>
      </c>
      <c r="C330" s="43" t="s">
        <v>31</v>
      </c>
      <c r="D330" s="43" t="s">
        <v>8</v>
      </c>
      <c r="E330" s="43" t="s">
        <v>356</v>
      </c>
      <c r="F330" s="43" t="s">
        <v>357</v>
      </c>
      <c r="G330" s="43" t="s">
        <v>32</v>
      </c>
      <c r="H330" s="46">
        <v>42801</v>
      </c>
      <c r="I330" s="43" t="s">
        <v>33</v>
      </c>
      <c r="J330" s="43" t="s">
        <v>34</v>
      </c>
      <c r="K330" s="43" t="s">
        <v>797</v>
      </c>
      <c r="L330" s="46">
        <v>42801</v>
      </c>
      <c r="M330" s="43" t="s">
        <v>468</v>
      </c>
      <c r="N330" s="43" t="s">
        <v>468</v>
      </c>
      <c r="O330" s="3">
        <v>1600397</v>
      </c>
      <c r="P330" s="43" t="s">
        <v>38</v>
      </c>
      <c r="Q330" s="43" t="s">
        <v>39</v>
      </c>
      <c r="R330" s="43" t="s">
        <v>48</v>
      </c>
      <c r="S330" s="50">
        <v>9</v>
      </c>
      <c r="T330" s="43" t="s">
        <v>3</v>
      </c>
      <c r="U330" s="50">
        <v>9</v>
      </c>
      <c r="V330" s="43" t="s">
        <v>434</v>
      </c>
      <c r="W330" s="50">
        <v>9000</v>
      </c>
      <c r="X330" s="43" t="s">
        <v>330</v>
      </c>
      <c r="Y330" s="46">
        <v>42724</v>
      </c>
      <c r="Z330" s="51">
        <v>627750</v>
      </c>
      <c r="AA330" s="51">
        <v>665415</v>
      </c>
      <c r="AB330" s="51">
        <v>-558000</v>
      </c>
      <c r="AC330" s="21" t="str">
        <f>VLOOKUP(O330,Master!A:D,3,FALSE)</f>
        <v>Fatty Acid</v>
      </c>
      <c r="AD330" s="21" t="str">
        <f>VLOOKUP(O330,Master!A:D,4,FALSE)</f>
        <v>Stearic acids</v>
      </c>
      <c r="AE330" s="47" t="s">
        <v>1903</v>
      </c>
    </row>
    <row r="331" spans="1:31" s="21" customFormat="1">
      <c r="A331" s="43" t="s">
        <v>0</v>
      </c>
      <c r="B331" s="43" t="s">
        <v>1</v>
      </c>
      <c r="C331" s="43" t="s">
        <v>31</v>
      </c>
      <c r="D331" s="43" t="s">
        <v>8</v>
      </c>
      <c r="E331" s="43" t="s">
        <v>356</v>
      </c>
      <c r="F331" s="43" t="s">
        <v>357</v>
      </c>
      <c r="G331" s="43" t="s">
        <v>32</v>
      </c>
      <c r="H331" s="46">
        <v>42809</v>
      </c>
      <c r="I331" s="43" t="s">
        <v>33</v>
      </c>
      <c r="J331" s="43" t="s">
        <v>34</v>
      </c>
      <c r="K331" s="43" t="s">
        <v>1248</v>
      </c>
      <c r="L331" s="46">
        <v>42809</v>
      </c>
      <c r="M331" s="43" t="s">
        <v>468</v>
      </c>
      <c r="N331" s="43" t="s">
        <v>468</v>
      </c>
      <c r="O331" s="3">
        <v>1600397</v>
      </c>
      <c r="P331" s="43" t="s">
        <v>38</v>
      </c>
      <c r="Q331" s="43" t="s">
        <v>39</v>
      </c>
      <c r="R331" s="43" t="s">
        <v>48</v>
      </c>
      <c r="S331" s="50">
        <v>9</v>
      </c>
      <c r="T331" s="43" t="s">
        <v>3</v>
      </c>
      <c r="U331" s="50">
        <v>9</v>
      </c>
      <c r="V331" s="43" t="s">
        <v>434</v>
      </c>
      <c r="W331" s="50">
        <v>9000</v>
      </c>
      <c r="X331" s="43" t="s">
        <v>330</v>
      </c>
      <c r="Y331" s="46">
        <v>42724</v>
      </c>
      <c r="Z331" s="51">
        <v>627750</v>
      </c>
      <c r="AA331" s="51">
        <v>665415</v>
      </c>
      <c r="AB331" s="51">
        <v>-558000</v>
      </c>
      <c r="AC331" s="21" t="str">
        <f>VLOOKUP(O331,Master!A:D,3,FALSE)</f>
        <v>Fatty Acid</v>
      </c>
      <c r="AD331" s="21" t="str">
        <f>VLOOKUP(O331,Master!A:D,4,FALSE)</f>
        <v>Stearic acids</v>
      </c>
      <c r="AE331" s="47" t="s">
        <v>1903</v>
      </c>
    </row>
    <row r="332" spans="1:31" s="21" customFormat="1">
      <c r="A332" s="43" t="s">
        <v>0</v>
      </c>
      <c r="B332" s="43" t="s">
        <v>1</v>
      </c>
      <c r="C332" s="43" t="s">
        <v>31</v>
      </c>
      <c r="D332" s="43" t="s">
        <v>8</v>
      </c>
      <c r="E332" s="43" t="s">
        <v>356</v>
      </c>
      <c r="F332" s="43" t="s">
        <v>357</v>
      </c>
      <c r="G332" s="43" t="s">
        <v>32</v>
      </c>
      <c r="H332" s="46">
        <v>42824</v>
      </c>
      <c r="I332" s="43" t="s">
        <v>33</v>
      </c>
      <c r="J332" s="43" t="s">
        <v>34</v>
      </c>
      <c r="K332" s="43" t="s">
        <v>1881</v>
      </c>
      <c r="L332" s="46">
        <v>42824</v>
      </c>
      <c r="M332" s="43" t="s">
        <v>468</v>
      </c>
      <c r="N332" s="43" t="s">
        <v>468</v>
      </c>
      <c r="O332" s="3">
        <v>1600397</v>
      </c>
      <c r="P332" s="43" t="s">
        <v>38</v>
      </c>
      <c r="Q332" s="43" t="s">
        <v>39</v>
      </c>
      <c r="R332" s="43" t="s">
        <v>48</v>
      </c>
      <c r="S332" s="49">
        <v>8.5500000000000007</v>
      </c>
      <c r="T332" s="43" t="s">
        <v>3</v>
      </c>
      <c r="U332" s="49">
        <v>8.5500000000000007</v>
      </c>
      <c r="V332" s="43" t="s">
        <v>434</v>
      </c>
      <c r="W332" s="50">
        <v>8550</v>
      </c>
      <c r="X332" s="43" t="s">
        <v>330</v>
      </c>
      <c r="Y332" s="46">
        <v>42724</v>
      </c>
      <c r="Z332" s="51">
        <v>596363.22</v>
      </c>
      <c r="AA332" s="51">
        <v>632145</v>
      </c>
      <c r="AB332" s="51">
        <v>-530100</v>
      </c>
      <c r="AC332" s="47" t="str">
        <f>VLOOKUP(O332,Master!A:D,3,FALSE)</f>
        <v>Fatty Acid</v>
      </c>
      <c r="AD332" s="47" t="str">
        <f>VLOOKUP(O332,Master!A:D,4,FALSE)</f>
        <v>Stearic acids</v>
      </c>
      <c r="AE332" s="47" t="s">
        <v>1903</v>
      </c>
    </row>
    <row r="333" spans="1:31" s="21" customFormat="1">
      <c r="A333" s="43" t="s">
        <v>0</v>
      </c>
      <c r="B333" s="43" t="s">
        <v>1</v>
      </c>
      <c r="C333" s="43" t="s">
        <v>31</v>
      </c>
      <c r="D333" s="43" t="s">
        <v>8</v>
      </c>
      <c r="E333" s="43" t="s">
        <v>358</v>
      </c>
      <c r="F333" s="43" t="s">
        <v>357</v>
      </c>
      <c r="G333" s="43" t="s">
        <v>32</v>
      </c>
      <c r="H333" s="46">
        <v>42801</v>
      </c>
      <c r="I333" s="43" t="s">
        <v>33</v>
      </c>
      <c r="J333" s="43" t="s">
        <v>34</v>
      </c>
      <c r="K333" s="43" t="s">
        <v>798</v>
      </c>
      <c r="L333" s="46">
        <v>42801</v>
      </c>
      <c r="M333" s="43" t="s">
        <v>799</v>
      </c>
      <c r="N333" s="43" t="s">
        <v>799</v>
      </c>
      <c r="O333" s="3">
        <v>1600591</v>
      </c>
      <c r="P333" s="43" t="s">
        <v>4</v>
      </c>
      <c r="Q333" s="43" t="s">
        <v>5</v>
      </c>
      <c r="R333" s="43" t="s">
        <v>6</v>
      </c>
      <c r="S333" s="49">
        <v>8.75</v>
      </c>
      <c r="T333" s="43" t="s">
        <v>3</v>
      </c>
      <c r="U333" s="49">
        <v>8.75</v>
      </c>
      <c r="V333" s="43" t="s">
        <v>434</v>
      </c>
      <c r="W333" s="50">
        <v>8750</v>
      </c>
      <c r="X333" s="43" t="s">
        <v>800</v>
      </c>
      <c r="Y333" s="46">
        <v>42774</v>
      </c>
      <c r="Z333" s="51">
        <v>551250</v>
      </c>
      <c r="AA333" s="51">
        <v>562275</v>
      </c>
      <c r="AB333" s="51">
        <v>-490000</v>
      </c>
      <c r="AC333" s="21" t="str">
        <f>VLOOKUP(O333,Master!A:D,3,FALSE)</f>
        <v>Glycerine</v>
      </c>
      <c r="AD333" s="21" t="str">
        <f>VLOOKUP(O333,Master!A:D,4,FALSE)</f>
        <v>Glycerine</v>
      </c>
      <c r="AE333" s="47" t="s">
        <v>1903</v>
      </c>
    </row>
    <row r="334" spans="1:31" s="21" customFormat="1">
      <c r="A334" s="43" t="s">
        <v>0</v>
      </c>
      <c r="B334" s="43" t="s">
        <v>1</v>
      </c>
      <c r="C334" s="43" t="s">
        <v>31</v>
      </c>
      <c r="D334" s="43" t="s">
        <v>8</v>
      </c>
      <c r="E334" s="43" t="s">
        <v>358</v>
      </c>
      <c r="F334" s="43" t="s">
        <v>357</v>
      </c>
      <c r="G334" s="43" t="s">
        <v>32</v>
      </c>
      <c r="H334" s="46">
        <v>42810</v>
      </c>
      <c r="I334" s="43" t="s">
        <v>33</v>
      </c>
      <c r="J334" s="43" t="s">
        <v>34</v>
      </c>
      <c r="K334" s="43" t="s">
        <v>1328</v>
      </c>
      <c r="L334" s="46">
        <v>42810</v>
      </c>
      <c r="M334" s="43" t="s">
        <v>799</v>
      </c>
      <c r="N334" s="43" t="s">
        <v>799</v>
      </c>
      <c r="O334" s="3">
        <v>1600591</v>
      </c>
      <c r="P334" s="43" t="s">
        <v>4</v>
      </c>
      <c r="Q334" s="43" t="s">
        <v>5</v>
      </c>
      <c r="R334" s="43" t="s">
        <v>6</v>
      </c>
      <c r="S334" s="50">
        <v>5</v>
      </c>
      <c r="T334" s="43" t="s">
        <v>3</v>
      </c>
      <c r="U334" s="50">
        <v>5</v>
      </c>
      <c r="V334" s="43" t="s">
        <v>434</v>
      </c>
      <c r="W334" s="50">
        <v>5000</v>
      </c>
      <c r="X334" s="43" t="s">
        <v>1329</v>
      </c>
      <c r="Y334" s="46">
        <v>42808</v>
      </c>
      <c r="Z334" s="51">
        <v>343125.5</v>
      </c>
      <c r="AA334" s="51">
        <v>349988</v>
      </c>
      <c r="AB334" s="51">
        <v>-305000</v>
      </c>
      <c r="AC334" s="21" t="str">
        <f>VLOOKUP(O334,Master!A:D,3,FALSE)</f>
        <v>Glycerine</v>
      </c>
      <c r="AD334" s="21" t="str">
        <f>VLOOKUP(O334,Master!A:D,4,FALSE)</f>
        <v>Glycerine</v>
      </c>
      <c r="AE334" s="47" t="s">
        <v>1903</v>
      </c>
    </row>
    <row r="335" spans="1:31" s="21" customFormat="1">
      <c r="A335" s="43" t="s">
        <v>0</v>
      </c>
      <c r="B335" s="43" t="s">
        <v>1</v>
      </c>
      <c r="C335" s="43" t="s">
        <v>31</v>
      </c>
      <c r="D335" s="43" t="s">
        <v>8</v>
      </c>
      <c r="E335" s="43" t="s">
        <v>358</v>
      </c>
      <c r="F335" s="43" t="s">
        <v>357</v>
      </c>
      <c r="G335" s="43" t="s">
        <v>32</v>
      </c>
      <c r="H335" s="46">
        <v>42821</v>
      </c>
      <c r="I335" s="43" t="s">
        <v>33</v>
      </c>
      <c r="J335" s="43" t="s">
        <v>34</v>
      </c>
      <c r="K335" s="43" t="s">
        <v>1781</v>
      </c>
      <c r="L335" s="46">
        <v>42821</v>
      </c>
      <c r="M335" s="43" t="s">
        <v>799</v>
      </c>
      <c r="N335" s="43" t="s">
        <v>799</v>
      </c>
      <c r="O335" s="3">
        <v>1600591</v>
      </c>
      <c r="P335" s="43" t="s">
        <v>4</v>
      </c>
      <c r="Q335" s="43" t="s">
        <v>5</v>
      </c>
      <c r="R335" s="43" t="s">
        <v>6</v>
      </c>
      <c r="S335" s="49">
        <v>8.75</v>
      </c>
      <c r="T335" s="43" t="s">
        <v>3</v>
      </c>
      <c r="U335" s="49">
        <v>8.75</v>
      </c>
      <c r="V335" s="43" t="s">
        <v>434</v>
      </c>
      <c r="W335" s="50">
        <v>8750</v>
      </c>
      <c r="X335" s="43" t="s">
        <v>1782</v>
      </c>
      <c r="Y335" s="46">
        <v>42814</v>
      </c>
      <c r="Z335" s="51">
        <v>600468.62</v>
      </c>
      <c r="AA335" s="51">
        <v>612478</v>
      </c>
      <c r="AB335" s="51">
        <v>-533750</v>
      </c>
      <c r="AC335" s="47" t="str">
        <f>VLOOKUP(O335,Master!A:D,3,FALSE)</f>
        <v>Glycerine</v>
      </c>
      <c r="AD335" s="47" t="str">
        <f>VLOOKUP(O335,Master!A:D,4,FALSE)</f>
        <v>Glycerine</v>
      </c>
      <c r="AE335" s="47" t="s">
        <v>1903</v>
      </c>
    </row>
    <row r="336" spans="1:31" s="21" customFormat="1">
      <c r="A336" s="43" t="s">
        <v>0</v>
      </c>
      <c r="B336" s="43" t="s">
        <v>1</v>
      </c>
      <c r="C336" s="43" t="s">
        <v>31</v>
      </c>
      <c r="D336" s="43" t="s">
        <v>8</v>
      </c>
      <c r="E336" s="43" t="s">
        <v>356</v>
      </c>
      <c r="F336" s="43" t="s">
        <v>357</v>
      </c>
      <c r="G336" s="43" t="s">
        <v>32</v>
      </c>
      <c r="H336" s="46">
        <v>42801</v>
      </c>
      <c r="I336" s="43" t="s">
        <v>33</v>
      </c>
      <c r="J336" s="43" t="s">
        <v>34</v>
      </c>
      <c r="K336" s="43" t="s">
        <v>825</v>
      </c>
      <c r="L336" s="46">
        <v>42801</v>
      </c>
      <c r="M336" s="43" t="s">
        <v>479</v>
      </c>
      <c r="N336" s="43" t="s">
        <v>479</v>
      </c>
      <c r="O336" s="3">
        <v>1600292</v>
      </c>
      <c r="P336" s="43" t="s">
        <v>403</v>
      </c>
      <c r="Q336" s="43" t="s">
        <v>404</v>
      </c>
      <c r="R336" s="43" t="s">
        <v>50</v>
      </c>
      <c r="S336" s="49">
        <v>0.18</v>
      </c>
      <c r="T336" s="43" t="s">
        <v>3</v>
      </c>
      <c r="U336" s="49">
        <v>0.18</v>
      </c>
      <c r="V336" s="43" t="s">
        <v>434</v>
      </c>
      <c r="W336" s="50">
        <v>180</v>
      </c>
      <c r="X336" s="43" t="s">
        <v>826</v>
      </c>
      <c r="Y336" s="46">
        <v>42796</v>
      </c>
      <c r="Z336" s="51">
        <v>83025.5</v>
      </c>
      <c r="AA336" s="51">
        <v>88007</v>
      </c>
      <c r="AB336" s="51">
        <v>-73800</v>
      </c>
      <c r="AC336" s="21" t="str">
        <f>VLOOKUP(O336,Master!A:D,3,FALSE)</f>
        <v>Fatty Acid</v>
      </c>
      <c r="AD336" s="21" t="str">
        <f>VLOOKUP(O336,Master!A:D,4,FALSE)</f>
        <v>Fatty acid others</v>
      </c>
      <c r="AE336" s="47" t="s">
        <v>1903</v>
      </c>
    </row>
    <row r="337" spans="1:31" s="21" customFormat="1">
      <c r="A337" s="43" t="s">
        <v>0</v>
      </c>
      <c r="B337" s="43" t="s">
        <v>1</v>
      </c>
      <c r="C337" s="43" t="s">
        <v>31</v>
      </c>
      <c r="D337" s="43" t="s">
        <v>8</v>
      </c>
      <c r="E337" s="43" t="s">
        <v>356</v>
      </c>
      <c r="F337" s="43" t="s">
        <v>357</v>
      </c>
      <c r="G337" s="43" t="s">
        <v>32</v>
      </c>
      <c r="H337" s="46">
        <v>42800</v>
      </c>
      <c r="I337" s="43" t="s">
        <v>33</v>
      </c>
      <c r="J337" s="43" t="s">
        <v>34</v>
      </c>
      <c r="K337" s="43" t="s">
        <v>718</v>
      </c>
      <c r="L337" s="46">
        <v>42800</v>
      </c>
      <c r="M337" s="43" t="s">
        <v>479</v>
      </c>
      <c r="N337" s="43" t="s">
        <v>479</v>
      </c>
      <c r="O337" s="3">
        <v>1600516</v>
      </c>
      <c r="P337" s="43" t="s">
        <v>364</v>
      </c>
      <c r="Q337" s="43" t="s">
        <v>365</v>
      </c>
      <c r="R337" s="43" t="s">
        <v>2</v>
      </c>
      <c r="S337" s="49">
        <v>4.75</v>
      </c>
      <c r="T337" s="43" t="s">
        <v>3</v>
      </c>
      <c r="U337" s="49">
        <v>4.75</v>
      </c>
      <c r="V337" s="43" t="s">
        <v>434</v>
      </c>
      <c r="W337" s="50">
        <v>4750</v>
      </c>
      <c r="X337" s="43" t="s">
        <v>719</v>
      </c>
      <c r="Y337" s="46">
        <v>42774</v>
      </c>
      <c r="Z337" s="51">
        <v>267187.94</v>
      </c>
      <c r="AA337" s="51">
        <v>283219.21999999997</v>
      </c>
      <c r="AB337" s="51">
        <v>-237500</v>
      </c>
      <c r="AC337" s="21" t="str">
        <f>VLOOKUP(O337,Master!A:D,3,FALSE)</f>
        <v>Glycerine</v>
      </c>
      <c r="AD337" s="21" t="str">
        <f>VLOOKUP(O337,Master!A:D,4,FALSE)</f>
        <v>Glycerine</v>
      </c>
      <c r="AE337" s="47" t="s">
        <v>1903</v>
      </c>
    </row>
    <row r="338" spans="1:31" s="21" customFormat="1">
      <c r="A338" s="43" t="s">
        <v>0</v>
      </c>
      <c r="B338" s="43" t="s">
        <v>1</v>
      </c>
      <c r="C338" s="43" t="s">
        <v>31</v>
      </c>
      <c r="D338" s="43" t="s">
        <v>8</v>
      </c>
      <c r="E338" s="43" t="s">
        <v>356</v>
      </c>
      <c r="F338" s="43" t="s">
        <v>357</v>
      </c>
      <c r="G338" s="43" t="s">
        <v>32</v>
      </c>
      <c r="H338" s="46">
        <v>42800</v>
      </c>
      <c r="I338" s="43" t="s">
        <v>33</v>
      </c>
      <c r="J338" s="43" t="s">
        <v>34</v>
      </c>
      <c r="K338" s="43" t="s">
        <v>718</v>
      </c>
      <c r="L338" s="46">
        <v>42800</v>
      </c>
      <c r="M338" s="43" t="s">
        <v>479</v>
      </c>
      <c r="N338" s="43" t="s">
        <v>479</v>
      </c>
      <c r="O338" s="3">
        <v>1600516</v>
      </c>
      <c r="P338" s="43" t="s">
        <v>364</v>
      </c>
      <c r="Q338" s="43" t="s">
        <v>365</v>
      </c>
      <c r="R338" s="43" t="s">
        <v>2</v>
      </c>
      <c r="S338" s="49">
        <v>0.25</v>
      </c>
      <c r="T338" s="43" t="s">
        <v>3</v>
      </c>
      <c r="U338" s="49">
        <v>0.25</v>
      </c>
      <c r="V338" s="43" t="s">
        <v>434</v>
      </c>
      <c r="W338" s="50">
        <v>250</v>
      </c>
      <c r="X338" s="43" t="s">
        <v>719</v>
      </c>
      <c r="Y338" s="46">
        <v>42774</v>
      </c>
      <c r="Z338" s="51">
        <v>14063</v>
      </c>
      <c r="AA338" s="51">
        <v>14906.78</v>
      </c>
      <c r="AB338" s="51">
        <v>-12500</v>
      </c>
      <c r="AC338" s="21" t="str">
        <f>VLOOKUP(O338,Master!A:D,3,FALSE)</f>
        <v>Glycerine</v>
      </c>
      <c r="AD338" s="21" t="str">
        <f>VLOOKUP(O338,Master!A:D,4,FALSE)</f>
        <v>Glycerine</v>
      </c>
      <c r="AE338" s="47" t="s">
        <v>1903</v>
      </c>
    </row>
    <row r="339" spans="1:31" s="21" customFormat="1">
      <c r="A339" s="43" t="s">
        <v>0</v>
      </c>
      <c r="B339" s="43" t="s">
        <v>1</v>
      </c>
      <c r="C339" s="43" t="s">
        <v>31</v>
      </c>
      <c r="D339" s="43" t="s">
        <v>8</v>
      </c>
      <c r="E339" s="43" t="s">
        <v>356</v>
      </c>
      <c r="F339" s="43" t="s">
        <v>357</v>
      </c>
      <c r="G339" s="43" t="s">
        <v>32</v>
      </c>
      <c r="H339" s="46">
        <v>42802</v>
      </c>
      <c r="I339" s="43" t="s">
        <v>33</v>
      </c>
      <c r="J339" s="43" t="s">
        <v>34</v>
      </c>
      <c r="K339" s="43" t="s">
        <v>909</v>
      </c>
      <c r="L339" s="46">
        <v>42802</v>
      </c>
      <c r="M339" s="43" t="s">
        <v>479</v>
      </c>
      <c r="N339" s="43" t="s">
        <v>479</v>
      </c>
      <c r="O339" s="3">
        <v>1600516</v>
      </c>
      <c r="P339" s="43" t="s">
        <v>364</v>
      </c>
      <c r="Q339" s="43" t="s">
        <v>365</v>
      </c>
      <c r="R339" s="43" t="s">
        <v>2</v>
      </c>
      <c r="S339" s="50">
        <v>5</v>
      </c>
      <c r="T339" s="43" t="s">
        <v>3</v>
      </c>
      <c r="U339" s="50">
        <v>5</v>
      </c>
      <c r="V339" s="43" t="s">
        <v>434</v>
      </c>
      <c r="W339" s="50">
        <v>5000</v>
      </c>
      <c r="X339" s="43" t="s">
        <v>910</v>
      </c>
      <c r="Y339" s="46">
        <v>42775</v>
      </c>
      <c r="Z339" s="51">
        <v>281250</v>
      </c>
      <c r="AA339" s="51">
        <v>298125</v>
      </c>
      <c r="AB339" s="51">
        <v>-250000</v>
      </c>
      <c r="AC339" s="21" t="str">
        <f>VLOOKUP(O339,Master!A:D,3,FALSE)</f>
        <v>Glycerine</v>
      </c>
      <c r="AD339" s="21" t="str">
        <f>VLOOKUP(O339,Master!A:D,4,FALSE)</f>
        <v>Glycerine</v>
      </c>
      <c r="AE339" s="47" t="s">
        <v>1903</v>
      </c>
    </row>
    <row r="340" spans="1:31" s="21" customFormat="1">
      <c r="A340" s="43" t="s">
        <v>0</v>
      </c>
      <c r="B340" s="43" t="s">
        <v>1</v>
      </c>
      <c r="C340" s="43" t="s">
        <v>31</v>
      </c>
      <c r="D340" s="43" t="s">
        <v>8</v>
      </c>
      <c r="E340" s="43" t="s">
        <v>356</v>
      </c>
      <c r="F340" s="43" t="s">
        <v>357</v>
      </c>
      <c r="G340" s="43" t="s">
        <v>32</v>
      </c>
      <c r="H340" s="46">
        <v>42804</v>
      </c>
      <c r="I340" s="43" t="s">
        <v>33</v>
      </c>
      <c r="J340" s="43" t="s">
        <v>34</v>
      </c>
      <c r="K340" s="43" t="s">
        <v>1060</v>
      </c>
      <c r="L340" s="46">
        <v>42804</v>
      </c>
      <c r="M340" s="43" t="s">
        <v>479</v>
      </c>
      <c r="N340" s="43" t="s">
        <v>479</v>
      </c>
      <c r="O340" s="3">
        <v>1600516</v>
      </c>
      <c r="P340" s="43" t="s">
        <v>364</v>
      </c>
      <c r="Q340" s="43" t="s">
        <v>365</v>
      </c>
      <c r="R340" s="43" t="s">
        <v>2</v>
      </c>
      <c r="S340" s="49">
        <v>3.75</v>
      </c>
      <c r="T340" s="43" t="s">
        <v>3</v>
      </c>
      <c r="U340" s="49">
        <v>3.75</v>
      </c>
      <c r="V340" s="43" t="s">
        <v>434</v>
      </c>
      <c r="W340" s="50">
        <v>3750</v>
      </c>
      <c r="X340" s="43" t="s">
        <v>910</v>
      </c>
      <c r="Y340" s="46">
        <v>42775</v>
      </c>
      <c r="Z340" s="51">
        <v>210937.96</v>
      </c>
      <c r="AA340" s="51">
        <v>223594.23999999999</v>
      </c>
      <c r="AB340" s="51">
        <v>-187500</v>
      </c>
      <c r="AC340" s="21" t="str">
        <f>VLOOKUP(O340,Master!A:D,3,FALSE)</f>
        <v>Glycerine</v>
      </c>
      <c r="AD340" s="21" t="str">
        <f>VLOOKUP(O340,Master!A:D,4,FALSE)</f>
        <v>Glycerine</v>
      </c>
      <c r="AE340" s="47" t="s">
        <v>1903</v>
      </c>
    </row>
    <row r="341" spans="1:31" s="21" customFormat="1">
      <c r="A341" s="43" t="s">
        <v>0</v>
      </c>
      <c r="B341" s="43" t="s">
        <v>1</v>
      </c>
      <c r="C341" s="43" t="s">
        <v>31</v>
      </c>
      <c r="D341" s="43" t="s">
        <v>8</v>
      </c>
      <c r="E341" s="43" t="s">
        <v>356</v>
      </c>
      <c r="F341" s="43" t="s">
        <v>357</v>
      </c>
      <c r="G341" s="43" t="s">
        <v>32</v>
      </c>
      <c r="H341" s="46">
        <v>42804</v>
      </c>
      <c r="I341" s="43" t="s">
        <v>33</v>
      </c>
      <c r="J341" s="43" t="s">
        <v>34</v>
      </c>
      <c r="K341" s="43" t="s">
        <v>1060</v>
      </c>
      <c r="L341" s="46">
        <v>42804</v>
      </c>
      <c r="M341" s="43" t="s">
        <v>479</v>
      </c>
      <c r="N341" s="43" t="s">
        <v>479</v>
      </c>
      <c r="O341" s="3">
        <v>1600516</v>
      </c>
      <c r="P341" s="43" t="s">
        <v>364</v>
      </c>
      <c r="Q341" s="43" t="s">
        <v>365</v>
      </c>
      <c r="R341" s="43" t="s">
        <v>2</v>
      </c>
      <c r="S341" s="49">
        <v>1.25</v>
      </c>
      <c r="T341" s="43" t="s">
        <v>3</v>
      </c>
      <c r="U341" s="49">
        <v>1.25</v>
      </c>
      <c r="V341" s="43" t="s">
        <v>434</v>
      </c>
      <c r="W341" s="50">
        <v>1250</v>
      </c>
      <c r="X341" s="43" t="s">
        <v>910</v>
      </c>
      <c r="Y341" s="46">
        <v>42775</v>
      </c>
      <c r="Z341" s="51">
        <v>70312.98</v>
      </c>
      <c r="AA341" s="51">
        <v>74531.759999999995</v>
      </c>
      <c r="AB341" s="51">
        <v>-62500</v>
      </c>
      <c r="AC341" s="21" t="str">
        <f>VLOOKUP(O341,Master!A:D,3,FALSE)</f>
        <v>Glycerine</v>
      </c>
      <c r="AD341" s="21" t="str">
        <f>VLOOKUP(O341,Master!A:D,4,FALSE)</f>
        <v>Glycerine</v>
      </c>
      <c r="AE341" s="47" t="s">
        <v>1903</v>
      </c>
    </row>
    <row r="342" spans="1:31" s="21" customFormat="1">
      <c r="A342" s="43" t="s">
        <v>0</v>
      </c>
      <c r="B342" s="43" t="s">
        <v>1</v>
      </c>
      <c r="C342" s="43" t="s">
        <v>31</v>
      </c>
      <c r="D342" s="43" t="s">
        <v>8</v>
      </c>
      <c r="E342" s="43" t="s">
        <v>356</v>
      </c>
      <c r="F342" s="43" t="s">
        <v>357</v>
      </c>
      <c r="G342" s="43" t="s">
        <v>32</v>
      </c>
      <c r="H342" s="46">
        <v>42823</v>
      </c>
      <c r="I342" s="43" t="s">
        <v>33</v>
      </c>
      <c r="J342" s="43" t="s">
        <v>34</v>
      </c>
      <c r="K342" s="43" t="s">
        <v>1841</v>
      </c>
      <c r="L342" s="46">
        <v>42823</v>
      </c>
      <c r="M342" s="43" t="s">
        <v>479</v>
      </c>
      <c r="N342" s="43" t="s">
        <v>479</v>
      </c>
      <c r="O342" s="3">
        <v>1600516</v>
      </c>
      <c r="P342" s="43" t="s">
        <v>364</v>
      </c>
      <c r="Q342" s="43" t="s">
        <v>365</v>
      </c>
      <c r="R342" s="43" t="s">
        <v>2</v>
      </c>
      <c r="S342" s="50">
        <v>5</v>
      </c>
      <c r="T342" s="43" t="s">
        <v>3</v>
      </c>
      <c r="U342" s="50">
        <v>5</v>
      </c>
      <c r="V342" s="43" t="s">
        <v>434</v>
      </c>
      <c r="W342" s="50">
        <v>5000</v>
      </c>
      <c r="X342" s="43" t="s">
        <v>1842</v>
      </c>
      <c r="Y342" s="46">
        <v>42775</v>
      </c>
      <c r="Z342" s="51">
        <v>281250</v>
      </c>
      <c r="AA342" s="51">
        <v>298125</v>
      </c>
      <c r="AB342" s="51">
        <v>-250000</v>
      </c>
      <c r="AC342" s="47" t="str">
        <f>VLOOKUP(O342,Master!A:D,3,FALSE)</f>
        <v>Glycerine</v>
      </c>
      <c r="AD342" s="47" t="str">
        <f>VLOOKUP(O342,Master!A:D,4,FALSE)</f>
        <v>Glycerine</v>
      </c>
      <c r="AE342" s="47" t="s">
        <v>1903</v>
      </c>
    </row>
    <row r="343" spans="1:31" s="21" customFormat="1">
      <c r="A343" s="43" t="s">
        <v>0</v>
      </c>
      <c r="B343" s="43" t="s">
        <v>1</v>
      </c>
      <c r="C343" s="43" t="s">
        <v>31</v>
      </c>
      <c r="D343" s="43" t="s">
        <v>8</v>
      </c>
      <c r="E343" s="43" t="s">
        <v>356</v>
      </c>
      <c r="F343" s="43" t="s">
        <v>357</v>
      </c>
      <c r="G343" s="43" t="s">
        <v>32</v>
      </c>
      <c r="H343" s="46">
        <v>42814</v>
      </c>
      <c r="I343" s="43" t="s">
        <v>33</v>
      </c>
      <c r="J343" s="43" t="s">
        <v>34</v>
      </c>
      <c r="K343" s="43" t="s">
        <v>1494</v>
      </c>
      <c r="L343" s="46">
        <v>42814</v>
      </c>
      <c r="M343" s="43" t="s">
        <v>479</v>
      </c>
      <c r="N343" s="43" t="s">
        <v>479</v>
      </c>
      <c r="O343" s="3">
        <v>1600397</v>
      </c>
      <c r="P343" s="43" t="s">
        <v>38</v>
      </c>
      <c r="Q343" s="43" t="s">
        <v>39</v>
      </c>
      <c r="R343" s="43" t="s">
        <v>48</v>
      </c>
      <c r="S343" s="50">
        <v>5</v>
      </c>
      <c r="T343" s="43" t="s">
        <v>3</v>
      </c>
      <c r="U343" s="50">
        <v>5</v>
      </c>
      <c r="V343" s="43" t="s">
        <v>434</v>
      </c>
      <c r="W343" s="50">
        <v>5000</v>
      </c>
      <c r="X343" s="43" t="s">
        <v>1495</v>
      </c>
      <c r="Y343" s="46">
        <v>42810</v>
      </c>
      <c r="Z343" s="51">
        <v>326250</v>
      </c>
      <c r="AA343" s="51">
        <v>345825</v>
      </c>
      <c r="AB343" s="51">
        <v>-290000</v>
      </c>
      <c r="AC343" s="47" t="str">
        <f>VLOOKUP(O343,Master!A:D,3,FALSE)</f>
        <v>Fatty Acid</v>
      </c>
      <c r="AD343" s="47" t="str">
        <f>VLOOKUP(O343,Master!A:D,4,FALSE)</f>
        <v>Stearic acids</v>
      </c>
      <c r="AE343" s="47" t="s">
        <v>1903</v>
      </c>
    </row>
    <row r="344" spans="1:31">
      <c r="A344" s="43" t="s">
        <v>0</v>
      </c>
      <c r="B344" s="43" t="s">
        <v>1</v>
      </c>
      <c r="C344" s="43" t="s">
        <v>31</v>
      </c>
      <c r="D344" s="43" t="s">
        <v>8</v>
      </c>
      <c r="E344" s="43" t="s">
        <v>356</v>
      </c>
      <c r="F344" s="43" t="s">
        <v>357</v>
      </c>
      <c r="G344" s="43" t="s">
        <v>32</v>
      </c>
      <c r="H344" s="46">
        <v>42814</v>
      </c>
      <c r="I344" s="43" t="s">
        <v>33</v>
      </c>
      <c r="J344" s="43" t="s">
        <v>34</v>
      </c>
      <c r="K344" s="43" t="s">
        <v>1496</v>
      </c>
      <c r="L344" s="46">
        <v>42814</v>
      </c>
      <c r="M344" s="43" t="s">
        <v>479</v>
      </c>
      <c r="N344" s="43" t="s">
        <v>479</v>
      </c>
      <c r="O344" s="3">
        <v>1600397</v>
      </c>
      <c r="P344" s="43" t="s">
        <v>38</v>
      </c>
      <c r="Q344" s="43" t="s">
        <v>39</v>
      </c>
      <c r="R344" s="43" t="s">
        <v>48</v>
      </c>
      <c r="S344" s="49">
        <v>1.95</v>
      </c>
      <c r="T344" s="43" t="s">
        <v>3</v>
      </c>
      <c r="U344" s="49">
        <v>1.95</v>
      </c>
      <c r="V344" s="43" t="s">
        <v>434</v>
      </c>
      <c r="W344" s="50">
        <v>1950</v>
      </c>
      <c r="X344" s="43" t="s">
        <v>1497</v>
      </c>
      <c r="Y344" s="46">
        <v>42810</v>
      </c>
      <c r="Z344" s="51">
        <v>127237.97</v>
      </c>
      <c r="AA344" s="51">
        <v>134872.25</v>
      </c>
      <c r="AB344" s="51">
        <v>-113100</v>
      </c>
      <c r="AC344" s="47" t="str">
        <f>VLOOKUP(O344,Master!A:D,3,FALSE)</f>
        <v>Fatty Acid</v>
      </c>
      <c r="AD344" s="47" t="str">
        <f>VLOOKUP(O344,Master!A:D,4,FALSE)</f>
        <v>Stearic acids</v>
      </c>
      <c r="AE344" s="47" t="s">
        <v>1903</v>
      </c>
    </row>
    <row r="345" spans="1:31">
      <c r="A345" s="43" t="s">
        <v>0</v>
      </c>
      <c r="B345" s="43" t="s">
        <v>1</v>
      </c>
      <c r="C345" s="43" t="s">
        <v>31</v>
      </c>
      <c r="D345" s="43" t="s">
        <v>8</v>
      </c>
      <c r="E345" s="43" t="s">
        <v>356</v>
      </c>
      <c r="F345" s="43" t="s">
        <v>357</v>
      </c>
      <c r="G345" s="43" t="s">
        <v>32</v>
      </c>
      <c r="H345" s="46">
        <v>42814</v>
      </c>
      <c r="I345" s="43" t="s">
        <v>33</v>
      </c>
      <c r="J345" s="43" t="s">
        <v>34</v>
      </c>
      <c r="K345" s="43" t="s">
        <v>1496</v>
      </c>
      <c r="L345" s="46">
        <v>42814</v>
      </c>
      <c r="M345" s="43" t="s">
        <v>479</v>
      </c>
      <c r="N345" s="43" t="s">
        <v>479</v>
      </c>
      <c r="O345" s="3">
        <v>1600397</v>
      </c>
      <c r="P345" s="43" t="s">
        <v>38</v>
      </c>
      <c r="Q345" s="43" t="s">
        <v>39</v>
      </c>
      <c r="R345" s="43" t="s">
        <v>48</v>
      </c>
      <c r="S345" s="49">
        <v>2.0499999999999998</v>
      </c>
      <c r="T345" s="43" t="s">
        <v>3</v>
      </c>
      <c r="U345" s="49">
        <v>2.0499999999999998</v>
      </c>
      <c r="V345" s="43" t="s">
        <v>434</v>
      </c>
      <c r="W345" s="50">
        <v>2050</v>
      </c>
      <c r="X345" s="43" t="s">
        <v>1497</v>
      </c>
      <c r="Y345" s="46">
        <v>42810</v>
      </c>
      <c r="Z345" s="51">
        <v>133762.97</v>
      </c>
      <c r="AA345" s="51">
        <v>141788.75</v>
      </c>
      <c r="AB345" s="51">
        <v>-118900</v>
      </c>
      <c r="AC345" s="47" t="str">
        <f>VLOOKUP(O345,Master!A:D,3,FALSE)</f>
        <v>Fatty Acid</v>
      </c>
      <c r="AD345" s="47" t="str">
        <f>VLOOKUP(O345,Master!A:D,4,FALSE)</f>
        <v>Stearic acids</v>
      </c>
      <c r="AE345" s="47" t="s">
        <v>1903</v>
      </c>
    </row>
    <row r="346" spans="1:31">
      <c r="A346" s="43" t="s">
        <v>0</v>
      </c>
      <c r="B346" s="43" t="s">
        <v>1</v>
      </c>
      <c r="C346" s="43" t="s">
        <v>31</v>
      </c>
      <c r="D346" s="43" t="s">
        <v>8</v>
      </c>
      <c r="E346" s="43" t="s">
        <v>356</v>
      </c>
      <c r="F346" s="43" t="s">
        <v>357</v>
      </c>
      <c r="G346" s="43" t="s">
        <v>32</v>
      </c>
      <c r="H346" s="46">
        <v>42817</v>
      </c>
      <c r="I346" s="43" t="s">
        <v>33</v>
      </c>
      <c r="J346" s="43" t="s">
        <v>34</v>
      </c>
      <c r="K346" s="43" t="s">
        <v>1693</v>
      </c>
      <c r="L346" s="46">
        <v>42817</v>
      </c>
      <c r="M346" s="43" t="s">
        <v>479</v>
      </c>
      <c r="N346" s="43" t="s">
        <v>479</v>
      </c>
      <c r="O346" s="3">
        <v>1600397</v>
      </c>
      <c r="P346" s="43" t="s">
        <v>38</v>
      </c>
      <c r="Q346" s="43" t="s">
        <v>39</v>
      </c>
      <c r="R346" s="43" t="s">
        <v>48</v>
      </c>
      <c r="S346" s="50">
        <v>5</v>
      </c>
      <c r="T346" s="43" t="s">
        <v>3</v>
      </c>
      <c r="U346" s="50">
        <v>5</v>
      </c>
      <c r="V346" s="43" t="s">
        <v>434</v>
      </c>
      <c r="W346" s="50">
        <v>5000</v>
      </c>
      <c r="X346" s="43" t="s">
        <v>1694</v>
      </c>
      <c r="Y346" s="46">
        <v>42815</v>
      </c>
      <c r="Z346" s="51">
        <v>326250</v>
      </c>
      <c r="AA346" s="51">
        <v>345825</v>
      </c>
      <c r="AB346" s="51">
        <v>-290000</v>
      </c>
      <c r="AC346" s="47" t="str">
        <f>VLOOKUP(O346,Master!A:D,3,FALSE)</f>
        <v>Fatty Acid</v>
      </c>
      <c r="AD346" s="47" t="str">
        <f>VLOOKUP(O346,Master!A:D,4,FALSE)</f>
        <v>Stearic acids</v>
      </c>
      <c r="AE346" s="47" t="s">
        <v>1903</v>
      </c>
    </row>
    <row r="347" spans="1:31">
      <c r="A347" s="43" t="s">
        <v>0</v>
      </c>
      <c r="B347" s="43" t="s">
        <v>1</v>
      </c>
      <c r="C347" s="43" t="s">
        <v>31</v>
      </c>
      <c r="D347" s="43" t="s">
        <v>8</v>
      </c>
      <c r="E347" s="43" t="s">
        <v>363</v>
      </c>
      <c r="F347" s="43" t="s">
        <v>357</v>
      </c>
      <c r="G347" s="43" t="s">
        <v>32</v>
      </c>
      <c r="H347" s="46">
        <v>42804</v>
      </c>
      <c r="I347" s="43" t="s">
        <v>33</v>
      </c>
      <c r="J347" s="43" t="s">
        <v>34</v>
      </c>
      <c r="K347" s="43" t="s">
        <v>1052</v>
      </c>
      <c r="L347" s="46">
        <v>42804</v>
      </c>
      <c r="M347" s="43" t="s">
        <v>1053</v>
      </c>
      <c r="N347" s="43" t="s">
        <v>1053</v>
      </c>
      <c r="O347" s="3">
        <v>1600343</v>
      </c>
      <c r="P347" s="43" t="s">
        <v>845</v>
      </c>
      <c r="Q347" s="43" t="s">
        <v>846</v>
      </c>
      <c r="R347" s="43" t="s">
        <v>45</v>
      </c>
      <c r="S347" s="49">
        <v>20.55</v>
      </c>
      <c r="T347" s="43" t="s">
        <v>3</v>
      </c>
      <c r="U347" s="49">
        <v>20.55</v>
      </c>
      <c r="V347" s="43" t="s">
        <v>434</v>
      </c>
      <c r="W347" s="50">
        <v>20550</v>
      </c>
      <c r="X347" s="43" t="s">
        <v>1054</v>
      </c>
      <c r="Y347" s="46">
        <v>42794</v>
      </c>
      <c r="Z347" s="51">
        <v>1733905.88</v>
      </c>
      <c r="AA347" s="51">
        <v>1768584</v>
      </c>
      <c r="AB347" s="51">
        <v>-1541250</v>
      </c>
      <c r="AC347" s="21" t="str">
        <f>VLOOKUP(O347,Master!A:D,3,FALSE)</f>
        <v>Fatty Acid</v>
      </c>
      <c r="AD347" s="21" t="str">
        <f>VLOOKUP(O347,Master!A:D,4,FALSE)</f>
        <v>Fatty acid others</v>
      </c>
      <c r="AE347" s="47" t="s">
        <v>1903</v>
      </c>
    </row>
    <row r="348" spans="1:31">
      <c r="A348" s="43" t="s">
        <v>0</v>
      </c>
      <c r="B348" s="43" t="s">
        <v>1</v>
      </c>
      <c r="C348" s="43" t="s">
        <v>31</v>
      </c>
      <c r="D348" s="43" t="s">
        <v>8</v>
      </c>
      <c r="E348" s="43" t="s">
        <v>363</v>
      </c>
      <c r="F348" s="43" t="s">
        <v>357</v>
      </c>
      <c r="G348" s="43" t="s">
        <v>32</v>
      </c>
      <c r="H348" s="46">
        <v>42810</v>
      </c>
      <c r="I348" s="43" t="s">
        <v>33</v>
      </c>
      <c r="J348" s="43" t="s">
        <v>34</v>
      </c>
      <c r="K348" s="43" t="s">
        <v>1342</v>
      </c>
      <c r="L348" s="46">
        <v>42810</v>
      </c>
      <c r="M348" s="43" t="s">
        <v>1053</v>
      </c>
      <c r="N348" s="43" t="s">
        <v>1053</v>
      </c>
      <c r="O348" s="3">
        <v>1600355</v>
      </c>
      <c r="P348" s="43" t="s">
        <v>18</v>
      </c>
      <c r="Q348" s="43" t="s">
        <v>19</v>
      </c>
      <c r="R348" s="43" t="s">
        <v>55</v>
      </c>
      <c r="S348" s="49">
        <v>4.25</v>
      </c>
      <c r="T348" s="43" t="s">
        <v>3</v>
      </c>
      <c r="U348" s="49">
        <v>4.25</v>
      </c>
      <c r="V348" s="43" t="s">
        <v>434</v>
      </c>
      <c r="W348" s="50">
        <v>4250</v>
      </c>
      <c r="X348" s="43" t="s">
        <v>1343</v>
      </c>
      <c r="Y348" s="46">
        <v>42802</v>
      </c>
      <c r="Z348" s="51">
        <v>841500</v>
      </c>
      <c r="AA348" s="51">
        <v>858330</v>
      </c>
      <c r="AB348" s="51">
        <v>-748000</v>
      </c>
      <c r="AC348" s="47" t="str">
        <f>VLOOKUP(O348,Master!A:D,3,FALSE)</f>
        <v>Fatty Alcohol</v>
      </c>
      <c r="AD348" s="47" t="str">
        <f>VLOOKUP(O348,Master!A:D,4,FALSE)</f>
        <v>Midcut</v>
      </c>
      <c r="AE348" s="47" t="s">
        <v>1903</v>
      </c>
    </row>
    <row r="349" spans="1:31">
      <c r="A349" s="43" t="s">
        <v>0</v>
      </c>
      <c r="B349" s="43" t="s">
        <v>1</v>
      </c>
      <c r="C349" s="43" t="s">
        <v>31</v>
      </c>
      <c r="D349" s="43" t="s">
        <v>8</v>
      </c>
      <c r="E349" s="43" t="s">
        <v>363</v>
      </c>
      <c r="F349" s="43" t="s">
        <v>357</v>
      </c>
      <c r="G349" s="43" t="s">
        <v>32</v>
      </c>
      <c r="H349" s="46">
        <v>42810</v>
      </c>
      <c r="I349" s="43" t="s">
        <v>33</v>
      </c>
      <c r="J349" s="43" t="s">
        <v>34</v>
      </c>
      <c r="K349" s="43" t="s">
        <v>1344</v>
      </c>
      <c r="L349" s="46">
        <v>42810</v>
      </c>
      <c r="M349" s="43" t="s">
        <v>1053</v>
      </c>
      <c r="N349" s="43" t="s">
        <v>1053</v>
      </c>
      <c r="O349" s="3">
        <v>1600602</v>
      </c>
      <c r="P349" s="43" t="s">
        <v>9</v>
      </c>
      <c r="Q349" s="43" t="s">
        <v>10</v>
      </c>
      <c r="R349" s="43" t="s">
        <v>14</v>
      </c>
      <c r="S349" s="49">
        <v>4.5</v>
      </c>
      <c r="T349" s="43" t="s">
        <v>3</v>
      </c>
      <c r="U349" s="49">
        <v>4.5</v>
      </c>
      <c r="V349" s="43" t="s">
        <v>434</v>
      </c>
      <c r="W349" s="50">
        <v>4500</v>
      </c>
      <c r="X349" s="43" t="s">
        <v>1343</v>
      </c>
      <c r="Y349" s="46">
        <v>42802</v>
      </c>
      <c r="Z349" s="51">
        <v>520171.56</v>
      </c>
      <c r="AA349" s="51">
        <v>530575</v>
      </c>
      <c r="AB349" s="51">
        <v>-462375</v>
      </c>
      <c r="AC349" s="21" t="str">
        <f>VLOOKUP(O349,Master!A:D,3,FALSE)</f>
        <v>Fatty Alcohol</v>
      </c>
      <c r="AD349" s="21" t="str">
        <f>VLOOKUP(O349,Master!A:D,4,FALSE)</f>
        <v>Long chain Blend</v>
      </c>
      <c r="AE349" s="47" t="s">
        <v>1903</v>
      </c>
    </row>
    <row r="350" spans="1:31">
      <c r="A350" s="43" t="s">
        <v>0</v>
      </c>
      <c r="B350" s="43" t="s">
        <v>1</v>
      </c>
      <c r="C350" s="43" t="s">
        <v>496</v>
      </c>
      <c r="D350" s="43" t="s">
        <v>8</v>
      </c>
      <c r="E350" s="43" t="s">
        <v>363</v>
      </c>
      <c r="F350" s="43" t="s">
        <v>357</v>
      </c>
      <c r="G350" s="43" t="s">
        <v>497</v>
      </c>
      <c r="H350" s="46">
        <v>42810</v>
      </c>
      <c r="I350" s="43" t="s">
        <v>33</v>
      </c>
      <c r="J350" s="43" t="s">
        <v>34</v>
      </c>
      <c r="K350" s="43" t="s">
        <v>1346</v>
      </c>
      <c r="L350" s="46">
        <v>42810</v>
      </c>
      <c r="M350" s="43" t="s">
        <v>1053</v>
      </c>
      <c r="N350" s="43" t="s">
        <v>1053</v>
      </c>
      <c r="O350" s="3">
        <v>1600602</v>
      </c>
      <c r="P350" s="43" t="s">
        <v>9</v>
      </c>
      <c r="Q350" s="43" t="s">
        <v>10</v>
      </c>
      <c r="R350" s="43" t="s">
        <v>14</v>
      </c>
      <c r="S350" s="49">
        <v>-4.5</v>
      </c>
      <c r="T350" s="43" t="s">
        <v>3</v>
      </c>
      <c r="U350" s="49">
        <v>-4.5</v>
      </c>
      <c r="V350" s="43" t="s">
        <v>434</v>
      </c>
      <c r="W350" s="50">
        <v>-4500</v>
      </c>
      <c r="X350" s="43" t="s">
        <v>1343</v>
      </c>
      <c r="Y350" s="46">
        <v>42802</v>
      </c>
      <c r="Z350" s="51">
        <v>-520171.56</v>
      </c>
      <c r="AA350" s="51">
        <v>-530575</v>
      </c>
      <c r="AB350" s="51">
        <v>462375</v>
      </c>
      <c r="AC350" s="21" t="str">
        <f>VLOOKUP(O350,Master!A:D,3,FALSE)</f>
        <v>Fatty Alcohol</v>
      </c>
      <c r="AD350" s="21" t="str">
        <f>VLOOKUP(O350,Master!A:D,4,FALSE)</f>
        <v>Long chain Blend</v>
      </c>
      <c r="AE350" s="47" t="s">
        <v>1903</v>
      </c>
    </row>
    <row r="351" spans="1:31">
      <c r="A351" s="43" t="s">
        <v>0</v>
      </c>
      <c r="B351" s="43" t="s">
        <v>1</v>
      </c>
      <c r="C351" s="43" t="s">
        <v>31</v>
      </c>
      <c r="D351" s="43" t="s">
        <v>8</v>
      </c>
      <c r="E351" s="43" t="s">
        <v>363</v>
      </c>
      <c r="F351" s="43" t="s">
        <v>357</v>
      </c>
      <c r="G351" s="43" t="s">
        <v>32</v>
      </c>
      <c r="H351" s="46">
        <v>42810</v>
      </c>
      <c r="I351" s="43" t="s">
        <v>33</v>
      </c>
      <c r="J351" s="43" t="s">
        <v>34</v>
      </c>
      <c r="K351" s="43" t="s">
        <v>1347</v>
      </c>
      <c r="L351" s="46">
        <v>42810</v>
      </c>
      <c r="M351" s="43" t="s">
        <v>1053</v>
      </c>
      <c r="N351" s="43" t="s">
        <v>1053</v>
      </c>
      <c r="O351" s="3">
        <v>1600602</v>
      </c>
      <c r="P351" s="43" t="s">
        <v>9</v>
      </c>
      <c r="Q351" s="43" t="s">
        <v>10</v>
      </c>
      <c r="R351" s="43" t="s">
        <v>14</v>
      </c>
      <c r="S351" s="49">
        <v>4.5</v>
      </c>
      <c r="T351" s="43" t="s">
        <v>3</v>
      </c>
      <c r="U351" s="49">
        <v>4.5</v>
      </c>
      <c r="V351" s="43" t="s">
        <v>434</v>
      </c>
      <c r="W351" s="50">
        <v>4500</v>
      </c>
      <c r="X351" s="43" t="s">
        <v>1343</v>
      </c>
      <c r="Y351" s="46">
        <v>42802</v>
      </c>
      <c r="Z351" s="51">
        <v>520171.56</v>
      </c>
      <c r="AA351" s="51">
        <v>530575</v>
      </c>
      <c r="AB351" s="51">
        <v>-462375</v>
      </c>
      <c r="AC351" s="21" t="str">
        <f>VLOOKUP(O351,Master!A:D,3,FALSE)</f>
        <v>Fatty Alcohol</v>
      </c>
      <c r="AD351" s="21" t="str">
        <f>VLOOKUP(O351,Master!A:D,4,FALSE)</f>
        <v>Long chain Blend</v>
      </c>
      <c r="AE351" s="47" t="s">
        <v>1903</v>
      </c>
    </row>
    <row r="352" spans="1:31">
      <c r="A352" s="43" t="s">
        <v>0</v>
      </c>
      <c r="B352" s="43" t="s">
        <v>1</v>
      </c>
      <c r="C352" s="43" t="s">
        <v>31</v>
      </c>
      <c r="D352" s="43" t="s">
        <v>8</v>
      </c>
      <c r="E352" s="43" t="s">
        <v>356</v>
      </c>
      <c r="F352" s="43" t="s">
        <v>357</v>
      </c>
      <c r="G352" s="43" t="s">
        <v>32</v>
      </c>
      <c r="H352" s="46">
        <v>42816</v>
      </c>
      <c r="I352" s="43" t="s">
        <v>33</v>
      </c>
      <c r="J352" s="43" t="s">
        <v>34</v>
      </c>
      <c r="K352" s="43" t="s">
        <v>1646</v>
      </c>
      <c r="L352" s="46">
        <v>42816</v>
      </c>
      <c r="M352" s="43" t="s">
        <v>1647</v>
      </c>
      <c r="N352" s="43" t="s">
        <v>1647</v>
      </c>
      <c r="O352" s="3">
        <v>1600397</v>
      </c>
      <c r="P352" s="43" t="s">
        <v>38</v>
      </c>
      <c r="Q352" s="43" t="s">
        <v>39</v>
      </c>
      <c r="R352" s="43" t="s">
        <v>48</v>
      </c>
      <c r="S352" s="49">
        <v>8.65</v>
      </c>
      <c r="T352" s="43" t="s">
        <v>3</v>
      </c>
      <c r="U352" s="49">
        <v>8.65</v>
      </c>
      <c r="V352" s="43" t="s">
        <v>434</v>
      </c>
      <c r="W352" s="50">
        <v>8650</v>
      </c>
      <c r="X352" s="43" t="s">
        <v>1648</v>
      </c>
      <c r="Y352" s="46">
        <v>42776</v>
      </c>
      <c r="Z352" s="51">
        <v>576090</v>
      </c>
      <c r="AA352" s="51">
        <v>587611.80000000005</v>
      </c>
      <c r="AB352" s="51">
        <v>-512080</v>
      </c>
      <c r="AC352" s="47" t="str">
        <f>VLOOKUP(O352,Master!A:D,3,FALSE)</f>
        <v>Fatty Acid</v>
      </c>
      <c r="AD352" s="47" t="str">
        <f>VLOOKUP(O352,Master!A:D,4,FALSE)</f>
        <v>Stearic acids</v>
      </c>
      <c r="AE352" s="47" t="s">
        <v>1903</v>
      </c>
    </row>
    <row r="353" spans="1:31">
      <c r="A353" s="43" t="s">
        <v>0</v>
      </c>
      <c r="B353" s="43" t="s">
        <v>1</v>
      </c>
      <c r="C353" s="43" t="s">
        <v>31</v>
      </c>
      <c r="D353" s="43" t="s">
        <v>8</v>
      </c>
      <c r="E353" s="43" t="s">
        <v>356</v>
      </c>
      <c r="F353" s="43" t="s">
        <v>357</v>
      </c>
      <c r="G353" s="43" t="s">
        <v>32</v>
      </c>
      <c r="H353" s="46">
        <v>42816</v>
      </c>
      <c r="I353" s="43" t="s">
        <v>33</v>
      </c>
      <c r="J353" s="43" t="s">
        <v>34</v>
      </c>
      <c r="K353" s="43" t="s">
        <v>1646</v>
      </c>
      <c r="L353" s="46">
        <v>42816</v>
      </c>
      <c r="M353" s="43" t="s">
        <v>1647</v>
      </c>
      <c r="N353" s="43" t="s">
        <v>1647</v>
      </c>
      <c r="O353" s="3">
        <v>1600397</v>
      </c>
      <c r="P353" s="43" t="s">
        <v>38</v>
      </c>
      <c r="Q353" s="43" t="s">
        <v>39</v>
      </c>
      <c r="R353" s="43" t="s">
        <v>48</v>
      </c>
      <c r="S353" s="49">
        <v>6.35</v>
      </c>
      <c r="T353" s="43" t="s">
        <v>3</v>
      </c>
      <c r="U353" s="49">
        <v>6.35</v>
      </c>
      <c r="V353" s="43" t="s">
        <v>434</v>
      </c>
      <c r="W353" s="50">
        <v>6350</v>
      </c>
      <c r="X353" s="43" t="s">
        <v>1648</v>
      </c>
      <c r="Y353" s="46">
        <v>42776</v>
      </c>
      <c r="Z353" s="51">
        <v>422910</v>
      </c>
      <c r="AA353" s="51">
        <v>431368.2</v>
      </c>
      <c r="AB353" s="51">
        <v>-375920</v>
      </c>
      <c r="AC353" s="47" t="str">
        <f>VLOOKUP(O353,Master!A:D,3,FALSE)</f>
        <v>Fatty Acid</v>
      </c>
      <c r="AD353" s="47" t="str">
        <f>VLOOKUP(O353,Master!A:D,4,FALSE)</f>
        <v>Stearic acids</v>
      </c>
      <c r="AE353" s="47" t="s">
        <v>1903</v>
      </c>
    </row>
    <row r="354" spans="1:31">
      <c r="A354" s="43" t="s">
        <v>0</v>
      </c>
      <c r="B354" s="43" t="s">
        <v>1</v>
      </c>
      <c r="C354" s="43" t="s">
        <v>31</v>
      </c>
      <c r="D354" s="43" t="s">
        <v>8</v>
      </c>
      <c r="E354" s="43" t="s">
        <v>356</v>
      </c>
      <c r="F354" s="43" t="s">
        <v>357</v>
      </c>
      <c r="G354" s="43" t="s">
        <v>32</v>
      </c>
      <c r="H354" s="46">
        <v>42804</v>
      </c>
      <c r="I354" s="43" t="s">
        <v>33</v>
      </c>
      <c r="J354" s="43" t="s">
        <v>34</v>
      </c>
      <c r="K354" s="43" t="s">
        <v>1078</v>
      </c>
      <c r="L354" s="46">
        <v>42804</v>
      </c>
      <c r="M354" s="43" t="s">
        <v>1079</v>
      </c>
      <c r="N354" s="43" t="s">
        <v>1079</v>
      </c>
      <c r="O354" s="3">
        <v>1600504</v>
      </c>
      <c r="P354" s="43" t="s">
        <v>364</v>
      </c>
      <c r="Q354" s="43" t="s">
        <v>365</v>
      </c>
      <c r="R354" s="43" t="s">
        <v>35</v>
      </c>
      <c r="S354" s="49">
        <v>20.079999999999998</v>
      </c>
      <c r="T354" s="43" t="s">
        <v>3</v>
      </c>
      <c r="U354" s="49">
        <v>20.079999999999998</v>
      </c>
      <c r="V354" s="43" t="s">
        <v>434</v>
      </c>
      <c r="W354" s="50">
        <v>20080</v>
      </c>
      <c r="X354" s="43" t="s">
        <v>1080</v>
      </c>
      <c r="Y354" s="46">
        <v>42746</v>
      </c>
      <c r="Z354" s="51">
        <v>1005254.9</v>
      </c>
      <c r="AA354" s="51">
        <v>1025360</v>
      </c>
      <c r="AB354" s="51">
        <v>-893560</v>
      </c>
      <c r="AC354" s="21" t="str">
        <f>VLOOKUP(O354,Master!A:D,3,FALSE)</f>
        <v>Glycerine</v>
      </c>
      <c r="AD354" s="21" t="str">
        <f>VLOOKUP(O354,Master!A:D,4,FALSE)</f>
        <v>Glycerine</v>
      </c>
      <c r="AE354" s="47" t="s">
        <v>1903</v>
      </c>
    </row>
    <row r="355" spans="1:31" s="21" customFormat="1">
      <c r="A355" s="43" t="s">
        <v>0</v>
      </c>
      <c r="B355" s="43" t="s">
        <v>1</v>
      </c>
      <c r="C355" s="43" t="s">
        <v>31</v>
      </c>
      <c r="D355" s="43" t="s">
        <v>8</v>
      </c>
      <c r="E355" s="43" t="s">
        <v>363</v>
      </c>
      <c r="F355" s="43" t="s">
        <v>357</v>
      </c>
      <c r="G355" s="43" t="s">
        <v>32</v>
      </c>
      <c r="H355" s="46">
        <v>42795</v>
      </c>
      <c r="I355" s="43" t="s">
        <v>33</v>
      </c>
      <c r="J355" s="43" t="s">
        <v>34</v>
      </c>
      <c r="K355" s="43" t="s">
        <v>583</v>
      </c>
      <c r="L355" s="46">
        <v>42795</v>
      </c>
      <c r="M355" s="43" t="s">
        <v>430</v>
      </c>
      <c r="N355" s="43" t="s">
        <v>430</v>
      </c>
      <c r="O355" s="3">
        <v>1600354</v>
      </c>
      <c r="P355" s="43" t="s">
        <v>18</v>
      </c>
      <c r="Q355" s="43" t="s">
        <v>19</v>
      </c>
      <c r="R355" s="43" t="s">
        <v>20</v>
      </c>
      <c r="S355" s="49">
        <v>20.3</v>
      </c>
      <c r="T355" s="43" t="s">
        <v>3</v>
      </c>
      <c r="U355" s="49">
        <v>20.3</v>
      </c>
      <c r="V355" s="43" t="s">
        <v>434</v>
      </c>
      <c r="W355" s="50">
        <v>20300</v>
      </c>
      <c r="X355" s="43" t="s">
        <v>584</v>
      </c>
      <c r="Y355" s="46">
        <v>42769</v>
      </c>
      <c r="Z355" s="51">
        <v>5047088.24</v>
      </c>
      <c r="AA355" s="51">
        <v>5148030</v>
      </c>
      <c r="AB355" s="51">
        <v>-4486300</v>
      </c>
      <c r="AC355" s="47" t="str">
        <f>VLOOKUP(O355,Master!A:D,3,FALSE)</f>
        <v>Fatty Alcohol</v>
      </c>
      <c r="AD355" s="47" t="str">
        <f>VLOOKUP(O355,Master!A:D,4,FALSE)</f>
        <v>Midcut</v>
      </c>
      <c r="AE355" s="47" t="s">
        <v>1903</v>
      </c>
    </row>
    <row r="356" spans="1:31" s="21" customFormat="1">
      <c r="A356" s="43" t="s">
        <v>0</v>
      </c>
      <c r="B356" s="43" t="s">
        <v>1</v>
      </c>
      <c r="C356" s="43" t="s">
        <v>31</v>
      </c>
      <c r="D356" s="43" t="s">
        <v>8</v>
      </c>
      <c r="E356" s="43" t="s">
        <v>363</v>
      </c>
      <c r="F356" s="43" t="s">
        <v>357</v>
      </c>
      <c r="G356" s="43" t="s">
        <v>32</v>
      </c>
      <c r="H356" s="46">
        <v>42797</v>
      </c>
      <c r="I356" s="43" t="s">
        <v>33</v>
      </c>
      <c r="J356" s="43" t="s">
        <v>34</v>
      </c>
      <c r="K356" s="43" t="s">
        <v>634</v>
      </c>
      <c r="L356" s="46">
        <v>42797</v>
      </c>
      <c r="M356" s="43" t="s">
        <v>430</v>
      </c>
      <c r="N356" s="43" t="s">
        <v>430</v>
      </c>
      <c r="O356" s="3">
        <v>1600354</v>
      </c>
      <c r="P356" s="43" t="s">
        <v>18</v>
      </c>
      <c r="Q356" s="43" t="s">
        <v>19</v>
      </c>
      <c r="R356" s="43" t="s">
        <v>20</v>
      </c>
      <c r="S356" s="49">
        <v>4.5999999999999996</v>
      </c>
      <c r="T356" s="43" t="s">
        <v>3</v>
      </c>
      <c r="U356" s="49">
        <v>4.5999999999999996</v>
      </c>
      <c r="V356" s="43" t="s">
        <v>434</v>
      </c>
      <c r="W356" s="50">
        <v>4600</v>
      </c>
      <c r="X356" s="43" t="s">
        <v>435</v>
      </c>
      <c r="Y356" s="46">
        <v>42724</v>
      </c>
      <c r="Z356" s="51">
        <v>921150</v>
      </c>
      <c r="AA356" s="51">
        <v>939573</v>
      </c>
      <c r="AB356" s="51">
        <v>-818800</v>
      </c>
      <c r="AC356" s="21" t="str">
        <f>VLOOKUP(O356,Master!A:D,3,FALSE)</f>
        <v>Fatty Alcohol</v>
      </c>
      <c r="AD356" s="21" t="str">
        <f>VLOOKUP(O356,Master!A:D,4,FALSE)</f>
        <v>Midcut</v>
      </c>
      <c r="AE356" s="47" t="s">
        <v>1903</v>
      </c>
    </row>
    <row r="357" spans="1:31" s="21" customFormat="1">
      <c r="A357" s="43" t="s">
        <v>0</v>
      </c>
      <c r="B357" s="43" t="s">
        <v>1</v>
      </c>
      <c r="C357" s="43" t="s">
        <v>31</v>
      </c>
      <c r="D357" s="43" t="s">
        <v>8</v>
      </c>
      <c r="E357" s="43" t="s">
        <v>363</v>
      </c>
      <c r="F357" s="43" t="s">
        <v>357</v>
      </c>
      <c r="G357" s="43" t="s">
        <v>32</v>
      </c>
      <c r="H357" s="46">
        <v>42797</v>
      </c>
      <c r="I357" s="43" t="s">
        <v>33</v>
      </c>
      <c r="J357" s="43" t="s">
        <v>34</v>
      </c>
      <c r="K357" s="43" t="s">
        <v>635</v>
      </c>
      <c r="L357" s="46">
        <v>42797</v>
      </c>
      <c r="M357" s="43" t="s">
        <v>430</v>
      </c>
      <c r="N357" s="43" t="s">
        <v>430</v>
      </c>
      <c r="O357" s="3">
        <v>1600354</v>
      </c>
      <c r="P357" s="43" t="s">
        <v>18</v>
      </c>
      <c r="Q357" s="43" t="s">
        <v>19</v>
      </c>
      <c r="R357" s="43" t="s">
        <v>20</v>
      </c>
      <c r="S357" s="49">
        <v>19.12</v>
      </c>
      <c r="T357" s="43" t="s">
        <v>3</v>
      </c>
      <c r="U357" s="49">
        <v>19.12</v>
      </c>
      <c r="V357" s="43" t="s">
        <v>434</v>
      </c>
      <c r="W357" s="50">
        <v>19120</v>
      </c>
      <c r="X357" s="43" t="s">
        <v>584</v>
      </c>
      <c r="Y357" s="46">
        <v>42769</v>
      </c>
      <c r="Z357" s="51">
        <v>4753709.8</v>
      </c>
      <c r="AA357" s="51">
        <v>4848784</v>
      </c>
      <c r="AB357" s="51">
        <v>-4225520</v>
      </c>
      <c r="AC357" s="21" t="str">
        <f>VLOOKUP(O357,Master!A:D,3,FALSE)</f>
        <v>Fatty Alcohol</v>
      </c>
      <c r="AD357" s="21" t="str">
        <f>VLOOKUP(O357,Master!A:D,4,FALSE)</f>
        <v>Midcut</v>
      </c>
      <c r="AE357" s="47" t="s">
        <v>1903</v>
      </c>
    </row>
    <row r="358" spans="1:31" s="21" customFormat="1">
      <c r="A358" s="43" t="s">
        <v>0</v>
      </c>
      <c r="B358" s="43" t="s">
        <v>1</v>
      </c>
      <c r="C358" s="43" t="s">
        <v>31</v>
      </c>
      <c r="D358" s="43" t="s">
        <v>8</v>
      </c>
      <c r="E358" s="43" t="s">
        <v>363</v>
      </c>
      <c r="F358" s="43" t="s">
        <v>357</v>
      </c>
      <c r="G358" s="43" t="s">
        <v>32</v>
      </c>
      <c r="H358" s="46">
        <v>42810</v>
      </c>
      <c r="I358" s="43" t="s">
        <v>33</v>
      </c>
      <c r="J358" s="43" t="s">
        <v>34</v>
      </c>
      <c r="K358" s="43" t="s">
        <v>1305</v>
      </c>
      <c r="L358" s="46">
        <v>42810</v>
      </c>
      <c r="M358" s="43" t="s">
        <v>430</v>
      </c>
      <c r="N358" s="43" t="s">
        <v>430</v>
      </c>
      <c r="O358" s="3">
        <v>1600354</v>
      </c>
      <c r="P358" s="43" t="s">
        <v>18</v>
      </c>
      <c r="Q358" s="43" t="s">
        <v>19</v>
      </c>
      <c r="R358" s="43" t="s">
        <v>20</v>
      </c>
      <c r="S358" s="49">
        <v>0.57999999999999996</v>
      </c>
      <c r="T358" s="43" t="s">
        <v>3</v>
      </c>
      <c r="U358" s="49">
        <v>0.57999999999999996</v>
      </c>
      <c r="V358" s="43" t="s">
        <v>434</v>
      </c>
      <c r="W358" s="50">
        <v>580</v>
      </c>
      <c r="X358" s="43" t="s">
        <v>584</v>
      </c>
      <c r="Y358" s="46">
        <v>42769</v>
      </c>
      <c r="Z358" s="51">
        <v>144202.94</v>
      </c>
      <c r="AA358" s="51">
        <v>147087</v>
      </c>
      <c r="AB358" s="51">
        <v>-128180</v>
      </c>
      <c r="AC358" s="21" t="str">
        <f>VLOOKUP(O358,Master!A:D,3,FALSE)</f>
        <v>Fatty Alcohol</v>
      </c>
      <c r="AD358" s="21" t="str">
        <f>VLOOKUP(O358,Master!A:D,4,FALSE)</f>
        <v>Midcut</v>
      </c>
      <c r="AE358" s="47" t="s">
        <v>1903</v>
      </c>
    </row>
    <row r="359" spans="1:31" s="21" customFormat="1">
      <c r="A359" s="43" t="s">
        <v>0</v>
      </c>
      <c r="B359" s="43" t="s">
        <v>1</v>
      </c>
      <c r="C359" s="43" t="s">
        <v>31</v>
      </c>
      <c r="D359" s="43" t="s">
        <v>8</v>
      </c>
      <c r="E359" s="43" t="s">
        <v>363</v>
      </c>
      <c r="F359" s="43" t="s">
        <v>357</v>
      </c>
      <c r="G359" s="43" t="s">
        <v>32</v>
      </c>
      <c r="H359" s="46">
        <v>42810</v>
      </c>
      <c r="I359" s="43" t="s">
        <v>33</v>
      </c>
      <c r="J359" s="43" t="s">
        <v>34</v>
      </c>
      <c r="K359" s="43" t="s">
        <v>1306</v>
      </c>
      <c r="L359" s="46">
        <v>42810</v>
      </c>
      <c r="M359" s="43" t="s">
        <v>430</v>
      </c>
      <c r="N359" s="43" t="s">
        <v>430</v>
      </c>
      <c r="O359" s="3">
        <v>1600354</v>
      </c>
      <c r="P359" s="43" t="s">
        <v>18</v>
      </c>
      <c r="Q359" s="43" t="s">
        <v>19</v>
      </c>
      <c r="R359" s="43" t="s">
        <v>20</v>
      </c>
      <c r="S359" s="49">
        <v>24.07</v>
      </c>
      <c r="T359" s="43" t="s">
        <v>3</v>
      </c>
      <c r="U359" s="49">
        <v>24.07</v>
      </c>
      <c r="V359" s="43" t="s">
        <v>434</v>
      </c>
      <c r="W359" s="50">
        <v>24070</v>
      </c>
      <c r="X359" s="43" t="s">
        <v>1307</v>
      </c>
      <c r="Y359" s="46">
        <v>42803</v>
      </c>
      <c r="Z359" s="51">
        <v>4603388.24</v>
      </c>
      <c r="AA359" s="51">
        <v>4695456</v>
      </c>
      <c r="AB359" s="51">
        <v>-4091900</v>
      </c>
      <c r="AC359" s="21" t="str">
        <f>VLOOKUP(O359,Master!A:D,3,FALSE)</f>
        <v>Fatty Alcohol</v>
      </c>
      <c r="AD359" s="21" t="str">
        <f>VLOOKUP(O359,Master!A:D,4,FALSE)</f>
        <v>Midcut</v>
      </c>
      <c r="AE359" s="47" t="s">
        <v>1903</v>
      </c>
    </row>
    <row r="360" spans="1:31">
      <c r="A360" s="43" t="s">
        <v>0</v>
      </c>
      <c r="B360" s="43" t="s">
        <v>1</v>
      </c>
      <c r="C360" s="43" t="s">
        <v>31</v>
      </c>
      <c r="D360" s="43" t="s">
        <v>8</v>
      </c>
      <c r="E360" s="43" t="s">
        <v>363</v>
      </c>
      <c r="F360" s="43" t="s">
        <v>357</v>
      </c>
      <c r="G360" s="43" t="s">
        <v>32</v>
      </c>
      <c r="H360" s="46">
        <v>42817</v>
      </c>
      <c r="I360" s="43" t="s">
        <v>33</v>
      </c>
      <c r="J360" s="43" t="s">
        <v>34</v>
      </c>
      <c r="K360" s="43" t="s">
        <v>1661</v>
      </c>
      <c r="L360" s="46">
        <v>42817</v>
      </c>
      <c r="M360" s="43" t="s">
        <v>430</v>
      </c>
      <c r="N360" s="43" t="s">
        <v>430</v>
      </c>
      <c r="O360" s="3">
        <v>1600354</v>
      </c>
      <c r="P360" s="43" t="s">
        <v>18</v>
      </c>
      <c r="Q360" s="43" t="s">
        <v>19</v>
      </c>
      <c r="R360" s="43" t="s">
        <v>20</v>
      </c>
      <c r="S360" s="49">
        <v>19.59</v>
      </c>
      <c r="T360" s="43" t="s">
        <v>3</v>
      </c>
      <c r="U360" s="49">
        <v>19.59</v>
      </c>
      <c r="V360" s="43" t="s">
        <v>434</v>
      </c>
      <c r="W360" s="50">
        <v>19590</v>
      </c>
      <c r="X360" s="43" t="s">
        <v>1307</v>
      </c>
      <c r="Y360" s="46">
        <v>42803</v>
      </c>
      <c r="Z360" s="51">
        <v>3746588.24</v>
      </c>
      <c r="AA360" s="51">
        <v>3821520</v>
      </c>
      <c r="AB360" s="51">
        <v>-3330300</v>
      </c>
      <c r="AC360" s="47" t="str">
        <f>VLOOKUP(O360,Master!A:D,3,FALSE)</f>
        <v>Fatty Alcohol</v>
      </c>
      <c r="AD360" s="47" t="str">
        <f>VLOOKUP(O360,Master!A:D,4,FALSE)</f>
        <v>Midcut</v>
      </c>
      <c r="AE360" s="47" t="s">
        <v>1903</v>
      </c>
    </row>
    <row r="361" spans="1:31">
      <c r="A361" s="43" t="s">
        <v>0</v>
      </c>
      <c r="B361" s="43" t="s">
        <v>1</v>
      </c>
      <c r="C361" s="43" t="s">
        <v>31</v>
      </c>
      <c r="D361" s="43" t="s">
        <v>8</v>
      </c>
      <c r="E361" s="43" t="s">
        <v>363</v>
      </c>
      <c r="F361" s="43" t="s">
        <v>357</v>
      </c>
      <c r="G361" s="43" t="s">
        <v>32</v>
      </c>
      <c r="H361" s="46">
        <v>42818</v>
      </c>
      <c r="I361" s="43" t="s">
        <v>33</v>
      </c>
      <c r="J361" s="43" t="s">
        <v>34</v>
      </c>
      <c r="K361" s="43" t="s">
        <v>1705</v>
      </c>
      <c r="L361" s="46">
        <v>42818</v>
      </c>
      <c r="M361" s="43" t="s">
        <v>430</v>
      </c>
      <c r="N361" s="43" t="s">
        <v>430</v>
      </c>
      <c r="O361" s="3">
        <v>1600354</v>
      </c>
      <c r="P361" s="43" t="s">
        <v>18</v>
      </c>
      <c r="Q361" s="43" t="s">
        <v>19</v>
      </c>
      <c r="R361" s="43" t="s">
        <v>20</v>
      </c>
      <c r="S361" s="49">
        <v>20.81</v>
      </c>
      <c r="T361" s="43" t="s">
        <v>3</v>
      </c>
      <c r="U361" s="49">
        <v>20.81</v>
      </c>
      <c r="V361" s="43" t="s">
        <v>434</v>
      </c>
      <c r="W361" s="50">
        <v>20810</v>
      </c>
      <c r="X361" s="43" t="s">
        <v>1307</v>
      </c>
      <c r="Y361" s="46">
        <v>42803</v>
      </c>
      <c r="Z361" s="51">
        <v>3979912.74</v>
      </c>
      <c r="AA361" s="51">
        <v>4059511</v>
      </c>
      <c r="AB361" s="51">
        <v>-3537700</v>
      </c>
      <c r="AC361" s="47" t="str">
        <f>VLOOKUP(O361,Master!A:D,3,FALSE)</f>
        <v>Fatty Alcohol</v>
      </c>
      <c r="AD361" s="47" t="str">
        <f>VLOOKUP(O361,Master!A:D,4,FALSE)</f>
        <v>Midcut</v>
      </c>
      <c r="AE361" s="47" t="s">
        <v>1903</v>
      </c>
    </row>
    <row r="362" spans="1:31">
      <c r="A362" s="43" t="s">
        <v>0</v>
      </c>
      <c r="B362" s="43" t="s">
        <v>1</v>
      </c>
      <c r="C362" s="43" t="s">
        <v>31</v>
      </c>
      <c r="D362" s="43" t="s">
        <v>8</v>
      </c>
      <c r="E362" s="43" t="s">
        <v>363</v>
      </c>
      <c r="F362" s="43" t="s">
        <v>357</v>
      </c>
      <c r="G362" s="43" t="s">
        <v>32</v>
      </c>
      <c r="H362" s="46">
        <v>42818</v>
      </c>
      <c r="I362" s="43" t="s">
        <v>33</v>
      </c>
      <c r="J362" s="43" t="s">
        <v>34</v>
      </c>
      <c r="K362" s="43" t="s">
        <v>1706</v>
      </c>
      <c r="L362" s="46">
        <v>42818</v>
      </c>
      <c r="M362" s="43" t="s">
        <v>430</v>
      </c>
      <c r="N362" s="43" t="s">
        <v>430</v>
      </c>
      <c r="O362" s="3">
        <v>1600354</v>
      </c>
      <c r="P362" s="43" t="s">
        <v>18</v>
      </c>
      <c r="Q362" s="43" t="s">
        <v>19</v>
      </c>
      <c r="R362" s="43" t="s">
        <v>20</v>
      </c>
      <c r="S362" s="49">
        <v>21.06</v>
      </c>
      <c r="T362" s="43" t="s">
        <v>3</v>
      </c>
      <c r="U362" s="49">
        <v>21.06</v>
      </c>
      <c r="V362" s="43" t="s">
        <v>434</v>
      </c>
      <c r="W362" s="50">
        <v>21060</v>
      </c>
      <c r="X362" s="43" t="s">
        <v>1307</v>
      </c>
      <c r="Y362" s="46">
        <v>42803</v>
      </c>
      <c r="Z362" s="51">
        <v>4027725.5</v>
      </c>
      <c r="AA362" s="51">
        <v>4108280</v>
      </c>
      <c r="AB362" s="51">
        <v>-3580200</v>
      </c>
      <c r="AC362" s="47" t="str">
        <f>VLOOKUP(O362,Master!A:D,3,FALSE)</f>
        <v>Fatty Alcohol</v>
      </c>
      <c r="AD362" s="47" t="str">
        <f>VLOOKUP(O362,Master!A:D,4,FALSE)</f>
        <v>Midcut</v>
      </c>
      <c r="AE362" s="47" t="s">
        <v>1903</v>
      </c>
    </row>
    <row r="363" spans="1:31">
      <c r="A363" s="43" t="s">
        <v>0</v>
      </c>
      <c r="B363" s="43" t="s">
        <v>1</v>
      </c>
      <c r="C363" s="43" t="s">
        <v>31</v>
      </c>
      <c r="D363" s="43" t="s">
        <v>8</v>
      </c>
      <c r="E363" s="43" t="s">
        <v>363</v>
      </c>
      <c r="F363" s="43" t="s">
        <v>357</v>
      </c>
      <c r="G363" s="43" t="s">
        <v>32</v>
      </c>
      <c r="H363" s="46">
        <v>42825</v>
      </c>
      <c r="I363" s="43" t="s">
        <v>33</v>
      </c>
      <c r="J363" s="43" t="s">
        <v>34</v>
      </c>
      <c r="K363" s="43" t="s">
        <v>1889</v>
      </c>
      <c r="L363" s="46">
        <v>42825</v>
      </c>
      <c r="M363" s="43" t="s">
        <v>430</v>
      </c>
      <c r="N363" s="43" t="s">
        <v>430</v>
      </c>
      <c r="O363" s="3">
        <v>1600354</v>
      </c>
      <c r="P363" s="43" t="s">
        <v>18</v>
      </c>
      <c r="Q363" s="43" t="s">
        <v>19</v>
      </c>
      <c r="R363" s="43" t="s">
        <v>20</v>
      </c>
      <c r="S363" s="49">
        <v>19.59</v>
      </c>
      <c r="T363" s="43" t="s">
        <v>3</v>
      </c>
      <c r="U363" s="49">
        <v>19.59</v>
      </c>
      <c r="V363" s="43" t="s">
        <v>434</v>
      </c>
      <c r="W363" s="50">
        <v>19590</v>
      </c>
      <c r="X363" s="43" t="s">
        <v>1307</v>
      </c>
      <c r="Y363" s="46">
        <v>42803</v>
      </c>
      <c r="Z363" s="51">
        <v>3746588.24</v>
      </c>
      <c r="AA363" s="51">
        <v>3821520</v>
      </c>
      <c r="AB363" s="51">
        <v>-3330300</v>
      </c>
      <c r="AC363" s="47" t="str">
        <f>VLOOKUP(O363,Master!A:D,3,FALSE)</f>
        <v>Fatty Alcohol</v>
      </c>
      <c r="AD363" s="47" t="str">
        <f>VLOOKUP(O363,Master!A:D,4,FALSE)</f>
        <v>Midcut</v>
      </c>
      <c r="AE363" s="47" t="s">
        <v>1903</v>
      </c>
    </row>
    <row r="364" spans="1:31" s="21" customFormat="1">
      <c r="A364" s="43" t="s">
        <v>0</v>
      </c>
      <c r="B364" s="43" t="s">
        <v>1</v>
      </c>
      <c r="C364" s="43" t="s">
        <v>31</v>
      </c>
      <c r="D364" s="43" t="s">
        <v>8</v>
      </c>
      <c r="E364" s="43" t="s">
        <v>363</v>
      </c>
      <c r="F364" s="43" t="s">
        <v>357</v>
      </c>
      <c r="G364" s="43" t="s">
        <v>32</v>
      </c>
      <c r="H364" s="46">
        <v>42803</v>
      </c>
      <c r="I364" s="43" t="s">
        <v>33</v>
      </c>
      <c r="J364" s="43" t="s">
        <v>34</v>
      </c>
      <c r="K364" s="43" t="s">
        <v>935</v>
      </c>
      <c r="L364" s="46">
        <v>42803</v>
      </c>
      <c r="M364" s="43" t="s">
        <v>430</v>
      </c>
      <c r="N364" s="43" t="s">
        <v>430</v>
      </c>
      <c r="O364" s="3">
        <v>1600603</v>
      </c>
      <c r="P364" s="43" t="s">
        <v>23</v>
      </c>
      <c r="Q364" s="43" t="s">
        <v>24</v>
      </c>
      <c r="R364" s="43" t="s">
        <v>25</v>
      </c>
      <c r="S364" s="50">
        <v>16</v>
      </c>
      <c r="T364" s="43" t="s">
        <v>3</v>
      </c>
      <c r="U364" s="50">
        <v>16</v>
      </c>
      <c r="V364" s="43" t="s">
        <v>434</v>
      </c>
      <c r="W364" s="50">
        <v>16000</v>
      </c>
      <c r="X364" s="43" t="s">
        <v>936</v>
      </c>
      <c r="Y364" s="46">
        <v>42741</v>
      </c>
      <c r="Z364" s="51">
        <v>1764000</v>
      </c>
      <c r="AA364" s="51">
        <v>1799280</v>
      </c>
      <c r="AB364" s="51">
        <v>-1568000</v>
      </c>
      <c r="AC364" s="21" t="str">
        <f>VLOOKUP(O364,Master!A:D,3,FALSE)</f>
        <v>Fatty Alcohol</v>
      </c>
      <c r="AD364" s="21" t="str">
        <f>VLOOKUP(O364,Master!A:D,4,FALSE)</f>
        <v>Long chain Blend</v>
      </c>
      <c r="AE364" s="47" t="s">
        <v>1903</v>
      </c>
    </row>
    <row r="365" spans="1:31" s="21" customFormat="1">
      <c r="A365" s="43" t="s">
        <v>0</v>
      </c>
      <c r="B365" s="43" t="s">
        <v>1</v>
      </c>
      <c r="C365" s="43" t="s">
        <v>31</v>
      </c>
      <c r="D365" s="43" t="s">
        <v>8</v>
      </c>
      <c r="E365" s="43" t="s">
        <v>363</v>
      </c>
      <c r="F365" s="43" t="s">
        <v>357</v>
      </c>
      <c r="G365" s="43" t="s">
        <v>32</v>
      </c>
      <c r="H365" s="46">
        <v>42796</v>
      </c>
      <c r="I365" s="43" t="s">
        <v>33</v>
      </c>
      <c r="J365" s="43" t="s">
        <v>34</v>
      </c>
      <c r="K365" s="43" t="s">
        <v>599</v>
      </c>
      <c r="L365" s="46">
        <v>42796</v>
      </c>
      <c r="M365" s="43" t="s">
        <v>437</v>
      </c>
      <c r="N365" s="43" t="s">
        <v>437</v>
      </c>
      <c r="O365" s="3">
        <v>1600353</v>
      </c>
      <c r="P365" s="43" t="s">
        <v>421</v>
      </c>
      <c r="Q365" s="43" t="s">
        <v>422</v>
      </c>
      <c r="R365" s="43" t="s">
        <v>53</v>
      </c>
      <c r="S365" s="49">
        <v>19.899999999999999</v>
      </c>
      <c r="T365" s="43" t="s">
        <v>3</v>
      </c>
      <c r="U365" s="49">
        <v>19.899999999999999</v>
      </c>
      <c r="V365" s="43" t="s">
        <v>434</v>
      </c>
      <c r="W365" s="50">
        <v>19900</v>
      </c>
      <c r="X365" s="43" t="s">
        <v>600</v>
      </c>
      <c r="Y365" s="46">
        <v>42795</v>
      </c>
      <c r="Z365" s="51">
        <v>2255675.69</v>
      </c>
      <c r="AA365" s="51">
        <v>2298640</v>
      </c>
      <c r="AB365" s="51">
        <v>-1909524.4</v>
      </c>
      <c r="AC365" s="47" t="str">
        <f>VLOOKUP(O365,Master!A:D,3,FALSE)</f>
        <v>Fatty Acid</v>
      </c>
      <c r="AD365" s="47" t="str">
        <f>VLOOKUP(O365,Master!A:D,4,FALSE)</f>
        <v>Superflex</v>
      </c>
      <c r="AE365" s="47" t="s">
        <v>1903</v>
      </c>
    </row>
    <row r="366" spans="1:31" s="21" customFormat="1">
      <c r="A366" s="43" t="s">
        <v>0</v>
      </c>
      <c r="B366" s="43" t="s">
        <v>1</v>
      </c>
      <c r="C366" s="43" t="s">
        <v>31</v>
      </c>
      <c r="D366" s="43" t="s">
        <v>8</v>
      </c>
      <c r="E366" s="43" t="s">
        <v>363</v>
      </c>
      <c r="F366" s="43" t="s">
        <v>357</v>
      </c>
      <c r="G366" s="43" t="s">
        <v>32</v>
      </c>
      <c r="H366" s="46">
        <v>42796</v>
      </c>
      <c r="I366" s="43" t="s">
        <v>33</v>
      </c>
      <c r="J366" s="43" t="s">
        <v>34</v>
      </c>
      <c r="K366" s="43" t="s">
        <v>624</v>
      </c>
      <c r="L366" s="46">
        <v>42796</v>
      </c>
      <c r="M366" s="43" t="s">
        <v>437</v>
      </c>
      <c r="N366" s="43" t="s">
        <v>437</v>
      </c>
      <c r="O366" s="3">
        <v>1600353</v>
      </c>
      <c r="P366" s="43" t="s">
        <v>421</v>
      </c>
      <c r="Q366" s="43" t="s">
        <v>422</v>
      </c>
      <c r="R366" s="43" t="s">
        <v>53</v>
      </c>
      <c r="S366" s="49">
        <v>20.3</v>
      </c>
      <c r="T366" s="43" t="s">
        <v>3</v>
      </c>
      <c r="U366" s="49">
        <v>20.3</v>
      </c>
      <c r="V366" s="43" t="s">
        <v>434</v>
      </c>
      <c r="W366" s="50">
        <v>20300</v>
      </c>
      <c r="X366" s="43" t="s">
        <v>600</v>
      </c>
      <c r="Y366" s="46">
        <v>42795</v>
      </c>
      <c r="Z366" s="51">
        <v>2301015.1</v>
      </c>
      <c r="AA366" s="51">
        <v>2344843</v>
      </c>
      <c r="AB366" s="51">
        <v>-1947906.8</v>
      </c>
      <c r="AC366" s="21" t="str">
        <f>VLOOKUP(O366,Master!A:D,3,FALSE)</f>
        <v>Fatty Acid</v>
      </c>
      <c r="AD366" s="21" t="str">
        <f>VLOOKUP(O366,Master!A:D,4,FALSE)</f>
        <v>Superflex</v>
      </c>
      <c r="AE366" s="47" t="s">
        <v>1903</v>
      </c>
    </row>
    <row r="367" spans="1:31" s="21" customFormat="1">
      <c r="A367" s="43" t="s">
        <v>0</v>
      </c>
      <c r="B367" s="43" t="s">
        <v>1</v>
      </c>
      <c r="C367" s="43" t="s">
        <v>31</v>
      </c>
      <c r="D367" s="43" t="s">
        <v>8</v>
      </c>
      <c r="E367" s="43" t="s">
        <v>363</v>
      </c>
      <c r="F367" s="43" t="s">
        <v>357</v>
      </c>
      <c r="G367" s="43" t="s">
        <v>32</v>
      </c>
      <c r="H367" s="46">
        <v>42797</v>
      </c>
      <c r="I367" s="43" t="s">
        <v>33</v>
      </c>
      <c r="J367" s="43" t="s">
        <v>34</v>
      </c>
      <c r="K367" s="43" t="s">
        <v>633</v>
      </c>
      <c r="L367" s="46">
        <v>42797</v>
      </c>
      <c r="M367" s="43" t="s">
        <v>437</v>
      </c>
      <c r="N367" s="43" t="s">
        <v>437</v>
      </c>
      <c r="O367" s="3">
        <v>1600353</v>
      </c>
      <c r="P367" s="43" t="s">
        <v>421</v>
      </c>
      <c r="Q367" s="43" t="s">
        <v>422</v>
      </c>
      <c r="R367" s="43" t="s">
        <v>53</v>
      </c>
      <c r="S367" s="49">
        <v>24.52</v>
      </c>
      <c r="T367" s="43" t="s">
        <v>3</v>
      </c>
      <c r="U367" s="49">
        <v>24.52</v>
      </c>
      <c r="V367" s="43" t="s">
        <v>434</v>
      </c>
      <c r="W367" s="50">
        <v>24520</v>
      </c>
      <c r="X367" s="43" t="s">
        <v>600</v>
      </c>
      <c r="Y367" s="46">
        <v>42795</v>
      </c>
      <c r="Z367" s="51">
        <v>2779354.08</v>
      </c>
      <c r="AA367" s="51">
        <v>2832293</v>
      </c>
      <c r="AB367" s="51">
        <v>-2352841.12</v>
      </c>
      <c r="AC367" s="21" t="str">
        <f>VLOOKUP(O367,Master!A:D,3,FALSE)</f>
        <v>Fatty Acid</v>
      </c>
      <c r="AD367" s="21" t="str">
        <f>VLOOKUP(O367,Master!A:D,4,FALSE)</f>
        <v>Superflex</v>
      </c>
      <c r="AE367" s="47" t="s">
        <v>1903</v>
      </c>
    </row>
    <row r="368" spans="1:31" s="21" customFormat="1">
      <c r="A368" s="43" t="s">
        <v>0</v>
      </c>
      <c r="B368" s="43" t="s">
        <v>1</v>
      </c>
      <c r="C368" s="43" t="s">
        <v>31</v>
      </c>
      <c r="D368" s="43" t="s">
        <v>8</v>
      </c>
      <c r="E368" s="43" t="s">
        <v>363</v>
      </c>
      <c r="F368" s="43" t="s">
        <v>357</v>
      </c>
      <c r="G368" s="43" t="s">
        <v>32</v>
      </c>
      <c r="H368" s="46">
        <v>42799</v>
      </c>
      <c r="I368" s="43" t="s">
        <v>33</v>
      </c>
      <c r="J368" s="43" t="s">
        <v>34</v>
      </c>
      <c r="K368" s="43" t="s">
        <v>697</v>
      </c>
      <c r="L368" s="46">
        <v>42799</v>
      </c>
      <c r="M368" s="43" t="s">
        <v>437</v>
      </c>
      <c r="N368" s="43" t="s">
        <v>437</v>
      </c>
      <c r="O368" s="3">
        <v>1600353</v>
      </c>
      <c r="P368" s="43" t="s">
        <v>421</v>
      </c>
      <c r="Q368" s="43" t="s">
        <v>422</v>
      </c>
      <c r="R368" s="43" t="s">
        <v>53</v>
      </c>
      <c r="S368" s="49">
        <v>20.98</v>
      </c>
      <c r="T368" s="43" t="s">
        <v>3</v>
      </c>
      <c r="U368" s="49">
        <v>20.98</v>
      </c>
      <c r="V368" s="43" t="s">
        <v>434</v>
      </c>
      <c r="W368" s="50">
        <v>20980</v>
      </c>
      <c r="X368" s="43" t="s">
        <v>600</v>
      </c>
      <c r="Y368" s="46">
        <v>42795</v>
      </c>
      <c r="Z368" s="51">
        <v>2378093.96</v>
      </c>
      <c r="AA368" s="51">
        <v>2423390</v>
      </c>
      <c r="AB368" s="51">
        <v>-2013156.88</v>
      </c>
      <c r="AC368" s="21" t="str">
        <f>VLOOKUP(O368,Master!A:D,3,FALSE)</f>
        <v>Fatty Acid</v>
      </c>
      <c r="AD368" s="21" t="str">
        <f>VLOOKUP(O368,Master!A:D,4,FALSE)</f>
        <v>Superflex</v>
      </c>
      <c r="AE368" s="47" t="s">
        <v>1903</v>
      </c>
    </row>
    <row r="369" spans="1:31" s="21" customFormat="1">
      <c r="A369" s="43" t="s">
        <v>0</v>
      </c>
      <c r="B369" s="43" t="s">
        <v>1</v>
      </c>
      <c r="C369" s="43" t="s">
        <v>31</v>
      </c>
      <c r="D369" s="43" t="s">
        <v>8</v>
      </c>
      <c r="E369" s="43" t="s">
        <v>363</v>
      </c>
      <c r="F369" s="43" t="s">
        <v>357</v>
      </c>
      <c r="G369" s="43" t="s">
        <v>32</v>
      </c>
      <c r="H369" s="46">
        <v>42799</v>
      </c>
      <c r="I369" s="43" t="s">
        <v>33</v>
      </c>
      <c r="J369" s="43" t="s">
        <v>34</v>
      </c>
      <c r="K369" s="43" t="s">
        <v>705</v>
      </c>
      <c r="L369" s="46">
        <v>42799</v>
      </c>
      <c r="M369" s="43" t="s">
        <v>437</v>
      </c>
      <c r="N369" s="43" t="s">
        <v>437</v>
      </c>
      <c r="O369" s="3">
        <v>1600353</v>
      </c>
      <c r="P369" s="43" t="s">
        <v>421</v>
      </c>
      <c r="Q369" s="43" t="s">
        <v>422</v>
      </c>
      <c r="R369" s="43" t="s">
        <v>53</v>
      </c>
      <c r="S369" s="49">
        <v>24.52</v>
      </c>
      <c r="T369" s="43" t="s">
        <v>3</v>
      </c>
      <c r="U369" s="49">
        <v>24.52</v>
      </c>
      <c r="V369" s="43" t="s">
        <v>434</v>
      </c>
      <c r="W369" s="50">
        <v>24520</v>
      </c>
      <c r="X369" s="43" t="s">
        <v>600</v>
      </c>
      <c r="Y369" s="46">
        <v>42795</v>
      </c>
      <c r="Z369" s="51">
        <v>2779354.08</v>
      </c>
      <c r="AA369" s="51">
        <v>2832293</v>
      </c>
      <c r="AB369" s="51">
        <v>-2352841.12</v>
      </c>
      <c r="AC369" s="21" t="str">
        <f>VLOOKUP(O369,Master!A:D,3,FALSE)</f>
        <v>Fatty Acid</v>
      </c>
      <c r="AD369" s="21" t="str">
        <f>VLOOKUP(O369,Master!A:D,4,FALSE)</f>
        <v>Superflex</v>
      </c>
      <c r="AE369" s="47" t="s">
        <v>1903</v>
      </c>
    </row>
    <row r="370" spans="1:31" s="21" customFormat="1">
      <c r="A370" s="43" t="s">
        <v>0</v>
      </c>
      <c r="B370" s="43" t="s">
        <v>1</v>
      </c>
      <c r="C370" s="43" t="s">
        <v>31</v>
      </c>
      <c r="D370" s="43" t="s">
        <v>8</v>
      </c>
      <c r="E370" s="43" t="s">
        <v>363</v>
      </c>
      <c r="F370" s="43" t="s">
        <v>357</v>
      </c>
      <c r="G370" s="43" t="s">
        <v>32</v>
      </c>
      <c r="H370" s="46">
        <v>42806</v>
      </c>
      <c r="I370" s="43" t="s">
        <v>33</v>
      </c>
      <c r="J370" s="43" t="s">
        <v>34</v>
      </c>
      <c r="K370" s="43" t="s">
        <v>1111</v>
      </c>
      <c r="L370" s="46">
        <v>42806</v>
      </c>
      <c r="M370" s="43" t="s">
        <v>437</v>
      </c>
      <c r="N370" s="43" t="s">
        <v>437</v>
      </c>
      <c r="O370" s="3">
        <v>1600353</v>
      </c>
      <c r="P370" s="43" t="s">
        <v>421</v>
      </c>
      <c r="Q370" s="43" t="s">
        <v>422</v>
      </c>
      <c r="R370" s="43" t="s">
        <v>53</v>
      </c>
      <c r="S370" s="49">
        <v>19.98</v>
      </c>
      <c r="T370" s="43" t="s">
        <v>3</v>
      </c>
      <c r="U370" s="49">
        <v>19.98</v>
      </c>
      <c r="V370" s="43" t="s">
        <v>434</v>
      </c>
      <c r="W370" s="50">
        <v>19980</v>
      </c>
      <c r="X370" s="43" t="s">
        <v>600</v>
      </c>
      <c r="Y370" s="46">
        <v>42795</v>
      </c>
      <c r="Z370" s="51">
        <v>2264742.98</v>
      </c>
      <c r="AA370" s="51">
        <v>2307880</v>
      </c>
      <c r="AB370" s="51">
        <v>-1917200.88</v>
      </c>
      <c r="AC370" s="47" t="str">
        <f>VLOOKUP(O370,Master!A:D,3,FALSE)</f>
        <v>Fatty Acid</v>
      </c>
      <c r="AD370" s="47" t="str">
        <f>VLOOKUP(O370,Master!A:D,4,FALSE)</f>
        <v>Superflex</v>
      </c>
      <c r="AE370" s="47" t="s">
        <v>1903</v>
      </c>
    </row>
    <row r="371" spans="1:31" s="21" customFormat="1">
      <c r="A371" s="43" t="s">
        <v>0</v>
      </c>
      <c r="B371" s="43" t="s">
        <v>1</v>
      </c>
      <c r="C371" s="43" t="s">
        <v>31</v>
      </c>
      <c r="D371" s="43" t="s">
        <v>8</v>
      </c>
      <c r="E371" s="43" t="s">
        <v>363</v>
      </c>
      <c r="F371" s="43" t="s">
        <v>357</v>
      </c>
      <c r="G371" s="43" t="s">
        <v>32</v>
      </c>
      <c r="H371" s="46">
        <v>42809</v>
      </c>
      <c r="I371" s="43" t="s">
        <v>33</v>
      </c>
      <c r="J371" s="43" t="s">
        <v>34</v>
      </c>
      <c r="K371" s="43" t="s">
        <v>1221</v>
      </c>
      <c r="L371" s="46">
        <v>42809</v>
      </c>
      <c r="M371" s="43" t="s">
        <v>437</v>
      </c>
      <c r="N371" s="43" t="s">
        <v>437</v>
      </c>
      <c r="O371" s="3">
        <v>1600353</v>
      </c>
      <c r="P371" s="43" t="s">
        <v>421</v>
      </c>
      <c r="Q371" s="43" t="s">
        <v>422</v>
      </c>
      <c r="R371" s="43" t="s">
        <v>53</v>
      </c>
      <c r="S371" s="49">
        <v>25.03</v>
      </c>
      <c r="T371" s="43" t="s">
        <v>3</v>
      </c>
      <c r="U371" s="49">
        <v>25.03</v>
      </c>
      <c r="V371" s="43" t="s">
        <v>434</v>
      </c>
      <c r="W371" s="50">
        <v>25030</v>
      </c>
      <c r="X371" s="43" t="s">
        <v>600</v>
      </c>
      <c r="Y371" s="46">
        <v>42795</v>
      </c>
      <c r="Z371" s="51">
        <v>2837162.99</v>
      </c>
      <c r="AA371" s="51">
        <v>2891203</v>
      </c>
      <c r="AB371" s="51">
        <v>-2401778.6800000002</v>
      </c>
      <c r="AC371" s="21" t="str">
        <f>VLOOKUP(O371,Master!A:D,3,FALSE)</f>
        <v>Fatty Acid</v>
      </c>
      <c r="AD371" s="21" t="str">
        <f>VLOOKUP(O371,Master!A:D,4,FALSE)</f>
        <v>Superflex</v>
      </c>
      <c r="AE371" s="47" t="s">
        <v>1903</v>
      </c>
    </row>
    <row r="372" spans="1:31" s="21" customFormat="1">
      <c r="A372" s="43" t="s">
        <v>0</v>
      </c>
      <c r="B372" s="43" t="s">
        <v>1</v>
      </c>
      <c r="C372" s="43" t="s">
        <v>31</v>
      </c>
      <c r="D372" s="43" t="s">
        <v>8</v>
      </c>
      <c r="E372" s="43" t="s">
        <v>363</v>
      </c>
      <c r="F372" s="43" t="s">
        <v>357</v>
      </c>
      <c r="G372" s="43" t="s">
        <v>32</v>
      </c>
      <c r="H372" s="46">
        <v>42810</v>
      </c>
      <c r="I372" s="43" t="s">
        <v>33</v>
      </c>
      <c r="J372" s="43" t="s">
        <v>34</v>
      </c>
      <c r="K372" s="43" t="s">
        <v>1300</v>
      </c>
      <c r="L372" s="46">
        <v>42810</v>
      </c>
      <c r="M372" s="43" t="s">
        <v>437</v>
      </c>
      <c r="N372" s="43" t="s">
        <v>437</v>
      </c>
      <c r="O372" s="3">
        <v>1600353</v>
      </c>
      <c r="P372" s="43" t="s">
        <v>421</v>
      </c>
      <c r="Q372" s="43" t="s">
        <v>422</v>
      </c>
      <c r="R372" s="43" t="s">
        <v>53</v>
      </c>
      <c r="S372" s="49">
        <v>20.36</v>
      </c>
      <c r="T372" s="43" t="s">
        <v>3</v>
      </c>
      <c r="U372" s="49">
        <v>20.36</v>
      </c>
      <c r="V372" s="43" t="s">
        <v>434</v>
      </c>
      <c r="W372" s="50">
        <v>20360</v>
      </c>
      <c r="X372" s="43" t="s">
        <v>600</v>
      </c>
      <c r="Y372" s="46">
        <v>42795</v>
      </c>
      <c r="Z372" s="51">
        <v>2307816.56</v>
      </c>
      <c r="AA372" s="51">
        <v>2351774</v>
      </c>
      <c r="AB372" s="51">
        <v>-1953664.16</v>
      </c>
      <c r="AC372" s="21" t="str">
        <f>VLOOKUP(O372,Master!A:D,3,FALSE)</f>
        <v>Fatty Acid</v>
      </c>
      <c r="AD372" s="21" t="str">
        <f>VLOOKUP(O372,Master!A:D,4,FALSE)</f>
        <v>Superflex</v>
      </c>
      <c r="AE372" s="47" t="s">
        <v>1903</v>
      </c>
    </row>
    <row r="373" spans="1:31">
      <c r="A373" s="43" t="s">
        <v>0</v>
      </c>
      <c r="B373" s="43" t="s">
        <v>1</v>
      </c>
      <c r="C373" s="43" t="s">
        <v>31</v>
      </c>
      <c r="D373" s="43" t="s">
        <v>8</v>
      </c>
      <c r="E373" s="43" t="s">
        <v>363</v>
      </c>
      <c r="F373" s="43" t="s">
        <v>357</v>
      </c>
      <c r="G373" s="43" t="s">
        <v>32</v>
      </c>
      <c r="H373" s="46">
        <v>42810</v>
      </c>
      <c r="I373" s="43" t="s">
        <v>33</v>
      </c>
      <c r="J373" s="43" t="s">
        <v>34</v>
      </c>
      <c r="K373" s="43" t="s">
        <v>1301</v>
      </c>
      <c r="L373" s="46">
        <v>42810</v>
      </c>
      <c r="M373" s="43" t="s">
        <v>437</v>
      </c>
      <c r="N373" s="43" t="s">
        <v>437</v>
      </c>
      <c r="O373" s="3">
        <v>1600353</v>
      </c>
      <c r="P373" s="43" t="s">
        <v>421</v>
      </c>
      <c r="Q373" s="43" t="s">
        <v>422</v>
      </c>
      <c r="R373" s="43" t="s">
        <v>53</v>
      </c>
      <c r="S373" s="49">
        <v>26.05</v>
      </c>
      <c r="T373" s="43" t="s">
        <v>3</v>
      </c>
      <c r="U373" s="49">
        <v>26.05</v>
      </c>
      <c r="V373" s="43" t="s">
        <v>434</v>
      </c>
      <c r="W373" s="50">
        <v>26050</v>
      </c>
      <c r="X373" s="43" t="s">
        <v>600</v>
      </c>
      <c r="Y373" s="46">
        <v>42795</v>
      </c>
      <c r="Z373" s="51">
        <v>2952780.78</v>
      </c>
      <c r="AA373" s="51">
        <v>3009023</v>
      </c>
      <c r="AB373" s="51">
        <v>-2499653.7999999998</v>
      </c>
      <c r="AC373" s="21" t="str">
        <f>VLOOKUP(O373,Master!A:D,3,FALSE)</f>
        <v>Fatty Acid</v>
      </c>
      <c r="AD373" s="21" t="str">
        <f>VLOOKUP(O373,Master!A:D,4,FALSE)</f>
        <v>Superflex</v>
      </c>
      <c r="AE373" s="47" t="s">
        <v>1903</v>
      </c>
    </row>
    <row r="374" spans="1:31">
      <c r="A374" s="43" t="s">
        <v>0</v>
      </c>
      <c r="B374" s="43" t="s">
        <v>1</v>
      </c>
      <c r="C374" s="43" t="s">
        <v>31</v>
      </c>
      <c r="D374" s="43" t="s">
        <v>8</v>
      </c>
      <c r="E374" s="43" t="s">
        <v>363</v>
      </c>
      <c r="F374" s="43" t="s">
        <v>357</v>
      </c>
      <c r="G374" s="43" t="s">
        <v>32</v>
      </c>
      <c r="H374" s="46">
        <v>42815</v>
      </c>
      <c r="I374" s="43" t="s">
        <v>33</v>
      </c>
      <c r="J374" s="43" t="s">
        <v>34</v>
      </c>
      <c r="K374" s="43" t="s">
        <v>1525</v>
      </c>
      <c r="L374" s="46">
        <v>42815</v>
      </c>
      <c r="M374" s="43" t="s">
        <v>437</v>
      </c>
      <c r="N374" s="43" t="s">
        <v>437</v>
      </c>
      <c r="O374" s="3">
        <v>1600353</v>
      </c>
      <c r="P374" s="43" t="s">
        <v>421</v>
      </c>
      <c r="Q374" s="43" t="s">
        <v>422</v>
      </c>
      <c r="R374" s="43" t="s">
        <v>53</v>
      </c>
      <c r="S374" s="49">
        <v>24.54</v>
      </c>
      <c r="T374" s="43" t="s">
        <v>3</v>
      </c>
      <c r="U374" s="49">
        <v>24.54</v>
      </c>
      <c r="V374" s="43" t="s">
        <v>434</v>
      </c>
      <c r="W374" s="50">
        <v>24540</v>
      </c>
      <c r="X374" s="43" t="s">
        <v>600</v>
      </c>
      <c r="Y374" s="46">
        <v>42795</v>
      </c>
      <c r="Z374" s="51">
        <v>2781620.9</v>
      </c>
      <c r="AA374" s="51">
        <v>2834603</v>
      </c>
      <c r="AB374" s="51">
        <v>-2354760.2400000002</v>
      </c>
      <c r="AC374" s="47" t="str">
        <f>VLOOKUP(O374,Master!A:D,3,FALSE)</f>
        <v>Fatty Acid</v>
      </c>
      <c r="AD374" s="47" t="str">
        <f>VLOOKUP(O374,Master!A:D,4,FALSE)</f>
        <v>Superflex</v>
      </c>
      <c r="AE374" s="47" t="s">
        <v>1903</v>
      </c>
    </row>
    <row r="375" spans="1:31">
      <c r="A375" s="43" t="s">
        <v>0</v>
      </c>
      <c r="B375" s="43" t="s">
        <v>1</v>
      </c>
      <c r="C375" s="43" t="s">
        <v>31</v>
      </c>
      <c r="D375" s="43" t="s">
        <v>8</v>
      </c>
      <c r="E375" s="43" t="s">
        <v>363</v>
      </c>
      <c r="F375" s="43" t="s">
        <v>357</v>
      </c>
      <c r="G375" s="43" t="s">
        <v>32</v>
      </c>
      <c r="H375" s="46">
        <v>42815</v>
      </c>
      <c r="I375" s="43" t="s">
        <v>33</v>
      </c>
      <c r="J375" s="43" t="s">
        <v>34</v>
      </c>
      <c r="K375" s="43" t="s">
        <v>1557</v>
      </c>
      <c r="L375" s="46">
        <v>42815</v>
      </c>
      <c r="M375" s="43" t="s">
        <v>437</v>
      </c>
      <c r="N375" s="43" t="s">
        <v>437</v>
      </c>
      <c r="O375" s="3">
        <v>1600353</v>
      </c>
      <c r="P375" s="43" t="s">
        <v>421</v>
      </c>
      <c r="Q375" s="43" t="s">
        <v>422</v>
      </c>
      <c r="R375" s="43" t="s">
        <v>53</v>
      </c>
      <c r="S375" s="49">
        <v>24.44</v>
      </c>
      <c r="T375" s="43" t="s">
        <v>3</v>
      </c>
      <c r="U375" s="49">
        <v>24.44</v>
      </c>
      <c r="V375" s="43" t="s">
        <v>434</v>
      </c>
      <c r="W375" s="50">
        <v>24440</v>
      </c>
      <c r="X375" s="43" t="s">
        <v>600</v>
      </c>
      <c r="Y375" s="46">
        <v>42795</v>
      </c>
      <c r="Z375" s="51">
        <v>2770286.79</v>
      </c>
      <c r="AA375" s="51">
        <v>2823053</v>
      </c>
      <c r="AB375" s="51">
        <v>-2345164.64</v>
      </c>
      <c r="AC375" s="47" t="str">
        <f>VLOOKUP(O375,Master!A:D,3,FALSE)</f>
        <v>Fatty Acid</v>
      </c>
      <c r="AD375" s="47" t="str">
        <f>VLOOKUP(O375,Master!A:D,4,FALSE)</f>
        <v>Superflex</v>
      </c>
      <c r="AE375" s="47" t="s">
        <v>1903</v>
      </c>
    </row>
    <row r="376" spans="1:31" s="21" customFormat="1">
      <c r="A376" s="43" t="s">
        <v>0</v>
      </c>
      <c r="B376" s="43" t="s">
        <v>1</v>
      </c>
      <c r="C376" s="43" t="s">
        <v>31</v>
      </c>
      <c r="D376" s="43" t="s">
        <v>8</v>
      </c>
      <c r="E376" s="43" t="s">
        <v>363</v>
      </c>
      <c r="F376" s="43" t="s">
        <v>357</v>
      </c>
      <c r="G376" s="43" t="s">
        <v>32</v>
      </c>
      <c r="H376" s="46">
        <v>42816</v>
      </c>
      <c r="I376" s="43" t="s">
        <v>33</v>
      </c>
      <c r="J376" s="43" t="s">
        <v>34</v>
      </c>
      <c r="K376" s="43" t="s">
        <v>1614</v>
      </c>
      <c r="L376" s="46">
        <v>42816</v>
      </c>
      <c r="M376" s="43" t="s">
        <v>437</v>
      </c>
      <c r="N376" s="43" t="s">
        <v>437</v>
      </c>
      <c r="O376" s="3">
        <v>1600353</v>
      </c>
      <c r="P376" s="43" t="s">
        <v>421</v>
      </c>
      <c r="Q376" s="43" t="s">
        <v>422</v>
      </c>
      <c r="R376" s="43" t="s">
        <v>53</v>
      </c>
      <c r="S376" s="49">
        <v>25.24</v>
      </c>
      <c r="T376" s="43" t="s">
        <v>3</v>
      </c>
      <c r="U376" s="49">
        <v>25.24</v>
      </c>
      <c r="V376" s="43" t="s">
        <v>434</v>
      </c>
      <c r="W376" s="50">
        <v>25240</v>
      </c>
      <c r="X376" s="43" t="s">
        <v>600</v>
      </c>
      <c r="Y376" s="46">
        <v>42795</v>
      </c>
      <c r="Z376" s="51">
        <v>2860966.59</v>
      </c>
      <c r="AA376" s="51">
        <v>2915460</v>
      </c>
      <c r="AB376" s="51">
        <v>-2421929.44</v>
      </c>
      <c r="AC376" s="47" t="str">
        <f>VLOOKUP(O376,Master!A:D,3,FALSE)</f>
        <v>Fatty Acid</v>
      </c>
      <c r="AD376" s="47" t="str">
        <f>VLOOKUP(O376,Master!A:D,4,FALSE)</f>
        <v>Superflex</v>
      </c>
      <c r="AE376" s="47" t="s">
        <v>1903</v>
      </c>
    </row>
    <row r="377" spans="1:31" s="21" customFormat="1">
      <c r="A377" s="43" t="s">
        <v>0</v>
      </c>
      <c r="B377" s="43" t="s">
        <v>1</v>
      </c>
      <c r="C377" s="43" t="s">
        <v>31</v>
      </c>
      <c r="D377" s="43" t="s">
        <v>8</v>
      </c>
      <c r="E377" s="43" t="s">
        <v>363</v>
      </c>
      <c r="F377" s="43" t="s">
        <v>357</v>
      </c>
      <c r="G377" s="43" t="s">
        <v>32</v>
      </c>
      <c r="H377" s="46">
        <v>42816</v>
      </c>
      <c r="I377" s="43" t="s">
        <v>33</v>
      </c>
      <c r="J377" s="43" t="s">
        <v>34</v>
      </c>
      <c r="K377" s="43" t="s">
        <v>1644</v>
      </c>
      <c r="L377" s="46">
        <v>42816</v>
      </c>
      <c r="M377" s="43" t="s">
        <v>437</v>
      </c>
      <c r="N377" s="43" t="s">
        <v>437</v>
      </c>
      <c r="O377" s="3">
        <v>1600353</v>
      </c>
      <c r="P377" s="43" t="s">
        <v>421</v>
      </c>
      <c r="Q377" s="43" t="s">
        <v>422</v>
      </c>
      <c r="R377" s="43" t="s">
        <v>53</v>
      </c>
      <c r="S377" s="49">
        <v>25.52</v>
      </c>
      <c r="T377" s="43" t="s">
        <v>3</v>
      </c>
      <c r="U377" s="49">
        <v>25.52</v>
      </c>
      <c r="V377" s="43" t="s">
        <v>434</v>
      </c>
      <c r="W377" s="50">
        <v>25520</v>
      </c>
      <c r="X377" s="43" t="s">
        <v>600</v>
      </c>
      <c r="Y377" s="46">
        <v>42795</v>
      </c>
      <c r="Z377" s="51">
        <v>2892705.06</v>
      </c>
      <c r="AA377" s="51">
        <v>2947803</v>
      </c>
      <c r="AB377" s="51">
        <v>-2448797.12</v>
      </c>
      <c r="AC377" s="47" t="str">
        <f>VLOOKUP(O377,Master!A:D,3,FALSE)</f>
        <v>Fatty Acid</v>
      </c>
      <c r="AD377" s="47" t="str">
        <f>VLOOKUP(O377,Master!A:D,4,FALSE)</f>
        <v>Superflex</v>
      </c>
      <c r="AE377" s="47" t="s">
        <v>1903</v>
      </c>
    </row>
    <row r="378" spans="1:31">
      <c r="A378" s="43" t="s">
        <v>0</v>
      </c>
      <c r="B378" s="43" t="s">
        <v>1</v>
      </c>
      <c r="C378" s="43" t="s">
        <v>31</v>
      </c>
      <c r="D378" s="43" t="s">
        <v>8</v>
      </c>
      <c r="E378" s="43" t="s">
        <v>356</v>
      </c>
      <c r="F378" s="43" t="s">
        <v>357</v>
      </c>
      <c r="G378" s="43" t="s">
        <v>32</v>
      </c>
      <c r="H378" s="46">
        <v>42796</v>
      </c>
      <c r="I378" s="43" t="s">
        <v>33</v>
      </c>
      <c r="J378" s="43" t="s">
        <v>34</v>
      </c>
      <c r="K378" s="43" t="s">
        <v>621</v>
      </c>
      <c r="L378" s="46">
        <v>42796</v>
      </c>
      <c r="M378" s="43" t="s">
        <v>622</v>
      </c>
      <c r="N378" s="43" t="s">
        <v>622</v>
      </c>
      <c r="O378" s="3">
        <v>1600354</v>
      </c>
      <c r="P378" s="43" t="s">
        <v>18</v>
      </c>
      <c r="Q378" s="43" t="s">
        <v>19</v>
      </c>
      <c r="R378" s="43" t="s">
        <v>20</v>
      </c>
      <c r="S378" s="49">
        <v>18.41</v>
      </c>
      <c r="T378" s="43" t="s">
        <v>3</v>
      </c>
      <c r="U378" s="49">
        <v>18.41</v>
      </c>
      <c r="V378" s="43" t="s">
        <v>434</v>
      </c>
      <c r="W378" s="50">
        <v>18410</v>
      </c>
      <c r="X378" s="43" t="s">
        <v>623</v>
      </c>
      <c r="Y378" s="46">
        <v>42791</v>
      </c>
      <c r="Z378" s="51">
        <v>3691780.39</v>
      </c>
      <c r="AA378" s="51">
        <v>3765616</v>
      </c>
      <c r="AB378" s="51">
        <v>-3281582.5</v>
      </c>
      <c r="AC378" s="21" t="str">
        <f>VLOOKUP(O378,Master!A:D,3,FALSE)</f>
        <v>Fatty Alcohol</v>
      </c>
      <c r="AD378" s="21" t="str">
        <f>VLOOKUP(O378,Master!A:D,4,FALSE)</f>
        <v>Midcut</v>
      </c>
      <c r="AE378" s="47" t="s">
        <v>1903</v>
      </c>
    </row>
    <row r="379" spans="1:31">
      <c r="A379" s="43" t="s">
        <v>0</v>
      </c>
      <c r="B379" s="43" t="s">
        <v>1</v>
      </c>
      <c r="C379" s="43" t="s">
        <v>31</v>
      </c>
      <c r="D379" s="43" t="s">
        <v>8</v>
      </c>
      <c r="E379" s="43" t="s">
        <v>356</v>
      </c>
      <c r="F379" s="43" t="s">
        <v>357</v>
      </c>
      <c r="G379" s="43" t="s">
        <v>32</v>
      </c>
      <c r="H379" s="46">
        <v>42805</v>
      </c>
      <c r="I379" s="43" t="s">
        <v>33</v>
      </c>
      <c r="J379" s="43" t="s">
        <v>34</v>
      </c>
      <c r="K379" s="43" t="s">
        <v>1100</v>
      </c>
      <c r="L379" s="46">
        <v>42805</v>
      </c>
      <c r="M379" s="43" t="s">
        <v>370</v>
      </c>
      <c r="N379" s="43" t="s">
        <v>1101</v>
      </c>
      <c r="O379" s="3">
        <v>1600602</v>
      </c>
      <c r="P379" s="43" t="s">
        <v>9</v>
      </c>
      <c r="Q379" s="43" t="s">
        <v>10</v>
      </c>
      <c r="R379" s="43" t="s">
        <v>14</v>
      </c>
      <c r="S379" s="49">
        <v>0.8</v>
      </c>
      <c r="T379" s="43" t="s">
        <v>3</v>
      </c>
      <c r="U379" s="49">
        <v>0.8</v>
      </c>
      <c r="V379" s="43" t="s">
        <v>434</v>
      </c>
      <c r="W379" s="50">
        <v>800</v>
      </c>
      <c r="X379" s="43" t="s">
        <v>1102</v>
      </c>
      <c r="Y379" s="46">
        <v>42803</v>
      </c>
      <c r="Z379" s="51">
        <v>88200</v>
      </c>
      <c r="AA379" s="51">
        <v>93492</v>
      </c>
      <c r="AB379" s="51">
        <v>-78400</v>
      </c>
      <c r="AC379" s="47" t="str">
        <f>VLOOKUP(O379,Master!A:D,3,FALSE)</f>
        <v>Fatty Alcohol</v>
      </c>
      <c r="AD379" s="47" t="str">
        <f>VLOOKUP(O379,Master!A:D,4,FALSE)</f>
        <v>Long chain Blend</v>
      </c>
      <c r="AE379" s="47" t="s">
        <v>1903</v>
      </c>
    </row>
    <row r="380" spans="1:31">
      <c r="A380" s="43" t="s">
        <v>0</v>
      </c>
      <c r="B380" s="43" t="s">
        <v>1</v>
      </c>
      <c r="C380" s="43" t="s">
        <v>31</v>
      </c>
      <c r="D380" s="43" t="s">
        <v>8</v>
      </c>
      <c r="E380" s="43" t="s">
        <v>356</v>
      </c>
      <c r="F380" s="43" t="s">
        <v>357</v>
      </c>
      <c r="G380" s="43" t="s">
        <v>32</v>
      </c>
      <c r="H380" s="46">
        <v>42797</v>
      </c>
      <c r="I380" s="43" t="s">
        <v>33</v>
      </c>
      <c r="J380" s="43" t="s">
        <v>34</v>
      </c>
      <c r="K380" s="43" t="s">
        <v>668</v>
      </c>
      <c r="L380" s="46">
        <v>42797</v>
      </c>
      <c r="M380" s="43" t="s">
        <v>503</v>
      </c>
      <c r="N380" s="43" t="s">
        <v>503</v>
      </c>
      <c r="O380" s="3">
        <v>1600720</v>
      </c>
      <c r="P380" s="43" t="s">
        <v>327</v>
      </c>
      <c r="Q380" s="43" t="s">
        <v>328</v>
      </c>
      <c r="R380" s="43" t="s">
        <v>329</v>
      </c>
      <c r="S380" s="50">
        <v>10</v>
      </c>
      <c r="T380" s="43" t="s">
        <v>3</v>
      </c>
      <c r="U380" s="50">
        <v>10</v>
      </c>
      <c r="V380" s="43" t="s">
        <v>434</v>
      </c>
      <c r="W380" s="50">
        <v>10000</v>
      </c>
      <c r="X380" s="43" t="s">
        <v>233</v>
      </c>
      <c r="Y380" s="46"/>
      <c r="Z380" s="51">
        <v>176886.79</v>
      </c>
      <c r="AA380" s="51">
        <v>187500</v>
      </c>
      <c r="AB380" s="51">
        <v>-157232.79999999999</v>
      </c>
      <c r="AC380" s="21" t="str">
        <f>VLOOKUP(O380,Master!A:D,3,FALSE)</f>
        <v>Residues</v>
      </c>
      <c r="AD380" s="21" t="str">
        <f>VLOOKUP(O380,Master!A:D,4,FALSE)</f>
        <v>Residues</v>
      </c>
      <c r="AE380" s="47" t="s">
        <v>1903</v>
      </c>
    </row>
    <row r="381" spans="1:31">
      <c r="A381" s="43" t="s">
        <v>0</v>
      </c>
      <c r="B381" s="43" t="s">
        <v>1</v>
      </c>
      <c r="C381" s="43" t="s">
        <v>31</v>
      </c>
      <c r="D381" s="43" t="s">
        <v>8</v>
      </c>
      <c r="E381" s="43" t="s">
        <v>356</v>
      </c>
      <c r="F381" s="43" t="s">
        <v>357</v>
      </c>
      <c r="G381" s="43" t="s">
        <v>32</v>
      </c>
      <c r="H381" s="46">
        <v>42797</v>
      </c>
      <c r="I381" s="43" t="s">
        <v>33</v>
      </c>
      <c r="J381" s="43" t="s">
        <v>34</v>
      </c>
      <c r="K381" s="43" t="s">
        <v>669</v>
      </c>
      <c r="L381" s="46">
        <v>42797</v>
      </c>
      <c r="M381" s="43" t="s">
        <v>503</v>
      </c>
      <c r="N381" s="43" t="s">
        <v>503</v>
      </c>
      <c r="O381" s="3">
        <v>1600720</v>
      </c>
      <c r="P381" s="43" t="s">
        <v>327</v>
      </c>
      <c r="Q381" s="43" t="s">
        <v>328</v>
      </c>
      <c r="R381" s="43" t="s">
        <v>329</v>
      </c>
      <c r="S381" s="49">
        <v>3.1</v>
      </c>
      <c r="T381" s="43" t="s">
        <v>3</v>
      </c>
      <c r="U381" s="49">
        <v>3.1</v>
      </c>
      <c r="V381" s="43" t="s">
        <v>434</v>
      </c>
      <c r="W381" s="50">
        <v>3100</v>
      </c>
      <c r="X381" s="43" t="s">
        <v>233</v>
      </c>
      <c r="Y381" s="46">
        <v>42797</v>
      </c>
      <c r="Z381" s="51">
        <v>54834.89</v>
      </c>
      <c r="AA381" s="51">
        <v>58125</v>
      </c>
      <c r="AB381" s="51">
        <v>-48742.17</v>
      </c>
      <c r="AC381" s="21" t="str">
        <f>VLOOKUP(O381,Master!A:D,3,FALSE)</f>
        <v>Residues</v>
      </c>
      <c r="AD381" s="21" t="str">
        <f>VLOOKUP(O381,Master!A:D,4,FALSE)</f>
        <v>Residues</v>
      </c>
      <c r="AE381" s="47" t="s">
        <v>1903</v>
      </c>
    </row>
    <row r="382" spans="1:31">
      <c r="A382" s="43" t="s">
        <v>0</v>
      </c>
      <c r="B382" s="43" t="s">
        <v>1</v>
      </c>
      <c r="C382" s="43" t="s">
        <v>31</v>
      </c>
      <c r="D382" s="43" t="s">
        <v>8</v>
      </c>
      <c r="E382" s="43" t="s">
        <v>356</v>
      </c>
      <c r="F382" s="43" t="s">
        <v>357</v>
      </c>
      <c r="G382" s="43" t="s">
        <v>32</v>
      </c>
      <c r="H382" s="46">
        <v>42802</v>
      </c>
      <c r="I382" s="43" t="s">
        <v>33</v>
      </c>
      <c r="J382" s="43" t="s">
        <v>34</v>
      </c>
      <c r="K382" s="43" t="s">
        <v>917</v>
      </c>
      <c r="L382" s="46">
        <v>42802</v>
      </c>
      <c r="M382" s="43" t="s">
        <v>503</v>
      </c>
      <c r="N382" s="43" t="s">
        <v>503</v>
      </c>
      <c r="O382" s="3">
        <v>1600720</v>
      </c>
      <c r="P382" s="43" t="s">
        <v>327</v>
      </c>
      <c r="Q382" s="43" t="s">
        <v>328</v>
      </c>
      <c r="R382" s="43" t="s">
        <v>329</v>
      </c>
      <c r="S382" s="49">
        <v>9.9700000000000006</v>
      </c>
      <c r="T382" s="43" t="s">
        <v>3</v>
      </c>
      <c r="U382" s="49">
        <v>9.9700000000000006</v>
      </c>
      <c r="V382" s="43" t="s">
        <v>434</v>
      </c>
      <c r="W382" s="50">
        <v>9970</v>
      </c>
      <c r="X382" s="43" t="s">
        <v>233</v>
      </c>
      <c r="Y382" s="46"/>
      <c r="Z382" s="51">
        <v>176355.63</v>
      </c>
      <c r="AA382" s="51">
        <v>186937</v>
      </c>
      <c r="AB382" s="51">
        <v>-156761.1</v>
      </c>
      <c r="AC382" s="21" t="str">
        <f>VLOOKUP(O382,Master!A:D,3,FALSE)</f>
        <v>Residues</v>
      </c>
      <c r="AD382" s="21" t="str">
        <f>VLOOKUP(O382,Master!A:D,4,FALSE)</f>
        <v>Residues</v>
      </c>
      <c r="AE382" s="47" t="s">
        <v>1903</v>
      </c>
    </row>
    <row r="383" spans="1:31">
      <c r="A383" s="43" t="s">
        <v>0</v>
      </c>
      <c r="B383" s="43" t="s">
        <v>1</v>
      </c>
      <c r="C383" s="43" t="s">
        <v>31</v>
      </c>
      <c r="D383" s="43" t="s">
        <v>8</v>
      </c>
      <c r="E383" s="43" t="s">
        <v>356</v>
      </c>
      <c r="F383" s="43" t="s">
        <v>357</v>
      </c>
      <c r="G383" s="43" t="s">
        <v>32</v>
      </c>
      <c r="H383" s="46">
        <v>42812</v>
      </c>
      <c r="I383" s="43" t="s">
        <v>33</v>
      </c>
      <c r="J383" s="43" t="s">
        <v>34</v>
      </c>
      <c r="K383" s="43" t="s">
        <v>1419</v>
      </c>
      <c r="L383" s="46">
        <v>42812</v>
      </c>
      <c r="M383" s="43" t="s">
        <v>503</v>
      </c>
      <c r="N383" s="43" t="s">
        <v>503</v>
      </c>
      <c r="O383" s="3">
        <v>1600720</v>
      </c>
      <c r="P383" s="43" t="s">
        <v>327</v>
      </c>
      <c r="Q383" s="43" t="s">
        <v>328</v>
      </c>
      <c r="R383" s="43" t="s">
        <v>329</v>
      </c>
      <c r="S383" s="49">
        <v>13.48</v>
      </c>
      <c r="T383" s="43" t="s">
        <v>3</v>
      </c>
      <c r="U383" s="49">
        <v>13.48</v>
      </c>
      <c r="V383" s="43" t="s">
        <v>434</v>
      </c>
      <c r="W383" s="50">
        <v>13480</v>
      </c>
      <c r="X383" s="43" t="s">
        <v>233</v>
      </c>
      <c r="Y383" s="46">
        <v>42811</v>
      </c>
      <c r="Z383" s="51">
        <v>232084.9</v>
      </c>
      <c r="AA383" s="51">
        <v>246010</v>
      </c>
      <c r="AB383" s="51">
        <v>-206297.92</v>
      </c>
      <c r="AC383" s="47" t="str">
        <f>VLOOKUP(O383,Master!A:D,3,FALSE)</f>
        <v>Residues</v>
      </c>
      <c r="AD383" s="47" t="str">
        <f>VLOOKUP(O383,Master!A:D,4,FALSE)</f>
        <v>Residues</v>
      </c>
      <c r="AE383" s="47" t="s">
        <v>1903</v>
      </c>
    </row>
    <row r="384" spans="1:31">
      <c r="A384" s="43" t="s">
        <v>0</v>
      </c>
      <c r="B384" s="43" t="s">
        <v>1</v>
      </c>
      <c r="C384" s="43" t="s">
        <v>31</v>
      </c>
      <c r="D384" s="43" t="s">
        <v>8</v>
      </c>
      <c r="E384" s="43" t="s">
        <v>356</v>
      </c>
      <c r="F384" s="43" t="s">
        <v>357</v>
      </c>
      <c r="G384" s="43" t="s">
        <v>32</v>
      </c>
      <c r="H384" s="46">
        <v>42818</v>
      </c>
      <c r="I384" s="43" t="s">
        <v>33</v>
      </c>
      <c r="J384" s="43" t="s">
        <v>34</v>
      </c>
      <c r="K384" s="43" t="s">
        <v>1702</v>
      </c>
      <c r="L384" s="46">
        <v>42818</v>
      </c>
      <c r="M384" s="43" t="s">
        <v>503</v>
      </c>
      <c r="N384" s="43" t="s">
        <v>503</v>
      </c>
      <c r="O384" s="3">
        <v>1600720</v>
      </c>
      <c r="P384" s="43" t="s">
        <v>327</v>
      </c>
      <c r="Q384" s="43" t="s">
        <v>328</v>
      </c>
      <c r="R384" s="43" t="s">
        <v>329</v>
      </c>
      <c r="S384" s="49">
        <v>14.43</v>
      </c>
      <c r="T384" s="43" t="s">
        <v>3</v>
      </c>
      <c r="U384" s="49">
        <v>14.43</v>
      </c>
      <c r="V384" s="43" t="s">
        <v>434</v>
      </c>
      <c r="W384" s="50">
        <v>14430</v>
      </c>
      <c r="X384" s="43" t="s">
        <v>233</v>
      </c>
      <c r="Y384" s="46"/>
      <c r="Z384" s="51">
        <v>248441.51</v>
      </c>
      <c r="AA384" s="51">
        <v>263348</v>
      </c>
      <c r="AB384" s="51">
        <v>-220836.43</v>
      </c>
      <c r="AC384" s="47" t="str">
        <f>VLOOKUP(O384,Master!A:D,3,FALSE)</f>
        <v>Residues</v>
      </c>
      <c r="AD384" s="47" t="str">
        <f>VLOOKUP(O384,Master!A:D,4,FALSE)</f>
        <v>Residues</v>
      </c>
      <c r="AE384" s="47" t="s">
        <v>1903</v>
      </c>
    </row>
    <row r="385" spans="1:31">
      <c r="A385" s="43" t="s">
        <v>0</v>
      </c>
      <c r="B385" s="43" t="s">
        <v>1</v>
      </c>
      <c r="C385" s="43" t="s">
        <v>61</v>
      </c>
      <c r="D385" s="43" t="s">
        <v>7</v>
      </c>
      <c r="E385" s="43" t="s">
        <v>413</v>
      </c>
      <c r="F385" s="43" t="s">
        <v>360</v>
      </c>
      <c r="G385" s="43" t="s">
        <v>62</v>
      </c>
      <c r="H385" s="46">
        <v>42798</v>
      </c>
      <c r="I385" s="43" t="s">
        <v>33</v>
      </c>
      <c r="J385" s="43" t="s">
        <v>34</v>
      </c>
      <c r="K385" s="43" t="s">
        <v>997</v>
      </c>
      <c r="L385" s="46">
        <v>42798</v>
      </c>
      <c r="M385" s="43" t="s">
        <v>998</v>
      </c>
      <c r="N385" s="43" t="s">
        <v>998</v>
      </c>
      <c r="O385" s="3">
        <v>1600330</v>
      </c>
      <c r="P385" s="43" t="s">
        <v>416</v>
      </c>
      <c r="Q385" s="43" t="s">
        <v>417</v>
      </c>
      <c r="R385" s="43" t="s">
        <v>16</v>
      </c>
      <c r="S385" s="49">
        <v>19.920000000000002</v>
      </c>
      <c r="T385" s="43" t="s">
        <v>3</v>
      </c>
      <c r="U385" s="49">
        <v>19.920000000000002</v>
      </c>
      <c r="V385" s="43" t="s">
        <v>999</v>
      </c>
      <c r="W385" s="50">
        <v>19920</v>
      </c>
      <c r="X385" s="43" t="s">
        <v>1000</v>
      </c>
      <c r="Y385" s="46">
        <v>42774</v>
      </c>
      <c r="Z385" s="51">
        <v>78166.080000000002</v>
      </c>
      <c r="AA385" s="51">
        <v>5224480.09</v>
      </c>
      <c r="AB385" s="51">
        <v>-5089079.93</v>
      </c>
      <c r="AC385" s="47" t="str">
        <f>VLOOKUP(O385,Master!A:D,3,FALSE)</f>
        <v>Fatty Acid</v>
      </c>
      <c r="AD385" s="47" t="str">
        <f>VLOOKUP(O385,Master!A:D,4,FALSE)</f>
        <v>Fatty acid others</v>
      </c>
      <c r="AE385" s="47" t="s">
        <v>1905</v>
      </c>
    </row>
    <row r="386" spans="1:31" s="21" customFormat="1">
      <c r="A386" s="43" t="s">
        <v>0</v>
      </c>
      <c r="B386" s="43" t="s">
        <v>1</v>
      </c>
      <c r="C386" s="43" t="s">
        <v>61</v>
      </c>
      <c r="D386" s="43" t="s">
        <v>7</v>
      </c>
      <c r="E386" s="43" t="s">
        <v>413</v>
      </c>
      <c r="F386" s="43" t="s">
        <v>360</v>
      </c>
      <c r="G386" s="43" t="s">
        <v>62</v>
      </c>
      <c r="H386" s="46">
        <v>42822</v>
      </c>
      <c r="I386" s="43" t="s">
        <v>33</v>
      </c>
      <c r="J386" s="43" t="s">
        <v>34</v>
      </c>
      <c r="K386" s="43" t="s">
        <v>1514</v>
      </c>
      <c r="L386" s="46">
        <v>42822</v>
      </c>
      <c r="M386" s="43" t="s">
        <v>998</v>
      </c>
      <c r="N386" s="43" t="s">
        <v>998</v>
      </c>
      <c r="O386" s="3">
        <v>1600330</v>
      </c>
      <c r="P386" s="43" t="s">
        <v>416</v>
      </c>
      <c r="Q386" s="43" t="s">
        <v>417</v>
      </c>
      <c r="R386" s="43" t="s">
        <v>16</v>
      </c>
      <c r="S386" s="49">
        <v>19.78</v>
      </c>
      <c r="T386" s="43" t="s">
        <v>3</v>
      </c>
      <c r="U386" s="49">
        <v>19.78</v>
      </c>
      <c r="V386" s="43" t="s">
        <v>867</v>
      </c>
      <c r="W386" s="50">
        <v>19780</v>
      </c>
      <c r="X386" s="43" t="s">
        <v>1396</v>
      </c>
      <c r="Y386" s="46">
        <v>42759</v>
      </c>
      <c r="Z386" s="51">
        <v>76766.179999999993</v>
      </c>
      <c r="AA386" s="51">
        <v>4995881.58</v>
      </c>
      <c r="AB386" s="51">
        <v>-4831535.13</v>
      </c>
      <c r="AC386" s="47" t="str">
        <f>VLOOKUP(O386,Master!A:D,3,FALSE)</f>
        <v>Fatty Acid</v>
      </c>
      <c r="AD386" s="47" t="str">
        <f>VLOOKUP(O386,Master!A:D,4,FALSE)</f>
        <v>Fatty acid others</v>
      </c>
      <c r="AE386" s="47" t="s">
        <v>1905</v>
      </c>
    </row>
    <row r="387" spans="1:31" s="21" customFormat="1">
      <c r="A387" s="43" t="s">
        <v>0</v>
      </c>
      <c r="B387" s="43" t="s">
        <v>1</v>
      </c>
      <c r="C387" s="43" t="s">
        <v>61</v>
      </c>
      <c r="D387" s="43" t="s">
        <v>7</v>
      </c>
      <c r="E387" s="43" t="s">
        <v>413</v>
      </c>
      <c r="F387" s="43" t="s">
        <v>360</v>
      </c>
      <c r="G387" s="43" t="s">
        <v>62</v>
      </c>
      <c r="H387" s="46">
        <v>42822</v>
      </c>
      <c r="I387" s="43" t="s">
        <v>33</v>
      </c>
      <c r="J387" s="43" t="s">
        <v>34</v>
      </c>
      <c r="K387" s="43" t="s">
        <v>1514</v>
      </c>
      <c r="L387" s="46">
        <v>42822</v>
      </c>
      <c r="M387" s="43" t="s">
        <v>998</v>
      </c>
      <c r="N387" s="43" t="s">
        <v>998</v>
      </c>
      <c r="O387" s="3">
        <v>1600330</v>
      </c>
      <c r="P387" s="43" t="s">
        <v>416</v>
      </c>
      <c r="Q387" s="43" t="s">
        <v>417</v>
      </c>
      <c r="R387" s="43" t="s">
        <v>16</v>
      </c>
      <c r="S387" s="49">
        <v>19.829999999999998</v>
      </c>
      <c r="T387" s="43" t="s">
        <v>3</v>
      </c>
      <c r="U387" s="49">
        <v>19.829999999999998</v>
      </c>
      <c r="V387" s="43" t="s">
        <v>867</v>
      </c>
      <c r="W387" s="50">
        <v>19830</v>
      </c>
      <c r="X387" s="43" t="s">
        <v>1396</v>
      </c>
      <c r="Y387" s="46">
        <v>42759</v>
      </c>
      <c r="Z387" s="51">
        <v>76960.23</v>
      </c>
      <c r="AA387" s="51">
        <v>5008510.2</v>
      </c>
      <c r="AB387" s="51">
        <v>-4844159.1900000004</v>
      </c>
      <c r="AC387" s="47" t="str">
        <f>VLOOKUP(O387,Master!A:D,3,FALSE)</f>
        <v>Fatty Acid</v>
      </c>
      <c r="AD387" s="47" t="str">
        <f>VLOOKUP(O387,Master!A:D,4,FALSE)</f>
        <v>Fatty acid others</v>
      </c>
      <c r="AE387" s="47" t="s">
        <v>1905</v>
      </c>
    </row>
    <row r="388" spans="1:31" s="21" customFormat="1">
      <c r="A388" s="43" t="s">
        <v>0</v>
      </c>
      <c r="B388" s="43" t="s">
        <v>1</v>
      </c>
      <c r="C388" s="43" t="s">
        <v>61</v>
      </c>
      <c r="D388" s="43" t="s">
        <v>7</v>
      </c>
      <c r="E388" s="43" t="s">
        <v>413</v>
      </c>
      <c r="F388" s="43" t="s">
        <v>360</v>
      </c>
      <c r="G388" s="43" t="s">
        <v>62</v>
      </c>
      <c r="H388" s="46">
        <v>42822</v>
      </c>
      <c r="I388" s="43" t="s">
        <v>33</v>
      </c>
      <c r="J388" s="43" t="s">
        <v>34</v>
      </c>
      <c r="K388" s="43" t="s">
        <v>1581</v>
      </c>
      <c r="L388" s="46">
        <v>42822</v>
      </c>
      <c r="M388" s="43" t="s">
        <v>998</v>
      </c>
      <c r="N388" s="43" t="s">
        <v>998</v>
      </c>
      <c r="O388" s="3">
        <v>1600330</v>
      </c>
      <c r="P388" s="43" t="s">
        <v>416</v>
      </c>
      <c r="Q388" s="43" t="s">
        <v>417</v>
      </c>
      <c r="R388" s="43" t="s">
        <v>16</v>
      </c>
      <c r="S388" s="49">
        <v>19.940000000000001</v>
      </c>
      <c r="T388" s="43" t="s">
        <v>3</v>
      </c>
      <c r="U388" s="49">
        <v>19.940000000000001</v>
      </c>
      <c r="V388" s="43" t="s">
        <v>867</v>
      </c>
      <c r="W388" s="50">
        <v>19940</v>
      </c>
      <c r="X388" s="43" t="s">
        <v>1519</v>
      </c>
      <c r="Y388" s="46">
        <v>42759</v>
      </c>
      <c r="Z388" s="51">
        <v>77387.14</v>
      </c>
      <c r="AA388" s="51">
        <v>5036293.16</v>
      </c>
      <c r="AB388" s="51">
        <v>-4871933.04</v>
      </c>
      <c r="AC388" s="47" t="str">
        <f>VLOOKUP(O388,Master!A:D,3,FALSE)</f>
        <v>Fatty Acid</v>
      </c>
      <c r="AD388" s="47" t="str">
        <f>VLOOKUP(O388,Master!A:D,4,FALSE)</f>
        <v>Fatty acid others</v>
      </c>
      <c r="AE388" s="47" t="s">
        <v>1905</v>
      </c>
    </row>
    <row r="389" spans="1:31" s="21" customFormat="1">
      <c r="A389" s="43" t="s">
        <v>0</v>
      </c>
      <c r="B389" s="43" t="s">
        <v>1</v>
      </c>
      <c r="C389" s="43" t="s">
        <v>61</v>
      </c>
      <c r="D389" s="43" t="s">
        <v>7</v>
      </c>
      <c r="E389" s="43" t="s">
        <v>413</v>
      </c>
      <c r="F389" s="43" t="s">
        <v>360</v>
      </c>
      <c r="G389" s="43" t="s">
        <v>62</v>
      </c>
      <c r="H389" s="46">
        <v>42822</v>
      </c>
      <c r="I389" s="43" t="s">
        <v>33</v>
      </c>
      <c r="J389" s="43" t="s">
        <v>34</v>
      </c>
      <c r="K389" s="43" t="s">
        <v>1581</v>
      </c>
      <c r="L389" s="46">
        <v>42822</v>
      </c>
      <c r="M389" s="43" t="s">
        <v>998</v>
      </c>
      <c r="N389" s="43" t="s">
        <v>998</v>
      </c>
      <c r="O389" s="3">
        <v>1600330</v>
      </c>
      <c r="P389" s="43" t="s">
        <v>416</v>
      </c>
      <c r="Q389" s="43" t="s">
        <v>417</v>
      </c>
      <c r="R389" s="43" t="s">
        <v>16</v>
      </c>
      <c r="S389" s="49">
        <v>19.88</v>
      </c>
      <c r="T389" s="43" t="s">
        <v>3</v>
      </c>
      <c r="U389" s="49">
        <v>19.88</v>
      </c>
      <c r="V389" s="43" t="s">
        <v>867</v>
      </c>
      <c r="W389" s="50">
        <v>19880</v>
      </c>
      <c r="X389" s="43" t="s">
        <v>1519</v>
      </c>
      <c r="Y389" s="46">
        <v>42759</v>
      </c>
      <c r="Z389" s="51">
        <v>77154.28</v>
      </c>
      <c r="AA389" s="51">
        <v>5021138.82</v>
      </c>
      <c r="AB389" s="51">
        <v>-4856783.9000000004</v>
      </c>
      <c r="AC389" s="47" t="str">
        <f>VLOOKUP(O389,Master!A:D,3,FALSE)</f>
        <v>Fatty Acid</v>
      </c>
      <c r="AD389" s="47" t="str">
        <f>VLOOKUP(O389,Master!A:D,4,FALSE)</f>
        <v>Fatty acid others</v>
      </c>
      <c r="AE389" s="47" t="s">
        <v>1905</v>
      </c>
    </row>
    <row r="390" spans="1:31" s="21" customFormat="1">
      <c r="A390" s="43" t="s">
        <v>0</v>
      </c>
      <c r="B390" s="43" t="s">
        <v>1</v>
      </c>
      <c r="C390" s="43" t="s">
        <v>61</v>
      </c>
      <c r="D390" s="43" t="s">
        <v>7</v>
      </c>
      <c r="E390" s="43" t="s">
        <v>359</v>
      </c>
      <c r="F390" s="43" t="s">
        <v>360</v>
      </c>
      <c r="G390" s="43" t="s">
        <v>62</v>
      </c>
      <c r="H390" s="46">
        <v>42825</v>
      </c>
      <c r="I390" s="43" t="s">
        <v>33</v>
      </c>
      <c r="J390" s="43" t="s">
        <v>34</v>
      </c>
      <c r="K390" s="43" t="s">
        <v>1499</v>
      </c>
      <c r="L390" s="46">
        <v>42825</v>
      </c>
      <c r="M390" s="43" t="s">
        <v>1137</v>
      </c>
      <c r="N390" s="43" t="s">
        <v>1137</v>
      </c>
      <c r="O390" s="3">
        <v>1600120</v>
      </c>
      <c r="P390" s="43" t="s">
        <v>401</v>
      </c>
      <c r="Q390" s="43" t="s">
        <v>402</v>
      </c>
      <c r="R390" s="43" t="s">
        <v>15</v>
      </c>
      <c r="S390" s="49">
        <v>0.65</v>
      </c>
      <c r="T390" s="43" t="s">
        <v>3</v>
      </c>
      <c r="U390" s="49">
        <v>0.65</v>
      </c>
      <c r="V390" s="43" t="s">
        <v>456</v>
      </c>
      <c r="W390" s="50">
        <v>650</v>
      </c>
      <c r="X390" s="43" t="s">
        <v>1139</v>
      </c>
      <c r="Y390" s="46">
        <v>42774</v>
      </c>
      <c r="Z390" s="51">
        <v>1105</v>
      </c>
      <c r="AA390" s="51">
        <v>71739.360000000001</v>
      </c>
      <c r="AB390" s="51">
        <v>-70181.87</v>
      </c>
      <c r="AC390" s="47" t="str">
        <f>VLOOKUP(O390,Master!A:D,3,FALSE)</f>
        <v>Fatty Alcohol</v>
      </c>
      <c r="AD390" s="47" t="str">
        <f>VLOOKUP(O390,Master!A:D,4,FALSE)</f>
        <v>Long chain Pure</v>
      </c>
      <c r="AE390" s="47" t="s">
        <v>1906</v>
      </c>
    </row>
    <row r="391" spans="1:31" s="21" customFormat="1">
      <c r="A391" s="43" t="s">
        <v>0</v>
      </c>
      <c r="B391" s="43" t="s">
        <v>1</v>
      </c>
      <c r="C391" s="43" t="s">
        <v>61</v>
      </c>
      <c r="D391" s="43" t="s">
        <v>7</v>
      </c>
      <c r="E391" s="43" t="s">
        <v>359</v>
      </c>
      <c r="F391" s="43" t="s">
        <v>360</v>
      </c>
      <c r="G391" s="43" t="s">
        <v>62</v>
      </c>
      <c r="H391" s="46">
        <v>42825</v>
      </c>
      <c r="I391" s="43" t="s">
        <v>33</v>
      </c>
      <c r="J391" s="43" t="s">
        <v>34</v>
      </c>
      <c r="K391" s="43" t="s">
        <v>1499</v>
      </c>
      <c r="L391" s="46">
        <v>42825</v>
      </c>
      <c r="M391" s="43" t="s">
        <v>1137</v>
      </c>
      <c r="N391" s="43" t="s">
        <v>1137</v>
      </c>
      <c r="O391" s="3">
        <v>1600362</v>
      </c>
      <c r="P391" s="43" t="s">
        <v>23</v>
      </c>
      <c r="Q391" s="43" t="s">
        <v>24</v>
      </c>
      <c r="R391" s="43" t="s">
        <v>25</v>
      </c>
      <c r="S391" s="49">
        <v>0.32500000000000001</v>
      </c>
      <c r="T391" s="43" t="s">
        <v>3</v>
      </c>
      <c r="U391" s="49">
        <v>0.32500000000000001</v>
      </c>
      <c r="V391" s="43" t="s">
        <v>1138</v>
      </c>
      <c r="W391" s="50">
        <v>325</v>
      </c>
      <c r="X391" s="43" t="s">
        <v>1139</v>
      </c>
      <c r="Y391" s="46">
        <v>42774</v>
      </c>
      <c r="Z391" s="51">
        <v>507</v>
      </c>
      <c r="AA391" s="51">
        <v>32915.71</v>
      </c>
      <c r="AB391" s="51">
        <v>-32137.29</v>
      </c>
      <c r="AC391" s="47" t="str">
        <f>VLOOKUP(O391,Master!A:D,3,FALSE)</f>
        <v>Fatty Alcohol</v>
      </c>
      <c r="AD391" s="47" t="str">
        <f>VLOOKUP(O391,Master!A:D,4,FALSE)</f>
        <v>Long chain Blend</v>
      </c>
      <c r="AE391" s="47" t="s">
        <v>1906</v>
      </c>
    </row>
    <row r="392" spans="1:31" s="21" customFormat="1">
      <c r="A392" s="43" t="s">
        <v>0</v>
      </c>
      <c r="B392" s="43" t="s">
        <v>1</v>
      </c>
      <c r="C392" s="43" t="s">
        <v>61</v>
      </c>
      <c r="D392" s="43" t="s">
        <v>7</v>
      </c>
      <c r="E392" s="43" t="s">
        <v>359</v>
      </c>
      <c r="F392" s="43" t="s">
        <v>360</v>
      </c>
      <c r="G392" s="43" t="s">
        <v>62</v>
      </c>
      <c r="H392" s="46">
        <v>42825</v>
      </c>
      <c r="I392" s="43" t="s">
        <v>33</v>
      </c>
      <c r="J392" s="43" t="s">
        <v>34</v>
      </c>
      <c r="K392" s="43" t="s">
        <v>1499</v>
      </c>
      <c r="L392" s="46">
        <v>42825</v>
      </c>
      <c r="M392" s="43" t="s">
        <v>1137</v>
      </c>
      <c r="N392" s="43" t="s">
        <v>1137</v>
      </c>
      <c r="O392" s="3">
        <v>1600315</v>
      </c>
      <c r="P392" s="43" t="s">
        <v>244</v>
      </c>
      <c r="Q392" s="43" t="s">
        <v>245</v>
      </c>
      <c r="R392" s="43" t="s">
        <v>63</v>
      </c>
      <c r="S392" s="49">
        <v>0.4</v>
      </c>
      <c r="T392" s="43" t="s">
        <v>3</v>
      </c>
      <c r="U392" s="49">
        <v>0.4</v>
      </c>
      <c r="V392" s="43" t="s">
        <v>456</v>
      </c>
      <c r="W392" s="50">
        <v>400</v>
      </c>
      <c r="X392" s="43" t="s">
        <v>1139</v>
      </c>
      <c r="Y392" s="46">
        <v>42774</v>
      </c>
      <c r="Z392" s="51">
        <v>800</v>
      </c>
      <c r="AA392" s="51">
        <v>51938</v>
      </c>
      <c r="AB392" s="51">
        <v>-50976.5</v>
      </c>
      <c r="AC392" s="47" t="str">
        <f>VLOOKUP(O392,Master!A:D,3,FALSE)</f>
        <v>Fatty Alcohol</v>
      </c>
      <c r="AD392" s="47" t="str">
        <f>VLOOKUP(O392,Master!A:D,4,FALSE)</f>
        <v>Long chain Pure</v>
      </c>
      <c r="AE392" s="47" t="s">
        <v>1906</v>
      </c>
    </row>
    <row r="393" spans="1:31" s="21" customFormat="1">
      <c r="A393" s="43" t="s">
        <v>0</v>
      </c>
      <c r="B393" s="43" t="s">
        <v>1</v>
      </c>
      <c r="C393" s="43" t="s">
        <v>31</v>
      </c>
      <c r="D393" s="43" t="s">
        <v>8</v>
      </c>
      <c r="E393" s="43" t="s">
        <v>358</v>
      </c>
      <c r="F393" s="43" t="s">
        <v>357</v>
      </c>
      <c r="G393" s="43" t="s">
        <v>32</v>
      </c>
      <c r="H393" s="46">
        <v>42816</v>
      </c>
      <c r="I393" s="43" t="s">
        <v>33</v>
      </c>
      <c r="J393" s="43" t="s">
        <v>34</v>
      </c>
      <c r="K393" s="43" t="s">
        <v>1641</v>
      </c>
      <c r="L393" s="46">
        <v>42816</v>
      </c>
      <c r="M393" s="43" t="s">
        <v>1642</v>
      </c>
      <c r="N393" s="43" t="s">
        <v>1642</v>
      </c>
      <c r="O393" s="3">
        <v>1600343</v>
      </c>
      <c r="P393" s="43" t="s">
        <v>845</v>
      </c>
      <c r="Q393" s="43" t="s">
        <v>846</v>
      </c>
      <c r="R393" s="43" t="s">
        <v>45</v>
      </c>
      <c r="S393" s="49">
        <v>25.62</v>
      </c>
      <c r="T393" s="43" t="s">
        <v>3</v>
      </c>
      <c r="U393" s="49">
        <v>25.62</v>
      </c>
      <c r="V393" s="43" t="s">
        <v>434</v>
      </c>
      <c r="W393" s="50">
        <v>25620</v>
      </c>
      <c r="X393" s="43" t="s">
        <v>1643</v>
      </c>
      <c r="Y393" s="46">
        <v>42798</v>
      </c>
      <c r="Z393" s="51">
        <v>1902285.3</v>
      </c>
      <c r="AA393" s="51">
        <v>1940331</v>
      </c>
      <c r="AB393" s="51">
        <v>-1690920</v>
      </c>
      <c r="AC393" s="47" t="str">
        <f>VLOOKUP(O393,Master!A:D,3,FALSE)</f>
        <v>Fatty Acid</v>
      </c>
      <c r="AD393" s="47" t="str">
        <f>VLOOKUP(O393,Master!A:D,4,FALSE)</f>
        <v>Fatty acid others</v>
      </c>
      <c r="AE393" s="47" t="s">
        <v>1903</v>
      </c>
    </row>
    <row r="394" spans="1:31" s="21" customFormat="1">
      <c r="A394" s="43" t="s">
        <v>0</v>
      </c>
      <c r="B394" s="43" t="s">
        <v>1</v>
      </c>
      <c r="C394" s="43" t="s">
        <v>61</v>
      </c>
      <c r="D394" s="43" t="s">
        <v>7</v>
      </c>
      <c r="E394" s="43" t="s">
        <v>362</v>
      </c>
      <c r="F394" s="43" t="s">
        <v>361</v>
      </c>
      <c r="G394" s="43" t="s">
        <v>62</v>
      </c>
      <c r="H394" s="46">
        <v>42809</v>
      </c>
      <c r="I394" s="43" t="s">
        <v>33</v>
      </c>
      <c r="J394" s="43" t="s">
        <v>34</v>
      </c>
      <c r="K394" s="43" t="s">
        <v>1126</v>
      </c>
      <c r="L394" s="46">
        <v>42809</v>
      </c>
      <c r="M394" s="43" t="s">
        <v>881</v>
      </c>
      <c r="N394" s="43" t="s">
        <v>881</v>
      </c>
      <c r="O394" s="3">
        <v>1600120</v>
      </c>
      <c r="P394" s="43" t="s">
        <v>401</v>
      </c>
      <c r="Q394" s="43" t="s">
        <v>402</v>
      </c>
      <c r="R394" s="43" t="s">
        <v>15</v>
      </c>
      <c r="S394" s="50">
        <v>24</v>
      </c>
      <c r="T394" s="43" t="s">
        <v>3</v>
      </c>
      <c r="U394" s="50">
        <v>24</v>
      </c>
      <c r="V394" s="43" t="s">
        <v>882</v>
      </c>
      <c r="W394" s="50">
        <v>24000</v>
      </c>
      <c r="X394" s="43" t="s">
        <v>883</v>
      </c>
      <c r="Y394" s="46">
        <v>42726</v>
      </c>
      <c r="Z394" s="51">
        <v>35280</v>
      </c>
      <c r="AA394" s="51">
        <v>2311002.29</v>
      </c>
      <c r="AB394" s="51">
        <v>-2202919.7000000002</v>
      </c>
      <c r="AC394" s="47" t="str">
        <f>VLOOKUP(O394,Master!A:D,3,FALSE)</f>
        <v>Fatty Alcohol</v>
      </c>
      <c r="AD394" s="47" t="str">
        <f>VLOOKUP(O394,Master!A:D,4,FALSE)</f>
        <v>Long chain Pure</v>
      </c>
      <c r="AE394" s="47" t="s">
        <v>1904</v>
      </c>
    </row>
    <row r="395" spans="1:31" s="21" customFormat="1">
      <c r="A395" s="43" t="s">
        <v>0</v>
      </c>
      <c r="B395" s="43" t="s">
        <v>1</v>
      </c>
      <c r="C395" s="43" t="s">
        <v>61</v>
      </c>
      <c r="D395" s="43" t="s">
        <v>7</v>
      </c>
      <c r="E395" s="43" t="s">
        <v>362</v>
      </c>
      <c r="F395" s="43" t="s">
        <v>361</v>
      </c>
      <c r="G395" s="43" t="s">
        <v>62</v>
      </c>
      <c r="H395" s="46">
        <v>42809</v>
      </c>
      <c r="I395" s="43" t="s">
        <v>33</v>
      </c>
      <c r="J395" s="43" t="s">
        <v>34</v>
      </c>
      <c r="K395" s="43" t="s">
        <v>1127</v>
      </c>
      <c r="L395" s="46">
        <v>42809</v>
      </c>
      <c r="M395" s="43" t="s">
        <v>881</v>
      </c>
      <c r="N395" s="43" t="s">
        <v>881</v>
      </c>
      <c r="O395" s="3">
        <v>1600120</v>
      </c>
      <c r="P395" s="43" t="s">
        <v>401</v>
      </c>
      <c r="Q395" s="43" t="s">
        <v>402</v>
      </c>
      <c r="R395" s="43" t="s">
        <v>15</v>
      </c>
      <c r="S395" s="50">
        <v>12</v>
      </c>
      <c r="T395" s="43" t="s">
        <v>3</v>
      </c>
      <c r="U395" s="50">
        <v>12</v>
      </c>
      <c r="V395" s="43" t="s">
        <v>882</v>
      </c>
      <c r="W395" s="50">
        <v>12000</v>
      </c>
      <c r="X395" s="43" t="s">
        <v>883</v>
      </c>
      <c r="Y395" s="46">
        <v>42726</v>
      </c>
      <c r="Z395" s="51">
        <v>17640</v>
      </c>
      <c r="AA395" s="51">
        <v>1155501.1399999999</v>
      </c>
      <c r="AB395" s="51">
        <v>-1086721.31</v>
      </c>
      <c r="AC395" s="47" t="str">
        <f>VLOOKUP(O395,Master!A:D,3,FALSE)</f>
        <v>Fatty Alcohol</v>
      </c>
      <c r="AD395" s="47" t="str">
        <f>VLOOKUP(O395,Master!A:D,4,FALSE)</f>
        <v>Long chain Pure</v>
      </c>
      <c r="AE395" s="47" t="s">
        <v>1904</v>
      </c>
    </row>
    <row r="396" spans="1:31" s="21" customFormat="1">
      <c r="A396" s="43" t="s">
        <v>0</v>
      </c>
      <c r="B396" s="43" t="s">
        <v>1</v>
      </c>
      <c r="C396" s="43" t="s">
        <v>61</v>
      </c>
      <c r="D396" s="43" t="s">
        <v>7</v>
      </c>
      <c r="E396" s="43" t="s">
        <v>362</v>
      </c>
      <c r="F396" s="43" t="s">
        <v>361</v>
      </c>
      <c r="G396" s="43" t="s">
        <v>62</v>
      </c>
      <c r="H396" s="46">
        <v>42809</v>
      </c>
      <c r="I396" s="43" t="s">
        <v>33</v>
      </c>
      <c r="J396" s="43" t="s">
        <v>34</v>
      </c>
      <c r="K396" s="43" t="s">
        <v>1131</v>
      </c>
      <c r="L396" s="46">
        <v>42809</v>
      </c>
      <c r="M396" s="43" t="s">
        <v>881</v>
      </c>
      <c r="N396" s="43" t="s">
        <v>881</v>
      </c>
      <c r="O396" s="3">
        <v>1600120</v>
      </c>
      <c r="P396" s="43" t="s">
        <v>401</v>
      </c>
      <c r="Q396" s="43" t="s">
        <v>402</v>
      </c>
      <c r="R396" s="43" t="s">
        <v>15</v>
      </c>
      <c r="S396" s="50">
        <v>24</v>
      </c>
      <c r="T396" s="43" t="s">
        <v>3</v>
      </c>
      <c r="U396" s="50">
        <v>24</v>
      </c>
      <c r="V396" s="43" t="s">
        <v>457</v>
      </c>
      <c r="W396" s="50">
        <v>24000</v>
      </c>
      <c r="X396" s="43" t="s">
        <v>1024</v>
      </c>
      <c r="Y396" s="46">
        <v>42726</v>
      </c>
      <c r="Z396" s="51">
        <v>35280</v>
      </c>
      <c r="AA396" s="51">
        <v>2311002.29</v>
      </c>
      <c r="AB396" s="51">
        <v>-2207832.54</v>
      </c>
      <c r="AC396" s="47" t="str">
        <f>VLOOKUP(O396,Master!A:D,3,FALSE)</f>
        <v>Fatty Alcohol</v>
      </c>
      <c r="AD396" s="47" t="str">
        <f>VLOOKUP(O396,Master!A:D,4,FALSE)</f>
        <v>Long chain Pure</v>
      </c>
      <c r="AE396" s="47" t="s">
        <v>1904</v>
      </c>
    </row>
    <row r="397" spans="1:31" s="21" customFormat="1">
      <c r="A397" s="43" t="s">
        <v>0</v>
      </c>
      <c r="B397" s="43" t="s">
        <v>1</v>
      </c>
      <c r="C397" s="43" t="s">
        <v>61</v>
      </c>
      <c r="D397" s="43" t="s">
        <v>7</v>
      </c>
      <c r="E397" s="43" t="s">
        <v>362</v>
      </c>
      <c r="F397" s="43" t="s">
        <v>361</v>
      </c>
      <c r="G397" s="43" t="s">
        <v>62</v>
      </c>
      <c r="H397" s="46">
        <v>42809</v>
      </c>
      <c r="I397" s="43" t="s">
        <v>33</v>
      </c>
      <c r="J397" s="43" t="s">
        <v>34</v>
      </c>
      <c r="K397" s="43" t="s">
        <v>1179</v>
      </c>
      <c r="L397" s="46">
        <v>42809</v>
      </c>
      <c r="M397" s="43" t="s">
        <v>881</v>
      </c>
      <c r="N397" s="43" t="s">
        <v>881</v>
      </c>
      <c r="O397" s="3">
        <v>1600120</v>
      </c>
      <c r="P397" s="43" t="s">
        <v>401</v>
      </c>
      <c r="Q397" s="43" t="s">
        <v>402</v>
      </c>
      <c r="R397" s="43" t="s">
        <v>15</v>
      </c>
      <c r="S397" s="50">
        <v>24</v>
      </c>
      <c r="T397" s="43" t="s">
        <v>3</v>
      </c>
      <c r="U397" s="50">
        <v>24</v>
      </c>
      <c r="V397" s="43" t="s">
        <v>457</v>
      </c>
      <c r="W397" s="50">
        <v>24000</v>
      </c>
      <c r="X397" s="43" t="s">
        <v>1024</v>
      </c>
      <c r="Y397" s="46">
        <v>42726</v>
      </c>
      <c r="Z397" s="51">
        <v>35280</v>
      </c>
      <c r="AA397" s="51">
        <v>2311002.29</v>
      </c>
      <c r="AB397" s="51">
        <v>-2207832.54</v>
      </c>
      <c r="AC397" s="47" t="str">
        <f>VLOOKUP(O397,Master!A:D,3,FALSE)</f>
        <v>Fatty Alcohol</v>
      </c>
      <c r="AD397" s="47" t="str">
        <f>VLOOKUP(O397,Master!A:D,4,FALSE)</f>
        <v>Long chain Pure</v>
      </c>
      <c r="AE397" s="47" t="s">
        <v>1904</v>
      </c>
    </row>
    <row r="398" spans="1:31" s="21" customFormat="1">
      <c r="A398" s="43" t="s">
        <v>0</v>
      </c>
      <c r="B398" s="43" t="s">
        <v>1</v>
      </c>
      <c r="C398" s="43" t="s">
        <v>31</v>
      </c>
      <c r="D398" s="43" t="s">
        <v>8</v>
      </c>
      <c r="E398" s="43" t="s">
        <v>356</v>
      </c>
      <c r="F398" s="43" t="s">
        <v>357</v>
      </c>
      <c r="G398" s="43" t="s">
        <v>32</v>
      </c>
      <c r="H398" s="46">
        <v>42810</v>
      </c>
      <c r="I398" s="43" t="s">
        <v>33</v>
      </c>
      <c r="J398" s="43" t="s">
        <v>34</v>
      </c>
      <c r="K398" s="43" t="s">
        <v>1317</v>
      </c>
      <c r="L398" s="46">
        <v>42810</v>
      </c>
      <c r="M398" s="43" t="s">
        <v>1318</v>
      </c>
      <c r="N398" s="43" t="s">
        <v>1318</v>
      </c>
      <c r="O398" s="3">
        <v>1600355</v>
      </c>
      <c r="P398" s="43" t="s">
        <v>18</v>
      </c>
      <c r="Q398" s="43" t="s">
        <v>19</v>
      </c>
      <c r="R398" s="43" t="s">
        <v>55</v>
      </c>
      <c r="S398" s="49">
        <v>0.34</v>
      </c>
      <c r="T398" s="43" t="s">
        <v>3</v>
      </c>
      <c r="U398" s="49">
        <v>0.34</v>
      </c>
      <c r="V398" s="43" t="s">
        <v>434</v>
      </c>
      <c r="W398" s="50">
        <v>340</v>
      </c>
      <c r="X398" s="43" t="s">
        <v>1319</v>
      </c>
      <c r="Y398" s="46">
        <v>42808</v>
      </c>
      <c r="Z398" s="51">
        <v>70380.2</v>
      </c>
      <c r="AA398" s="51">
        <v>74603</v>
      </c>
      <c r="AB398" s="51">
        <v>-62560</v>
      </c>
      <c r="AC398" s="47" t="str">
        <f>VLOOKUP(O398,Master!A:D,3,FALSE)</f>
        <v>Fatty Alcohol</v>
      </c>
      <c r="AD398" s="47" t="str">
        <f>VLOOKUP(O398,Master!A:D,4,FALSE)</f>
        <v>Midcut</v>
      </c>
      <c r="AE398" s="47" t="s">
        <v>1903</v>
      </c>
    </row>
    <row r="399" spans="1:31" s="21" customFormat="1">
      <c r="A399" s="43" t="s">
        <v>0</v>
      </c>
      <c r="B399" s="43" t="s">
        <v>1</v>
      </c>
      <c r="C399" s="43" t="s">
        <v>31</v>
      </c>
      <c r="D399" s="43" t="s">
        <v>8</v>
      </c>
      <c r="E399" s="43" t="s">
        <v>358</v>
      </c>
      <c r="F399" s="43" t="s">
        <v>357</v>
      </c>
      <c r="G399" s="43" t="s">
        <v>32</v>
      </c>
      <c r="H399" s="46">
        <v>42810</v>
      </c>
      <c r="I399" s="43" t="s">
        <v>33</v>
      </c>
      <c r="J399" s="43" t="s">
        <v>34</v>
      </c>
      <c r="K399" s="43" t="s">
        <v>1325</v>
      </c>
      <c r="L399" s="46">
        <v>42810</v>
      </c>
      <c r="M399" s="43" t="s">
        <v>1326</v>
      </c>
      <c r="N399" s="43" t="s">
        <v>1326</v>
      </c>
      <c r="O399" s="3">
        <v>1600355</v>
      </c>
      <c r="P399" s="43" t="s">
        <v>18</v>
      </c>
      <c r="Q399" s="43" t="s">
        <v>19</v>
      </c>
      <c r="R399" s="43" t="s">
        <v>55</v>
      </c>
      <c r="S399" s="49">
        <v>1.36</v>
      </c>
      <c r="T399" s="43" t="s">
        <v>3</v>
      </c>
      <c r="U399" s="49">
        <v>1.36</v>
      </c>
      <c r="V399" s="43" t="s">
        <v>434</v>
      </c>
      <c r="W399" s="50">
        <v>1360</v>
      </c>
      <c r="X399" s="43" t="s">
        <v>1327</v>
      </c>
      <c r="Y399" s="46">
        <v>42791</v>
      </c>
      <c r="Z399" s="51">
        <v>301410.2</v>
      </c>
      <c r="AA399" s="51">
        <v>307316</v>
      </c>
      <c r="AB399" s="51">
        <v>-262480</v>
      </c>
      <c r="AC399" s="21" t="str">
        <f>VLOOKUP(O399,Master!A:D,3,FALSE)</f>
        <v>Fatty Alcohol</v>
      </c>
      <c r="AD399" s="21" t="str">
        <f>VLOOKUP(O399,Master!A:D,4,FALSE)</f>
        <v>Midcut</v>
      </c>
      <c r="AE399" s="47" t="s">
        <v>1903</v>
      </c>
    </row>
    <row r="400" spans="1:31">
      <c r="A400" s="43" t="s">
        <v>0</v>
      </c>
      <c r="B400" s="43" t="s">
        <v>1</v>
      </c>
      <c r="C400" s="43" t="s">
        <v>31</v>
      </c>
      <c r="D400" s="43" t="s">
        <v>8</v>
      </c>
      <c r="E400" s="43" t="s">
        <v>356</v>
      </c>
      <c r="F400" s="43" t="s">
        <v>357</v>
      </c>
      <c r="G400" s="43" t="s">
        <v>32</v>
      </c>
      <c r="H400" s="46">
        <v>42795</v>
      </c>
      <c r="I400" s="43" t="s">
        <v>33</v>
      </c>
      <c r="J400" s="43" t="s">
        <v>34</v>
      </c>
      <c r="K400" s="43" t="s">
        <v>565</v>
      </c>
      <c r="L400" s="46">
        <v>42795</v>
      </c>
      <c r="M400" s="43" t="s">
        <v>388</v>
      </c>
      <c r="N400" s="43" t="s">
        <v>389</v>
      </c>
      <c r="O400" s="3">
        <v>1600290</v>
      </c>
      <c r="P400" s="43" t="s">
        <v>385</v>
      </c>
      <c r="Q400" s="43" t="s">
        <v>58</v>
      </c>
      <c r="R400" s="43" t="s">
        <v>58</v>
      </c>
      <c r="S400" s="50">
        <v>2106</v>
      </c>
      <c r="T400" s="43" t="s">
        <v>386</v>
      </c>
      <c r="U400" s="49">
        <v>1878.5519999999999</v>
      </c>
      <c r="V400" s="43" t="s">
        <v>434</v>
      </c>
      <c r="W400" s="50">
        <v>2106</v>
      </c>
      <c r="X400" s="43" t="s">
        <v>510</v>
      </c>
      <c r="Y400" s="46">
        <v>42789</v>
      </c>
      <c r="Z400" s="51">
        <v>61600.94</v>
      </c>
      <c r="AA400" s="51">
        <v>65297</v>
      </c>
      <c r="AB400" s="51">
        <v>-54756</v>
      </c>
      <c r="AC400" s="47" t="str">
        <f>VLOOKUP(O400,Master!A:D,3,FALSE)</f>
        <v>Hydrogen</v>
      </c>
      <c r="AD400" s="47" t="str">
        <f>VLOOKUP(O400,Master!A:D,4,FALSE)</f>
        <v>Hydrogen</v>
      </c>
      <c r="AE400" s="47" t="s">
        <v>1903</v>
      </c>
    </row>
    <row r="401" spans="1:31">
      <c r="A401" s="43" t="s">
        <v>0</v>
      </c>
      <c r="B401" s="43" t="s">
        <v>1</v>
      </c>
      <c r="C401" s="43" t="s">
        <v>31</v>
      </c>
      <c r="D401" s="43" t="s">
        <v>8</v>
      </c>
      <c r="E401" s="43" t="s">
        <v>356</v>
      </c>
      <c r="F401" s="43" t="s">
        <v>357</v>
      </c>
      <c r="G401" s="43" t="s">
        <v>32</v>
      </c>
      <c r="H401" s="46">
        <v>42796</v>
      </c>
      <c r="I401" s="43" t="s">
        <v>33</v>
      </c>
      <c r="J401" s="43" t="s">
        <v>34</v>
      </c>
      <c r="K401" s="43" t="s">
        <v>620</v>
      </c>
      <c r="L401" s="46">
        <v>42796</v>
      </c>
      <c r="M401" s="43" t="s">
        <v>388</v>
      </c>
      <c r="N401" s="43" t="s">
        <v>389</v>
      </c>
      <c r="O401" s="3">
        <v>1600290</v>
      </c>
      <c r="P401" s="43" t="s">
        <v>385</v>
      </c>
      <c r="Q401" s="43" t="s">
        <v>58</v>
      </c>
      <c r="R401" s="43" t="s">
        <v>58</v>
      </c>
      <c r="S401" s="50">
        <v>1451</v>
      </c>
      <c r="T401" s="43" t="s">
        <v>386</v>
      </c>
      <c r="U401" s="49">
        <v>1294.2919999999999</v>
      </c>
      <c r="V401" s="43" t="s">
        <v>434</v>
      </c>
      <c r="W401" s="50">
        <v>1451</v>
      </c>
      <c r="X401" s="43" t="s">
        <v>510</v>
      </c>
      <c r="Y401" s="46">
        <v>42789</v>
      </c>
      <c r="Z401" s="51">
        <v>42442.48</v>
      </c>
      <c r="AA401" s="51">
        <v>44989</v>
      </c>
      <c r="AB401" s="51">
        <v>-37726</v>
      </c>
      <c r="AC401" s="21" t="str">
        <f>VLOOKUP(O401,Master!A:D,3,FALSE)</f>
        <v>Hydrogen</v>
      </c>
      <c r="AD401" s="21" t="str">
        <f>VLOOKUP(O401,Master!A:D,4,FALSE)</f>
        <v>Hydrogen</v>
      </c>
      <c r="AE401" s="47" t="s">
        <v>1903</v>
      </c>
    </row>
    <row r="402" spans="1:31" s="21" customFormat="1">
      <c r="A402" s="43" t="s">
        <v>0</v>
      </c>
      <c r="B402" s="43" t="s">
        <v>1</v>
      </c>
      <c r="C402" s="43" t="s">
        <v>31</v>
      </c>
      <c r="D402" s="43" t="s">
        <v>8</v>
      </c>
      <c r="E402" s="43" t="s">
        <v>356</v>
      </c>
      <c r="F402" s="43" t="s">
        <v>357</v>
      </c>
      <c r="G402" s="43" t="s">
        <v>32</v>
      </c>
      <c r="H402" s="46">
        <v>42806</v>
      </c>
      <c r="I402" s="43" t="s">
        <v>33</v>
      </c>
      <c r="J402" s="43" t="s">
        <v>34</v>
      </c>
      <c r="K402" s="43" t="s">
        <v>1113</v>
      </c>
      <c r="L402" s="46">
        <v>42806</v>
      </c>
      <c r="M402" s="43" t="s">
        <v>388</v>
      </c>
      <c r="N402" s="43" t="s">
        <v>389</v>
      </c>
      <c r="O402" s="3">
        <v>1600290</v>
      </c>
      <c r="P402" s="43" t="s">
        <v>385</v>
      </c>
      <c r="Q402" s="43" t="s">
        <v>58</v>
      </c>
      <c r="R402" s="43" t="s">
        <v>58</v>
      </c>
      <c r="S402" s="50">
        <v>2106</v>
      </c>
      <c r="T402" s="43" t="s">
        <v>386</v>
      </c>
      <c r="U402" s="49">
        <v>1878.5519999999999</v>
      </c>
      <c r="V402" s="43" t="s">
        <v>434</v>
      </c>
      <c r="W402" s="50">
        <v>2106</v>
      </c>
      <c r="X402" s="43" t="s">
        <v>510</v>
      </c>
      <c r="Y402" s="46">
        <v>42789</v>
      </c>
      <c r="Z402" s="51">
        <v>61600.94</v>
      </c>
      <c r="AA402" s="51">
        <v>65297</v>
      </c>
      <c r="AB402" s="51">
        <v>-54756</v>
      </c>
      <c r="AC402" s="47" t="str">
        <f>VLOOKUP(O402,Master!A:D,3,FALSE)</f>
        <v>Hydrogen</v>
      </c>
      <c r="AD402" s="47" t="str">
        <f>VLOOKUP(O402,Master!A:D,4,FALSE)</f>
        <v>Hydrogen</v>
      </c>
      <c r="AE402" s="47" t="s">
        <v>1903</v>
      </c>
    </row>
    <row r="403" spans="1:31" s="21" customFormat="1">
      <c r="A403" s="43" t="s">
        <v>0</v>
      </c>
      <c r="B403" s="43" t="s">
        <v>1</v>
      </c>
      <c r="C403" s="43" t="s">
        <v>31</v>
      </c>
      <c r="D403" s="43" t="s">
        <v>8</v>
      </c>
      <c r="E403" s="43" t="s">
        <v>356</v>
      </c>
      <c r="F403" s="43" t="s">
        <v>357</v>
      </c>
      <c r="G403" s="43" t="s">
        <v>32</v>
      </c>
      <c r="H403" s="46">
        <v>42807</v>
      </c>
      <c r="I403" s="43" t="s">
        <v>33</v>
      </c>
      <c r="J403" s="43" t="s">
        <v>34</v>
      </c>
      <c r="K403" s="43" t="s">
        <v>1123</v>
      </c>
      <c r="L403" s="46">
        <v>42807</v>
      </c>
      <c r="M403" s="43" t="s">
        <v>388</v>
      </c>
      <c r="N403" s="43" t="s">
        <v>389</v>
      </c>
      <c r="O403" s="3">
        <v>1600290</v>
      </c>
      <c r="P403" s="43" t="s">
        <v>385</v>
      </c>
      <c r="Q403" s="43" t="s">
        <v>58</v>
      </c>
      <c r="R403" s="43" t="s">
        <v>58</v>
      </c>
      <c r="S403" s="50">
        <v>1451</v>
      </c>
      <c r="T403" s="43" t="s">
        <v>386</v>
      </c>
      <c r="U403" s="49">
        <v>1294.2919999999999</v>
      </c>
      <c r="V403" s="43" t="s">
        <v>434</v>
      </c>
      <c r="W403" s="50">
        <v>1451</v>
      </c>
      <c r="X403" s="43" t="s">
        <v>510</v>
      </c>
      <c r="Y403" s="46">
        <v>42789</v>
      </c>
      <c r="Z403" s="51">
        <v>42442.48</v>
      </c>
      <c r="AA403" s="51">
        <v>44989</v>
      </c>
      <c r="AB403" s="51">
        <v>-37726</v>
      </c>
      <c r="AC403" s="21" t="str">
        <f>VLOOKUP(O403,Master!A:D,3,FALSE)</f>
        <v>Hydrogen</v>
      </c>
      <c r="AD403" s="21" t="str">
        <f>VLOOKUP(O403,Master!A:D,4,FALSE)</f>
        <v>Hydrogen</v>
      </c>
      <c r="AE403" s="47" t="s">
        <v>1903</v>
      </c>
    </row>
    <row r="404" spans="1:31" s="21" customFormat="1">
      <c r="A404" s="43" t="s">
        <v>0</v>
      </c>
      <c r="B404" s="43" t="s">
        <v>1</v>
      </c>
      <c r="C404" s="43" t="s">
        <v>31</v>
      </c>
      <c r="D404" s="43" t="s">
        <v>8</v>
      </c>
      <c r="E404" s="43" t="s">
        <v>356</v>
      </c>
      <c r="F404" s="43" t="s">
        <v>357</v>
      </c>
      <c r="G404" s="43" t="s">
        <v>32</v>
      </c>
      <c r="H404" s="46">
        <v>42811</v>
      </c>
      <c r="I404" s="43" t="s">
        <v>33</v>
      </c>
      <c r="J404" s="43" t="s">
        <v>34</v>
      </c>
      <c r="K404" s="43" t="s">
        <v>1415</v>
      </c>
      <c r="L404" s="46">
        <v>42811</v>
      </c>
      <c r="M404" s="43" t="s">
        <v>388</v>
      </c>
      <c r="N404" s="43" t="s">
        <v>389</v>
      </c>
      <c r="O404" s="3">
        <v>1600290</v>
      </c>
      <c r="P404" s="43" t="s">
        <v>385</v>
      </c>
      <c r="Q404" s="43" t="s">
        <v>58</v>
      </c>
      <c r="R404" s="43" t="s">
        <v>58</v>
      </c>
      <c r="S404" s="50">
        <v>2643</v>
      </c>
      <c r="T404" s="43" t="s">
        <v>386</v>
      </c>
      <c r="U404" s="49">
        <v>2357.556</v>
      </c>
      <c r="V404" s="43" t="s">
        <v>434</v>
      </c>
      <c r="W404" s="50">
        <v>2643</v>
      </c>
      <c r="X404" s="43" t="s">
        <v>510</v>
      </c>
      <c r="Y404" s="46">
        <v>42789</v>
      </c>
      <c r="Z404" s="51">
        <v>77307.520000000004</v>
      </c>
      <c r="AA404" s="51">
        <v>81946</v>
      </c>
      <c r="AB404" s="51">
        <v>-68718</v>
      </c>
      <c r="AC404" s="47" t="str">
        <f>VLOOKUP(O404,Master!A:D,3,FALSE)</f>
        <v>Hydrogen</v>
      </c>
      <c r="AD404" s="47" t="str">
        <f>VLOOKUP(O404,Master!A:D,4,FALSE)</f>
        <v>Hydrogen</v>
      </c>
      <c r="AE404" s="47" t="s">
        <v>1903</v>
      </c>
    </row>
    <row r="405" spans="1:31" s="21" customFormat="1">
      <c r="A405" s="43" t="s">
        <v>0</v>
      </c>
      <c r="B405" s="43" t="s">
        <v>1</v>
      </c>
      <c r="C405" s="43" t="s">
        <v>31</v>
      </c>
      <c r="D405" s="43" t="s">
        <v>8</v>
      </c>
      <c r="E405" s="43" t="s">
        <v>356</v>
      </c>
      <c r="F405" s="43" t="s">
        <v>357</v>
      </c>
      <c r="G405" s="43" t="s">
        <v>32</v>
      </c>
      <c r="H405" s="46">
        <v>42814</v>
      </c>
      <c r="I405" s="43" t="s">
        <v>33</v>
      </c>
      <c r="J405" s="43" t="s">
        <v>34</v>
      </c>
      <c r="K405" s="43" t="s">
        <v>1461</v>
      </c>
      <c r="L405" s="46">
        <v>42814</v>
      </c>
      <c r="M405" s="43" t="s">
        <v>388</v>
      </c>
      <c r="N405" s="43" t="s">
        <v>389</v>
      </c>
      <c r="O405" s="3">
        <v>1600290</v>
      </c>
      <c r="P405" s="43" t="s">
        <v>385</v>
      </c>
      <c r="Q405" s="43" t="s">
        <v>58</v>
      </c>
      <c r="R405" s="43" t="s">
        <v>58</v>
      </c>
      <c r="S405" s="50">
        <v>2106</v>
      </c>
      <c r="T405" s="43" t="s">
        <v>386</v>
      </c>
      <c r="U405" s="49">
        <v>1878.5519999999999</v>
      </c>
      <c r="V405" s="43" t="s">
        <v>434</v>
      </c>
      <c r="W405" s="50">
        <v>2106</v>
      </c>
      <c r="X405" s="43" t="s">
        <v>510</v>
      </c>
      <c r="Y405" s="46">
        <v>42789</v>
      </c>
      <c r="Z405" s="51">
        <v>61600.94</v>
      </c>
      <c r="AA405" s="51">
        <v>65297</v>
      </c>
      <c r="AB405" s="51">
        <v>-54756</v>
      </c>
      <c r="AC405" s="21" t="str">
        <f>VLOOKUP(O405,Master!A:D,3,FALSE)</f>
        <v>Hydrogen</v>
      </c>
      <c r="AD405" s="21" t="str">
        <f>VLOOKUP(O405,Master!A:D,4,FALSE)</f>
        <v>Hydrogen</v>
      </c>
      <c r="AE405" s="47" t="s">
        <v>1903</v>
      </c>
    </row>
    <row r="406" spans="1:31" s="21" customFormat="1">
      <c r="A406" s="43" t="s">
        <v>0</v>
      </c>
      <c r="B406" s="43" t="s">
        <v>1</v>
      </c>
      <c r="C406" s="43" t="s">
        <v>31</v>
      </c>
      <c r="D406" s="43" t="s">
        <v>8</v>
      </c>
      <c r="E406" s="43" t="s">
        <v>356</v>
      </c>
      <c r="F406" s="43" t="s">
        <v>357</v>
      </c>
      <c r="G406" s="43" t="s">
        <v>32</v>
      </c>
      <c r="H406" s="46">
        <v>42814</v>
      </c>
      <c r="I406" s="43" t="s">
        <v>33</v>
      </c>
      <c r="J406" s="43" t="s">
        <v>34</v>
      </c>
      <c r="K406" s="43" t="s">
        <v>1477</v>
      </c>
      <c r="L406" s="46">
        <v>42814</v>
      </c>
      <c r="M406" s="43" t="s">
        <v>388</v>
      </c>
      <c r="N406" s="43" t="s">
        <v>389</v>
      </c>
      <c r="O406" s="3">
        <v>1600290</v>
      </c>
      <c r="P406" s="43" t="s">
        <v>385</v>
      </c>
      <c r="Q406" s="43" t="s">
        <v>58</v>
      </c>
      <c r="R406" s="43" t="s">
        <v>58</v>
      </c>
      <c r="S406" s="50">
        <v>1451</v>
      </c>
      <c r="T406" s="43" t="s">
        <v>386</v>
      </c>
      <c r="U406" s="49">
        <v>1294.2919999999999</v>
      </c>
      <c r="V406" s="43" t="s">
        <v>434</v>
      </c>
      <c r="W406" s="50">
        <v>1451</v>
      </c>
      <c r="X406" s="43" t="s">
        <v>510</v>
      </c>
      <c r="Y406" s="46">
        <v>42789</v>
      </c>
      <c r="Z406" s="51">
        <v>42442.48</v>
      </c>
      <c r="AA406" s="51">
        <v>44989</v>
      </c>
      <c r="AB406" s="51">
        <v>-37726</v>
      </c>
      <c r="AC406" s="21" t="str">
        <f>VLOOKUP(O406,Master!A:D,3,FALSE)</f>
        <v>Hydrogen</v>
      </c>
      <c r="AD406" s="21" t="str">
        <f>VLOOKUP(O406,Master!A:D,4,FALSE)</f>
        <v>Hydrogen</v>
      </c>
      <c r="AE406" s="47" t="s">
        <v>1903</v>
      </c>
    </row>
    <row r="407" spans="1:31" s="21" customFormat="1">
      <c r="A407" s="43" t="s">
        <v>0</v>
      </c>
      <c r="B407" s="43" t="s">
        <v>1</v>
      </c>
      <c r="C407" s="43" t="s">
        <v>31</v>
      </c>
      <c r="D407" s="43" t="s">
        <v>8</v>
      </c>
      <c r="E407" s="43" t="s">
        <v>356</v>
      </c>
      <c r="F407" s="43" t="s">
        <v>357</v>
      </c>
      <c r="G407" s="43" t="s">
        <v>32</v>
      </c>
      <c r="H407" s="46">
        <v>42817</v>
      </c>
      <c r="I407" s="43" t="s">
        <v>33</v>
      </c>
      <c r="J407" s="43" t="s">
        <v>34</v>
      </c>
      <c r="K407" s="43" t="s">
        <v>1669</v>
      </c>
      <c r="L407" s="46">
        <v>42817</v>
      </c>
      <c r="M407" s="43" t="s">
        <v>388</v>
      </c>
      <c r="N407" s="43" t="s">
        <v>389</v>
      </c>
      <c r="O407" s="3">
        <v>1600290</v>
      </c>
      <c r="P407" s="43" t="s">
        <v>385</v>
      </c>
      <c r="Q407" s="43" t="s">
        <v>58</v>
      </c>
      <c r="R407" s="43" t="s">
        <v>58</v>
      </c>
      <c r="S407" s="50">
        <v>2643</v>
      </c>
      <c r="T407" s="43" t="s">
        <v>386</v>
      </c>
      <c r="U407" s="49">
        <v>2357.556</v>
      </c>
      <c r="V407" s="43" t="s">
        <v>434</v>
      </c>
      <c r="W407" s="50">
        <v>2643</v>
      </c>
      <c r="X407" s="43" t="s">
        <v>510</v>
      </c>
      <c r="Y407" s="46">
        <v>42789</v>
      </c>
      <c r="Z407" s="51">
        <v>77307.520000000004</v>
      </c>
      <c r="AA407" s="51">
        <v>81946</v>
      </c>
      <c r="AB407" s="51">
        <v>-68718</v>
      </c>
      <c r="AC407" s="47" t="str">
        <f>VLOOKUP(O407,Master!A:D,3,FALSE)</f>
        <v>Hydrogen</v>
      </c>
      <c r="AD407" s="47" t="str">
        <f>VLOOKUP(O407,Master!A:D,4,FALSE)</f>
        <v>Hydrogen</v>
      </c>
      <c r="AE407" s="47" t="s">
        <v>1903</v>
      </c>
    </row>
    <row r="408" spans="1:31" s="21" customFormat="1">
      <c r="A408" s="43" t="s">
        <v>0</v>
      </c>
      <c r="B408" s="43" t="s">
        <v>1</v>
      </c>
      <c r="C408" s="43" t="s">
        <v>31</v>
      </c>
      <c r="D408" s="43" t="s">
        <v>8</v>
      </c>
      <c r="E408" s="43" t="s">
        <v>356</v>
      </c>
      <c r="F408" s="43" t="s">
        <v>357</v>
      </c>
      <c r="G408" s="43" t="s">
        <v>32</v>
      </c>
      <c r="H408" s="46">
        <v>42820</v>
      </c>
      <c r="I408" s="43" t="s">
        <v>33</v>
      </c>
      <c r="J408" s="43" t="s">
        <v>34</v>
      </c>
      <c r="K408" s="43" t="s">
        <v>1744</v>
      </c>
      <c r="L408" s="46">
        <v>42820</v>
      </c>
      <c r="M408" s="43" t="s">
        <v>388</v>
      </c>
      <c r="N408" s="43" t="s">
        <v>389</v>
      </c>
      <c r="O408" s="3">
        <v>1600290</v>
      </c>
      <c r="P408" s="43" t="s">
        <v>385</v>
      </c>
      <c r="Q408" s="43" t="s">
        <v>58</v>
      </c>
      <c r="R408" s="43" t="s">
        <v>58</v>
      </c>
      <c r="S408" s="50">
        <v>2106</v>
      </c>
      <c r="T408" s="43" t="s">
        <v>386</v>
      </c>
      <c r="U408" s="49">
        <v>1878.5519999999999</v>
      </c>
      <c r="V408" s="43" t="s">
        <v>434</v>
      </c>
      <c r="W408" s="50">
        <v>2106</v>
      </c>
      <c r="X408" s="43" t="s">
        <v>510</v>
      </c>
      <c r="Y408" s="46">
        <v>42789</v>
      </c>
      <c r="Z408" s="51">
        <v>61600.94</v>
      </c>
      <c r="AA408" s="51">
        <v>65297</v>
      </c>
      <c r="AB408" s="51">
        <v>-54756</v>
      </c>
      <c r="AC408" s="47" t="str">
        <f>VLOOKUP(O408,Master!A:D,3,FALSE)</f>
        <v>Hydrogen</v>
      </c>
      <c r="AD408" s="47" t="str">
        <f>VLOOKUP(O408,Master!A:D,4,FALSE)</f>
        <v>Hydrogen</v>
      </c>
      <c r="AE408" s="47" t="s">
        <v>1903</v>
      </c>
    </row>
    <row r="409" spans="1:31" s="21" customFormat="1">
      <c r="A409" s="43" t="s">
        <v>0</v>
      </c>
      <c r="B409" s="43" t="s">
        <v>1</v>
      </c>
      <c r="C409" s="43" t="s">
        <v>31</v>
      </c>
      <c r="D409" s="43" t="s">
        <v>8</v>
      </c>
      <c r="E409" s="43" t="s">
        <v>356</v>
      </c>
      <c r="F409" s="43" t="s">
        <v>357</v>
      </c>
      <c r="G409" s="43" t="s">
        <v>32</v>
      </c>
      <c r="H409" s="46">
        <v>42821</v>
      </c>
      <c r="I409" s="43" t="s">
        <v>33</v>
      </c>
      <c r="J409" s="43" t="s">
        <v>34</v>
      </c>
      <c r="K409" s="43" t="s">
        <v>1771</v>
      </c>
      <c r="L409" s="46">
        <v>42821</v>
      </c>
      <c r="M409" s="43" t="s">
        <v>388</v>
      </c>
      <c r="N409" s="43" t="s">
        <v>389</v>
      </c>
      <c r="O409" s="3">
        <v>1600290</v>
      </c>
      <c r="P409" s="43" t="s">
        <v>385</v>
      </c>
      <c r="Q409" s="43" t="s">
        <v>58</v>
      </c>
      <c r="R409" s="43" t="s">
        <v>58</v>
      </c>
      <c r="S409" s="50">
        <v>1451</v>
      </c>
      <c r="T409" s="43" t="s">
        <v>386</v>
      </c>
      <c r="U409" s="49">
        <v>1294.2919999999999</v>
      </c>
      <c r="V409" s="43" t="s">
        <v>434</v>
      </c>
      <c r="W409" s="50">
        <v>1451</v>
      </c>
      <c r="X409" s="43" t="s">
        <v>510</v>
      </c>
      <c r="Y409" s="46">
        <v>42789</v>
      </c>
      <c r="Z409" s="51">
        <v>42442.48</v>
      </c>
      <c r="AA409" s="51">
        <v>44989</v>
      </c>
      <c r="AB409" s="51">
        <v>-37726</v>
      </c>
      <c r="AC409" s="47" t="str">
        <f>VLOOKUP(O409,Master!A:D,3,FALSE)</f>
        <v>Hydrogen</v>
      </c>
      <c r="AD409" s="47" t="str">
        <f>VLOOKUP(O409,Master!A:D,4,FALSE)</f>
        <v>Hydrogen</v>
      </c>
      <c r="AE409" s="47" t="s">
        <v>1903</v>
      </c>
    </row>
    <row r="410" spans="1:31" s="21" customFormat="1">
      <c r="A410" s="43" t="s">
        <v>0</v>
      </c>
      <c r="B410" s="43" t="s">
        <v>1</v>
      </c>
      <c r="C410" s="43" t="s">
        <v>31</v>
      </c>
      <c r="D410" s="43" t="s">
        <v>8</v>
      </c>
      <c r="E410" s="43" t="s">
        <v>356</v>
      </c>
      <c r="F410" s="43" t="s">
        <v>357</v>
      </c>
      <c r="G410" s="43" t="s">
        <v>32</v>
      </c>
      <c r="H410" s="46">
        <v>42823</v>
      </c>
      <c r="I410" s="43" t="s">
        <v>33</v>
      </c>
      <c r="J410" s="43" t="s">
        <v>34</v>
      </c>
      <c r="K410" s="43" t="s">
        <v>1812</v>
      </c>
      <c r="L410" s="46">
        <v>42823</v>
      </c>
      <c r="M410" s="43" t="s">
        <v>388</v>
      </c>
      <c r="N410" s="43" t="s">
        <v>389</v>
      </c>
      <c r="O410" s="3">
        <v>1600290</v>
      </c>
      <c r="P410" s="43" t="s">
        <v>385</v>
      </c>
      <c r="Q410" s="43" t="s">
        <v>58</v>
      </c>
      <c r="R410" s="43" t="s">
        <v>58</v>
      </c>
      <c r="S410" s="50">
        <v>2643</v>
      </c>
      <c r="T410" s="43" t="s">
        <v>386</v>
      </c>
      <c r="U410" s="49">
        <v>2357.556</v>
      </c>
      <c r="V410" s="43" t="s">
        <v>434</v>
      </c>
      <c r="W410" s="50">
        <v>2643</v>
      </c>
      <c r="X410" s="43" t="s">
        <v>510</v>
      </c>
      <c r="Y410" s="46">
        <v>42789</v>
      </c>
      <c r="Z410" s="51">
        <v>77307.520000000004</v>
      </c>
      <c r="AA410" s="51">
        <v>81946</v>
      </c>
      <c r="AB410" s="51">
        <v>-68718</v>
      </c>
      <c r="AC410" s="47" t="str">
        <f>VLOOKUP(O410,Master!A:D,3,FALSE)</f>
        <v>Hydrogen</v>
      </c>
      <c r="AD410" s="47" t="str">
        <f>VLOOKUP(O410,Master!A:D,4,FALSE)</f>
        <v>Hydrogen</v>
      </c>
      <c r="AE410" s="47" t="s">
        <v>1903</v>
      </c>
    </row>
    <row r="411" spans="1:31" s="21" customFormat="1">
      <c r="A411" s="43" t="s">
        <v>0</v>
      </c>
      <c r="B411" s="43" t="s">
        <v>1</v>
      </c>
      <c r="C411" s="43" t="s">
        <v>31</v>
      </c>
      <c r="D411" s="43" t="s">
        <v>8</v>
      </c>
      <c r="E411" s="43" t="s">
        <v>356</v>
      </c>
      <c r="F411" s="43" t="s">
        <v>357</v>
      </c>
      <c r="G411" s="43" t="s">
        <v>32</v>
      </c>
      <c r="H411" s="46">
        <v>42825</v>
      </c>
      <c r="I411" s="43" t="s">
        <v>33</v>
      </c>
      <c r="J411" s="43" t="s">
        <v>34</v>
      </c>
      <c r="K411" s="43" t="s">
        <v>1893</v>
      </c>
      <c r="L411" s="46">
        <v>42825</v>
      </c>
      <c r="M411" s="43" t="s">
        <v>388</v>
      </c>
      <c r="N411" s="43" t="s">
        <v>389</v>
      </c>
      <c r="O411" s="3">
        <v>1600290</v>
      </c>
      <c r="P411" s="43" t="s">
        <v>385</v>
      </c>
      <c r="Q411" s="43" t="s">
        <v>58</v>
      </c>
      <c r="R411" s="43" t="s">
        <v>58</v>
      </c>
      <c r="S411" s="50">
        <v>2106</v>
      </c>
      <c r="T411" s="43" t="s">
        <v>386</v>
      </c>
      <c r="U411" s="49">
        <v>1878.5519999999999</v>
      </c>
      <c r="V411" s="43" t="s">
        <v>434</v>
      </c>
      <c r="W411" s="50">
        <v>2106</v>
      </c>
      <c r="X411" s="43" t="s">
        <v>510</v>
      </c>
      <c r="Y411" s="46">
        <v>42789</v>
      </c>
      <c r="Z411" s="51">
        <v>61600.94</v>
      </c>
      <c r="AA411" s="51">
        <v>65297</v>
      </c>
      <c r="AB411" s="51">
        <v>-54756</v>
      </c>
      <c r="AC411" s="47" t="str">
        <f>VLOOKUP(O411,Master!A:D,3,FALSE)</f>
        <v>Hydrogen</v>
      </c>
      <c r="AD411" s="47" t="str">
        <f>VLOOKUP(O411,Master!A:D,4,FALSE)</f>
        <v>Hydrogen</v>
      </c>
      <c r="AE411" s="47" t="s">
        <v>1903</v>
      </c>
    </row>
    <row r="412" spans="1:31" s="21" customFormat="1">
      <c r="A412" s="43" t="s">
        <v>0</v>
      </c>
      <c r="B412" s="43" t="s">
        <v>1</v>
      </c>
      <c r="C412" s="43" t="s">
        <v>346</v>
      </c>
      <c r="D412" s="43" t="s">
        <v>8</v>
      </c>
      <c r="E412" s="43" t="s">
        <v>356</v>
      </c>
      <c r="F412" s="43" t="s">
        <v>357</v>
      </c>
      <c r="G412" s="43" t="s">
        <v>347</v>
      </c>
      <c r="H412" s="46">
        <v>42796</v>
      </c>
      <c r="I412" s="43" t="s">
        <v>33</v>
      </c>
      <c r="J412" s="43" t="s">
        <v>34</v>
      </c>
      <c r="K412" s="43" t="s">
        <v>610</v>
      </c>
      <c r="L412" s="46">
        <v>42796</v>
      </c>
      <c r="M412" s="43" t="s">
        <v>431</v>
      </c>
      <c r="N412" s="43" t="s">
        <v>431</v>
      </c>
      <c r="O412" s="3">
        <v>1700098</v>
      </c>
      <c r="P412" s="43" t="s">
        <v>239</v>
      </c>
      <c r="Q412" s="43" t="s">
        <v>240</v>
      </c>
      <c r="R412" s="43" t="s">
        <v>350</v>
      </c>
      <c r="S412" s="50">
        <v>11</v>
      </c>
      <c r="T412" s="43" t="s">
        <v>3</v>
      </c>
      <c r="U412" s="50">
        <v>11</v>
      </c>
      <c r="V412" s="43" t="s">
        <v>434</v>
      </c>
      <c r="W412" s="50">
        <v>11000</v>
      </c>
      <c r="X412" s="43" t="s">
        <v>233</v>
      </c>
      <c r="Y412" s="46"/>
      <c r="Z412" s="51">
        <v>116.74</v>
      </c>
      <c r="AA412" s="51">
        <v>125</v>
      </c>
      <c r="AB412" s="51">
        <v>-110</v>
      </c>
      <c r="AC412" s="21" t="e">
        <f>VLOOKUP(O412,Master!A:D,3,FALSE)</f>
        <v>#N/A</v>
      </c>
      <c r="AD412" s="21" t="e">
        <f>VLOOKUP(O412,Master!A:D,4,FALSE)</f>
        <v>#N/A</v>
      </c>
      <c r="AE412" s="47" t="s">
        <v>1903</v>
      </c>
    </row>
    <row r="413" spans="1:31" s="21" customFormat="1">
      <c r="A413" s="43" t="s">
        <v>0</v>
      </c>
      <c r="B413" s="43" t="s">
        <v>1</v>
      </c>
      <c r="C413" s="43" t="s">
        <v>346</v>
      </c>
      <c r="D413" s="43" t="s">
        <v>8</v>
      </c>
      <c r="E413" s="43" t="s">
        <v>356</v>
      </c>
      <c r="F413" s="43" t="s">
        <v>357</v>
      </c>
      <c r="G413" s="43" t="s">
        <v>347</v>
      </c>
      <c r="H413" s="46">
        <v>42798</v>
      </c>
      <c r="I413" s="43" t="s">
        <v>33</v>
      </c>
      <c r="J413" s="43" t="s">
        <v>34</v>
      </c>
      <c r="K413" s="43" t="s">
        <v>691</v>
      </c>
      <c r="L413" s="46">
        <v>42798</v>
      </c>
      <c r="M413" s="43" t="s">
        <v>431</v>
      </c>
      <c r="N413" s="43" t="s">
        <v>431</v>
      </c>
      <c r="O413" s="3">
        <v>1700098</v>
      </c>
      <c r="P413" s="43" t="s">
        <v>239</v>
      </c>
      <c r="Q413" s="43" t="s">
        <v>240</v>
      </c>
      <c r="R413" s="43" t="s">
        <v>350</v>
      </c>
      <c r="S413" s="49">
        <v>11.76</v>
      </c>
      <c r="T413" s="43" t="s">
        <v>3</v>
      </c>
      <c r="U413" s="49">
        <v>11.76</v>
      </c>
      <c r="V413" s="43" t="s">
        <v>434</v>
      </c>
      <c r="W413" s="50">
        <v>11760</v>
      </c>
      <c r="X413" s="43" t="s">
        <v>233</v>
      </c>
      <c r="Y413" s="46"/>
      <c r="Z413" s="51">
        <v>124.2</v>
      </c>
      <c r="AA413" s="51">
        <v>133</v>
      </c>
      <c r="AB413" s="51">
        <v>-117.6</v>
      </c>
      <c r="AC413" s="21" t="e">
        <f>VLOOKUP(O413,Master!A:D,3,FALSE)</f>
        <v>#N/A</v>
      </c>
      <c r="AD413" s="21" t="e">
        <f>VLOOKUP(O413,Master!A:D,4,FALSE)</f>
        <v>#N/A</v>
      </c>
      <c r="AE413" s="47" t="s">
        <v>1903</v>
      </c>
    </row>
    <row r="414" spans="1:31" s="21" customFormat="1">
      <c r="A414" s="43" t="s">
        <v>0</v>
      </c>
      <c r="B414" s="43" t="s">
        <v>1</v>
      </c>
      <c r="C414" s="43" t="s">
        <v>346</v>
      </c>
      <c r="D414" s="43" t="s">
        <v>8</v>
      </c>
      <c r="E414" s="43" t="s">
        <v>356</v>
      </c>
      <c r="F414" s="43" t="s">
        <v>357</v>
      </c>
      <c r="G414" s="43" t="s">
        <v>347</v>
      </c>
      <c r="H414" s="46">
        <v>42800</v>
      </c>
      <c r="I414" s="43" t="s">
        <v>33</v>
      </c>
      <c r="J414" s="43" t="s">
        <v>34</v>
      </c>
      <c r="K414" s="43" t="s">
        <v>713</v>
      </c>
      <c r="L414" s="46">
        <v>42800</v>
      </c>
      <c r="M414" s="43" t="s">
        <v>431</v>
      </c>
      <c r="N414" s="43" t="s">
        <v>431</v>
      </c>
      <c r="O414" s="3">
        <v>1700098</v>
      </c>
      <c r="P414" s="43" t="s">
        <v>239</v>
      </c>
      <c r="Q414" s="43" t="s">
        <v>240</v>
      </c>
      <c r="R414" s="43" t="s">
        <v>350</v>
      </c>
      <c r="S414" s="49">
        <v>10.4</v>
      </c>
      <c r="T414" s="43" t="s">
        <v>3</v>
      </c>
      <c r="U414" s="49">
        <v>10.4</v>
      </c>
      <c r="V414" s="43" t="s">
        <v>434</v>
      </c>
      <c r="W414" s="50">
        <v>10400</v>
      </c>
      <c r="X414" s="43" t="s">
        <v>233</v>
      </c>
      <c r="Y414" s="46"/>
      <c r="Z414" s="51">
        <v>110.23</v>
      </c>
      <c r="AA414" s="51">
        <v>118</v>
      </c>
      <c r="AB414" s="51">
        <v>-104</v>
      </c>
      <c r="AC414" s="21" t="e">
        <f>VLOOKUP(O414,Master!A:D,3,FALSE)</f>
        <v>#N/A</v>
      </c>
      <c r="AD414" s="21" t="e">
        <f>VLOOKUP(O414,Master!A:D,4,FALSE)</f>
        <v>#N/A</v>
      </c>
      <c r="AE414" s="47" t="s">
        <v>1903</v>
      </c>
    </row>
    <row r="415" spans="1:31" s="21" customFormat="1">
      <c r="A415" s="43" t="s">
        <v>0</v>
      </c>
      <c r="B415" s="43" t="s">
        <v>1</v>
      </c>
      <c r="C415" s="43" t="s">
        <v>346</v>
      </c>
      <c r="D415" s="43" t="s">
        <v>8</v>
      </c>
      <c r="E415" s="43" t="s">
        <v>356</v>
      </c>
      <c r="F415" s="43" t="s">
        <v>357</v>
      </c>
      <c r="G415" s="43" t="s">
        <v>347</v>
      </c>
      <c r="H415" s="46">
        <v>42802</v>
      </c>
      <c r="I415" s="43" t="s">
        <v>33</v>
      </c>
      <c r="J415" s="43" t="s">
        <v>34</v>
      </c>
      <c r="K415" s="43" t="s">
        <v>903</v>
      </c>
      <c r="L415" s="46">
        <v>42802</v>
      </c>
      <c r="M415" s="43" t="s">
        <v>431</v>
      </c>
      <c r="N415" s="43" t="s">
        <v>431</v>
      </c>
      <c r="O415" s="3">
        <v>1700098</v>
      </c>
      <c r="P415" s="43" t="s">
        <v>239</v>
      </c>
      <c r="Q415" s="43" t="s">
        <v>240</v>
      </c>
      <c r="R415" s="43" t="s">
        <v>350</v>
      </c>
      <c r="S415" s="49">
        <v>11.43</v>
      </c>
      <c r="T415" s="43" t="s">
        <v>3</v>
      </c>
      <c r="U415" s="49">
        <v>11.43</v>
      </c>
      <c r="V415" s="43" t="s">
        <v>434</v>
      </c>
      <c r="W415" s="50">
        <v>11430</v>
      </c>
      <c r="X415" s="43" t="s">
        <v>233</v>
      </c>
      <c r="Y415" s="46"/>
      <c r="Z415" s="51">
        <v>121.43</v>
      </c>
      <c r="AA415" s="51">
        <v>130</v>
      </c>
      <c r="AB415" s="51">
        <v>-114.3</v>
      </c>
      <c r="AC415" s="21" t="e">
        <f>VLOOKUP(O415,Master!A:D,3,FALSE)</f>
        <v>#N/A</v>
      </c>
      <c r="AD415" s="21" t="e">
        <f>VLOOKUP(O415,Master!A:D,4,FALSE)</f>
        <v>#N/A</v>
      </c>
      <c r="AE415" s="47" t="s">
        <v>1903</v>
      </c>
    </row>
    <row r="416" spans="1:31" s="21" customFormat="1">
      <c r="A416" s="43" t="s">
        <v>0</v>
      </c>
      <c r="B416" s="43" t="s">
        <v>1</v>
      </c>
      <c r="C416" s="43" t="s">
        <v>346</v>
      </c>
      <c r="D416" s="43" t="s">
        <v>8</v>
      </c>
      <c r="E416" s="43" t="s">
        <v>356</v>
      </c>
      <c r="F416" s="43" t="s">
        <v>357</v>
      </c>
      <c r="G416" s="43" t="s">
        <v>347</v>
      </c>
      <c r="H416" s="46">
        <v>42804</v>
      </c>
      <c r="I416" s="43" t="s">
        <v>33</v>
      </c>
      <c r="J416" s="43" t="s">
        <v>34</v>
      </c>
      <c r="K416" s="43" t="s">
        <v>1055</v>
      </c>
      <c r="L416" s="46">
        <v>42804</v>
      </c>
      <c r="M416" s="43" t="s">
        <v>431</v>
      </c>
      <c r="N416" s="43" t="s">
        <v>431</v>
      </c>
      <c r="O416" s="3">
        <v>1700098</v>
      </c>
      <c r="P416" s="43" t="s">
        <v>239</v>
      </c>
      <c r="Q416" s="43" t="s">
        <v>240</v>
      </c>
      <c r="R416" s="43" t="s">
        <v>350</v>
      </c>
      <c r="S416" s="49">
        <v>10.73</v>
      </c>
      <c r="T416" s="43" t="s">
        <v>3</v>
      </c>
      <c r="U416" s="49">
        <v>10.73</v>
      </c>
      <c r="V416" s="43" t="s">
        <v>434</v>
      </c>
      <c r="W416" s="50">
        <v>10730</v>
      </c>
      <c r="X416" s="43" t="s">
        <v>233</v>
      </c>
      <c r="Y416" s="46"/>
      <c r="Z416" s="51">
        <v>113</v>
      </c>
      <c r="AA416" s="51">
        <v>121</v>
      </c>
      <c r="AB416" s="51">
        <v>-107.3</v>
      </c>
      <c r="AC416" s="21" t="e">
        <f>VLOOKUP(O416,Master!A:D,3,FALSE)</f>
        <v>#N/A</v>
      </c>
      <c r="AD416" s="21" t="e">
        <f>VLOOKUP(O416,Master!A:D,4,FALSE)</f>
        <v>#N/A</v>
      </c>
      <c r="AE416" s="47" t="s">
        <v>1903</v>
      </c>
    </row>
    <row r="417" spans="1:31" s="21" customFormat="1">
      <c r="A417" s="43" t="s">
        <v>0</v>
      </c>
      <c r="B417" s="43" t="s">
        <v>1</v>
      </c>
      <c r="C417" s="43" t="s">
        <v>346</v>
      </c>
      <c r="D417" s="43" t="s">
        <v>8</v>
      </c>
      <c r="E417" s="43" t="s">
        <v>356</v>
      </c>
      <c r="F417" s="43" t="s">
        <v>357</v>
      </c>
      <c r="G417" s="43" t="s">
        <v>347</v>
      </c>
      <c r="H417" s="46">
        <v>42805</v>
      </c>
      <c r="I417" s="43" t="s">
        <v>33</v>
      </c>
      <c r="J417" s="43" t="s">
        <v>34</v>
      </c>
      <c r="K417" s="43" t="s">
        <v>1107</v>
      </c>
      <c r="L417" s="46">
        <v>42805</v>
      </c>
      <c r="M417" s="43" t="s">
        <v>431</v>
      </c>
      <c r="N417" s="43" t="s">
        <v>431</v>
      </c>
      <c r="O417" s="3">
        <v>1700098</v>
      </c>
      <c r="P417" s="43" t="s">
        <v>239</v>
      </c>
      <c r="Q417" s="43" t="s">
        <v>240</v>
      </c>
      <c r="R417" s="43" t="s">
        <v>350</v>
      </c>
      <c r="S417" s="49">
        <v>10.76</v>
      </c>
      <c r="T417" s="43" t="s">
        <v>3</v>
      </c>
      <c r="U417" s="49">
        <v>10.76</v>
      </c>
      <c r="V417" s="43" t="s">
        <v>434</v>
      </c>
      <c r="W417" s="50">
        <v>10760</v>
      </c>
      <c r="X417" s="43" t="s">
        <v>233</v>
      </c>
      <c r="Y417" s="46"/>
      <c r="Z417" s="51">
        <v>113.98</v>
      </c>
      <c r="AA417" s="51">
        <v>122</v>
      </c>
      <c r="AB417" s="51">
        <v>-107.6</v>
      </c>
      <c r="AC417" s="47" t="e">
        <f>VLOOKUP(O417,Master!A:D,3,FALSE)</f>
        <v>#N/A</v>
      </c>
      <c r="AD417" s="47" t="e">
        <f>VLOOKUP(O417,Master!A:D,4,FALSE)</f>
        <v>#N/A</v>
      </c>
      <c r="AE417" s="47" t="s">
        <v>1903</v>
      </c>
    </row>
    <row r="418" spans="1:31" s="21" customFormat="1">
      <c r="A418" s="43" t="s">
        <v>0</v>
      </c>
      <c r="B418" s="43" t="s">
        <v>1</v>
      </c>
      <c r="C418" s="43" t="s">
        <v>346</v>
      </c>
      <c r="D418" s="43" t="s">
        <v>8</v>
      </c>
      <c r="E418" s="43" t="s">
        <v>356</v>
      </c>
      <c r="F418" s="43" t="s">
        <v>357</v>
      </c>
      <c r="G418" s="43" t="s">
        <v>347</v>
      </c>
      <c r="H418" s="46">
        <v>42808</v>
      </c>
      <c r="I418" s="43" t="s">
        <v>33</v>
      </c>
      <c r="J418" s="43" t="s">
        <v>34</v>
      </c>
      <c r="K418" s="43" t="s">
        <v>1147</v>
      </c>
      <c r="L418" s="46">
        <v>42808</v>
      </c>
      <c r="M418" s="43" t="s">
        <v>431</v>
      </c>
      <c r="N418" s="43" t="s">
        <v>431</v>
      </c>
      <c r="O418" s="3">
        <v>1700098</v>
      </c>
      <c r="P418" s="43" t="s">
        <v>239</v>
      </c>
      <c r="Q418" s="43" t="s">
        <v>240</v>
      </c>
      <c r="R418" s="43" t="s">
        <v>350</v>
      </c>
      <c r="S418" s="49">
        <v>11.11</v>
      </c>
      <c r="T418" s="43" t="s">
        <v>3</v>
      </c>
      <c r="U418" s="49">
        <v>11.11</v>
      </c>
      <c r="V418" s="43" t="s">
        <v>434</v>
      </c>
      <c r="W418" s="50">
        <v>11110</v>
      </c>
      <c r="X418" s="43" t="s">
        <v>233</v>
      </c>
      <c r="Y418" s="46"/>
      <c r="Z418" s="51">
        <v>117.66</v>
      </c>
      <c r="AA418" s="51">
        <v>126</v>
      </c>
      <c r="AB418" s="51">
        <v>-111.1</v>
      </c>
      <c r="AC418" s="21" t="e">
        <f>VLOOKUP(O418,Master!A:D,3,FALSE)</f>
        <v>#N/A</v>
      </c>
      <c r="AD418" s="21" t="e">
        <f>VLOOKUP(O418,Master!A:D,4,FALSE)</f>
        <v>#N/A</v>
      </c>
      <c r="AE418" s="47" t="s">
        <v>1903</v>
      </c>
    </row>
    <row r="419" spans="1:31">
      <c r="A419" s="43" t="s">
        <v>0</v>
      </c>
      <c r="B419" s="43" t="s">
        <v>1</v>
      </c>
      <c r="C419" s="43" t="s">
        <v>346</v>
      </c>
      <c r="D419" s="43" t="s">
        <v>8</v>
      </c>
      <c r="E419" s="43" t="s">
        <v>356</v>
      </c>
      <c r="F419" s="43" t="s">
        <v>357</v>
      </c>
      <c r="G419" s="43" t="s">
        <v>347</v>
      </c>
      <c r="H419" s="46">
        <v>42811</v>
      </c>
      <c r="I419" s="43" t="s">
        <v>33</v>
      </c>
      <c r="J419" s="43" t="s">
        <v>34</v>
      </c>
      <c r="K419" s="43" t="s">
        <v>1407</v>
      </c>
      <c r="L419" s="46">
        <v>42811</v>
      </c>
      <c r="M419" s="43" t="s">
        <v>431</v>
      </c>
      <c r="N419" s="43" t="s">
        <v>431</v>
      </c>
      <c r="O419" s="3">
        <v>1700098</v>
      </c>
      <c r="P419" s="43" t="s">
        <v>239</v>
      </c>
      <c r="Q419" s="43" t="s">
        <v>240</v>
      </c>
      <c r="R419" s="43" t="s">
        <v>350</v>
      </c>
      <c r="S419" s="49">
        <v>10.93</v>
      </c>
      <c r="T419" s="43" t="s">
        <v>3</v>
      </c>
      <c r="U419" s="49">
        <v>10.93</v>
      </c>
      <c r="V419" s="43" t="s">
        <v>434</v>
      </c>
      <c r="W419" s="50">
        <v>10930</v>
      </c>
      <c r="X419" s="43" t="s">
        <v>233</v>
      </c>
      <c r="Y419" s="46"/>
      <c r="Z419" s="51">
        <v>116.79</v>
      </c>
      <c r="AA419" s="51">
        <v>125</v>
      </c>
      <c r="AB419" s="51">
        <v>-109.3</v>
      </c>
      <c r="AC419" s="21" t="e">
        <f>VLOOKUP(O419,Master!A:D,3,FALSE)</f>
        <v>#N/A</v>
      </c>
      <c r="AD419" s="21" t="e">
        <f>VLOOKUP(O419,Master!A:D,4,FALSE)</f>
        <v>#N/A</v>
      </c>
      <c r="AE419" s="47" t="s">
        <v>1903</v>
      </c>
    </row>
    <row r="420" spans="1:31">
      <c r="A420" s="43" t="s">
        <v>0</v>
      </c>
      <c r="B420" s="43" t="s">
        <v>1</v>
      </c>
      <c r="C420" s="43" t="s">
        <v>346</v>
      </c>
      <c r="D420" s="43" t="s">
        <v>8</v>
      </c>
      <c r="E420" s="43" t="s">
        <v>356</v>
      </c>
      <c r="F420" s="43" t="s">
        <v>357</v>
      </c>
      <c r="G420" s="43" t="s">
        <v>347</v>
      </c>
      <c r="H420" s="46">
        <v>42812</v>
      </c>
      <c r="I420" s="43" t="s">
        <v>33</v>
      </c>
      <c r="J420" s="43" t="s">
        <v>34</v>
      </c>
      <c r="K420" s="43" t="s">
        <v>1433</v>
      </c>
      <c r="L420" s="46">
        <v>42812</v>
      </c>
      <c r="M420" s="43" t="s">
        <v>431</v>
      </c>
      <c r="N420" s="43" t="s">
        <v>431</v>
      </c>
      <c r="O420" s="3">
        <v>1700098</v>
      </c>
      <c r="P420" s="43" t="s">
        <v>239</v>
      </c>
      <c r="Q420" s="43" t="s">
        <v>240</v>
      </c>
      <c r="R420" s="43" t="s">
        <v>350</v>
      </c>
      <c r="S420" s="49">
        <v>10.97</v>
      </c>
      <c r="T420" s="43" t="s">
        <v>3</v>
      </c>
      <c r="U420" s="49">
        <v>10.97</v>
      </c>
      <c r="V420" s="43" t="s">
        <v>434</v>
      </c>
      <c r="W420" s="50">
        <v>10970</v>
      </c>
      <c r="X420" s="43" t="s">
        <v>233</v>
      </c>
      <c r="Y420" s="46"/>
      <c r="Z420" s="51">
        <v>116.76</v>
      </c>
      <c r="AA420" s="51">
        <v>125</v>
      </c>
      <c r="AB420" s="51">
        <v>-109.7</v>
      </c>
      <c r="AC420" s="21" t="e">
        <f>VLOOKUP(O420,Master!A:D,3,FALSE)</f>
        <v>#N/A</v>
      </c>
      <c r="AD420" s="21" t="e">
        <f>VLOOKUP(O420,Master!A:D,4,FALSE)</f>
        <v>#N/A</v>
      </c>
      <c r="AE420" s="47" t="s">
        <v>1903</v>
      </c>
    </row>
    <row r="421" spans="1:31" s="21" customFormat="1">
      <c r="A421" s="43" t="s">
        <v>0</v>
      </c>
      <c r="B421" s="43" t="s">
        <v>1</v>
      </c>
      <c r="C421" s="43" t="s">
        <v>346</v>
      </c>
      <c r="D421" s="43" t="s">
        <v>8</v>
      </c>
      <c r="E421" s="43" t="s">
        <v>356</v>
      </c>
      <c r="F421" s="43" t="s">
        <v>357</v>
      </c>
      <c r="G421" s="43" t="s">
        <v>347</v>
      </c>
      <c r="H421" s="46">
        <v>42816</v>
      </c>
      <c r="I421" s="43" t="s">
        <v>33</v>
      </c>
      <c r="J421" s="43" t="s">
        <v>34</v>
      </c>
      <c r="K421" s="43" t="s">
        <v>1638</v>
      </c>
      <c r="L421" s="46">
        <v>42816</v>
      </c>
      <c r="M421" s="43" t="s">
        <v>431</v>
      </c>
      <c r="N421" s="43" t="s">
        <v>431</v>
      </c>
      <c r="O421" s="3">
        <v>1700098</v>
      </c>
      <c r="P421" s="43" t="s">
        <v>239</v>
      </c>
      <c r="Q421" s="43" t="s">
        <v>240</v>
      </c>
      <c r="R421" s="43" t="s">
        <v>350</v>
      </c>
      <c r="S421" s="50">
        <v>11</v>
      </c>
      <c r="T421" s="43" t="s">
        <v>3</v>
      </c>
      <c r="U421" s="50">
        <v>11</v>
      </c>
      <c r="V421" s="43" t="s">
        <v>434</v>
      </c>
      <c r="W421" s="50">
        <v>11000</v>
      </c>
      <c r="X421" s="43" t="s">
        <v>233</v>
      </c>
      <c r="Y421" s="46"/>
      <c r="Z421" s="51">
        <v>116.74</v>
      </c>
      <c r="AA421" s="51">
        <v>125</v>
      </c>
      <c r="AB421" s="51">
        <v>-110</v>
      </c>
      <c r="AC421" s="47" t="e">
        <f>VLOOKUP(O421,Master!A:D,3,FALSE)</f>
        <v>#N/A</v>
      </c>
      <c r="AD421" s="47" t="e">
        <f>VLOOKUP(O421,Master!A:D,4,FALSE)</f>
        <v>#N/A</v>
      </c>
      <c r="AE421" s="47" t="s">
        <v>1903</v>
      </c>
    </row>
    <row r="422" spans="1:31" s="21" customFormat="1">
      <c r="A422" s="43" t="s">
        <v>0</v>
      </c>
      <c r="B422" s="43" t="s">
        <v>1</v>
      </c>
      <c r="C422" s="43" t="s">
        <v>346</v>
      </c>
      <c r="D422" s="43" t="s">
        <v>8</v>
      </c>
      <c r="E422" s="43" t="s">
        <v>356</v>
      </c>
      <c r="F422" s="43" t="s">
        <v>357</v>
      </c>
      <c r="G422" s="43" t="s">
        <v>347</v>
      </c>
      <c r="H422" s="46">
        <v>42818</v>
      </c>
      <c r="I422" s="43" t="s">
        <v>33</v>
      </c>
      <c r="J422" s="43" t="s">
        <v>34</v>
      </c>
      <c r="K422" s="43" t="s">
        <v>1710</v>
      </c>
      <c r="L422" s="46">
        <v>42818</v>
      </c>
      <c r="M422" s="43" t="s">
        <v>431</v>
      </c>
      <c r="N422" s="43" t="s">
        <v>431</v>
      </c>
      <c r="O422" s="3">
        <v>1700098</v>
      </c>
      <c r="P422" s="43" t="s">
        <v>239</v>
      </c>
      <c r="Q422" s="43" t="s">
        <v>240</v>
      </c>
      <c r="R422" s="43" t="s">
        <v>350</v>
      </c>
      <c r="S422" s="49">
        <v>12.5</v>
      </c>
      <c r="T422" s="43" t="s">
        <v>3</v>
      </c>
      <c r="U422" s="49">
        <v>12.5</v>
      </c>
      <c r="V422" s="43" t="s">
        <v>434</v>
      </c>
      <c r="W422" s="50">
        <v>12500</v>
      </c>
      <c r="X422" s="43" t="s">
        <v>233</v>
      </c>
      <c r="Y422" s="46"/>
      <c r="Z422" s="51">
        <v>132.61000000000001</v>
      </c>
      <c r="AA422" s="51">
        <v>142</v>
      </c>
      <c r="AB422" s="51">
        <v>-125</v>
      </c>
      <c r="AC422" s="47" t="e">
        <f>VLOOKUP(O422,Master!A:D,3,FALSE)</f>
        <v>#N/A</v>
      </c>
      <c r="AD422" s="47" t="e">
        <f>VLOOKUP(O422,Master!A:D,4,FALSE)</f>
        <v>#N/A</v>
      </c>
      <c r="AE422" s="47" t="s">
        <v>1903</v>
      </c>
    </row>
    <row r="423" spans="1:31" s="21" customFormat="1">
      <c r="A423" s="43" t="s">
        <v>0</v>
      </c>
      <c r="B423" s="43" t="s">
        <v>1</v>
      </c>
      <c r="C423" s="43" t="s">
        <v>346</v>
      </c>
      <c r="D423" s="43" t="s">
        <v>8</v>
      </c>
      <c r="E423" s="43" t="s">
        <v>356</v>
      </c>
      <c r="F423" s="43" t="s">
        <v>357</v>
      </c>
      <c r="G423" s="43" t="s">
        <v>347</v>
      </c>
      <c r="H423" s="46">
        <v>42821</v>
      </c>
      <c r="I423" s="43" t="s">
        <v>33</v>
      </c>
      <c r="J423" s="43" t="s">
        <v>34</v>
      </c>
      <c r="K423" s="43" t="s">
        <v>1768</v>
      </c>
      <c r="L423" s="46">
        <v>42821</v>
      </c>
      <c r="M423" s="43" t="s">
        <v>431</v>
      </c>
      <c r="N423" s="43" t="s">
        <v>431</v>
      </c>
      <c r="O423" s="3">
        <v>1700098</v>
      </c>
      <c r="P423" s="43" t="s">
        <v>239</v>
      </c>
      <c r="Q423" s="43" t="s">
        <v>240</v>
      </c>
      <c r="R423" s="43" t="s">
        <v>350</v>
      </c>
      <c r="S423" s="49">
        <v>11.84</v>
      </c>
      <c r="T423" s="43" t="s">
        <v>3</v>
      </c>
      <c r="U423" s="49">
        <v>11.84</v>
      </c>
      <c r="V423" s="43" t="s">
        <v>434</v>
      </c>
      <c r="W423" s="50">
        <v>11840</v>
      </c>
      <c r="X423" s="43" t="s">
        <v>233</v>
      </c>
      <c r="Y423" s="46"/>
      <c r="Z423" s="51">
        <v>125.15</v>
      </c>
      <c r="AA423" s="51">
        <v>134</v>
      </c>
      <c r="AB423" s="51">
        <v>-118.4</v>
      </c>
      <c r="AC423" s="47" t="e">
        <f>VLOOKUP(O423,Master!A:D,3,FALSE)</f>
        <v>#N/A</v>
      </c>
      <c r="AD423" s="47" t="e">
        <f>VLOOKUP(O423,Master!A:D,4,FALSE)</f>
        <v>#N/A</v>
      </c>
      <c r="AE423" s="47" t="s">
        <v>1903</v>
      </c>
    </row>
    <row r="424" spans="1:31" s="21" customFormat="1">
      <c r="A424" s="43" t="s">
        <v>0</v>
      </c>
      <c r="B424" s="43" t="s">
        <v>1</v>
      </c>
      <c r="C424" s="43" t="s">
        <v>346</v>
      </c>
      <c r="D424" s="43" t="s">
        <v>8</v>
      </c>
      <c r="E424" s="43" t="s">
        <v>356</v>
      </c>
      <c r="F424" s="43" t="s">
        <v>357</v>
      </c>
      <c r="G424" s="43" t="s">
        <v>347</v>
      </c>
      <c r="H424" s="46">
        <v>42823</v>
      </c>
      <c r="I424" s="43" t="s">
        <v>33</v>
      </c>
      <c r="J424" s="43" t="s">
        <v>34</v>
      </c>
      <c r="K424" s="43" t="s">
        <v>1836</v>
      </c>
      <c r="L424" s="46">
        <v>42823</v>
      </c>
      <c r="M424" s="43" t="s">
        <v>431</v>
      </c>
      <c r="N424" s="43" t="s">
        <v>431</v>
      </c>
      <c r="O424" s="3">
        <v>1700098</v>
      </c>
      <c r="P424" s="43" t="s">
        <v>239</v>
      </c>
      <c r="Q424" s="43" t="s">
        <v>240</v>
      </c>
      <c r="R424" s="43" t="s">
        <v>350</v>
      </c>
      <c r="S424" s="49">
        <v>12.18</v>
      </c>
      <c r="T424" s="43" t="s">
        <v>3</v>
      </c>
      <c r="U424" s="49">
        <v>12.18</v>
      </c>
      <c r="V424" s="43" t="s">
        <v>434</v>
      </c>
      <c r="W424" s="50">
        <v>12180</v>
      </c>
      <c r="X424" s="43" t="s">
        <v>233</v>
      </c>
      <c r="Y424" s="46"/>
      <c r="Z424" s="51">
        <v>128.9</v>
      </c>
      <c r="AA424" s="51">
        <v>138</v>
      </c>
      <c r="AB424" s="51">
        <v>-121.8</v>
      </c>
      <c r="AC424" s="47" t="e">
        <f>VLOOKUP(O424,Master!A:D,3,FALSE)</f>
        <v>#N/A</v>
      </c>
      <c r="AD424" s="47" t="e">
        <f>VLOOKUP(O424,Master!A:D,4,FALSE)</f>
        <v>#N/A</v>
      </c>
      <c r="AE424" s="47" t="s">
        <v>1903</v>
      </c>
    </row>
    <row r="425" spans="1:31" s="21" customFormat="1">
      <c r="A425" s="43" t="s">
        <v>0</v>
      </c>
      <c r="B425" s="43" t="s">
        <v>1</v>
      </c>
      <c r="C425" s="43" t="s">
        <v>346</v>
      </c>
      <c r="D425" s="43" t="s">
        <v>8</v>
      </c>
      <c r="E425" s="43" t="s">
        <v>356</v>
      </c>
      <c r="F425" s="43" t="s">
        <v>357</v>
      </c>
      <c r="G425" s="43" t="s">
        <v>347</v>
      </c>
      <c r="H425" s="46">
        <v>42825</v>
      </c>
      <c r="I425" s="43" t="s">
        <v>33</v>
      </c>
      <c r="J425" s="43" t="s">
        <v>34</v>
      </c>
      <c r="K425" s="43" t="s">
        <v>1896</v>
      </c>
      <c r="L425" s="46">
        <v>42825</v>
      </c>
      <c r="M425" s="43" t="s">
        <v>431</v>
      </c>
      <c r="N425" s="43" t="s">
        <v>431</v>
      </c>
      <c r="O425" s="3">
        <v>1700098</v>
      </c>
      <c r="P425" s="43" t="s">
        <v>239</v>
      </c>
      <c r="Q425" s="43" t="s">
        <v>240</v>
      </c>
      <c r="R425" s="43" t="s">
        <v>350</v>
      </c>
      <c r="S425" s="49">
        <v>11.94</v>
      </c>
      <c r="T425" s="43" t="s">
        <v>3</v>
      </c>
      <c r="U425" s="49">
        <v>11.94</v>
      </c>
      <c r="V425" s="43" t="s">
        <v>434</v>
      </c>
      <c r="W425" s="50">
        <v>11940</v>
      </c>
      <c r="X425" s="43" t="s">
        <v>233</v>
      </c>
      <c r="Y425" s="46"/>
      <c r="Z425" s="51">
        <v>126.08</v>
      </c>
      <c r="AA425" s="51">
        <v>135</v>
      </c>
      <c r="AB425" s="51">
        <v>-119.4</v>
      </c>
      <c r="AC425" s="47" t="e">
        <f>VLOOKUP(O425,Master!A:D,3,FALSE)</f>
        <v>#N/A</v>
      </c>
      <c r="AD425" s="47" t="e">
        <f>VLOOKUP(O425,Master!A:D,4,FALSE)</f>
        <v>#N/A</v>
      </c>
      <c r="AE425" s="47" t="s">
        <v>1903</v>
      </c>
    </row>
    <row r="426" spans="1:31" s="21" customFormat="1">
      <c r="A426" s="43" t="s">
        <v>0</v>
      </c>
      <c r="B426" s="43" t="s">
        <v>1</v>
      </c>
      <c r="C426" s="43" t="s">
        <v>31</v>
      </c>
      <c r="D426" s="43" t="s">
        <v>8</v>
      </c>
      <c r="E426" s="43" t="s">
        <v>358</v>
      </c>
      <c r="F426" s="43" t="s">
        <v>357</v>
      </c>
      <c r="G426" s="43" t="s">
        <v>32</v>
      </c>
      <c r="H426" s="46">
        <v>42809</v>
      </c>
      <c r="I426" s="43" t="s">
        <v>33</v>
      </c>
      <c r="J426" s="43" t="s">
        <v>34</v>
      </c>
      <c r="K426" s="43" t="s">
        <v>1268</v>
      </c>
      <c r="L426" s="46">
        <v>42809</v>
      </c>
      <c r="M426" s="43" t="s">
        <v>766</v>
      </c>
      <c r="N426" s="43" t="s">
        <v>1269</v>
      </c>
      <c r="O426" s="3">
        <v>1600591</v>
      </c>
      <c r="P426" s="43" t="s">
        <v>4</v>
      </c>
      <c r="Q426" s="43" t="s">
        <v>5</v>
      </c>
      <c r="R426" s="43" t="s">
        <v>6</v>
      </c>
      <c r="S426" s="49">
        <v>3.5</v>
      </c>
      <c r="T426" s="43" t="s">
        <v>3</v>
      </c>
      <c r="U426" s="49">
        <v>3.5</v>
      </c>
      <c r="V426" s="43" t="s">
        <v>434</v>
      </c>
      <c r="W426" s="50">
        <v>3500</v>
      </c>
      <c r="X426" s="43" t="s">
        <v>1266</v>
      </c>
      <c r="Y426" s="46">
        <v>42795</v>
      </c>
      <c r="Z426" s="51">
        <v>226405.88</v>
      </c>
      <c r="AA426" s="51">
        <v>230934</v>
      </c>
      <c r="AB426" s="51">
        <v>-201250</v>
      </c>
      <c r="AC426" s="21" t="str">
        <f>VLOOKUP(O426,Master!A:D,3,FALSE)</f>
        <v>Glycerine</v>
      </c>
      <c r="AD426" s="21" t="str">
        <f>VLOOKUP(O426,Master!A:D,4,FALSE)</f>
        <v>Glycerine</v>
      </c>
      <c r="AE426" s="47" t="s">
        <v>1903</v>
      </c>
    </row>
    <row r="427" spans="1:31" s="21" customFormat="1">
      <c r="A427" s="43" t="s">
        <v>0</v>
      </c>
      <c r="B427" s="43" t="s">
        <v>1</v>
      </c>
      <c r="C427" s="43" t="s">
        <v>31</v>
      </c>
      <c r="D427" s="43" t="s">
        <v>8</v>
      </c>
      <c r="E427" s="43" t="s">
        <v>358</v>
      </c>
      <c r="F427" s="43" t="s">
        <v>357</v>
      </c>
      <c r="G427" s="43" t="s">
        <v>32</v>
      </c>
      <c r="H427" s="46">
        <v>42823</v>
      </c>
      <c r="I427" s="43" t="s">
        <v>33</v>
      </c>
      <c r="J427" s="43" t="s">
        <v>34</v>
      </c>
      <c r="K427" s="43" t="s">
        <v>1830</v>
      </c>
      <c r="L427" s="46">
        <v>42823</v>
      </c>
      <c r="M427" s="43" t="s">
        <v>766</v>
      </c>
      <c r="N427" s="43" t="s">
        <v>1269</v>
      </c>
      <c r="O427" s="3">
        <v>1600845</v>
      </c>
      <c r="P427" s="43" t="s">
        <v>401</v>
      </c>
      <c r="Q427" s="43" t="s">
        <v>402</v>
      </c>
      <c r="R427" s="43" t="s">
        <v>15</v>
      </c>
      <c r="S427" s="50">
        <v>1</v>
      </c>
      <c r="T427" s="43" t="s">
        <v>3</v>
      </c>
      <c r="U427" s="50">
        <v>1</v>
      </c>
      <c r="V427" s="43" t="s">
        <v>434</v>
      </c>
      <c r="W427" s="50">
        <v>1000</v>
      </c>
      <c r="X427" s="43" t="s">
        <v>1831</v>
      </c>
      <c r="Y427" s="46">
        <v>42814</v>
      </c>
      <c r="Z427" s="51">
        <v>115875.5</v>
      </c>
      <c r="AA427" s="51">
        <v>118193</v>
      </c>
      <c r="AB427" s="51">
        <v>-103000</v>
      </c>
      <c r="AC427" s="47" t="str">
        <f>VLOOKUP(O427,Master!A:D,3,FALSE)</f>
        <v>Fatty Alcohol</v>
      </c>
      <c r="AD427" s="47" t="str">
        <f>VLOOKUP(O427,Master!A:D,4,FALSE)</f>
        <v>Long chain Pure</v>
      </c>
      <c r="AE427" s="47" t="s">
        <v>1903</v>
      </c>
    </row>
    <row r="428" spans="1:31" s="21" customFormat="1">
      <c r="A428" s="43" t="s">
        <v>0</v>
      </c>
      <c r="B428" s="43" t="s">
        <v>1</v>
      </c>
      <c r="C428" s="43" t="s">
        <v>31</v>
      </c>
      <c r="D428" s="43" t="s">
        <v>8</v>
      </c>
      <c r="E428" s="43" t="s">
        <v>356</v>
      </c>
      <c r="F428" s="43" t="s">
        <v>357</v>
      </c>
      <c r="G428" s="43" t="s">
        <v>32</v>
      </c>
      <c r="H428" s="46">
        <v>42823</v>
      </c>
      <c r="I428" s="43" t="s">
        <v>33</v>
      </c>
      <c r="J428" s="43" t="s">
        <v>34</v>
      </c>
      <c r="K428" s="43" t="s">
        <v>1848</v>
      </c>
      <c r="L428" s="46">
        <v>42823</v>
      </c>
      <c r="M428" s="43" t="s">
        <v>487</v>
      </c>
      <c r="N428" s="43" t="s">
        <v>487</v>
      </c>
      <c r="O428" s="3">
        <v>1600602</v>
      </c>
      <c r="P428" s="43" t="s">
        <v>9</v>
      </c>
      <c r="Q428" s="43" t="s">
        <v>10</v>
      </c>
      <c r="R428" s="43" t="s">
        <v>14</v>
      </c>
      <c r="S428" s="50">
        <v>9</v>
      </c>
      <c r="T428" s="43" t="s">
        <v>3</v>
      </c>
      <c r="U428" s="50">
        <v>9</v>
      </c>
      <c r="V428" s="43" t="s">
        <v>434</v>
      </c>
      <c r="W428" s="50">
        <v>9000</v>
      </c>
      <c r="X428" s="43" t="s">
        <v>1849</v>
      </c>
      <c r="Y428" s="46">
        <v>42817</v>
      </c>
      <c r="Z428" s="51">
        <v>982125.5</v>
      </c>
      <c r="AA428" s="51">
        <v>1041053</v>
      </c>
      <c r="AB428" s="51">
        <v>-873000</v>
      </c>
      <c r="AC428" s="47" t="str">
        <f>VLOOKUP(O428,Master!A:D,3,FALSE)</f>
        <v>Fatty Alcohol</v>
      </c>
      <c r="AD428" s="47" t="str">
        <f>VLOOKUP(O428,Master!A:D,4,FALSE)</f>
        <v>Long chain Blend</v>
      </c>
      <c r="AE428" s="47" t="s">
        <v>1903</v>
      </c>
    </row>
    <row r="429" spans="1:31" s="21" customFormat="1">
      <c r="A429" s="43" t="s">
        <v>0</v>
      </c>
      <c r="B429" s="43" t="s">
        <v>1</v>
      </c>
      <c r="C429" s="43" t="s">
        <v>31</v>
      </c>
      <c r="D429" s="43" t="s">
        <v>8</v>
      </c>
      <c r="E429" s="43" t="s">
        <v>356</v>
      </c>
      <c r="F429" s="43" t="s">
        <v>357</v>
      </c>
      <c r="G429" s="43" t="s">
        <v>32</v>
      </c>
      <c r="H429" s="46">
        <v>42797</v>
      </c>
      <c r="I429" s="43" t="s">
        <v>33</v>
      </c>
      <c r="J429" s="43" t="s">
        <v>34</v>
      </c>
      <c r="K429" s="43" t="s">
        <v>655</v>
      </c>
      <c r="L429" s="46">
        <v>42797</v>
      </c>
      <c r="M429" s="43" t="s">
        <v>487</v>
      </c>
      <c r="N429" s="43" t="s">
        <v>487</v>
      </c>
      <c r="O429" s="3">
        <v>1600370</v>
      </c>
      <c r="P429" s="43" t="s">
        <v>418</v>
      </c>
      <c r="Q429" s="43" t="s">
        <v>419</v>
      </c>
      <c r="R429" s="43" t="s">
        <v>26</v>
      </c>
      <c r="S429" s="49">
        <v>1.5</v>
      </c>
      <c r="T429" s="43" t="s">
        <v>3</v>
      </c>
      <c r="U429" s="49">
        <v>1.5</v>
      </c>
      <c r="V429" s="43" t="s">
        <v>434</v>
      </c>
      <c r="W429" s="50">
        <v>1500</v>
      </c>
      <c r="X429" s="43" t="s">
        <v>656</v>
      </c>
      <c r="Y429" s="46">
        <v>42788</v>
      </c>
      <c r="Z429" s="51">
        <v>432000</v>
      </c>
      <c r="AA429" s="51">
        <v>457920</v>
      </c>
      <c r="AB429" s="51">
        <v>-384000</v>
      </c>
      <c r="AC429" s="21" t="str">
        <f>VLOOKUP(O429,Master!A:D,3,FALSE)</f>
        <v>Fatty Alcohol</v>
      </c>
      <c r="AD429" s="21" t="str">
        <f>VLOOKUP(O429,Master!A:D,4,FALSE)</f>
        <v>Behenyl group</v>
      </c>
      <c r="AE429" s="47" t="s">
        <v>1903</v>
      </c>
    </row>
    <row r="430" spans="1:31" s="21" customFormat="1">
      <c r="A430" s="43" t="s">
        <v>0</v>
      </c>
      <c r="B430" s="43" t="s">
        <v>1</v>
      </c>
      <c r="C430" s="43" t="s">
        <v>31</v>
      </c>
      <c r="D430" s="43" t="s">
        <v>8</v>
      </c>
      <c r="E430" s="43" t="s">
        <v>356</v>
      </c>
      <c r="F430" s="43" t="s">
        <v>357</v>
      </c>
      <c r="G430" s="43" t="s">
        <v>32</v>
      </c>
      <c r="H430" s="46">
        <v>42796</v>
      </c>
      <c r="I430" s="43" t="s">
        <v>33</v>
      </c>
      <c r="J430" s="43" t="s">
        <v>34</v>
      </c>
      <c r="K430" s="43" t="s">
        <v>612</v>
      </c>
      <c r="L430" s="46">
        <v>42796</v>
      </c>
      <c r="M430" s="43" t="s">
        <v>370</v>
      </c>
      <c r="N430" s="43" t="s">
        <v>370</v>
      </c>
      <c r="O430" s="3">
        <v>1600331</v>
      </c>
      <c r="P430" s="43" t="s">
        <v>416</v>
      </c>
      <c r="Q430" s="43" t="s">
        <v>417</v>
      </c>
      <c r="R430" s="43" t="s">
        <v>167</v>
      </c>
      <c r="S430" s="49">
        <v>0.18</v>
      </c>
      <c r="T430" s="43" t="s">
        <v>3</v>
      </c>
      <c r="U430" s="49">
        <v>0.18</v>
      </c>
      <c r="V430" s="43" t="s">
        <v>434</v>
      </c>
      <c r="W430" s="50">
        <v>180</v>
      </c>
      <c r="X430" s="43" t="s">
        <v>613</v>
      </c>
      <c r="Y430" s="46">
        <v>42794</v>
      </c>
      <c r="Z430" s="51">
        <v>57713.22</v>
      </c>
      <c r="AA430" s="51">
        <v>61176</v>
      </c>
      <c r="AB430" s="51">
        <v>-51300</v>
      </c>
      <c r="AC430" s="21" t="str">
        <f>VLOOKUP(O430,Master!A:D,3,FALSE)</f>
        <v>Fatty Acid</v>
      </c>
      <c r="AD430" s="21" t="str">
        <f>VLOOKUP(O430,Master!A:D,4,FALSE)</f>
        <v>Fatty acid others</v>
      </c>
      <c r="AE430" s="47" t="s">
        <v>1903</v>
      </c>
    </row>
    <row r="431" spans="1:31" s="21" customFormat="1">
      <c r="A431" s="43" t="s">
        <v>0</v>
      </c>
      <c r="B431" s="43" t="s">
        <v>1</v>
      </c>
      <c r="C431" s="43" t="s">
        <v>1185</v>
      </c>
      <c r="D431" s="43" t="s">
        <v>8</v>
      </c>
      <c r="E431" s="43" t="s">
        <v>356</v>
      </c>
      <c r="F431" s="43" t="s">
        <v>357</v>
      </c>
      <c r="G431" s="43" t="s">
        <v>1186</v>
      </c>
      <c r="H431" s="46">
        <v>42808</v>
      </c>
      <c r="I431" s="43" t="s">
        <v>33</v>
      </c>
      <c r="J431" s="43" t="s">
        <v>34</v>
      </c>
      <c r="K431" s="43" t="s">
        <v>1192</v>
      </c>
      <c r="L431" s="46">
        <v>42808</v>
      </c>
      <c r="M431" s="43" t="s">
        <v>370</v>
      </c>
      <c r="N431" s="43" t="s">
        <v>370</v>
      </c>
      <c r="O431" s="3">
        <v>2300044</v>
      </c>
      <c r="P431" s="43" t="s">
        <v>1189</v>
      </c>
      <c r="Q431" s="43" t="s">
        <v>1190</v>
      </c>
      <c r="R431" s="43" t="s">
        <v>1191</v>
      </c>
      <c r="S431" s="49">
        <v>157.93</v>
      </c>
      <c r="T431" s="43" t="s">
        <v>3</v>
      </c>
      <c r="U431" s="49">
        <v>157.93</v>
      </c>
      <c r="V431" s="43" t="s">
        <v>434</v>
      </c>
      <c r="W431" s="49">
        <v>157.93</v>
      </c>
      <c r="X431" s="43" t="s">
        <v>434</v>
      </c>
      <c r="Y431" s="46"/>
      <c r="Z431" s="51">
        <v>157930</v>
      </c>
      <c r="AA431" s="51">
        <v>157930</v>
      </c>
      <c r="AB431" s="51">
        <v>157930</v>
      </c>
      <c r="AC431" s="47" t="e">
        <f>VLOOKUP(O431,Master!A:D,3,FALSE)</f>
        <v>#N/A</v>
      </c>
      <c r="AD431" s="47" t="e">
        <f>VLOOKUP(O431,Master!A:D,4,FALSE)</f>
        <v>#N/A</v>
      </c>
      <c r="AE431" s="47" t="s">
        <v>1903</v>
      </c>
    </row>
    <row r="432" spans="1:31" s="21" customFormat="1">
      <c r="A432" s="43" t="s">
        <v>0</v>
      </c>
      <c r="B432" s="43" t="s">
        <v>1</v>
      </c>
      <c r="C432" s="43" t="s">
        <v>31</v>
      </c>
      <c r="D432" s="43" t="s">
        <v>8</v>
      </c>
      <c r="E432" s="43" t="s">
        <v>356</v>
      </c>
      <c r="F432" s="43" t="s">
        <v>357</v>
      </c>
      <c r="G432" s="43" t="s">
        <v>32</v>
      </c>
      <c r="H432" s="46">
        <v>42797</v>
      </c>
      <c r="I432" s="43" t="s">
        <v>33</v>
      </c>
      <c r="J432" s="43" t="s">
        <v>34</v>
      </c>
      <c r="K432" s="43" t="s">
        <v>644</v>
      </c>
      <c r="L432" s="46">
        <v>42797</v>
      </c>
      <c r="M432" s="43" t="s">
        <v>370</v>
      </c>
      <c r="N432" s="43" t="s">
        <v>370</v>
      </c>
      <c r="O432" s="3">
        <v>1600676</v>
      </c>
      <c r="P432" s="43" t="s">
        <v>439</v>
      </c>
      <c r="Q432" s="43" t="s">
        <v>440</v>
      </c>
      <c r="R432" s="43" t="s">
        <v>65</v>
      </c>
      <c r="S432" s="49">
        <v>0.36</v>
      </c>
      <c r="T432" s="43" t="s">
        <v>3</v>
      </c>
      <c r="U432" s="49">
        <v>0.36</v>
      </c>
      <c r="V432" s="43" t="s">
        <v>434</v>
      </c>
      <c r="W432" s="50">
        <v>360</v>
      </c>
      <c r="X432" s="43" t="s">
        <v>645</v>
      </c>
      <c r="Y432" s="46">
        <v>42796</v>
      </c>
      <c r="Z432" s="51">
        <v>62775.5</v>
      </c>
      <c r="AA432" s="51">
        <v>66542</v>
      </c>
      <c r="AB432" s="51">
        <v>-55800</v>
      </c>
      <c r="AC432" s="21" t="str">
        <f>VLOOKUP(O432,Master!A:D,3,FALSE)</f>
        <v>Fatty Acid</v>
      </c>
      <c r="AD432" s="21" t="str">
        <f>VLOOKUP(O432,Master!A:D,4,FALSE)</f>
        <v>DFA</v>
      </c>
      <c r="AE432" s="47" t="s">
        <v>1903</v>
      </c>
    </row>
    <row r="433" spans="1:31" s="21" customFormat="1">
      <c r="A433" s="43" t="s">
        <v>0</v>
      </c>
      <c r="B433" s="43" t="s">
        <v>1</v>
      </c>
      <c r="C433" s="43" t="s">
        <v>31</v>
      </c>
      <c r="D433" s="43" t="s">
        <v>8</v>
      </c>
      <c r="E433" s="43" t="s">
        <v>356</v>
      </c>
      <c r="F433" s="43" t="s">
        <v>357</v>
      </c>
      <c r="G433" s="43" t="s">
        <v>32</v>
      </c>
      <c r="H433" s="46">
        <v>42798</v>
      </c>
      <c r="I433" s="43" t="s">
        <v>33</v>
      </c>
      <c r="J433" s="43" t="s">
        <v>34</v>
      </c>
      <c r="K433" s="43" t="s">
        <v>684</v>
      </c>
      <c r="L433" s="46">
        <v>42798</v>
      </c>
      <c r="M433" s="43" t="s">
        <v>370</v>
      </c>
      <c r="N433" s="43" t="s">
        <v>370</v>
      </c>
      <c r="O433" s="3">
        <v>1600611</v>
      </c>
      <c r="P433" s="43" t="s">
        <v>414</v>
      </c>
      <c r="Q433" s="43" t="s">
        <v>415</v>
      </c>
      <c r="R433" s="43" t="s">
        <v>155</v>
      </c>
      <c r="S433" s="49">
        <v>1.5</v>
      </c>
      <c r="T433" s="43" t="s">
        <v>3</v>
      </c>
      <c r="U433" s="49">
        <v>1.5</v>
      </c>
      <c r="V433" s="43" t="s">
        <v>434</v>
      </c>
      <c r="W433" s="50">
        <v>1500</v>
      </c>
      <c r="X433" s="43" t="s">
        <v>685</v>
      </c>
      <c r="Y433" s="46">
        <v>42796</v>
      </c>
      <c r="Z433" s="51">
        <v>92813.22</v>
      </c>
      <c r="AA433" s="51">
        <v>98382</v>
      </c>
      <c r="AB433" s="51">
        <v>-82500</v>
      </c>
      <c r="AC433" s="21" t="str">
        <f>VLOOKUP(O433,Master!A:D,3,FALSE)</f>
        <v>Glycerine</v>
      </c>
      <c r="AD433" s="21" t="str">
        <f>VLOOKUP(O433,Master!A:D,4,FALSE)</f>
        <v>Glycerine</v>
      </c>
      <c r="AE433" s="47" t="s">
        <v>1903</v>
      </c>
    </row>
    <row r="434" spans="1:31" s="21" customFormat="1">
      <c r="A434" s="43" t="s">
        <v>0</v>
      </c>
      <c r="B434" s="43" t="s">
        <v>1</v>
      </c>
      <c r="C434" s="43" t="s">
        <v>31</v>
      </c>
      <c r="D434" s="43" t="s">
        <v>8</v>
      </c>
      <c r="E434" s="43" t="s">
        <v>356</v>
      </c>
      <c r="F434" s="43" t="s">
        <v>357</v>
      </c>
      <c r="G434" s="43" t="s">
        <v>32</v>
      </c>
      <c r="H434" s="46">
        <v>42810</v>
      </c>
      <c r="I434" s="43" t="s">
        <v>33</v>
      </c>
      <c r="J434" s="43" t="s">
        <v>34</v>
      </c>
      <c r="K434" s="43" t="s">
        <v>1321</v>
      </c>
      <c r="L434" s="46">
        <v>42810</v>
      </c>
      <c r="M434" s="43" t="s">
        <v>370</v>
      </c>
      <c r="N434" s="43" t="s">
        <v>370</v>
      </c>
      <c r="O434" s="3">
        <v>1600611</v>
      </c>
      <c r="P434" s="43" t="s">
        <v>414</v>
      </c>
      <c r="Q434" s="43" t="s">
        <v>415</v>
      </c>
      <c r="R434" s="43" t="s">
        <v>155</v>
      </c>
      <c r="S434" s="49">
        <v>3.25</v>
      </c>
      <c r="T434" s="43" t="s">
        <v>3</v>
      </c>
      <c r="U434" s="49">
        <v>3.25</v>
      </c>
      <c r="V434" s="43" t="s">
        <v>434</v>
      </c>
      <c r="W434" s="50">
        <v>3250</v>
      </c>
      <c r="X434" s="43" t="s">
        <v>1322</v>
      </c>
      <c r="Y434" s="46">
        <v>42808</v>
      </c>
      <c r="Z434" s="51">
        <v>241313.22</v>
      </c>
      <c r="AA434" s="51">
        <v>255792</v>
      </c>
      <c r="AB434" s="51">
        <v>-214500</v>
      </c>
      <c r="AC434" s="47" t="str">
        <f>VLOOKUP(O434,Master!A:D,3,FALSE)</f>
        <v>Glycerine</v>
      </c>
      <c r="AD434" s="47" t="str">
        <f>VLOOKUP(O434,Master!A:D,4,FALSE)</f>
        <v>Glycerine</v>
      </c>
      <c r="AE434" s="47" t="s">
        <v>1903</v>
      </c>
    </row>
    <row r="435" spans="1:31" s="21" customFormat="1">
      <c r="A435" s="43" t="s">
        <v>0</v>
      </c>
      <c r="B435" s="43" t="s">
        <v>1</v>
      </c>
      <c r="C435" s="43" t="s">
        <v>31</v>
      </c>
      <c r="D435" s="43" t="s">
        <v>8</v>
      </c>
      <c r="E435" s="43" t="s">
        <v>356</v>
      </c>
      <c r="F435" s="43" t="s">
        <v>357</v>
      </c>
      <c r="G435" s="43" t="s">
        <v>32</v>
      </c>
      <c r="H435" s="46">
        <v>42816</v>
      </c>
      <c r="I435" s="43" t="s">
        <v>33</v>
      </c>
      <c r="J435" s="43" t="s">
        <v>34</v>
      </c>
      <c r="K435" s="43" t="s">
        <v>1620</v>
      </c>
      <c r="L435" s="46">
        <v>42816</v>
      </c>
      <c r="M435" s="43" t="s">
        <v>370</v>
      </c>
      <c r="N435" s="43" t="s">
        <v>370</v>
      </c>
      <c r="O435" s="3">
        <v>1600611</v>
      </c>
      <c r="P435" s="43" t="s">
        <v>414</v>
      </c>
      <c r="Q435" s="43" t="s">
        <v>415</v>
      </c>
      <c r="R435" s="43" t="s">
        <v>155</v>
      </c>
      <c r="S435" s="50">
        <v>1</v>
      </c>
      <c r="T435" s="43" t="s">
        <v>3</v>
      </c>
      <c r="U435" s="50">
        <v>1</v>
      </c>
      <c r="V435" s="43" t="s">
        <v>434</v>
      </c>
      <c r="W435" s="50">
        <v>1000</v>
      </c>
      <c r="X435" s="43" t="s">
        <v>1621</v>
      </c>
      <c r="Y435" s="46">
        <v>42809</v>
      </c>
      <c r="Z435" s="51">
        <v>74250</v>
      </c>
      <c r="AA435" s="51">
        <v>78705</v>
      </c>
      <c r="AB435" s="51">
        <v>-66000</v>
      </c>
      <c r="AC435" s="47" t="str">
        <f>VLOOKUP(O435,Master!A:D,3,FALSE)</f>
        <v>Glycerine</v>
      </c>
      <c r="AD435" s="47" t="str">
        <f>VLOOKUP(O435,Master!A:D,4,FALSE)</f>
        <v>Glycerine</v>
      </c>
      <c r="AE435" s="47" t="s">
        <v>1903</v>
      </c>
    </row>
    <row r="436" spans="1:31" s="21" customFormat="1">
      <c r="A436" s="43" t="s">
        <v>0</v>
      </c>
      <c r="B436" s="43" t="s">
        <v>1</v>
      </c>
      <c r="C436" s="43" t="s">
        <v>31</v>
      </c>
      <c r="D436" s="43" t="s">
        <v>8</v>
      </c>
      <c r="E436" s="43" t="s">
        <v>356</v>
      </c>
      <c r="F436" s="43" t="s">
        <v>357</v>
      </c>
      <c r="G436" s="43" t="s">
        <v>32</v>
      </c>
      <c r="H436" s="46">
        <v>42816</v>
      </c>
      <c r="I436" s="43" t="s">
        <v>33</v>
      </c>
      <c r="J436" s="43" t="s">
        <v>34</v>
      </c>
      <c r="K436" s="43" t="s">
        <v>1624</v>
      </c>
      <c r="L436" s="46">
        <v>42816</v>
      </c>
      <c r="M436" s="43" t="s">
        <v>370</v>
      </c>
      <c r="N436" s="43" t="s">
        <v>370</v>
      </c>
      <c r="O436" s="3">
        <v>1600611</v>
      </c>
      <c r="P436" s="43" t="s">
        <v>414</v>
      </c>
      <c r="Q436" s="43" t="s">
        <v>415</v>
      </c>
      <c r="R436" s="43" t="s">
        <v>155</v>
      </c>
      <c r="S436" s="49">
        <v>0.25</v>
      </c>
      <c r="T436" s="43" t="s">
        <v>3</v>
      </c>
      <c r="U436" s="49">
        <v>0.25</v>
      </c>
      <c r="V436" s="43" t="s">
        <v>434</v>
      </c>
      <c r="W436" s="50">
        <v>250</v>
      </c>
      <c r="X436" s="43" t="s">
        <v>1625</v>
      </c>
      <c r="Y436" s="46">
        <v>42811</v>
      </c>
      <c r="Z436" s="51">
        <v>18563.22</v>
      </c>
      <c r="AA436" s="51">
        <v>19677</v>
      </c>
      <c r="AB436" s="51">
        <v>-16500</v>
      </c>
      <c r="AC436" s="47" t="str">
        <f>VLOOKUP(O436,Master!A:D,3,FALSE)</f>
        <v>Glycerine</v>
      </c>
      <c r="AD436" s="47" t="str">
        <f>VLOOKUP(O436,Master!A:D,4,FALSE)</f>
        <v>Glycerine</v>
      </c>
      <c r="AE436" s="47" t="s">
        <v>1903</v>
      </c>
    </row>
    <row r="437" spans="1:31" s="21" customFormat="1">
      <c r="A437" s="43" t="s">
        <v>0</v>
      </c>
      <c r="B437" s="43" t="s">
        <v>1</v>
      </c>
      <c r="C437" s="43" t="s">
        <v>31</v>
      </c>
      <c r="D437" s="43" t="s">
        <v>8</v>
      </c>
      <c r="E437" s="43" t="s">
        <v>356</v>
      </c>
      <c r="F437" s="43" t="s">
        <v>357</v>
      </c>
      <c r="G437" s="43" t="s">
        <v>32</v>
      </c>
      <c r="H437" s="46">
        <v>42824</v>
      </c>
      <c r="I437" s="43" t="s">
        <v>33</v>
      </c>
      <c r="J437" s="43" t="s">
        <v>34</v>
      </c>
      <c r="K437" s="43" t="s">
        <v>1883</v>
      </c>
      <c r="L437" s="46">
        <v>42824</v>
      </c>
      <c r="M437" s="43" t="s">
        <v>370</v>
      </c>
      <c r="N437" s="43" t="s">
        <v>370</v>
      </c>
      <c r="O437" s="3">
        <v>1600611</v>
      </c>
      <c r="P437" s="43" t="s">
        <v>414</v>
      </c>
      <c r="Q437" s="43" t="s">
        <v>415</v>
      </c>
      <c r="R437" s="43" t="s">
        <v>155</v>
      </c>
      <c r="S437" s="50">
        <v>2</v>
      </c>
      <c r="T437" s="43" t="s">
        <v>3</v>
      </c>
      <c r="U437" s="50">
        <v>2</v>
      </c>
      <c r="V437" s="43" t="s">
        <v>434</v>
      </c>
      <c r="W437" s="50">
        <v>2000</v>
      </c>
      <c r="X437" s="43" t="s">
        <v>1884</v>
      </c>
      <c r="Y437" s="46">
        <v>42817</v>
      </c>
      <c r="Z437" s="51">
        <v>148500</v>
      </c>
      <c r="AA437" s="51">
        <v>157410</v>
      </c>
      <c r="AB437" s="51">
        <v>-132000</v>
      </c>
      <c r="AC437" s="47" t="str">
        <f>VLOOKUP(O437,Master!A:D,3,FALSE)</f>
        <v>Glycerine</v>
      </c>
      <c r="AD437" s="47" t="str">
        <f>VLOOKUP(O437,Master!A:D,4,FALSE)</f>
        <v>Glycerine</v>
      </c>
      <c r="AE437" s="47" t="s">
        <v>1903</v>
      </c>
    </row>
    <row r="438" spans="1:31" s="21" customFormat="1">
      <c r="A438" s="43" t="s">
        <v>0</v>
      </c>
      <c r="B438" s="43" t="s">
        <v>1</v>
      </c>
      <c r="C438" s="43" t="s">
        <v>31</v>
      </c>
      <c r="D438" s="43" t="s">
        <v>8</v>
      </c>
      <c r="E438" s="43" t="s">
        <v>356</v>
      </c>
      <c r="F438" s="43" t="s">
        <v>357</v>
      </c>
      <c r="G438" s="43" t="s">
        <v>32</v>
      </c>
      <c r="H438" s="46">
        <v>42824</v>
      </c>
      <c r="I438" s="43" t="s">
        <v>33</v>
      </c>
      <c r="J438" s="43" t="s">
        <v>34</v>
      </c>
      <c r="K438" s="43" t="s">
        <v>1885</v>
      </c>
      <c r="L438" s="46">
        <v>42824</v>
      </c>
      <c r="M438" s="43" t="s">
        <v>370</v>
      </c>
      <c r="N438" s="43" t="s">
        <v>370</v>
      </c>
      <c r="O438" s="3">
        <v>1600611</v>
      </c>
      <c r="P438" s="43" t="s">
        <v>414</v>
      </c>
      <c r="Q438" s="43" t="s">
        <v>415</v>
      </c>
      <c r="R438" s="43" t="s">
        <v>155</v>
      </c>
      <c r="S438" s="49">
        <v>0.25</v>
      </c>
      <c r="T438" s="43" t="s">
        <v>3</v>
      </c>
      <c r="U438" s="49">
        <v>0.25</v>
      </c>
      <c r="V438" s="43" t="s">
        <v>434</v>
      </c>
      <c r="W438" s="50">
        <v>250</v>
      </c>
      <c r="X438" s="43" t="s">
        <v>1886</v>
      </c>
      <c r="Y438" s="46">
        <v>42821</v>
      </c>
      <c r="Z438" s="51">
        <v>18563.22</v>
      </c>
      <c r="AA438" s="51">
        <v>19677</v>
      </c>
      <c r="AB438" s="51">
        <v>-16500</v>
      </c>
      <c r="AC438" s="47" t="str">
        <f>VLOOKUP(O438,Master!A:D,3,FALSE)</f>
        <v>Glycerine</v>
      </c>
      <c r="AD438" s="47" t="str">
        <f>VLOOKUP(O438,Master!A:D,4,FALSE)</f>
        <v>Glycerine</v>
      </c>
      <c r="AE438" s="47" t="s">
        <v>1903</v>
      </c>
    </row>
    <row r="439" spans="1:31" s="21" customFormat="1">
      <c r="A439" s="43" t="s">
        <v>0</v>
      </c>
      <c r="B439" s="43" t="s">
        <v>1</v>
      </c>
      <c r="C439" s="43" t="s">
        <v>31</v>
      </c>
      <c r="D439" s="43" t="s">
        <v>8</v>
      </c>
      <c r="E439" s="43" t="s">
        <v>356</v>
      </c>
      <c r="F439" s="43" t="s">
        <v>357</v>
      </c>
      <c r="G439" s="43" t="s">
        <v>32</v>
      </c>
      <c r="H439" s="46">
        <v>42798</v>
      </c>
      <c r="I439" s="43" t="s">
        <v>33</v>
      </c>
      <c r="J439" s="43" t="s">
        <v>34</v>
      </c>
      <c r="K439" s="43" t="s">
        <v>686</v>
      </c>
      <c r="L439" s="46">
        <v>42798</v>
      </c>
      <c r="M439" s="43" t="s">
        <v>370</v>
      </c>
      <c r="N439" s="43" t="s">
        <v>370</v>
      </c>
      <c r="O439" s="3">
        <v>1600516</v>
      </c>
      <c r="P439" s="43" t="s">
        <v>364</v>
      </c>
      <c r="Q439" s="43" t="s">
        <v>365</v>
      </c>
      <c r="R439" s="43" t="s">
        <v>2</v>
      </c>
      <c r="S439" s="50">
        <v>5</v>
      </c>
      <c r="T439" s="43" t="s">
        <v>3</v>
      </c>
      <c r="U439" s="50">
        <v>5</v>
      </c>
      <c r="V439" s="43" t="s">
        <v>434</v>
      </c>
      <c r="W439" s="50">
        <v>5000</v>
      </c>
      <c r="X439" s="43" t="s">
        <v>687</v>
      </c>
      <c r="Y439" s="46">
        <v>42796</v>
      </c>
      <c r="Z439" s="51">
        <v>275625.5</v>
      </c>
      <c r="AA439" s="51">
        <v>292163</v>
      </c>
      <c r="AB439" s="51">
        <v>-245000</v>
      </c>
      <c r="AC439" s="21" t="str">
        <f>VLOOKUP(O439,Master!A:D,3,FALSE)</f>
        <v>Glycerine</v>
      </c>
      <c r="AD439" s="21" t="str">
        <f>VLOOKUP(O439,Master!A:D,4,FALSE)</f>
        <v>Glycerine</v>
      </c>
      <c r="AE439" s="47" t="s">
        <v>1903</v>
      </c>
    </row>
    <row r="440" spans="1:31" s="21" customFormat="1">
      <c r="A440" s="43" t="s">
        <v>0</v>
      </c>
      <c r="B440" s="43" t="s">
        <v>1</v>
      </c>
      <c r="C440" s="43" t="s">
        <v>31</v>
      </c>
      <c r="D440" s="43" t="s">
        <v>8</v>
      </c>
      <c r="E440" s="43" t="s">
        <v>356</v>
      </c>
      <c r="F440" s="43" t="s">
        <v>357</v>
      </c>
      <c r="G440" s="43" t="s">
        <v>32</v>
      </c>
      <c r="H440" s="46">
        <v>42816</v>
      </c>
      <c r="I440" s="43" t="s">
        <v>33</v>
      </c>
      <c r="J440" s="43" t="s">
        <v>34</v>
      </c>
      <c r="K440" s="43" t="s">
        <v>1622</v>
      </c>
      <c r="L440" s="46">
        <v>42816</v>
      </c>
      <c r="M440" s="43" t="s">
        <v>370</v>
      </c>
      <c r="N440" s="43" t="s">
        <v>370</v>
      </c>
      <c r="O440" s="3">
        <v>1600516</v>
      </c>
      <c r="P440" s="43" t="s">
        <v>364</v>
      </c>
      <c r="Q440" s="43" t="s">
        <v>365</v>
      </c>
      <c r="R440" s="43" t="s">
        <v>2</v>
      </c>
      <c r="S440" s="49">
        <v>2.5</v>
      </c>
      <c r="T440" s="43" t="s">
        <v>3</v>
      </c>
      <c r="U440" s="49">
        <v>2.5</v>
      </c>
      <c r="V440" s="43" t="s">
        <v>434</v>
      </c>
      <c r="W440" s="50">
        <v>2500</v>
      </c>
      <c r="X440" s="43" t="s">
        <v>1623</v>
      </c>
      <c r="Y440" s="46">
        <v>42811</v>
      </c>
      <c r="Z440" s="51">
        <v>168750</v>
      </c>
      <c r="AA440" s="51">
        <v>178875</v>
      </c>
      <c r="AB440" s="51">
        <v>-150000</v>
      </c>
      <c r="AC440" s="47" t="str">
        <f>VLOOKUP(O440,Master!A:D,3,FALSE)</f>
        <v>Glycerine</v>
      </c>
      <c r="AD440" s="47" t="str">
        <f>VLOOKUP(O440,Master!A:D,4,FALSE)</f>
        <v>Glycerine</v>
      </c>
      <c r="AE440" s="47" t="s">
        <v>1903</v>
      </c>
    </row>
    <row r="441" spans="1:31" s="21" customFormat="1">
      <c r="A441" s="43" t="s">
        <v>0</v>
      </c>
      <c r="B441" s="43" t="s">
        <v>1</v>
      </c>
      <c r="C441" s="43" t="s">
        <v>31</v>
      </c>
      <c r="D441" s="43" t="s">
        <v>8</v>
      </c>
      <c r="E441" s="43" t="s">
        <v>356</v>
      </c>
      <c r="F441" s="43" t="s">
        <v>357</v>
      </c>
      <c r="G441" s="43" t="s">
        <v>32</v>
      </c>
      <c r="H441" s="46">
        <v>42818</v>
      </c>
      <c r="I441" s="43" t="s">
        <v>33</v>
      </c>
      <c r="J441" s="43" t="s">
        <v>34</v>
      </c>
      <c r="K441" s="43" t="s">
        <v>1714</v>
      </c>
      <c r="L441" s="46">
        <v>42818</v>
      </c>
      <c r="M441" s="43" t="s">
        <v>370</v>
      </c>
      <c r="N441" s="43" t="s">
        <v>370</v>
      </c>
      <c r="O441" s="3">
        <v>1600516</v>
      </c>
      <c r="P441" s="43" t="s">
        <v>364</v>
      </c>
      <c r="Q441" s="43" t="s">
        <v>365</v>
      </c>
      <c r="R441" s="43" t="s">
        <v>2</v>
      </c>
      <c r="S441" s="49">
        <v>0.5</v>
      </c>
      <c r="T441" s="43" t="s">
        <v>3</v>
      </c>
      <c r="U441" s="49">
        <v>0.5</v>
      </c>
      <c r="V441" s="43" t="s">
        <v>434</v>
      </c>
      <c r="W441" s="50">
        <v>500</v>
      </c>
      <c r="X441" s="43" t="s">
        <v>1715</v>
      </c>
      <c r="Y441" s="46">
        <v>42814</v>
      </c>
      <c r="Z441" s="51">
        <v>33750</v>
      </c>
      <c r="AA441" s="51">
        <v>35775</v>
      </c>
      <c r="AB441" s="51">
        <v>-30000</v>
      </c>
      <c r="AC441" s="47" t="str">
        <f>VLOOKUP(O441,Master!A:D,3,FALSE)</f>
        <v>Glycerine</v>
      </c>
      <c r="AD441" s="47" t="str">
        <f>VLOOKUP(O441,Master!A:D,4,FALSE)</f>
        <v>Glycerine</v>
      </c>
      <c r="AE441" s="47" t="s">
        <v>1903</v>
      </c>
    </row>
    <row r="442" spans="1:31">
      <c r="A442" s="43" t="s">
        <v>0</v>
      </c>
      <c r="B442" s="43" t="s">
        <v>1</v>
      </c>
      <c r="C442" s="43" t="s">
        <v>31</v>
      </c>
      <c r="D442" s="43" t="s">
        <v>8</v>
      </c>
      <c r="E442" s="43" t="s">
        <v>356</v>
      </c>
      <c r="F442" s="43" t="s">
        <v>357</v>
      </c>
      <c r="G442" s="43" t="s">
        <v>32</v>
      </c>
      <c r="H442" s="46">
        <v>42818</v>
      </c>
      <c r="I442" s="43" t="s">
        <v>33</v>
      </c>
      <c r="J442" s="43" t="s">
        <v>34</v>
      </c>
      <c r="K442" s="43" t="s">
        <v>1714</v>
      </c>
      <c r="L442" s="46">
        <v>42818</v>
      </c>
      <c r="M442" s="43" t="s">
        <v>370</v>
      </c>
      <c r="N442" s="43" t="s">
        <v>370</v>
      </c>
      <c r="O442" s="3">
        <v>1600516</v>
      </c>
      <c r="P442" s="43" t="s">
        <v>364</v>
      </c>
      <c r="Q442" s="43" t="s">
        <v>365</v>
      </c>
      <c r="R442" s="43" t="s">
        <v>2</v>
      </c>
      <c r="S442" s="49">
        <v>7.5</v>
      </c>
      <c r="T442" s="43" t="s">
        <v>3</v>
      </c>
      <c r="U442" s="49">
        <v>7.5</v>
      </c>
      <c r="V442" s="43" t="s">
        <v>434</v>
      </c>
      <c r="W442" s="50">
        <v>7500</v>
      </c>
      <c r="X442" s="43" t="s">
        <v>1715</v>
      </c>
      <c r="Y442" s="46">
        <v>42814</v>
      </c>
      <c r="Z442" s="51">
        <v>506250</v>
      </c>
      <c r="AA442" s="51">
        <v>536625</v>
      </c>
      <c r="AB442" s="51">
        <v>-450000</v>
      </c>
      <c r="AC442" s="47" t="str">
        <f>VLOOKUP(O442,Master!A:D,3,FALSE)</f>
        <v>Glycerine</v>
      </c>
      <c r="AD442" s="47" t="str">
        <f>VLOOKUP(O442,Master!A:D,4,FALSE)</f>
        <v>Glycerine</v>
      </c>
      <c r="AE442" s="47" t="s">
        <v>1903</v>
      </c>
    </row>
    <row r="443" spans="1:31">
      <c r="A443" s="43" t="s">
        <v>0</v>
      </c>
      <c r="B443" s="43" t="s">
        <v>1</v>
      </c>
      <c r="C443" s="43" t="s">
        <v>31</v>
      </c>
      <c r="D443" s="43" t="s">
        <v>8</v>
      </c>
      <c r="E443" s="43" t="s">
        <v>356</v>
      </c>
      <c r="F443" s="43" t="s">
        <v>357</v>
      </c>
      <c r="G443" s="43" t="s">
        <v>32</v>
      </c>
      <c r="H443" s="46">
        <v>42800</v>
      </c>
      <c r="I443" s="43" t="s">
        <v>33</v>
      </c>
      <c r="J443" s="43" t="s">
        <v>34</v>
      </c>
      <c r="K443" s="43" t="s">
        <v>728</v>
      </c>
      <c r="L443" s="46">
        <v>42800</v>
      </c>
      <c r="M443" s="43" t="s">
        <v>370</v>
      </c>
      <c r="N443" s="43" t="s">
        <v>370</v>
      </c>
      <c r="O443" s="3">
        <v>1600591</v>
      </c>
      <c r="P443" s="43" t="s">
        <v>4</v>
      </c>
      <c r="Q443" s="43" t="s">
        <v>5</v>
      </c>
      <c r="R443" s="43" t="s">
        <v>6</v>
      </c>
      <c r="S443" s="50">
        <v>9</v>
      </c>
      <c r="T443" s="43" t="s">
        <v>3</v>
      </c>
      <c r="U443" s="50">
        <v>9</v>
      </c>
      <c r="V443" s="43" t="s">
        <v>434</v>
      </c>
      <c r="W443" s="50">
        <v>9000</v>
      </c>
      <c r="X443" s="43" t="s">
        <v>500</v>
      </c>
      <c r="Y443" s="46">
        <v>42774</v>
      </c>
      <c r="Z443" s="51">
        <v>536625.5</v>
      </c>
      <c r="AA443" s="51">
        <v>568823</v>
      </c>
      <c r="AB443" s="51">
        <v>-477000</v>
      </c>
      <c r="AC443" s="21" t="str">
        <f>VLOOKUP(O443,Master!A:D,3,FALSE)</f>
        <v>Glycerine</v>
      </c>
      <c r="AD443" s="21" t="str">
        <f>VLOOKUP(O443,Master!A:D,4,FALSE)</f>
        <v>Glycerine</v>
      </c>
      <c r="AE443" s="47" t="s">
        <v>1903</v>
      </c>
    </row>
    <row r="444" spans="1:31">
      <c r="A444" s="43" t="s">
        <v>0</v>
      </c>
      <c r="B444" s="43" t="s">
        <v>1</v>
      </c>
      <c r="C444" s="43" t="s">
        <v>31</v>
      </c>
      <c r="D444" s="43" t="s">
        <v>8</v>
      </c>
      <c r="E444" s="43" t="s">
        <v>356</v>
      </c>
      <c r="F444" s="43" t="s">
        <v>357</v>
      </c>
      <c r="G444" s="43" t="s">
        <v>32</v>
      </c>
      <c r="H444" s="46">
        <v>42802</v>
      </c>
      <c r="I444" s="43" t="s">
        <v>33</v>
      </c>
      <c r="J444" s="43" t="s">
        <v>34</v>
      </c>
      <c r="K444" s="43" t="s">
        <v>896</v>
      </c>
      <c r="L444" s="46">
        <v>42802</v>
      </c>
      <c r="M444" s="43" t="s">
        <v>370</v>
      </c>
      <c r="N444" s="43" t="s">
        <v>370</v>
      </c>
      <c r="O444" s="3">
        <v>1600591</v>
      </c>
      <c r="P444" s="43" t="s">
        <v>4</v>
      </c>
      <c r="Q444" s="43" t="s">
        <v>5</v>
      </c>
      <c r="R444" s="43" t="s">
        <v>6</v>
      </c>
      <c r="S444" s="50">
        <v>1</v>
      </c>
      <c r="T444" s="43" t="s">
        <v>3</v>
      </c>
      <c r="U444" s="50">
        <v>1</v>
      </c>
      <c r="V444" s="43" t="s">
        <v>434</v>
      </c>
      <c r="W444" s="50">
        <v>1000</v>
      </c>
      <c r="X444" s="43" t="s">
        <v>500</v>
      </c>
      <c r="Y444" s="46">
        <v>42774</v>
      </c>
      <c r="Z444" s="51">
        <v>59625.06</v>
      </c>
      <c r="AA444" s="51">
        <v>63202.559999999998</v>
      </c>
      <c r="AB444" s="51">
        <v>-53000</v>
      </c>
      <c r="AC444" s="21" t="str">
        <f>VLOOKUP(O444,Master!A:D,3,FALSE)</f>
        <v>Glycerine</v>
      </c>
      <c r="AD444" s="21" t="str">
        <f>VLOOKUP(O444,Master!A:D,4,FALSE)</f>
        <v>Glycerine</v>
      </c>
      <c r="AE444" s="47" t="s">
        <v>1903</v>
      </c>
    </row>
    <row r="445" spans="1:31">
      <c r="A445" s="43" t="s">
        <v>0</v>
      </c>
      <c r="B445" s="43" t="s">
        <v>1</v>
      </c>
      <c r="C445" s="43" t="s">
        <v>31</v>
      </c>
      <c r="D445" s="43" t="s">
        <v>8</v>
      </c>
      <c r="E445" s="43" t="s">
        <v>356</v>
      </c>
      <c r="F445" s="43" t="s">
        <v>357</v>
      </c>
      <c r="G445" s="43" t="s">
        <v>32</v>
      </c>
      <c r="H445" s="46">
        <v>42802</v>
      </c>
      <c r="I445" s="43" t="s">
        <v>33</v>
      </c>
      <c r="J445" s="43" t="s">
        <v>34</v>
      </c>
      <c r="K445" s="43" t="s">
        <v>896</v>
      </c>
      <c r="L445" s="46">
        <v>42802</v>
      </c>
      <c r="M445" s="43" t="s">
        <v>370</v>
      </c>
      <c r="N445" s="43" t="s">
        <v>370</v>
      </c>
      <c r="O445" s="3">
        <v>1600591</v>
      </c>
      <c r="P445" s="43" t="s">
        <v>4</v>
      </c>
      <c r="Q445" s="43" t="s">
        <v>5</v>
      </c>
      <c r="R445" s="43" t="s">
        <v>6</v>
      </c>
      <c r="S445" s="50">
        <v>8</v>
      </c>
      <c r="T445" s="43" t="s">
        <v>3</v>
      </c>
      <c r="U445" s="50">
        <v>8</v>
      </c>
      <c r="V445" s="43" t="s">
        <v>434</v>
      </c>
      <c r="W445" s="50">
        <v>8000</v>
      </c>
      <c r="X445" s="43" t="s">
        <v>500</v>
      </c>
      <c r="Y445" s="46">
        <v>42774</v>
      </c>
      <c r="Z445" s="51">
        <v>477000.44</v>
      </c>
      <c r="AA445" s="51">
        <v>505620.44</v>
      </c>
      <c r="AB445" s="51">
        <v>-424000</v>
      </c>
      <c r="AC445" s="21" t="str">
        <f>VLOOKUP(O445,Master!A:D,3,FALSE)</f>
        <v>Glycerine</v>
      </c>
      <c r="AD445" s="21" t="str">
        <f>VLOOKUP(O445,Master!A:D,4,FALSE)</f>
        <v>Glycerine</v>
      </c>
      <c r="AE445" s="47" t="s">
        <v>1903</v>
      </c>
    </row>
    <row r="446" spans="1:31" ht="14.25" customHeight="1">
      <c r="A446" s="43" t="s">
        <v>0</v>
      </c>
      <c r="B446" s="43" t="s">
        <v>1</v>
      </c>
      <c r="C446" s="43" t="s">
        <v>31</v>
      </c>
      <c r="D446" s="43" t="s">
        <v>8</v>
      </c>
      <c r="E446" s="43" t="s">
        <v>356</v>
      </c>
      <c r="F446" s="43" t="s">
        <v>357</v>
      </c>
      <c r="G446" s="43" t="s">
        <v>32</v>
      </c>
      <c r="H446" s="46">
        <v>42802</v>
      </c>
      <c r="I446" s="43" t="s">
        <v>33</v>
      </c>
      <c r="J446" s="43" t="s">
        <v>34</v>
      </c>
      <c r="K446" s="43" t="s">
        <v>905</v>
      </c>
      <c r="L446" s="46">
        <v>42802</v>
      </c>
      <c r="M446" s="43" t="s">
        <v>370</v>
      </c>
      <c r="N446" s="43" t="s">
        <v>370</v>
      </c>
      <c r="O446" s="3">
        <v>1600591</v>
      </c>
      <c r="P446" s="43" t="s">
        <v>4</v>
      </c>
      <c r="Q446" s="43" t="s">
        <v>5</v>
      </c>
      <c r="R446" s="43" t="s">
        <v>6</v>
      </c>
      <c r="S446" s="49">
        <v>0.5</v>
      </c>
      <c r="T446" s="43" t="s">
        <v>3</v>
      </c>
      <c r="U446" s="49">
        <v>0.5</v>
      </c>
      <c r="V446" s="43" t="s">
        <v>434</v>
      </c>
      <c r="W446" s="50">
        <v>500</v>
      </c>
      <c r="X446" s="43" t="s">
        <v>906</v>
      </c>
      <c r="Y446" s="46">
        <v>42796</v>
      </c>
      <c r="Z446" s="51">
        <v>29813.22</v>
      </c>
      <c r="AA446" s="51">
        <v>31602</v>
      </c>
      <c r="AB446" s="51">
        <v>-26500</v>
      </c>
      <c r="AC446" s="21" t="str">
        <f>VLOOKUP(O446,Master!A:D,3,FALSE)</f>
        <v>Glycerine</v>
      </c>
      <c r="AD446" s="21" t="str">
        <f>VLOOKUP(O446,Master!A:D,4,FALSE)</f>
        <v>Glycerine</v>
      </c>
      <c r="AE446" s="47" t="s">
        <v>1903</v>
      </c>
    </row>
    <row r="447" spans="1:31">
      <c r="A447" s="43" t="s">
        <v>0</v>
      </c>
      <c r="B447" s="43" t="s">
        <v>1</v>
      </c>
      <c r="C447" s="43" t="s">
        <v>31</v>
      </c>
      <c r="D447" s="43" t="s">
        <v>8</v>
      </c>
      <c r="E447" s="43" t="s">
        <v>356</v>
      </c>
      <c r="F447" s="43" t="s">
        <v>357</v>
      </c>
      <c r="G447" s="43" t="s">
        <v>32</v>
      </c>
      <c r="H447" s="46">
        <v>42802</v>
      </c>
      <c r="I447" s="43" t="s">
        <v>33</v>
      </c>
      <c r="J447" s="43" t="s">
        <v>34</v>
      </c>
      <c r="K447" s="43" t="s">
        <v>905</v>
      </c>
      <c r="L447" s="46">
        <v>42802</v>
      </c>
      <c r="M447" s="43" t="s">
        <v>370</v>
      </c>
      <c r="N447" s="43" t="s">
        <v>370</v>
      </c>
      <c r="O447" s="3">
        <v>1600591</v>
      </c>
      <c r="P447" s="43" t="s">
        <v>4</v>
      </c>
      <c r="Q447" s="43" t="s">
        <v>5</v>
      </c>
      <c r="R447" s="43" t="s">
        <v>6</v>
      </c>
      <c r="S447" s="49">
        <v>0.5</v>
      </c>
      <c r="T447" s="43" t="s">
        <v>3</v>
      </c>
      <c r="U447" s="49">
        <v>0.5</v>
      </c>
      <c r="V447" s="43" t="s">
        <v>434</v>
      </c>
      <c r="W447" s="50">
        <v>500</v>
      </c>
      <c r="X447" s="43" t="s">
        <v>906</v>
      </c>
      <c r="Y447" s="46">
        <v>42796</v>
      </c>
      <c r="Z447" s="51">
        <v>29813.22</v>
      </c>
      <c r="AA447" s="51">
        <v>31602</v>
      </c>
      <c r="AB447" s="51">
        <v>-26500</v>
      </c>
      <c r="AC447" s="21" t="str">
        <f>VLOOKUP(O447,Master!A:D,3,FALSE)</f>
        <v>Glycerine</v>
      </c>
      <c r="AD447" s="21" t="str">
        <f>VLOOKUP(O447,Master!A:D,4,FALSE)</f>
        <v>Glycerine</v>
      </c>
      <c r="AE447" s="47" t="s">
        <v>1903</v>
      </c>
    </row>
    <row r="448" spans="1:31">
      <c r="A448" s="43" t="s">
        <v>0</v>
      </c>
      <c r="B448" s="43" t="s">
        <v>1</v>
      </c>
      <c r="C448" s="43" t="s">
        <v>31</v>
      </c>
      <c r="D448" s="43" t="s">
        <v>8</v>
      </c>
      <c r="E448" s="43" t="s">
        <v>356</v>
      </c>
      <c r="F448" s="43" t="s">
        <v>357</v>
      </c>
      <c r="G448" s="43" t="s">
        <v>32</v>
      </c>
      <c r="H448" s="46">
        <v>42821</v>
      </c>
      <c r="I448" s="43" t="s">
        <v>33</v>
      </c>
      <c r="J448" s="43" t="s">
        <v>34</v>
      </c>
      <c r="K448" s="43" t="s">
        <v>1779</v>
      </c>
      <c r="L448" s="46">
        <v>42821</v>
      </c>
      <c r="M448" s="43" t="s">
        <v>370</v>
      </c>
      <c r="N448" s="43" t="s">
        <v>370</v>
      </c>
      <c r="O448" s="3">
        <v>1600591</v>
      </c>
      <c r="P448" s="43" t="s">
        <v>4</v>
      </c>
      <c r="Q448" s="43" t="s">
        <v>5</v>
      </c>
      <c r="R448" s="43" t="s">
        <v>6</v>
      </c>
      <c r="S448" s="50">
        <v>9</v>
      </c>
      <c r="T448" s="43" t="s">
        <v>3</v>
      </c>
      <c r="U448" s="50">
        <v>9</v>
      </c>
      <c r="V448" s="43" t="s">
        <v>434</v>
      </c>
      <c r="W448" s="50">
        <v>9000</v>
      </c>
      <c r="X448" s="43" t="s">
        <v>1780</v>
      </c>
      <c r="Y448" s="46">
        <v>42805</v>
      </c>
      <c r="Z448" s="51">
        <v>648000</v>
      </c>
      <c r="AA448" s="51">
        <v>686880</v>
      </c>
      <c r="AB448" s="51">
        <v>-576000</v>
      </c>
      <c r="AC448" s="47" t="str">
        <f>VLOOKUP(O448,Master!A:D,3,FALSE)</f>
        <v>Glycerine</v>
      </c>
      <c r="AD448" s="47" t="str">
        <f>VLOOKUP(O448,Master!A:D,4,FALSE)</f>
        <v>Glycerine</v>
      </c>
      <c r="AE448" s="47" t="s">
        <v>1903</v>
      </c>
    </row>
    <row r="449" spans="1:31">
      <c r="A449" s="43" t="s">
        <v>0</v>
      </c>
      <c r="B449" s="43" t="s">
        <v>1</v>
      </c>
      <c r="C449" s="43" t="s">
        <v>31</v>
      </c>
      <c r="D449" s="43" t="s">
        <v>8</v>
      </c>
      <c r="E449" s="43" t="s">
        <v>356</v>
      </c>
      <c r="F449" s="43" t="s">
        <v>357</v>
      </c>
      <c r="G449" s="43" t="s">
        <v>32</v>
      </c>
      <c r="H449" s="46">
        <v>42821</v>
      </c>
      <c r="I449" s="43" t="s">
        <v>33</v>
      </c>
      <c r="J449" s="43" t="s">
        <v>34</v>
      </c>
      <c r="K449" s="43" t="s">
        <v>1787</v>
      </c>
      <c r="L449" s="46">
        <v>42821</v>
      </c>
      <c r="M449" s="43" t="s">
        <v>370</v>
      </c>
      <c r="N449" s="43" t="s">
        <v>370</v>
      </c>
      <c r="O449" s="3">
        <v>1600591</v>
      </c>
      <c r="P449" s="43" t="s">
        <v>4</v>
      </c>
      <c r="Q449" s="43" t="s">
        <v>5</v>
      </c>
      <c r="R449" s="43" t="s">
        <v>6</v>
      </c>
      <c r="S449" s="50">
        <v>9</v>
      </c>
      <c r="T449" s="43" t="s">
        <v>3</v>
      </c>
      <c r="U449" s="50">
        <v>9</v>
      </c>
      <c r="V449" s="43" t="s">
        <v>434</v>
      </c>
      <c r="W449" s="50">
        <v>9000</v>
      </c>
      <c r="X449" s="43" t="s">
        <v>1780</v>
      </c>
      <c r="Y449" s="46">
        <v>42805</v>
      </c>
      <c r="Z449" s="51">
        <v>648000</v>
      </c>
      <c r="AA449" s="51">
        <v>686880</v>
      </c>
      <c r="AB449" s="51">
        <v>-576000</v>
      </c>
      <c r="AC449" s="47" t="str">
        <f>VLOOKUP(O449,Master!A:D,3,FALSE)</f>
        <v>Glycerine</v>
      </c>
      <c r="AD449" s="47" t="str">
        <f>VLOOKUP(O449,Master!A:D,4,FALSE)</f>
        <v>Glycerine</v>
      </c>
      <c r="AE449" s="47" t="s">
        <v>1903</v>
      </c>
    </row>
    <row r="450" spans="1:31">
      <c r="A450" s="43" t="s">
        <v>0</v>
      </c>
      <c r="B450" s="43" t="s">
        <v>1</v>
      </c>
      <c r="C450" s="43" t="s">
        <v>31</v>
      </c>
      <c r="D450" s="43" t="s">
        <v>8</v>
      </c>
      <c r="E450" s="43" t="s">
        <v>356</v>
      </c>
      <c r="F450" s="43" t="s">
        <v>357</v>
      </c>
      <c r="G450" s="43" t="s">
        <v>32</v>
      </c>
      <c r="H450" s="46">
        <v>42795</v>
      </c>
      <c r="I450" s="43" t="s">
        <v>33</v>
      </c>
      <c r="J450" s="43" t="s">
        <v>34</v>
      </c>
      <c r="K450" s="43" t="s">
        <v>575</v>
      </c>
      <c r="L450" s="46">
        <v>42795</v>
      </c>
      <c r="M450" s="43" t="s">
        <v>370</v>
      </c>
      <c r="N450" s="43" t="s">
        <v>370</v>
      </c>
      <c r="O450" s="3">
        <v>1600355</v>
      </c>
      <c r="P450" s="43" t="s">
        <v>18</v>
      </c>
      <c r="Q450" s="43" t="s">
        <v>19</v>
      </c>
      <c r="R450" s="43" t="s">
        <v>55</v>
      </c>
      <c r="S450" s="49">
        <v>1.7</v>
      </c>
      <c r="T450" s="43" t="s">
        <v>3</v>
      </c>
      <c r="U450" s="49">
        <v>1.7</v>
      </c>
      <c r="V450" s="43" t="s">
        <v>434</v>
      </c>
      <c r="W450" s="50">
        <v>1700</v>
      </c>
      <c r="X450" s="43" t="s">
        <v>576</v>
      </c>
      <c r="Y450" s="46">
        <v>42791</v>
      </c>
      <c r="Z450" s="51">
        <v>355725.5</v>
      </c>
      <c r="AA450" s="51">
        <v>377069</v>
      </c>
      <c r="AB450" s="51">
        <v>-316200</v>
      </c>
      <c r="AC450" s="21" t="str">
        <f>VLOOKUP(O450,Master!A:D,3,FALSE)</f>
        <v>Fatty Alcohol</v>
      </c>
      <c r="AD450" s="21" t="str">
        <f>VLOOKUP(O450,Master!A:D,4,FALSE)</f>
        <v>Midcut</v>
      </c>
      <c r="AE450" s="47" t="s">
        <v>1903</v>
      </c>
    </row>
    <row r="451" spans="1:31">
      <c r="A451" s="43" t="s">
        <v>0</v>
      </c>
      <c r="B451" s="43" t="s">
        <v>1</v>
      </c>
      <c r="C451" s="43" t="s">
        <v>31</v>
      </c>
      <c r="D451" s="43" t="s">
        <v>8</v>
      </c>
      <c r="E451" s="43" t="s">
        <v>356</v>
      </c>
      <c r="F451" s="43" t="s">
        <v>357</v>
      </c>
      <c r="G451" s="43" t="s">
        <v>32</v>
      </c>
      <c r="H451" s="46">
        <v>42801</v>
      </c>
      <c r="I451" s="43" t="s">
        <v>33</v>
      </c>
      <c r="J451" s="43" t="s">
        <v>34</v>
      </c>
      <c r="K451" s="43" t="s">
        <v>829</v>
      </c>
      <c r="L451" s="46">
        <v>42801</v>
      </c>
      <c r="M451" s="43" t="s">
        <v>370</v>
      </c>
      <c r="N451" s="43" t="s">
        <v>370</v>
      </c>
      <c r="O451" s="3">
        <v>1600355</v>
      </c>
      <c r="P451" s="43" t="s">
        <v>18</v>
      </c>
      <c r="Q451" s="43" t="s">
        <v>19</v>
      </c>
      <c r="R451" s="43" t="s">
        <v>55</v>
      </c>
      <c r="S451" s="49">
        <v>1.7</v>
      </c>
      <c r="T451" s="43" t="s">
        <v>3</v>
      </c>
      <c r="U451" s="49">
        <v>1.7</v>
      </c>
      <c r="V451" s="43" t="s">
        <v>434</v>
      </c>
      <c r="W451" s="50">
        <v>1700</v>
      </c>
      <c r="X451" s="43" t="s">
        <v>830</v>
      </c>
      <c r="Y451" s="46">
        <v>42797</v>
      </c>
      <c r="Z451" s="51">
        <v>332775.5</v>
      </c>
      <c r="AA451" s="51">
        <v>352742</v>
      </c>
      <c r="AB451" s="51">
        <v>-295800</v>
      </c>
      <c r="AC451" s="21" t="str">
        <f>VLOOKUP(O451,Master!A:D,3,FALSE)</f>
        <v>Fatty Alcohol</v>
      </c>
      <c r="AD451" s="21" t="str">
        <f>VLOOKUP(O451,Master!A:D,4,FALSE)</f>
        <v>Midcut</v>
      </c>
      <c r="AE451" s="47" t="s">
        <v>1903</v>
      </c>
    </row>
    <row r="452" spans="1:31">
      <c r="A452" s="43" t="s">
        <v>0</v>
      </c>
      <c r="B452" s="43" t="s">
        <v>1</v>
      </c>
      <c r="C452" s="43" t="s">
        <v>31</v>
      </c>
      <c r="D452" s="43" t="s">
        <v>8</v>
      </c>
      <c r="E452" s="43" t="s">
        <v>356</v>
      </c>
      <c r="F452" s="43" t="s">
        <v>357</v>
      </c>
      <c r="G452" s="43" t="s">
        <v>32</v>
      </c>
      <c r="H452" s="46">
        <v>42804</v>
      </c>
      <c r="I452" s="43" t="s">
        <v>33</v>
      </c>
      <c r="J452" s="43" t="s">
        <v>34</v>
      </c>
      <c r="K452" s="43" t="s">
        <v>1047</v>
      </c>
      <c r="L452" s="46">
        <v>42804</v>
      </c>
      <c r="M452" s="43" t="s">
        <v>370</v>
      </c>
      <c r="N452" s="43" t="s">
        <v>370</v>
      </c>
      <c r="O452" s="3">
        <v>1600355</v>
      </c>
      <c r="P452" s="43" t="s">
        <v>18</v>
      </c>
      <c r="Q452" s="43" t="s">
        <v>19</v>
      </c>
      <c r="R452" s="43" t="s">
        <v>55</v>
      </c>
      <c r="S452" s="49">
        <v>1.7</v>
      </c>
      <c r="T452" s="43" t="s">
        <v>3</v>
      </c>
      <c r="U452" s="49">
        <v>1.7</v>
      </c>
      <c r="V452" s="43" t="s">
        <v>434</v>
      </c>
      <c r="W452" s="50">
        <v>1700</v>
      </c>
      <c r="X452" s="43" t="s">
        <v>1048</v>
      </c>
      <c r="Y452" s="46">
        <v>42803</v>
      </c>
      <c r="Z452" s="51">
        <v>332775.5</v>
      </c>
      <c r="AA452" s="51">
        <v>352742</v>
      </c>
      <c r="AB452" s="51">
        <v>-295800</v>
      </c>
      <c r="AC452" s="47" t="str">
        <f>VLOOKUP(O452,Master!A:D,3,FALSE)</f>
        <v>Fatty Alcohol</v>
      </c>
      <c r="AD452" s="47" t="str">
        <f>VLOOKUP(O452,Master!A:D,4,FALSE)</f>
        <v>Midcut</v>
      </c>
      <c r="AE452" s="47" t="s">
        <v>1903</v>
      </c>
    </row>
    <row r="453" spans="1:31">
      <c r="A453" s="43" t="s">
        <v>0</v>
      </c>
      <c r="B453" s="43" t="s">
        <v>1</v>
      </c>
      <c r="C453" s="43" t="s">
        <v>31</v>
      </c>
      <c r="D453" s="43" t="s">
        <v>8</v>
      </c>
      <c r="E453" s="43" t="s">
        <v>356</v>
      </c>
      <c r="F453" s="43" t="s">
        <v>357</v>
      </c>
      <c r="G453" s="43" t="s">
        <v>32</v>
      </c>
      <c r="H453" s="46">
        <v>42804</v>
      </c>
      <c r="I453" s="43" t="s">
        <v>33</v>
      </c>
      <c r="J453" s="43" t="s">
        <v>34</v>
      </c>
      <c r="K453" s="43" t="s">
        <v>1049</v>
      </c>
      <c r="L453" s="46">
        <v>42804</v>
      </c>
      <c r="M453" s="43" t="s">
        <v>370</v>
      </c>
      <c r="N453" s="43" t="s">
        <v>370</v>
      </c>
      <c r="O453" s="3">
        <v>1600355</v>
      </c>
      <c r="P453" s="43" t="s">
        <v>18</v>
      </c>
      <c r="Q453" s="43" t="s">
        <v>19</v>
      </c>
      <c r="R453" s="43" t="s">
        <v>55</v>
      </c>
      <c r="S453" s="49">
        <v>1.7</v>
      </c>
      <c r="T453" s="43" t="s">
        <v>3</v>
      </c>
      <c r="U453" s="49">
        <v>1.7</v>
      </c>
      <c r="V453" s="43" t="s">
        <v>434</v>
      </c>
      <c r="W453" s="50">
        <v>1700</v>
      </c>
      <c r="X453" s="43" t="s">
        <v>1050</v>
      </c>
      <c r="Y453" s="46">
        <v>42802</v>
      </c>
      <c r="Z453" s="51">
        <v>332775.5</v>
      </c>
      <c r="AA453" s="51">
        <v>352742</v>
      </c>
      <c r="AB453" s="51">
        <v>-295800</v>
      </c>
      <c r="AC453" s="47" t="str">
        <f>VLOOKUP(O453,Master!A:D,3,FALSE)</f>
        <v>Fatty Alcohol</v>
      </c>
      <c r="AD453" s="47" t="str">
        <f>VLOOKUP(O453,Master!A:D,4,FALSE)</f>
        <v>Midcut</v>
      </c>
      <c r="AE453" s="47" t="s">
        <v>1903</v>
      </c>
    </row>
    <row r="454" spans="1:31">
      <c r="A454" s="43" t="s">
        <v>0</v>
      </c>
      <c r="B454" s="43" t="s">
        <v>1</v>
      </c>
      <c r="C454" s="43" t="s">
        <v>31</v>
      </c>
      <c r="D454" s="43" t="s">
        <v>8</v>
      </c>
      <c r="E454" s="43" t="s">
        <v>356</v>
      </c>
      <c r="F454" s="43" t="s">
        <v>357</v>
      </c>
      <c r="G454" s="43" t="s">
        <v>32</v>
      </c>
      <c r="H454" s="46">
        <v>42810</v>
      </c>
      <c r="I454" s="43" t="s">
        <v>33</v>
      </c>
      <c r="J454" s="43" t="s">
        <v>34</v>
      </c>
      <c r="K454" s="43" t="s">
        <v>1323</v>
      </c>
      <c r="L454" s="46">
        <v>42810</v>
      </c>
      <c r="M454" s="43" t="s">
        <v>370</v>
      </c>
      <c r="N454" s="43" t="s">
        <v>370</v>
      </c>
      <c r="O454" s="3">
        <v>1600355</v>
      </c>
      <c r="P454" s="43" t="s">
        <v>18</v>
      </c>
      <c r="Q454" s="43" t="s">
        <v>19</v>
      </c>
      <c r="R454" s="43" t="s">
        <v>55</v>
      </c>
      <c r="S454" s="49">
        <v>3.4</v>
      </c>
      <c r="T454" s="43" t="s">
        <v>3</v>
      </c>
      <c r="U454" s="49">
        <v>3.4</v>
      </c>
      <c r="V454" s="43" t="s">
        <v>434</v>
      </c>
      <c r="W454" s="50">
        <v>3400</v>
      </c>
      <c r="X454" s="43" t="s">
        <v>1324</v>
      </c>
      <c r="Y454" s="46">
        <v>42805</v>
      </c>
      <c r="Z454" s="51">
        <v>665550</v>
      </c>
      <c r="AA454" s="51">
        <v>705483</v>
      </c>
      <c r="AB454" s="51">
        <v>-591600</v>
      </c>
      <c r="AC454" s="21" t="str">
        <f>VLOOKUP(O454,Master!A:D,3,FALSE)</f>
        <v>Fatty Alcohol</v>
      </c>
      <c r="AD454" s="21" t="str">
        <f>VLOOKUP(O454,Master!A:D,4,FALSE)</f>
        <v>Midcut</v>
      </c>
      <c r="AE454" s="47" t="s">
        <v>1903</v>
      </c>
    </row>
    <row r="455" spans="1:31">
      <c r="A455" s="43" t="s">
        <v>0</v>
      </c>
      <c r="B455" s="43" t="s">
        <v>1</v>
      </c>
      <c r="C455" s="43" t="s">
        <v>31</v>
      </c>
      <c r="D455" s="43" t="s">
        <v>8</v>
      </c>
      <c r="E455" s="43" t="s">
        <v>356</v>
      </c>
      <c r="F455" s="43" t="s">
        <v>357</v>
      </c>
      <c r="G455" s="43" t="s">
        <v>32</v>
      </c>
      <c r="H455" s="46">
        <v>42816</v>
      </c>
      <c r="I455" s="43" t="s">
        <v>33</v>
      </c>
      <c r="J455" s="43" t="s">
        <v>34</v>
      </c>
      <c r="K455" s="43" t="s">
        <v>1631</v>
      </c>
      <c r="L455" s="46">
        <v>42816</v>
      </c>
      <c r="M455" s="43" t="s">
        <v>370</v>
      </c>
      <c r="N455" s="43" t="s">
        <v>370</v>
      </c>
      <c r="O455" s="3">
        <v>1600355</v>
      </c>
      <c r="P455" s="43" t="s">
        <v>18</v>
      </c>
      <c r="Q455" s="43" t="s">
        <v>19</v>
      </c>
      <c r="R455" s="43" t="s">
        <v>55</v>
      </c>
      <c r="S455" s="49">
        <v>0.51</v>
      </c>
      <c r="T455" s="43" t="s">
        <v>3</v>
      </c>
      <c r="U455" s="49">
        <v>0.51</v>
      </c>
      <c r="V455" s="43" t="s">
        <v>434</v>
      </c>
      <c r="W455" s="50">
        <v>510</v>
      </c>
      <c r="X455" s="43" t="s">
        <v>1632</v>
      </c>
      <c r="Y455" s="46">
        <v>42811</v>
      </c>
      <c r="Z455" s="51">
        <v>99833.04</v>
      </c>
      <c r="AA455" s="51">
        <v>105823.02</v>
      </c>
      <c r="AB455" s="51">
        <v>-88740</v>
      </c>
      <c r="AC455" s="47" t="str">
        <f>VLOOKUP(O455,Master!A:D,3,FALSE)</f>
        <v>Fatty Alcohol</v>
      </c>
      <c r="AD455" s="47" t="str">
        <f>VLOOKUP(O455,Master!A:D,4,FALSE)</f>
        <v>Midcut</v>
      </c>
      <c r="AE455" s="47" t="s">
        <v>1903</v>
      </c>
    </row>
    <row r="456" spans="1:31">
      <c r="A456" s="43" t="s">
        <v>0</v>
      </c>
      <c r="B456" s="43" t="s">
        <v>1</v>
      </c>
      <c r="C456" s="43" t="s">
        <v>31</v>
      </c>
      <c r="D456" s="43" t="s">
        <v>8</v>
      </c>
      <c r="E456" s="43" t="s">
        <v>356</v>
      </c>
      <c r="F456" s="43" t="s">
        <v>357</v>
      </c>
      <c r="G456" s="43" t="s">
        <v>32</v>
      </c>
      <c r="H456" s="46">
        <v>42816</v>
      </c>
      <c r="I456" s="43" t="s">
        <v>33</v>
      </c>
      <c r="J456" s="43" t="s">
        <v>34</v>
      </c>
      <c r="K456" s="43" t="s">
        <v>1631</v>
      </c>
      <c r="L456" s="46">
        <v>42816</v>
      </c>
      <c r="M456" s="43" t="s">
        <v>370</v>
      </c>
      <c r="N456" s="43" t="s">
        <v>370</v>
      </c>
      <c r="O456" s="3">
        <v>1600355</v>
      </c>
      <c r="P456" s="43" t="s">
        <v>18</v>
      </c>
      <c r="Q456" s="43" t="s">
        <v>19</v>
      </c>
      <c r="R456" s="43" t="s">
        <v>55</v>
      </c>
      <c r="S456" s="49">
        <v>1.02</v>
      </c>
      <c r="T456" s="43" t="s">
        <v>3</v>
      </c>
      <c r="U456" s="49">
        <v>1.02</v>
      </c>
      <c r="V456" s="43" t="s">
        <v>434</v>
      </c>
      <c r="W456" s="50">
        <v>1020</v>
      </c>
      <c r="X456" s="43" t="s">
        <v>1632</v>
      </c>
      <c r="Y456" s="46">
        <v>42811</v>
      </c>
      <c r="Z456" s="51">
        <v>199665.08</v>
      </c>
      <c r="AA456" s="51">
        <v>211644.98</v>
      </c>
      <c r="AB456" s="51">
        <v>-177480</v>
      </c>
      <c r="AC456" s="47" t="str">
        <f>VLOOKUP(O456,Master!A:D,3,FALSE)</f>
        <v>Fatty Alcohol</v>
      </c>
      <c r="AD456" s="47" t="str">
        <f>VLOOKUP(O456,Master!A:D,4,FALSE)</f>
        <v>Midcut</v>
      </c>
      <c r="AE456" s="47" t="s">
        <v>1903</v>
      </c>
    </row>
    <row r="457" spans="1:31">
      <c r="A457" s="43" t="s">
        <v>0</v>
      </c>
      <c r="B457" s="43" t="s">
        <v>1</v>
      </c>
      <c r="C457" s="43" t="s">
        <v>31</v>
      </c>
      <c r="D457" s="43" t="s">
        <v>8</v>
      </c>
      <c r="E457" s="43" t="s">
        <v>356</v>
      </c>
      <c r="F457" s="43" t="s">
        <v>357</v>
      </c>
      <c r="G457" s="43" t="s">
        <v>32</v>
      </c>
      <c r="H457" s="46">
        <v>42817</v>
      </c>
      <c r="I457" s="43" t="s">
        <v>33</v>
      </c>
      <c r="J457" s="43" t="s">
        <v>34</v>
      </c>
      <c r="K457" s="43" t="s">
        <v>1692</v>
      </c>
      <c r="L457" s="46">
        <v>42817</v>
      </c>
      <c r="M457" s="43" t="s">
        <v>370</v>
      </c>
      <c r="N457" s="43" t="s">
        <v>370</v>
      </c>
      <c r="O457" s="3">
        <v>1600355</v>
      </c>
      <c r="P457" s="43" t="s">
        <v>18</v>
      </c>
      <c r="Q457" s="43" t="s">
        <v>19</v>
      </c>
      <c r="R457" s="43" t="s">
        <v>55</v>
      </c>
      <c r="S457" s="49">
        <v>1.87</v>
      </c>
      <c r="T457" s="43" t="s">
        <v>3</v>
      </c>
      <c r="U457" s="49">
        <v>1.87</v>
      </c>
      <c r="V457" s="43" t="s">
        <v>434</v>
      </c>
      <c r="W457" s="50">
        <v>1870</v>
      </c>
      <c r="X457" s="43" t="s">
        <v>1632</v>
      </c>
      <c r="Y457" s="46">
        <v>42811</v>
      </c>
      <c r="Z457" s="51">
        <v>366052.82</v>
      </c>
      <c r="AA457" s="51">
        <v>388016</v>
      </c>
      <c r="AB457" s="51">
        <v>-325380</v>
      </c>
      <c r="AC457" s="47" t="str">
        <f>VLOOKUP(O457,Master!A:D,3,FALSE)</f>
        <v>Fatty Alcohol</v>
      </c>
      <c r="AD457" s="47" t="str">
        <f>VLOOKUP(O457,Master!A:D,4,FALSE)</f>
        <v>Midcut</v>
      </c>
      <c r="AE457" s="47" t="s">
        <v>1903</v>
      </c>
    </row>
    <row r="458" spans="1:31">
      <c r="A458" s="43" t="s">
        <v>0</v>
      </c>
      <c r="B458" s="43" t="s">
        <v>1</v>
      </c>
      <c r="C458" s="43" t="s">
        <v>31</v>
      </c>
      <c r="D458" s="43" t="s">
        <v>8</v>
      </c>
      <c r="E458" s="43" t="s">
        <v>356</v>
      </c>
      <c r="F458" s="43" t="s">
        <v>357</v>
      </c>
      <c r="G458" s="43" t="s">
        <v>32</v>
      </c>
      <c r="H458" s="46">
        <v>42797</v>
      </c>
      <c r="I458" s="43" t="s">
        <v>33</v>
      </c>
      <c r="J458" s="43" t="s">
        <v>34</v>
      </c>
      <c r="K458" s="43" t="s">
        <v>646</v>
      </c>
      <c r="L458" s="46">
        <v>42797</v>
      </c>
      <c r="M458" s="43" t="s">
        <v>370</v>
      </c>
      <c r="N458" s="43" t="s">
        <v>370</v>
      </c>
      <c r="O458" s="3">
        <v>1600845</v>
      </c>
      <c r="P458" s="43" t="s">
        <v>401</v>
      </c>
      <c r="Q458" s="43" t="s">
        <v>402</v>
      </c>
      <c r="R458" s="43" t="s">
        <v>15</v>
      </c>
      <c r="S458" s="50">
        <v>2</v>
      </c>
      <c r="T458" s="43" t="s">
        <v>3</v>
      </c>
      <c r="U458" s="50">
        <v>2</v>
      </c>
      <c r="V458" s="43" t="s">
        <v>434</v>
      </c>
      <c r="W458" s="50">
        <v>2000</v>
      </c>
      <c r="X458" s="43" t="s">
        <v>647</v>
      </c>
      <c r="Y458" s="46">
        <v>42795</v>
      </c>
      <c r="Z458" s="51">
        <v>227250</v>
      </c>
      <c r="AA458" s="51">
        <v>240885</v>
      </c>
      <c r="AB458" s="51">
        <v>-202000</v>
      </c>
      <c r="AC458" s="47" t="str">
        <f>VLOOKUP(O458,Master!A:D,3,FALSE)</f>
        <v>Fatty Alcohol</v>
      </c>
      <c r="AD458" s="47" t="str">
        <f>VLOOKUP(O458,Master!A:D,4,FALSE)</f>
        <v>Long chain Pure</v>
      </c>
      <c r="AE458" s="47" t="s">
        <v>1903</v>
      </c>
    </row>
    <row r="459" spans="1:31">
      <c r="A459" s="43" t="s">
        <v>0</v>
      </c>
      <c r="B459" s="43" t="s">
        <v>1</v>
      </c>
      <c r="C459" s="43" t="s">
        <v>31</v>
      </c>
      <c r="D459" s="43" t="s">
        <v>8</v>
      </c>
      <c r="E459" s="43" t="s">
        <v>356</v>
      </c>
      <c r="F459" s="43" t="s">
        <v>357</v>
      </c>
      <c r="G459" s="43" t="s">
        <v>32</v>
      </c>
      <c r="H459" s="46">
        <v>42802</v>
      </c>
      <c r="I459" s="43" t="s">
        <v>33</v>
      </c>
      <c r="J459" s="43" t="s">
        <v>34</v>
      </c>
      <c r="K459" s="43" t="s">
        <v>907</v>
      </c>
      <c r="L459" s="46">
        <v>42802</v>
      </c>
      <c r="M459" s="43" t="s">
        <v>370</v>
      </c>
      <c r="N459" s="43" t="s">
        <v>370</v>
      </c>
      <c r="O459" s="3">
        <v>1600845</v>
      </c>
      <c r="P459" s="43" t="s">
        <v>401</v>
      </c>
      <c r="Q459" s="43" t="s">
        <v>402</v>
      </c>
      <c r="R459" s="43" t="s">
        <v>15</v>
      </c>
      <c r="S459" s="50">
        <v>2</v>
      </c>
      <c r="T459" s="43" t="s">
        <v>3</v>
      </c>
      <c r="U459" s="50">
        <v>2</v>
      </c>
      <c r="V459" s="43" t="s">
        <v>434</v>
      </c>
      <c r="W459" s="50">
        <v>2000</v>
      </c>
      <c r="X459" s="43" t="s">
        <v>908</v>
      </c>
      <c r="Y459" s="46">
        <v>42800</v>
      </c>
      <c r="Z459" s="51">
        <v>227250</v>
      </c>
      <c r="AA459" s="51">
        <v>240885</v>
      </c>
      <c r="AB459" s="51">
        <v>-202000</v>
      </c>
      <c r="AC459" s="21" t="str">
        <f>VLOOKUP(O459,Master!A:D,3,FALSE)</f>
        <v>Fatty Alcohol</v>
      </c>
      <c r="AD459" s="21" t="str">
        <f>VLOOKUP(O459,Master!A:D,4,FALSE)</f>
        <v>Long chain Pure</v>
      </c>
      <c r="AE459" s="47" t="s">
        <v>1903</v>
      </c>
    </row>
    <row r="460" spans="1:31">
      <c r="A460" s="43" t="s">
        <v>0</v>
      </c>
      <c r="B460" s="43" t="s">
        <v>1</v>
      </c>
      <c r="C460" s="43" t="s">
        <v>31</v>
      </c>
      <c r="D460" s="43" t="s">
        <v>8</v>
      </c>
      <c r="E460" s="43" t="s">
        <v>356</v>
      </c>
      <c r="F460" s="43" t="s">
        <v>357</v>
      </c>
      <c r="G460" s="43" t="s">
        <v>32</v>
      </c>
      <c r="H460" s="46">
        <v>42814</v>
      </c>
      <c r="I460" s="43" t="s">
        <v>33</v>
      </c>
      <c r="J460" s="43" t="s">
        <v>34</v>
      </c>
      <c r="K460" s="43" t="s">
        <v>1488</v>
      </c>
      <c r="L460" s="46">
        <v>42814</v>
      </c>
      <c r="M460" s="43" t="s">
        <v>370</v>
      </c>
      <c r="N460" s="43" t="s">
        <v>370</v>
      </c>
      <c r="O460" s="3">
        <v>1600845</v>
      </c>
      <c r="P460" s="43" t="s">
        <v>401</v>
      </c>
      <c r="Q460" s="43" t="s">
        <v>402</v>
      </c>
      <c r="R460" s="43" t="s">
        <v>15</v>
      </c>
      <c r="S460" s="50">
        <v>3</v>
      </c>
      <c r="T460" s="43" t="s">
        <v>3</v>
      </c>
      <c r="U460" s="50">
        <v>3</v>
      </c>
      <c r="V460" s="43" t="s">
        <v>434</v>
      </c>
      <c r="W460" s="50">
        <v>3000</v>
      </c>
      <c r="X460" s="43" t="s">
        <v>1489</v>
      </c>
      <c r="Y460" s="46">
        <v>42810</v>
      </c>
      <c r="Z460" s="51">
        <v>340875.5</v>
      </c>
      <c r="AA460" s="51">
        <v>361328</v>
      </c>
      <c r="AB460" s="51">
        <v>-303000</v>
      </c>
      <c r="AC460" s="47" t="str">
        <f>VLOOKUP(O460,Master!A:D,3,FALSE)</f>
        <v>Fatty Alcohol</v>
      </c>
      <c r="AD460" s="47" t="str">
        <f>VLOOKUP(O460,Master!A:D,4,FALSE)</f>
        <v>Long chain Pure</v>
      </c>
      <c r="AE460" s="47" t="s">
        <v>1903</v>
      </c>
    </row>
    <row r="461" spans="1:31">
      <c r="A461" s="43" t="s">
        <v>0</v>
      </c>
      <c r="B461" s="43" t="s">
        <v>1</v>
      </c>
      <c r="C461" s="43" t="s">
        <v>31</v>
      </c>
      <c r="D461" s="43" t="s">
        <v>8</v>
      </c>
      <c r="E461" s="43" t="s">
        <v>356</v>
      </c>
      <c r="F461" s="43" t="s">
        <v>357</v>
      </c>
      <c r="G461" s="43" t="s">
        <v>32</v>
      </c>
      <c r="H461" s="46">
        <v>42814</v>
      </c>
      <c r="I461" s="43" t="s">
        <v>33</v>
      </c>
      <c r="J461" s="43" t="s">
        <v>34</v>
      </c>
      <c r="K461" s="43" t="s">
        <v>1490</v>
      </c>
      <c r="L461" s="46">
        <v>42814</v>
      </c>
      <c r="M461" s="43" t="s">
        <v>370</v>
      </c>
      <c r="N461" s="43" t="s">
        <v>370</v>
      </c>
      <c r="O461" s="3">
        <v>1600845</v>
      </c>
      <c r="P461" s="43" t="s">
        <v>401</v>
      </c>
      <c r="Q461" s="43" t="s">
        <v>402</v>
      </c>
      <c r="R461" s="43" t="s">
        <v>15</v>
      </c>
      <c r="S461" s="50">
        <v>3</v>
      </c>
      <c r="T461" s="43" t="s">
        <v>3</v>
      </c>
      <c r="U461" s="50">
        <v>3</v>
      </c>
      <c r="V461" s="43" t="s">
        <v>434</v>
      </c>
      <c r="W461" s="50">
        <v>3000</v>
      </c>
      <c r="X461" s="43" t="s">
        <v>1489</v>
      </c>
      <c r="Y461" s="46">
        <v>42810</v>
      </c>
      <c r="Z461" s="51">
        <v>340875.5</v>
      </c>
      <c r="AA461" s="51">
        <v>361328</v>
      </c>
      <c r="AB461" s="51">
        <v>-303000</v>
      </c>
      <c r="AC461" s="47" t="str">
        <f>VLOOKUP(O461,Master!A:D,3,FALSE)</f>
        <v>Fatty Alcohol</v>
      </c>
      <c r="AD461" s="47" t="str">
        <f>VLOOKUP(O461,Master!A:D,4,FALSE)</f>
        <v>Long chain Pure</v>
      </c>
      <c r="AE461" s="47" t="s">
        <v>1903</v>
      </c>
    </row>
    <row r="462" spans="1:31">
      <c r="A462" s="43" t="s">
        <v>0</v>
      </c>
      <c r="B462" s="43" t="s">
        <v>1</v>
      </c>
      <c r="C462" s="43" t="s">
        <v>31</v>
      </c>
      <c r="D462" s="43" t="s">
        <v>8</v>
      </c>
      <c r="E462" s="43" t="s">
        <v>356</v>
      </c>
      <c r="F462" s="43" t="s">
        <v>357</v>
      </c>
      <c r="G462" s="43" t="s">
        <v>32</v>
      </c>
      <c r="H462" s="46">
        <v>42814</v>
      </c>
      <c r="I462" s="43" t="s">
        <v>33</v>
      </c>
      <c r="J462" s="43" t="s">
        <v>34</v>
      </c>
      <c r="K462" s="43" t="s">
        <v>1491</v>
      </c>
      <c r="L462" s="46">
        <v>42814</v>
      </c>
      <c r="M462" s="43" t="s">
        <v>370</v>
      </c>
      <c r="N462" s="43" t="s">
        <v>370</v>
      </c>
      <c r="O462" s="3">
        <v>1600845</v>
      </c>
      <c r="P462" s="43" t="s">
        <v>401</v>
      </c>
      <c r="Q462" s="43" t="s">
        <v>402</v>
      </c>
      <c r="R462" s="43" t="s">
        <v>15</v>
      </c>
      <c r="S462" s="50">
        <v>2</v>
      </c>
      <c r="T462" s="43" t="s">
        <v>3</v>
      </c>
      <c r="U462" s="50">
        <v>2</v>
      </c>
      <c r="V462" s="43" t="s">
        <v>434</v>
      </c>
      <c r="W462" s="50">
        <v>2000</v>
      </c>
      <c r="X462" s="43" t="s">
        <v>1492</v>
      </c>
      <c r="Y462" s="46">
        <v>42811</v>
      </c>
      <c r="Z462" s="51">
        <v>227250</v>
      </c>
      <c r="AA462" s="51">
        <v>240885</v>
      </c>
      <c r="AB462" s="51">
        <v>-202000</v>
      </c>
      <c r="AC462" s="47" t="str">
        <f>VLOOKUP(O462,Master!A:D,3,FALSE)</f>
        <v>Fatty Alcohol</v>
      </c>
      <c r="AD462" s="47" t="str">
        <f>VLOOKUP(O462,Master!A:D,4,FALSE)</f>
        <v>Long chain Pure</v>
      </c>
      <c r="AE462" s="47" t="s">
        <v>1903</v>
      </c>
    </row>
    <row r="463" spans="1:31">
      <c r="A463" s="43" t="s">
        <v>0</v>
      </c>
      <c r="B463" s="43" t="s">
        <v>1</v>
      </c>
      <c r="C463" s="43" t="s">
        <v>31</v>
      </c>
      <c r="D463" s="43" t="s">
        <v>8</v>
      </c>
      <c r="E463" s="43" t="s">
        <v>356</v>
      </c>
      <c r="F463" s="43" t="s">
        <v>357</v>
      </c>
      <c r="G463" s="43" t="s">
        <v>32</v>
      </c>
      <c r="H463" s="46">
        <v>42795</v>
      </c>
      <c r="I463" s="43" t="s">
        <v>33</v>
      </c>
      <c r="J463" s="43" t="s">
        <v>34</v>
      </c>
      <c r="K463" s="43" t="s">
        <v>579</v>
      </c>
      <c r="L463" s="46">
        <v>42795</v>
      </c>
      <c r="M463" s="43" t="s">
        <v>370</v>
      </c>
      <c r="N463" s="43" t="s">
        <v>370</v>
      </c>
      <c r="O463" s="3">
        <v>1600602</v>
      </c>
      <c r="P463" s="43" t="s">
        <v>9</v>
      </c>
      <c r="Q463" s="43" t="s">
        <v>10</v>
      </c>
      <c r="R463" s="43" t="s">
        <v>14</v>
      </c>
      <c r="S463" s="49">
        <v>6.5</v>
      </c>
      <c r="T463" s="43" t="s">
        <v>3</v>
      </c>
      <c r="U463" s="49">
        <v>6.5</v>
      </c>
      <c r="V463" s="43" t="s">
        <v>434</v>
      </c>
      <c r="W463" s="50">
        <v>6500</v>
      </c>
      <c r="X463" s="43" t="s">
        <v>580</v>
      </c>
      <c r="Y463" s="46">
        <v>42793</v>
      </c>
      <c r="Z463" s="51">
        <v>709313.22</v>
      </c>
      <c r="AA463" s="51">
        <v>751872</v>
      </c>
      <c r="AB463" s="51">
        <v>-630500</v>
      </c>
      <c r="AC463" s="21" t="str">
        <f>VLOOKUP(O463,Master!A:D,3,FALSE)</f>
        <v>Fatty Alcohol</v>
      </c>
      <c r="AD463" s="21" t="str">
        <f>VLOOKUP(O463,Master!A:D,4,FALSE)</f>
        <v>Long chain Blend</v>
      </c>
      <c r="AE463" s="47" t="s">
        <v>1903</v>
      </c>
    </row>
    <row r="464" spans="1:31">
      <c r="A464" s="43" t="s">
        <v>0</v>
      </c>
      <c r="B464" s="43" t="s">
        <v>1</v>
      </c>
      <c r="C464" s="43" t="s">
        <v>31</v>
      </c>
      <c r="D464" s="43" t="s">
        <v>8</v>
      </c>
      <c r="E464" s="43" t="s">
        <v>356</v>
      </c>
      <c r="F464" s="43" t="s">
        <v>357</v>
      </c>
      <c r="G464" s="43" t="s">
        <v>32</v>
      </c>
      <c r="H464" s="46">
        <v>42800</v>
      </c>
      <c r="I464" s="43" t="s">
        <v>33</v>
      </c>
      <c r="J464" s="43" t="s">
        <v>34</v>
      </c>
      <c r="K464" s="43" t="s">
        <v>732</v>
      </c>
      <c r="L464" s="46">
        <v>42800</v>
      </c>
      <c r="M464" s="43" t="s">
        <v>370</v>
      </c>
      <c r="N464" s="43" t="s">
        <v>370</v>
      </c>
      <c r="O464" s="3">
        <v>1600602</v>
      </c>
      <c r="P464" s="43" t="s">
        <v>9</v>
      </c>
      <c r="Q464" s="43" t="s">
        <v>10</v>
      </c>
      <c r="R464" s="43" t="s">
        <v>14</v>
      </c>
      <c r="S464" s="50">
        <v>6</v>
      </c>
      <c r="T464" s="43" t="s">
        <v>3</v>
      </c>
      <c r="U464" s="50">
        <v>6</v>
      </c>
      <c r="V464" s="43" t="s">
        <v>434</v>
      </c>
      <c r="W464" s="50">
        <v>6000</v>
      </c>
      <c r="X464" s="43" t="s">
        <v>580</v>
      </c>
      <c r="Y464" s="46">
        <v>42793</v>
      </c>
      <c r="Z464" s="51">
        <v>654750.32999999996</v>
      </c>
      <c r="AA464" s="51">
        <v>694035.33</v>
      </c>
      <c r="AB464" s="51">
        <v>-582000</v>
      </c>
      <c r="AC464" s="21" t="str">
        <f>VLOOKUP(O464,Master!A:D,3,FALSE)</f>
        <v>Fatty Alcohol</v>
      </c>
      <c r="AD464" s="21" t="str">
        <f>VLOOKUP(O464,Master!A:D,4,FALSE)</f>
        <v>Long chain Blend</v>
      </c>
      <c r="AE464" s="47" t="s">
        <v>1903</v>
      </c>
    </row>
    <row r="465" spans="1:31">
      <c r="A465" s="43" t="s">
        <v>0</v>
      </c>
      <c r="B465" s="43" t="s">
        <v>1</v>
      </c>
      <c r="C465" s="43" t="s">
        <v>31</v>
      </c>
      <c r="D465" s="43" t="s">
        <v>8</v>
      </c>
      <c r="E465" s="43" t="s">
        <v>356</v>
      </c>
      <c r="F465" s="43" t="s">
        <v>357</v>
      </c>
      <c r="G465" s="43" t="s">
        <v>32</v>
      </c>
      <c r="H465" s="46">
        <v>42800</v>
      </c>
      <c r="I465" s="43" t="s">
        <v>33</v>
      </c>
      <c r="J465" s="43" t="s">
        <v>34</v>
      </c>
      <c r="K465" s="43" t="s">
        <v>732</v>
      </c>
      <c r="L465" s="46">
        <v>42800</v>
      </c>
      <c r="M465" s="43" t="s">
        <v>370</v>
      </c>
      <c r="N465" s="43" t="s">
        <v>370</v>
      </c>
      <c r="O465" s="3">
        <v>1600602</v>
      </c>
      <c r="P465" s="43" t="s">
        <v>9</v>
      </c>
      <c r="Q465" s="43" t="s">
        <v>10</v>
      </c>
      <c r="R465" s="43" t="s">
        <v>14</v>
      </c>
      <c r="S465" s="50">
        <v>3</v>
      </c>
      <c r="T465" s="43" t="s">
        <v>3</v>
      </c>
      <c r="U465" s="50">
        <v>3</v>
      </c>
      <c r="V465" s="43" t="s">
        <v>434</v>
      </c>
      <c r="W465" s="50">
        <v>3000</v>
      </c>
      <c r="X465" s="43" t="s">
        <v>580</v>
      </c>
      <c r="Y465" s="46">
        <v>42793</v>
      </c>
      <c r="Z465" s="51">
        <v>327375.17</v>
      </c>
      <c r="AA465" s="51">
        <v>347017.67</v>
      </c>
      <c r="AB465" s="51">
        <v>-291000</v>
      </c>
      <c r="AC465" s="21" t="str">
        <f>VLOOKUP(O465,Master!A:D,3,FALSE)</f>
        <v>Fatty Alcohol</v>
      </c>
      <c r="AD465" s="21" t="str">
        <f>VLOOKUP(O465,Master!A:D,4,FALSE)</f>
        <v>Long chain Blend</v>
      </c>
      <c r="AE465" s="47" t="s">
        <v>1903</v>
      </c>
    </row>
    <row r="466" spans="1:31">
      <c r="A466" s="43" t="s">
        <v>0</v>
      </c>
      <c r="B466" s="43" t="s">
        <v>1</v>
      </c>
      <c r="C466" s="43" t="s">
        <v>31</v>
      </c>
      <c r="D466" s="43" t="s">
        <v>8</v>
      </c>
      <c r="E466" s="43" t="s">
        <v>356</v>
      </c>
      <c r="F466" s="43" t="s">
        <v>357</v>
      </c>
      <c r="G466" s="43" t="s">
        <v>32</v>
      </c>
      <c r="H466" s="46">
        <v>42801</v>
      </c>
      <c r="I466" s="43" t="s">
        <v>33</v>
      </c>
      <c r="J466" s="43" t="s">
        <v>34</v>
      </c>
      <c r="K466" s="43" t="s">
        <v>827</v>
      </c>
      <c r="L466" s="46">
        <v>42801</v>
      </c>
      <c r="M466" s="43" t="s">
        <v>370</v>
      </c>
      <c r="N466" s="43" t="s">
        <v>370</v>
      </c>
      <c r="O466" s="3">
        <v>1600602</v>
      </c>
      <c r="P466" s="43" t="s">
        <v>9</v>
      </c>
      <c r="Q466" s="43" t="s">
        <v>10</v>
      </c>
      <c r="R466" s="43" t="s">
        <v>14</v>
      </c>
      <c r="S466" s="50">
        <v>5</v>
      </c>
      <c r="T466" s="43" t="s">
        <v>3</v>
      </c>
      <c r="U466" s="50">
        <v>5</v>
      </c>
      <c r="V466" s="43" t="s">
        <v>434</v>
      </c>
      <c r="W466" s="50">
        <v>5000</v>
      </c>
      <c r="X466" s="43" t="s">
        <v>828</v>
      </c>
      <c r="Y466" s="46">
        <v>42797</v>
      </c>
      <c r="Z466" s="51">
        <v>545625.5</v>
      </c>
      <c r="AA466" s="51">
        <v>578363</v>
      </c>
      <c r="AB466" s="51">
        <v>-485000</v>
      </c>
      <c r="AC466" s="21" t="str">
        <f>VLOOKUP(O466,Master!A:D,3,FALSE)</f>
        <v>Fatty Alcohol</v>
      </c>
      <c r="AD466" s="21" t="str">
        <f>VLOOKUP(O466,Master!A:D,4,FALSE)</f>
        <v>Long chain Blend</v>
      </c>
      <c r="AE466" s="47" t="s">
        <v>1903</v>
      </c>
    </row>
    <row r="467" spans="1:31">
      <c r="A467" s="43" t="s">
        <v>0</v>
      </c>
      <c r="B467" s="43" t="s">
        <v>1</v>
      </c>
      <c r="C467" s="43" t="s">
        <v>31</v>
      </c>
      <c r="D467" s="43" t="s">
        <v>8</v>
      </c>
      <c r="E467" s="43" t="s">
        <v>356</v>
      </c>
      <c r="F467" s="43" t="s">
        <v>357</v>
      </c>
      <c r="G467" s="43" t="s">
        <v>32</v>
      </c>
      <c r="H467" s="46">
        <v>42804</v>
      </c>
      <c r="I467" s="43" t="s">
        <v>33</v>
      </c>
      <c r="J467" s="43" t="s">
        <v>34</v>
      </c>
      <c r="K467" s="43" t="s">
        <v>1042</v>
      </c>
      <c r="L467" s="46">
        <v>42804</v>
      </c>
      <c r="M467" s="43" t="s">
        <v>370</v>
      </c>
      <c r="N467" s="43" t="s">
        <v>370</v>
      </c>
      <c r="O467" s="3">
        <v>1600602</v>
      </c>
      <c r="P467" s="43" t="s">
        <v>9</v>
      </c>
      <c r="Q467" s="43" t="s">
        <v>10</v>
      </c>
      <c r="R467" s="43" t="s">
        <v>14</v>
      </c>
      <c r="S467" s="49">
        <v>4.5</v>
      </c>
      <c r="T467" s="43" t="s">
        <v>3</v>
      </c>
      <c r="U467" s="49">
        <v>4.5</v>
      </c>
      <c r="V467" s="43" t="s">
        <v>434</v>
      </c>
      <c r="W467" s="50">
        <v>4500</v>
      </c>
      <c r="X467" s="43" t="s">
        <v>580</v>
      </c>
      <c r="Y467" s="46">
        <v>42793</v>
      </c>
      <c r="Z467" s="51">
        <v>491063.22</v>
      </c>
      <c r="AA467" s="51">
        <v>520527</v>
      </c>
      <c r="AB467" s="51">
        <v>-436500</v>
      </c>
      <c r="AC467" s="21" t="str">
        <f>VLOOKUP(O467,Master!A:D,3,FALSE)</f>
        <v>Fatty Alcohol</v>
      </c>
      <c r="AD467" s="21" t="str">
        <f>VLOOKUP(O467,Master!A:D,4,FALSE)</f>
        <v>Long chain Blend</v>
      </c>
      <c r="AE467" s="47" t="s">
        <v>1903</v>
      </c>
    </row>
    <row r="468" spans="1:31">
      <c r="A468" s="43" t="s">
        <v>0</v>
      </c>
      <c r="B468" s="43" t="s">
        <v>1</v>
      </c>
      <c r="C468" s="43" t="s">
        <v>31</v>
      </c>
      <c r="D468" s="43" t="s">
        <v>8</v>
      </c>
      <c r="E468" s="43" t="s">
        <v>356</v>
      </c>
      <c r="F468" s="43" t="s">
        <v>357</v>
      </c>
      <c r="G468" s="43" t="s">
        <v>32</v>
      </c>
      <c r="H468" s="46">
        <v>42804</v>
      </c>
      <c r="I468" s="43" t="s">
        <v>33</v>
      </c>
      <c r="J468" s="43" t="s">
        <v>34</v>
      </c>
      <c r="K468" s="43" t="s">
        <v>1044</v>
      </c>
      <c r="L468" s="46">
        <v>42804</v>
      </c>
      <c r="M468" s="43" t="s">
        <v>370</v>
      </c>
      <c r="N468" s="43" t="s">
        <v>370</v>
      </c>
      <c r="O468" s="3">
        <v>1600602</v>
      </c>
      <c r="P468" s="43" t="s">
        <v>9</v>
      </c>
      <c r="Q468" s="43" t="s">
        <v>10</v>
      </c>
      <c r="R468" s="43" t="s">
        <v>14</v>
      </c>
      <c r="S468" s="49">
        <v>4.5</v>
      </c>
      <c r="T468" s="43" t="s">
        <v>3</v>
      </c>
      <c r="U468" s="49">
        <v>4.5</v>
      </c>
      <c r="V468" s="43" t="s">
        <v>434</v>
      </c>
      <c r="W468" s="50">
        <v>4500</v>
      </c>
      <c r="X468" s="43" t="s">
        <v>1045</v>
      </c>
      <c r="Y468" s="46">
        <v>42795</v>
      </c>
      <c r="Z468" s="51">
        <v>491063.22</v>
      </c>
      <c r="AA468" s="51">
        <v>520527</v>
      </c>
      <c r="AB468" s="51">
        <v>-436500</v>
      </c>
      <c r="AC468" s="21" t="str">
        <f>VLOOKUP(O468,Master!A:D,3,FALSE)</f>
        <v>Fatty Alcohol</v>
      </c>
      <c r="AD468" s="21" t="str">
        <f>VLOOKUP(O468,Master!A:D,4,FALSE)</f>
        <v>Long chain Blend</v>
      </c>
      <c r="AE468" s="47" t="s">
        <v>1903</v>
      </c>
    </row>
    <row r="469" spans="1:31">
      <c r="A469" s="43" t="s">
        <v>0</v>
      </c>
      <c r="B469" s="43" t="s">
        <v>1</v>
      </c>
      <c r="C469" s="43" t="s">
        <v>31</v>
      </c>
      <c r="D469" s="43" t="s">
        <v>8</v>
      </c>
      <c r="E469" s="43" t="s">
        <v>356</v>
      </c>
      <c r="F469" s="43" t="s">
        <v>357</v>
      </c>
      <c r="G469" s="43" t="s">
        <v>32</v>
      </c>
      <c r="H469" s="46">
        <v>42804</v>
      </c>
      <c r="I469" s="43" t="s">
        <v>33</v>
      </c>
      <c r="J469" s="43" t="s">
        <v>34</v>
      </c>
      <c r="K469" s="43" t="s">
        <v>1046</v>
      </c>
      <c r="L469" s="46">
        <v>42804</v>
      </c>
      <c r="M469" s="43" t="s">
        <v>370</v>
      </c>
      <c r="N469" s="43" t="s">
        <v>370</v>
      </c>
      <c r="O469" s="3">
        <v>1600602</v>
      </c>
      <c r="P469" s="43" t="s">
        <v>9</v>
      </c>
      <c r="Q469" s="43" t="s">
        <v>10</v>
      </c>
      <c r="R469" s="43" t="s">
        <v>14</v>
      </c>
      <c r="S469" s="50">
        <v>4</v>
      </c>
      <c r="T469" s="43" t="s">
        <v>3</v>
      </c>
      <c r="U469" s="50">
        <v>4</v>
      </c>
      <c r="V469" s="43" t="s">
        <v>434</v>
      </c>
      <c r="W469" s="50">
        <v>4000</v>
      </c>
      <c r="X469" s="43" t="s">
        <v>580</v>
      </c>
      <c r="Y469" s="46">
        <v>42793</v>
      </c>
      <c r="Z469" s="51">
        <v>436500</v>
      </c>
      <c r="AA469" s="51">
        <v>462690</v>
      </c>
      <c r="AB469" s="51">
        <v>-388000</v>
      </c>
      <c r="AC469" s="21" t="str">
        <f>VLOOKUP(O469,Master!A:D,3,FALSE)</f>
        <v>Fatty Alcohol</v>
      </c>
      <c r="AD469" s="21" t="str">
        <f>VLOOKUP(O469,Master!A:D,4,FALSE)</f>
        <v>Long chain Blend</v>
      </c>
      <c r="AE469" s="47" t="s">
        <v>1903</v>
      </c>
    </row>
    <row r="470" spans="1:31">
      <c r="A470" s="43" t="s">
        <v>0</v>
      </c>
      <c r="B470" s="43" t="s">
        <v>1</v>
      </c>
      <c r="C470" s="43" t="s">
        <v>31</v>
      </c>
      <c r="D470" s="43" t="s">
        <v>8</v>
      </c>
      <c r="E470" s="43" t="s">
        <v>356</v>
      </c>
      <c r="F470" s="43" t="s">
        <v>357</v>
      </c>
      <c r="G470" s="43" t="s">
        <v>32</v>
      </c>
      <c r="H470" s="46">
        <v>42804</v>
      </c>
      <c r="I470" s="43" t="s">
        <v>33</v>
      </c>
      <c r="J470" s="43" t="s">
        <v>34</v>
      </c>
      <c r="K470" s="43" t="s">
        <v>1071</v>
      </c>
      <c r="L470" s="46">
        <v>42804</v>
      </c>
      <c r="M470" s="43" t="s">
        <v>370</v>
      </c>
      <c r="N470" s="43" t="s">
        <v>370</v>
      </c>
      <c r="O470" s="3">
        <v>1600602</v>
      </c>
      <c r="P470" s="43" t="s">
        <v>9</v>
      </c>
      <c r="Q470" s="43" t="s">
        <v>10</v>
      </c>
      <c r="R470" s="43" t="s">
        <v>14</v>
      </c>
      <c r="S470" s="50">
        <v>9</v>
      </c>
      <c r="T470" s="43" t="s">
        <v>3</v>
      </c>
      <c r="U470" s="50">
        <v>9</v>
      </c>
      <c r="V470" s="43" t="s">
        <v>434</v>
      </c>
      <c r="W470" s="50">
        <v>9000</v>
      </c>
      <c r="X470" s="43" t="s">
        <v>828</v>
      </c>
      <c r="Y470" s="46">
        <v>42797</v>
      </c>
      <c r="Z470" s="51">
        <v>982125.5</v>
      </c>
      <c r="AA470" s="51">
        <v>1041053</v>
      </c>
      <c r="AB470" s="51">
        <v>-873000</v>
      </c>
      <c r="AC470" s="21" t="str">
        <f>VLOOKUP(O470,Master!A:D,3,FALSE)</f>
        <v>Fatty Alcohol</v>
      </c>
      <c r="AD470" s="21" t="str">
        <f>VLOOKUP(O470,Master!A:D,4,FALSE)</f>
        <v>Long chain Blend</v>
      </c>
      <c r="AE470" s="47" t="s">
        <v>1903</v>
      </c>
    </row>
    <row r="471" spans="1:31">
      <c r="A471" s="43" t="s">
        <v>0</v>
      </c>
      <c r="B471" s="43" t="s">
        <v>1</v>
      </c>
      <c r="C471" s="43" t="s">
        <v>31</v>
      </c>
      <c r="D471" s="43" t="s">
        <v>8</v>
      </c>
      <c r="E471" s="43" t="s">
        <v>356</v>
      </c>
      <c r="F471" s="43" t="s">
        <v>357</v>
      </c>
      <c r="G471" s="43" t="s">
        <v>32</v>
      </c>
      <c r="H471" s="46">
        <v>42805</v>
      </c>
      <c r="I471" s="43" t="s">
        <v>33</v>
      </c>
      <c r="J471" s="43" t="s">
        <v>34</v>
      </c>
      <c r="K471" s="43" t="s">
        <v>1096</v>
      </c>
      <c r="L471" s="46">
        <v>42805</v>
      </c>
      <c r="M471" s="43" t="s">
        <v>370</v>
      </c>
      <c r="N471" s="43" t="s">
        <v>370</v>
      </c>
      <c r="O471" s="3">
        <v>1600602</v>
      </c>
      <c r="P471" s="43" t="s">
        <v>9</v>
      </c>
      <c r="Q471" s="43" t="s">
        <v>10</v>
      </c>
      <c r="R471" s="43" t="s">
        <v>14</v>
      </c>
      <c r="S471" s="50">
        <v>4</v>
      </c>
      <c r="T471" s="43" t="s">
        <v>3</v>
      </c>
      <c r="U471" s="50">
        <v>4</v>
      </c>
      <c r="V471" s="43" t="s">
        <v>434</v>
      </c>
      <c r="W471" s="50">
        <v>4000</v>
      </c>
      <c r="X471" s="43" t="s">
        <v>828</v>
      </c>
      <c r="Y471" s="46">
        <v>42797</v>
      </c>
      <c r="Z471" s="51">
        <v>436500</v>
      </c>
      <c r="AA471" s="51">
        <v>462690</v>
      </c>
      <c r="AB471" s="51">
        <v>-388000</v>
      </c>
      <c r="AC471" s="47" t="str">
        <f>VLOOKUP(O471,Master!A:D,3,FALSE)</f>
        <v>Fatty Alcohol</v>
      </c>
      <c r="AD471" s="47" t="str">
        <f>VLOOKUP(O471,Master!A:D,4,FALSE)</f>
        <v>Long chain Blend</v>
      </c>
      <c r="AE471" s="47" t="s">
        <v>1903</v>
      </c>
    </row>
    <row r="472" spans="1:31">
      <c r="A472" s="43" t="s">
        <v>0</v>
      </c>
      <c r="B472" s="43" t="s">
        <v>1</v>
      </c>
      <c r="C472" s="43" t="s">
        <v>31</v>
      </c>
      <c r="D472" s="43" t="s">
        <v>8</v>
      </c>
      <c r="E472" s="43" t="s">
        <v>356</v>
      </c>
      <c r="F472" s="43" t="s">
        <v>357</v>
      </c>
      <c r="G472" s="43" t="s">
        <v>32</v>
      </c>
      <c r="H472" s="46">
        <v>42808</v>
      </c>
      <c r="I472" s="43" t="s">
        <v>33</v>
      </c>
      <c r="J472" s="43" t="s">
        <v>34</v>
      </c>
      <c r="K472" s="43" t="s">
        <v>1176</v>
      </c>
      <c r="L472" s="46">
        <v>42808</v>
      </c>
      <c r="M472" s="43" t="s">
        <v>370</v>
      </c>
      <c r="N472" s="43" t="s">
        <v>370</v>
      </c>
      <c r="O472" s="3">
        <v>1600602</v>
      </c>
      <c r="P472" s="43" t="s">
        <v>9</v>
      </c>
      <c r="Q472" s="43" t="s">
        <v>10</v>
      </c>
      <c r="R472" s="43" t="s">
        <v>14</v>
      </c>
      <c r="S472" s="50">
        <v>9</v>
      </c>
      <c r="T472" s="43" t="s">
        <v>3</v>
      </c>
      <c r="U472" s="50">
        <v>9</v>
      </c>
      <c r="V472" s="43" t="s">
        <v>434</v>
      </c>
      <c r="W472" s="50">
        <v>9000</v>
      </c>
      <c r="X472" s="43" t="s">
        <v>1045</v>
      </c>
      <c r="Y472" s="46">
        <v>42795</v>
      </c>
      <c r="Z472" s="51">
        <v>982125.5</v>
      </c>
      <c r="AA472" s="51">
        <v>1041053</v>
      </c>
      <c r="AB472" s="51">
        <v>-873000</v>
      </c>
      <c r="AC472" s="47" t="str">
        <f>VLOOKUP(O472,Master!A:D,3,FALSE)</f>
        <v>Fatty Alcohol</v>
      </c>
      <c r="AD472" s="47" t="str">
        <f>VLOOKUP(O472,Master!A:D,4,FALSE)</f>
        <v>Long chain Blend</v>
      </c>
      <c r="AE472" s="47" t="s">
        <v>1903</v>
      </c>
    </row>
    <row r="473" spans="1:31">
      <c r="A473" s="43" t="s">
        <v>0</v>
      </c>
      <c r="B473" s="43" t="s">
        <v>1</v>
      </c>
      <c r="C473" s="43" t="s">
        <v>31</v>
      </c>
      <c r="D473" s="43" t="s">
        <v>8</v>
      </c>
      <c r="E473" s="43" t="s">
        <v>356</v>
      </c>
      <c r="F473" s="43" t="s">
        <v>357</v>
      </c>
      <c r="G473" s="43" t="s">
        <v>32</v>
      </c>
      <c r="H473" s="46">
        <v>42809</v>
      </c>
      <c r="I473" s="43" t="s">
        <v>33</v>
      </c>
      <c r="J473" s="43" t="s">
        <v>34</v>
      </c>
      <c r="K473" s="43" t="s">
        <v>1227</v>
      </c>
      <c r="L473" s="46">
        <v>42809</v>
      </c>
      <c r="M473" s="43" t="s">
        <v>370</v>
      </c>
      <c r="N473" s="43" t="s">
        <v>370</v>
      </c>
      <c r="O473" s="3">
        <v>1600602</v>
      </c>
      <c r="P473" s="43" t="s">
        <v>9</v>
      </c>
      <c r="Q473" s="43" t="s">
        <v>10</v>
      </c>
      <c r="R473" s="43" t="s">
        <v>14</v>
      </c>
      <c r="S473" s="50">
        <v>3</v>
      </c>
      <c r="T473" s="43" t="s">
        <v>3</v>
      </c>
      <c r="U473" s="50">
        <v>3</v>
      </c>
      <c r="V473" s="43" t="s">
        <v>434</v>
      </c>
      <c r="W473" s="50">
        <v>3000</v>
      </c>
      <c r="X473" s="43" t="s">
        <v>580</v>
      </c>
      <c r="Y473" s="46">
        <v>42793</v>
      </c>
      <c r="Z473" s="51">
        <v>327375.5</v>
      </c>
      <c r="AA473" s="51">
        <v>347018</v>
      </c>
      <c r="AB473" s="51">
        <v>-291000</v>
      </c>
      <c r="AC473" s="21" t="str">
        <f>VLOOKUP(O473,Master!A:D,3,FALSE)</f>
        <v>Fatty Alcohol</v>
      </c>
      <c r="AD473" s="21" t="str">
        <f>VLOOKUP(O473,Master!A:D,4,FALSE)</f>
        <v>Long chain Blend</v>
      </c>
      <c r="AE473" s="47" t="s">
        <v>1903</v>
      </c>
    </row>
    <row r="474" spans="1:31">
      <c r="A474" s="43" t="s">
        <v>0</v>
      </c>
      <c r="B474" s="43" t="s">
        <v>1</v>
      </c>
      <c r="C474" s="43" t="s">
        <v>31</v>
      </c>
      <c r="D474" s="43" t="s">
        <v>8</v>
      </c>
      <c r="E474" s="43" t="s">
        <v>356</v>
      </c>
      <c r="F474" s="43" t="s">
        <v>357</v>
      </c>
      <c r="G474" s="43" t="s">
        <v>32</v>
      </c>
      <c r="H474" s="46">
        <v>42809</v>
      </c>
      <c r="I474" s="43" t="s">
        <v>33</v>
      </c>
      <c r="J474" s="43" t="s">
        <v>34</v>
      </c>
      <c r="K474" s="43" t="s">
        <v>1228</v>
      </c>
      <c r="L474" s="46">
        <v>42809</v>
      </c>
      <c r="M474" s="43" t="s">
        <v>370</v>
      </c>
      <c r="N474" s="43" t="s">
        <v>370</v>
      </c>
      <c r="O474" s="3">
        <v>1600602</v>
      </c>
      <c r="P474" s="43" t="s">
        <v>9</v>
      </c>
      <c r="Q474" s="43" t="s">
        <v>10</v>
      </c>
      <c r="R474" s="43" t="s">
        <v>14</v>
      </c>
      <c r="S474" s="49">
        <v>4.5</v>
      </c>
      <c r="T474" s="43" t="s">
        <v>3</v>
      </c>
      <c r="U474" s="49">
        <v>4.5</v>
      </c>
      <c r="V474" s="43" t="s">
        <v>434</v>
      </c>
      <c r="W474" s="50">
        <v>4500</v>
      </c>
      <c r="X474" s="43" t="s">
        <v>1045</v>
      </c>
      <c r="Y474" s="46">
        <v>42795</v>
      </c>
      <c r="Z474" s="51">
        <v>491063.22</v>
      </c>
      <c r="AA474" s="51">
        <v>520527</v>
      </c>
      <c r="AB474" s="51">
        <v>-436500</v>
      </c>
      <c r="AC474" s="47" t="str">
        <f>VLOOKUP(O474,Master!A:D,3,FALSE)</f>
        <v>Fatty Alcohol</v>
      </c>
      <c r="AD474" s="47" t="str">
        <f>VLOOKUP(O474,Master!A:D,4,FALSE)</f>
        <v>Long chain Blend</v>
      </c>
      <c r="AE474" s="47" t="s">
        <v>1903</v>
      </c>
    </row>
    <row r="475" spans="1:31">
      <c r="A475" s="43" t="s">
        <v>0</v>
      </c>
      <c r="B475" s="43" t="s">
        <v>1</v>
      </c>
      <c r="C475" s="43" t="s">
        <v>31</v>
      </c>
      <c r="D475" s="43" t="s">
        <v>8</v>
      </c>
      <c r="E475" s="43" t="s">
        <v>356</v>
      </c>
      <c r="F475" s="43" t="s">
        <v>357</v>
      </c>
      <c r="G475" s="43" t="s">
        <v>32</v>
      </c>
      <c r="H475" s="46">
        <v>42809</v>
      </c>
      <c r="I475" s="43" t="s">
        <v>33</v>
      </c>
      <c r="J475" s="43" t="s">
        <v>34</v>
      </c>
      <c r="K475" s="43" t="s">
        <v>1229</v>
      </c>
      <c r="L475" s="46">
        <v>42809</v>
      </c>
      <c r="M475" s="43" t="s">
        <v>370</v>
      </c>
      <c r="N475" s="43" t="s">
        <v>370</v>
      </c>
      <c r="O475" s="3">
        <v>1600602</v>
      </c>
      <c r="P475" s="43" t="s">
        <v>9</v>
      </c>
      <c r="Q475" s="43" t="s">
        <v>10</v>
      </c>
      <c r="R475" s="43" t="s">
        <v>14</v>
      </c>
      <c r="S475" s="50">
        <v>9</v>
      </c>
      <c r="T475" s="43" t="s">
        <v>3</v>
      </c>
      <c r="U475" s="50">
        <v>9</v>
      </c>
      <c r="V475" s="43" t="s">
        <v>434</v>
      </c>
      <c r="W475" s="50">
        <v>9000</v>
      </c>
      <c r="X475" s="43" t="s">
        <v>1230</v>
      </c>
      <c r="Y475" s="46">
        <v>42800</v>
      </c>
      <c r="Z475" s="51">
        <v>982125.5</v>
      </c>
      <c r="AA475" s="51">
        <v>1041053</v>
      </c>
      <c r="AB475" s="51">
        <v>-873000</v>
      </c>
      <c r="AC475" s="21" t="str">
        <f>VLOOKUP(O475,Master!A:D,3,FALSE)</f>
        <v>Fatty Alcohol</v>
      </c>
      <c r="AD475" s="21" t="str">
        <f>VLOOKUP(O475,Master!A:D,4,FALSE)</f>
        <v>Long chain Blend</v>
      </c>
      <c r="AE475" s="47" t="s">
        <v>1903</v>
      </c>
    </row>
    <row r="476" spans="1:31">
      <c r="A476" s="43" t="s">
        <v>0</v>
      </c>
      <c r="B476" s="43" t="s">
        <v>1</v>
      </c>
      <c r="C476" s="43" t="s">
        <v>31</v>
      </c>
      <c r="D476" s="43" t="s">
        <v>8</v>
      </c>
      <c r="E476" s="43" t="s">
        <v>356</v>
      </c>
      <c r="F476" s="43" t="s">
        <v>357</v>
      </c>
      <c r="G476" s="43" t="s">
        <v>32</v>
      </c>
      <c r="H476" s="46">
        <v>42812</v>
      </c>
      <c r="I476" s="43" t="s">
        <v>33</v>
      </c>
      <c r="J476" s="43" t="s">
        <v>34</v>
      </c>
      <c r="K476" s="43" t="s">
        <v>1435</v>
      </c>
      <c r="L476" s="46">
        <v>42812</v>
      </c>
      <c r="M476" s="43" t="s">
        <v>370</v>
      </c>
      <c r="N476" s="43" t="s">
        <v>370</v>
      </c>
      <c r="O476" s="3">
        <v>1600602</v>
      </c>
      <c r="P476" s="43" t="s">
        <v>9</v>
      </c>
      <c r="Q476" s="43" t="s">
        <v>10</v>
      </c>
      <c r="R476" s="43" t="s">
        <v>14</v>
      </c>
      <c r="S476" s="49">
        <v>1.6</v>
      </c>
      <c r="T476" s="43" t="s">
        <v>3</v>
      </c>
      <c r="U476" s="49">
        <v>1.6</v>
      </c>
      <c r="V476" s="43" t="s">
        <v>434</v>
      </c>
      <c r="W476" s="50">
        <v>1600</v>
      </c>
      <c r="X476" s="43" t="s">
        <v>1230</v>
      </c>
      <c r="Y476" s="46">
        <v>42800</v>
      </c>
      <c r="Z476" s="51">
        <v>174600.09</v>
      </c>
      <c r="AA476" s="51">
        <v>185076.09</v>
      </c>
      <c r="AB476" s="51">
        <v>-155200</v>
      </c>
      <c r="AC476" s="21" t="str">
        <f>VLOOKUP(O476,Master!A:D,3,FALSE)</f>
        <v>Fatty Alcohol</v>
      </c>
      <c r="AD476" s="21" t="str">
        <f>VLOOKUP(O476,Master!A:D,4,FALSE)</f>
        <v>Long chain Blend</v>
      </c>
      <c r="AE476" s="47" t="s">
        <v>1903</v>
      </c>
    </row>
    <row r="477" spans="1:31">
      <c r="A477" s="43" t="s">
        <v>0</v>
      </c>
      <c r="B477" s="43" t="s">
        <v>1</v>
      </c>
      <c r="C477" s="43" t="s">
        <v>31</v>
      </c>
      <c r="D477" s="43" t="s">
        <v>8</v>
      </c>
      <c r="E477" s="43" t="s">
        <v>356</v>
      </c>
      <c r="F477" s="43" t="s">
        <v>357</v>
      </c>
      <c r="G477" s="43" t="s">
        <v>32</v>
      </c>
      <c r="H477" s="46">
        <v>42812</v>
      </c>
      <c r="I477" s="43" t="s">
        <v>33</v>
      </c>
      <c r="J477" s="43" t="s">
        <v>34</v>
      </c>
      <c r="K477" s="43" t="s">
        <v>1435</v>
      </c>
      <c r="L477" s="46">
        <v>42812</v>
      </c>
      <c r="M477" s="43" t="s">
        <v>370</v>
      </c>
      <c r="N477" s="43" t="s">
        <v>370</v>
      </c>
      <c r="O477" s="3">
        <v>1600602</v>
      </c>
      <c r="P477" s="43" t="s">
        <v>9</v>
      </c>
      <c r="Q477" s="43" t="s">
        <v>10</v>
      </c>
      <c r="R477" s="43" t="s">
        <v>14</v>
      </c>
      <c r="S477" s="49">
        <v>5.3250000000000002</v>
      </c>
      <c r="T477" s="43" t="s">
        <v>3</v>
      </c>
      <c r="U477" s="49">
        <v>5.3250000000000002</v>
      </c>
      <c r="V477" s="43" t="s">
        <v>434</v>
      </c>
      <c r="W477" s="50">
        <v>5325</v>
      </c>
      <c r="X477" s="43" t="s">
        <v>1230</v>
      </c>
      <c r="Y477" s="46">
        <v>42800</v>
      </c>
      <c r="Z477" s="51">
        <v>581091.29</v>
      </c>
      <c r="AA477" s="51">
        <v>615956.75</v>
      </c>
      <c r="AB477" s="51">
        <v>-516525</v>
      </c>
      <c r="AC477" s="21" t="str">
        <f>VLOOKUP(O477,Master!A:D,3,FALSE)</f>
        <v>Fatty Alcohol</v>
      </c>
      <c r="AD477" s="21" t="str">
        <f>VLOOKUP(O477,Master!A:D,4,FALSE)</f>
        <v>Long chain Blend</v>
      </c>
      <c r="AE477" s="47" t="s">
        <v>1903</v>
      </c>
    </row>
    <row r="478" spans="1:31">
      <c r="A478" s="43" t="s">
        <v>0</v>
      </c>
      <c r="B478" s="43" t="s">
        <v>1</v>
      </c>
      <c r="C478" s="43" t="s">
        <v>31</v>
      </c>
      <c r="D478" s="43" t="s">
        <v>8</v>
      </c>
      <c r="E478" s="43" t="s">
        <v>356</v>
      </c>
      <c r="F478" s="43" t="s">
        <v>357</v>
      </c>
      <c r="G478" s="43" t="s">
        <v>32</v>
      </c>
      <c r="H478" s="46">
        <v>42812</v>
      </c>
      <c r="I478" s="43" t="s">
        <v>33</v>
      </c>
      <c r="J478" s="43" t="s">
        <v>34</v>
      </c>
      <c r="K478" s="43" t="s">
        <v>1435</v>
      </c>
      <c r="L478" s="46">
        <v>42812</v>
      </c>
      <c r="M478" s="43" t="s">
        <v>370</v>
      </c>
      <c r="N478" s="43" t="s">
        <v>370</v>
      </c>
      <c r="O478" s="3">
        <v>1600602</v>
      </c>
      <c r="P478" s="43" t="s">
        <v>9</v>
      </c>
      <c r="Q478" s="43" t="s">
        <v>10</v>
      </c>
      <c r="R478" s="43" t="s">
        <v>14</v>
      </c>
      <c r="S478" s="49">
        <v>2.0750000000000002</v>
      </c>
      <c r="T478" s="43" t="s">
        <v>3</v>
      </c>
      <c r="U478" s="49">
        <v>2.0750000000000002</v>
      </c>
      <c r="V478" s="43" t="s">
        <v>434</v>
      </c>
      <c r="W478" s="50">
        <v>2075</v>
      </c>
      <c r="X478" s="43" t="s">
        <v>1230</v>
      </c>
      <c r="Y478" s="46">
        <v>42800</v>
      </c>
      <c r="Z478" s="51">
        <v>226434.12</v>
      </c>
      <c r="AA478" s="51">
        <v>240020.16</v>
      </c>
      <c r="AB478" s="51">
        <v>-201275</v>
      </c>
      <c r="AC478" s="47" t="str">
        <f>VLOOKUP(O478,Master!A:D,3,FALSE)</f>
        <v>Fatty Alcohol</v>
      </c>
      <c r="AD478" s="47" t="str">
        <f>VLOOKUP(O478,Master!A:D,4,FALSE)</f>
        <v>Long chain Blend</v>
      </c>
      <c r="AE478" s="47" t="s">
        <v>1903</v>
      </c>
    </row>
    <row r="479" spans="1:31">
      <c r="A479" s="43" t="s">
        <v>0</v>
      </c>
      <c r="B479" s="43" t="s">
        <v>1</v>
      </c>
      <c r="C479" s="43" t="s">
        <v>31</v>
      </c>
      <c r="D479" s="43" t="s">
        <v>8</v>
      </c>
      <c r="E479" s="43" t="s">
        <v>356</v>
      </c>
      <c r="F479" s="43" t="s">
        <v>357</v>
      </c>
      <c r="G479" s="43" t="s">
        <v>32</v>
      </c>
      <c r="H479" s="46">
        <v>42816</v>
      </c>
      <c r="I479" s="43" t="s">
        <v>33</v>
      </c>
      <c r="J479" s="43" t="s">
        <v>34</v>
      </c>
      <c r="K479" s="43" t="s">
        <v>1649</v>
      </c>
      <c r="L479" s="46">
        <v>42816</v>
      </c>
      <c r="M479" s="43" t="s">
        <v>370</v>
      </c>
      <c r="N479" s="43" t="s">
        <v>370</v>
      </c>
      <c r="O479" s="3">
        <v>1600602</v>
      </c>
      <c r="P479" s="43" t="s">
        <v>9</v>
      </c>
      <c r="Q479" s="43" t="s">
        <v>10</v>
      </c>
      <c r="R479" s="43" t="s">
        <v>14</v>
      </c>
      <c r="S479" s="50">
        <v>9</v>
      </c>
      <c r="T479" s="43" t="s">
        <v>3</v>
      </c>
      <c r="U479" s="50">
        <v>9</v>
      </c>
      <c r="V479" s="43" t="s">
        <v>434</v>
      </c>
      <c r="W479" s="50">
        <v>9000</v>
      </c>
      <c r="X479" s="43" t="s">
        <v>1650</v>
      </c>
      <c r="Y479" s="46">
        <v>42801</v>
      </c>
      <c r="Z479" s="51">
        <v>982125.5</v>
      </c>
      <c r="AA479" s="51">
        <v>1041053</v>
      </c>
      <c r="AB479" s="51">
        <v>-873000</v>
      </c>
      <c r="AC479" s="47" t="str">
        <f>VLOOKUP(O479,Master!A:D,3,FALSE)</f>
        <v>Fatty Alcohol</v>
      </c>
      <c r="AD479" s="47" t="str">
        <f>VLOOKUP(O479,Master!A:D,4,FALSE)</f>
        <v>Long chain Blend</v>
      </c>
      <c r="AE479" s="47" t="s">
        <v>1903</v>
      </c>
    </row>
    <row r="480" spans="1:31">
      <c r="A480" s="43" t="s">
        <v>0</v>
      </c>
      <c r="B480" s="43" t="s">
        <v>1</v>
      </c>
      <c r="C480" s="43" t="s">
        <v>31</v>
      </c>
      <c r="D480" s="43" t="s">
        <v>8</v>
      </c>
      <c r="E480" s="43" t="s">
        <v>356</v>
      </c>
      <c r="F480" s="43" t="s">
        <v>357</v>
      </c>
      <c r="G480" s="43" t="s">
        <v>32</v>
      </c>
      <c r="H480" s="46">
        <v>42816</v>
      </c>
      <c r="I480" s="43" t="s">
        <v>33</v>
      </c>
      <c r="J480" s="43" t="s">
        <v>34</v>
      </c>
      <c r="K480" s="43" t="s">
        <v>1651</v>
      </c>
      <c r="L480" s="46">
        <v>42816</v>
      </c>
      <c r="M480" s="43" t="s">
        <v>370</v>
      </c>
      <c r="N480" s="43" t="s">
        <v>370</v>
      </c>
      <c r="O480" s="3">
        <v>1600602</v>
      </c>
      <c r="P480" s="43" t="s">
        <v>9</v>
      </c>
      <c r="Q480" s="43" t="s">
        <v>10</v>
      </c>
      <c r="R480" s="43" t="s">
        <v>14</v>
      </c>
      <c r="S480" s="50">
        <v>9</v>
      </c>
      <c r="T480" s="43" t="s">
        <v>3</v>
      </c>
      <c r="U480" s="50">
        <v>9</v>
      </c>
      <c r="V480" s="43" t="s">
        <v>434</v>
      </c>
      <c r="W480" s="50">
        <v>9000</v>
      </c>
      <c r="X480" s="43" t="s">
        <v>1650</v>
      </c>
      <c r="Y480" s="46">
        <v>42801</v>
      </c>
      <c r="Z480" s="51">
        <v>982125.5</v>
      </c>
      <c r="AA480" s="51">
        <v>1041053</v>
      </c>
      <c r="AB480" s="51">
        <v>-873000</v>
      </c>
      <c r="AC480" s="47" t="str">
        <f>VLOOKUP(O480,Master!A:D,3,FALSE)</f>
        <v>Fatty Alcohol</v>
      </c>
      <c r="AD480" s="47" t="str">
        <f>VLOOKUP(O480,Master!A:D,4,FALSE)</f>
        <v>Long chain Blend</v>
      </c>
      <c r="AE480" s="47" t="s">
        <v>1903</v>
      </c>
    </row>
    <row r="481" spans="1:31">
      <c r="A481" s="43" t="s">
        <v>0</v>
      </c>
      <c r="B481" s="43" t="s">
        <v>1</v>
      </c>
      <c r="C481" s="43" t="s">
        <v>474</v>
      </c>
      <c r="D481" s="43" t="s">
        <v>8</v>
      </c>
      <c r="E481" s="43" t="s">
        <v>356</v>
      </c>
      <c r="F481" s="43" t="s">
        <v>357</v>
      </c>
      <c r="G481" s="43" t="s">
        <v>475</v>
      </c>
      <c r="H481" s="46">
        <v>42817</v>
      </c>
      <c r="I481" s="43" t="s">
        <v>33</v>
      </c>
      <c r="J481" s="43" t="s">
        <v>34</v>
      </c>
      <c r="K481" s="43" t="s">
        <v>1673</v>
      </c>
      <c r="L481" s="46">
        <v>42817</v>
      </c>
      <c r="M481" s="43" t="s">
        <v>370</v>
      </c>
      <c r="N481" s="43" t="s">
        <v>370</v>
      </c>
      <c r="O481" s="3">
        <v>1600602</v>
      </c>
      <c r="P481" s="43" t="s">
        <v>9</v>
      </c>
      <c r="Q481" s="43" t="s">
        <v>10</v>
      </c>
      <c r="R481" s="43" t="s">
        <v>14</v>
      </c>
      <c r="S481" s="49">
        <v>-2.5000000000000001E-2</v>
      </c>
      <c r="T481" s="43" t="s">
        <v>3</v>
      </c>
      <c r="U481" s="49">
        <v>-2.5000000000000001E-2</v>
      </c>
      <c r="V481" s="43" t="s">
        <v>434</v>
      </c>
      <c r="W481" s="50">
        <v>-25</v>
      </c>
      <c r="X481" s="43" t="s">
        <v>1674</v>
      </c>
      <c r="Y481" s="46">
        <v>42808</v>
      </c>
      <c r="Z481" s="51">
        <v>-2728.32</v>
      </c>
      <c r="AA481" s="51">
        <v>-2892</v>
      </c>
      <c r="AB481" s="51">
        <v>2425</v>
      </c>
      <c r="AC481" s="47" t="str">
        <f>VLOOKUP(O481,Master!A:D,3,FALSE)</f>
        <v>Fatty Alcohol</v>
      </c>
      <c r="AD481" s="47" t="str">
        <f>VLOOKUP(O481,Master!A:D,4,FALSE)</f>
        <v>Long chain Blend</v>
      </c>
      <c r="AE481" s="47" t="s">
        <v>1903</v>
      </c>
    </row>
    <row r="482" spans="1:31">
      <c r="A482" s="43" t="s">
        <v>0</v>
      </c>
      <c r="B482" s="43" t="s">
        <v>1</v>
      </c>
      <c r="C482" s="43" t="s">
        <v>31</v>
      </c>
      <c r="D482" s="43" t="s">
        <v>8</v>
      </c>
      <c r="E482" s="43" t="s">
        <v>356</v>
      </c>
      <c r="F482" s="43" t="s">
        <v>357</v>
      </c>
      <c r="G482" s="43" t="s">
        <v>32</v>
      </c>
      <c r="H482" s="46">
        <v>42817</v>
      </c>
      <c r="I482" s="43" t="s">
        <v>33</v>
      </c>
      <c r="J482" s="43" t="s">
        <v>34</v>
      </c>
      <c r="K482" s="43" t="s">
        <v>1680</v>
      </c>
      <c r="L482" s="46">
        <v>42817</v>
      </c>
      <c r="M482" s="43" t="s">
        <v>370</v>
      </c>
      <c r="N482" s="43" t="s">
        <v>370</v>
      </c>
      <c r="O482" s="3">
        <v>1600602</v>
      </c>
      <c r="P482" s="43" t="s">
        <v>9</v>
      </c>
      <c r="Q482" s="43" t="s">
        <v>10</v>
      </c>
      <c r="R482" s="43" t="s">
        <v>14</v>
      </c>
      <c r="S482" s="50">
        <v>4</v>
      </c>
      <c r="T482" s="43" t="s">
        <v>3</v>
      </c>
      <c r="U482" s="50">
        <v>4</v>
      </c>
      <c r="V482" s="43" t="s">
        <v>434</v>
      </c>
      <c r="W482" s="50">
        <v>4000</v>
      </c>
      <c r="X482" s="43" t="s">
        <v>1681</v>
      </c>
      <c r="Y482" s="46">
        <v>42805</v>
      </c>
      <c r="Z482" s="51">
        <v>436500</v>
      </c>
      <c r="AA482" s="51">
        <v>462690</v>
      </c>
      <c r="AB482" s="51">
        <v>-388000</v>
      </c>
      <c r="AC482" s="47" t="str">
        <f>VLOOKUP(O482,Master!A:D,3,FALSE)</f>
        <v>Fatty Alcohol</v>
      </c>
      <c r="AD482" s="47" t="str">
        <f>VLOOKUP(O482,Master!A:D,4,FALSE)</f>
        <v>Long chain Blend</v>
      </c>
      <c r="AE482" s="47" t="s">
        <v>1903</v>
      </c>
    </row>
    <row r="483" spans="1:31">
      <c r="A483" s="43" t="s">
        <v>0</v>
      </c>
      <c r="B483" s="43" t="s">
        <v>1</v>
      </c>
      <c r="C483" s="43" t="s">
        <v>31</v>
      </c>
      <c r="D483" s="43" t="s">
        <v>8</v>
      </c>
      <c r="E483" s="43" t="s">
        <v>356</v>
      </c>
      <c r="F483" s="43" t="s">
        <v>357</v>
      </c>
      <c r="G483" s="43" t="s">
        <v>32</v>
      </c>
      <c r="H483" s="46">
        <v>42823</v>
      </c>
      <c r="I483" s="43" t="s">
        <v>33</v>
      </c>
      <c r="J483" s="43" t="s">
        <v>34</v>
      </c>
      <c r="K483" s="43" t="s">
        <v>1850</v>
      </c>
      <c r="L483" s="46">
        <v>42823</v>
      </c>
      <c r="M483" s="43" t="s">
        <v>370</v>
      </c>
      <c r="N483" s="43" t="s">
        <v>370</v>
      </c>
      <c r="O483" s="3">
        <v>1600602</v>
      </c>
      <c r="P483" s="43" t="s">
        <v>9</v>
      </c>
      <c r="Q483" s="43" t="s">
        <v>10</v>
      </c>
      <c r="R483" s="43" t="s">
        <v>14</v>
      </c>
      <c r="S483" s="50">
        <v>9</v>
      </c>
      <c r="T483" s="43" t="s">
        <v>3</v>
      </c>
      <c r="U483" s="50">
        <v>9</v>
      </c>
      <c r="V483" s="43" t="s">
        <v>434</v>
      </c>
      <c r="W483" s="50">
        <v>9000</v>
      </c>
      <c r="X483" s="43" t="s">
        <v>1681</v>
      </c>
      <c r="Y483" s="46">
        <v>42805</v>
      </c>
      <c r="Z483" s="51">
        <v>982125.5</v>
      </c>
      <c r="AA483" s="51">
        <v>1041053</v>
      </c>
      <c r="AB483" s="51">
        <v>-873000</v>
      </c>
      <c r="AC483" s="47" t="str">
        <f>VLOOKUP(O483,Master!A:D,3,FALSE)</f>
        <v>Fatty Alcohol</v>
      </c>
      <c r="AD483" s="47" t="str">
        <f>VLOOKUP(O483,Master!A:D,4,FALSE)</f>
        <v>Long chain Blend</v>
      </c>
      <c r="AE483" s="47" t="s">
        <v>1903</v>
      </c>
    </row>
    <row r="484" spans="1:31">
      <c r="A484" s="43" t="s">
        <v>0</v>
      </c>
      <c r="B484" s="43" t="s">
        <v>1</v>
      </c>
      <c r="C484" s="43" t="s">
        <v>31</v>
      </c>
      <c r="D484" s="43" t="s">
        <v>8</v>
      </c>
      <c r="E484" s="43" t="s">
        <v>356</v>
      </c>
      <c r="F484" s="43" t="s">
        <v>357</v>
      </c>
      <c r="G484" s="43" t="s">
        <v>32</v>
      </c>
      <c r="H484" s="46">
        <v>42824</v>
      </c>
      <c r="I484" s="43" t="s">
        <v>33</v>
      </c>
      <c r="J484" s="43" t="s">
        <v>34</v>
      </c>
      <c r="K484" s="43" t="s">
        <v>1882</v>
      </c>
      <c r="L484" s="46">
        <v>42824</v>
      </c>
      <c r="M484" s="43" t="s">
        <v>370</v>
      </c>
      <c r="N484" s="43" t="s">
        <v>370</v>
      </c>
      <c r="O484" s="3">
        <v>1600602</v>
      </c>
      <c r="P484" s="43" t="s">
        <v>9</v>
      </c>
      <c r="Q484" s="43" t="s">
        <v>10</v>
      </c>
      <c r="R484" s="43" t="s">
        <v>14</v>
      </c>
      <c r="S484" s="50">
        <v>5</v>
      </c>
      <c r="T484" s="43" t="s">
        <v>3</v>
      </c>
      <c r="U484" s="50">
        <v>5</v>
      </c>
      <c r="V484" s="43" t="s">
        <v>434</v>
      </c>
      <c r="W484" s="50">
        <v>5000</v>
      </c>
      <c r="X484" s="43" t="s">
        <v>1681</v>
      </c>
      <c r="Y484" s="46">
        <v>42805</v>
      </c>
      <c r="Z484" s="51">
        <v>545625.5</v>
      </c>
      <c r="AA484" s="51">
        <v>578363</v>
      </c>
      <c r="AB484" s="51">
        <v>-485000</v>
      </c>
      <c r="AC484" s="47" t="str">
        <f>VLOOKUP(O484,Master!A:D,3,FALSE)</f>
        <v>Fatty Alcohol</v>
      </c>
      <c r="AD484" s="47" t="str">
        <f>VLOOKUP(O484,Master!A:D,4,FALSE)</f>
        <v>Long chain Blend</v>
      </c>
      <c r="AE484" s="47" t="s">
        <v>1903</v>
      </c>
    </row>
    <row r="485" spans="1:31">
      <c r="A485" s="43" t="s">
        <v>0</v>
      </c>
      <c r="B485" s="43" t="s">
        <v>1</v>
      </c>
      <c r="C485" s="43" t="s">
        <v>31</v>
      </c>
      <c r="D485" s="43" t="s">
        <v>8</v>
      </c>
      <c r="E485" s="43" t="s">
        <v>356</v>
      </c>
      <c r="F485" s="43" t="s">
        <v>357</v>
      </c>
      <c r="G485" s="43" t="s">
        <v>32</v>
      </c>
      <c r="H485" s="46">
        <v>42801</v>
      </c>
      <c r="I485" s="43" t="s">
        <v>33</v>
      </c>
      <c r="J485" s="43" t="s">
        <v>34</v>
      </c>
      <c r="K485" s="43" t="s">
        <v>823</v>
      </c>
      <c r="L485" s="46">
        <v>42801</v>
      </c>
      <c r="M485" s="43" t="s">
        <v>370</v>
      </c>
      <c r="N485" s="43" t="s">
        <v>370</v>
      </c>
      <c r="O485" s="3">
        <v>1600315</v>
      </c>
      <c r="P485" s="43" t="s">
        <v>244</v>
      </c>
      <c r="Q485" s="43" t="s">
        <v>245</v>
      </c>
      <c r="R485" s="43" t="s">
        <v>63</v>
      </c>
      <c r="S485" s="50">
        <v>1</v>
      </c>
      <c r="T485" s="43" t="s">
        <v>3</v>
      </c>
      <c r="U485" s="50">
        <v>1</v>
      </c>
      <c r="V485" s="43" t="s">
        <v>434</v>
      </c>
      <c r="W485" s="50">
        <v>1000</v>
      </c>
      <c r="X485" s="43" t="s">
        <v>824</v>
      </c>
      <c r="Y485" s="46">
        <v>42796</v>
      </c>
      <c r="Z485" s="51">
        <v>115875.5</v>
      </c>
      <c r="AA485" s="51">
        <v>122828</v>
      </c>
      <c r="AB485" s="51">
        <v>-103000</v>
      </c>
      <c r="AC485" s="21" t="str">
        <f>VLOOKUP(O485,Master!A:D,3,FALSE)</f>
        <v>Fatty Alcohol</v>
      </c>
      <c r="AD485" s="21" t="str">
        <f>VLOOKUP(O485,Master!A:D,4,FALSE)</f>
        <v>Long chain Pure</v>
      </c>
      <c r="AE485" s="47" t="s">
        <v>1903</v>
      </c>
    </row>
    <row r="486" spans="1:31">
      <c r="A486" s="43" t="s">
        <v>0</v>
      </c>
      <c r="B486" s="43" t="s">
        <v>1</v>
      </c>
      <c r="C486" s="43" t="s">
        <v>31</v>
      </c>
      <c r="D486" s="43" t="s">
        <v>8</v>
      </c>
      <c r="E486" s="43" t="s">
        <v>356</v>
      </c>
      <c r="F486" s="43" t="s">
        <v>357</v>
      </c>
      <c r="G486" s="43" t="s">
        <v>32</v>
      </c>
      <c r="H486" s="46">
        <v>42805</v>
      </c>
      <c r="I486" s="43" t="s">
        <v>33</v>
      </c>
      <c r="J486" s="43" t="s">
        <v>34</v>
      </c>
      <c r="K486" s="43" t="s">
        <v>1094</v>
      </c>
      <c r="L486" s="46">
        <v>42805</v>
      </c>
      <c r="M486" s="43" t="s">
        <v>370</v>
      </c>
      <c r="N486" s="43" t="s">
        <v>370</v>
      </c>
      <c r="O486" s="3">
        <v>1600315</v>
      </c>
      <c r="P486" s="43" t="s">
        <v>244</v>
      </c>
      <c r="Q486" s="43" t="s">
        <v>245</v>
      </c>
      <c r="R486" s="43" t="s">
        <v>63</v>
      </c>
      <c r="S486" s="50">
        <v>2</v>
      </c>
      <c r="T486" s="43" t="s">
        <v>3</v>
      </c>
      <c r="U486" s="50">
        <v>2</v>
      </c>
      <c r="V486" s="43" t="s">
        <v>434</v>
      </c>
      <c r="W486" s="50">
        <v>2000</v>
      </c>
      <c r="X486" s="43" t="s">
        <v>1095</v>
      </c>
      <c r="Y486" s="46">
        <v>42803</v>
      </c>
      <c r="Z486" s="51">
        <v>229500</v>
      </c>
      <c r="AA486" s="51">
        <v>243270</v>
      </c>
      <c r="AB486" s="51">
        <v>-204000</v>
      </c>
      <c r="AC486" s="21" t="str">
        <f>VLOOKUP(O486,Master!A:D,3,FALSE)</f>
        <v>Fatty Alcohol</v>
      </c>
      <c r="AD486" s="21" t="str">
        <f>VLOOKUP(O486,Master!A:D,4,FALSE)</f>
        <v>Long chain Pure</v>
      </c>
      <c r="AE486" s="47" t="s">
        <v>1903</v>
      </c>
    </row>
    <row r="487" spans="1:31" s="21" customFormat="1">
      <c r="A487" s="43" t="s">
        <v>0</v>
      </c>
      <c r="B487" s="43" t="s">
        <v>1</v>
      </c>
      <c r="C487" s="43" t="s">
        <v>31</v>
      </c>
      <c r="D487" s="43" t="s">
        <v>8</v>
      </c>
      <c r="E487" s="43" t="s">
        <v>356</v>
      </c>
      <c r="F487" s="43" t="s">
        <v>357</v>
      </c>
      <c r="G487" s="43" t="s">
        <v>32</v>
      </c>
      <c r="H487" s="46">
        <v>42795</v>
      </c>
      <c r="I487" s="43" t="s">
        <v>33</v>
      </c>
      <c r="J487" s="43" t="s">
        <v>34</v>
      </c>
      <c r="K487" s="43" t="s">
        <v>577</v>
      </c>
      <c r="L487" s="46">
        <v>42795</v>
      </c>
      <c r="M487" s="43" t="s">
        <v>370</v>
      </c>
      <c r="N487" s="43" t="s">
        <v>370</v>
      </c>
      <c r="O487" s="3">
        <v>1600638</v>
      </c>
      <c r="P487" s="43" t="s">
        <v>461</v>
      </c>
      <c r="Q487" s="43" t="s">
        <v>462</v>
      </c>
      <c r="R487" s="43" t="s">
        <v>202</v>
      </c>
      <c r="S487" s="49">
        <v>0.5</v>
      </c>
      <c r="T487" s="43" t="s">
        <v>3</v>
      </c>
      <c r="U487" s="49">
        <v>0.5</v>
      </c>
      <c r="V487" s="43" t="s">
        <v>434</v>
      </c>
      <c r="W487" s="50">
        <v>500</v>
      </c>
      <c r="X487" s="43" t="s">
        <v>578</v>
      </c>
      <c r="Y487" s="46">
        <v>42793</v>
      </c>
      <c r="Z487" s="51">
        <v>67500</v>
      </c>
      <c r="AA487" s="51">
        <v>71550</v>
      </c>
      <c r="AB487" s="51">
        <v>-60000</v>
      </c>
      <c r="AC487" s="21" t="str">
        <f>VLOOKUP(O487,Master!A:D,3,FALSE)</f>
        <v>NPD</v>
      </c>
      <c r="AD487" s="21" t="str">
        <f>VLOOKUP(O487,Master!A:D,4,FALSE)</f>
        <v>NPD</v>
      </c>
      <c r="AE487" s="47" t="s">
        <v>1903</v>
      </c>
    </row>
    <row r="488" spans="1:31">
      <c r="A488" s="43" t="s">
        <v>0</v>
      </c>
      <c r="B488" s="43" t="s">
        <v>1</v>
      </c>
      <c r="C488" s="43" t="s">
        <v>31</v>
      </c>
      <c r="D488" s="43" t="s">
        <v>8</v>
      </c>
      <c r="E488" s="43" t="s">
        <v>356</v>
      </c>
      <c r="F488" s="43" t="s">
        <v>357</v>
      </c>
      <c r="G488" s="43" t="s">
        <v>32</v>
      </c>
      <c r="H488" s="46">
        <v>42816</v>
      </c>
      <c r="I488" s="43" t="s">
        <v>33</v>
      </c>
      <c r="J488" s="43" t="s">
        <v>34</v>
      </c>
      <c r="K488" s="43" t="s">
        <v>1633</v>
      </c>
      <c r="L488" s="46">
        <v>42816</v>
      </c>
      <c r="M488" s="43" t="s">
        <v>370</v>
      </c>
      <c r="N488" s="43" t="s">
        <v>370</v>
      </c>
      <c r="O488" s="3">
        <v>1600638</v>
      </c>
      <c r="P488" s="43" t="s">
        <v>461</v>
      </c>
      <c r="Q488" s="43" t="s">
        <v>462</v>
      </c>
      <c r="R488" s="43" t="s">
        <v>202</v>
      </c>
      <c r="S488" s="49">
        <v>0.5</v>
      </c>
      <c r="T488" s="43" t="s">
        <v>3</v>
      </c>
      <c r="U488" s="49">
        <v>0.5</v>
      </c>
      <c r="V488" s="43" t="s">
        <v>434</v>
      </c>
      <c r="W488" s="50">
        <v>500</v>
      </c>
      <c r="X488" s="43" t="s">
        <v>1634</v>
      </c>
      <c r="Y488" s="46">
        <v>42811</v>
      </c>
      <c r="Z488" s="51">
        <v>67500</v>
      </c>
      <c r="AA488" s="51">
        <v>71550</v>
      </c>
      <c r="AB488" s="51">
        <v>-60000</v>
      </c>
      <c r="AC488" s="47" t="str">
        <f>VLOOKUP(O488,Master!A:D,3,FALSE)</f>
        <v>NPD</v>
      </c>
      <c r="AD488" s="47" t="str">
        <f>VLOOKUP(O488,Master!A:D,4,FALSE)</f>
        <v>NPD</v>
      </c>
      <c r="AE488" s="47" t="s">
        <v>1903</v>
      </c>
    </row>
    <row r="489" spans="1:31" s="21" customFormat="1">
      <c r="A489" s="43" t="s">
        <v>0</v>
      </c>
      <c r="B489" s="43" t="s">
        <v>1</v>
      </c>
      <c r="C489" s="43" t="s">
        <v>31</v>
      </c>
      <c r="D489" s="43" t="s">
        <v>8</v>
      </c>
      <c r="E489" s="43" t="s">
        <v>363</v>
      </c>
      <c r="F489" s="43" t="s">
        <v>357</v>
      </c>
      <c r="G489" s="43" t="s">
        <v>32</v>
      </c>
      <c r="H489" s="46">
        <v>42801</v>
      </c>
      <c r="I489" s="43" t="s">
        <v>33</v>
      </c>
      <c r="J489" s="43" t="s">
        <v>34</v>
      </c>
      <c r="K489" s="43" t="s">
        <v>812</v>
      </c>
      <c r="L489" s="46">
        <v>42801</v>
      </c>
      <c r="M489" s="43" t="s">
        <v>813</v>
      </c>
      <c r="N489" s="43" t="s">
        <v>813</v>
      </c>
      <c r="O489" s="3">
        <v>1600591</v>
      </c>
      <c r="P489" s="43" t="s">
        <v>4</v>
      </c>
      <c r="Q489" s="43" t="s">
        <v>5</v>
      </c>
      <c r="R489" s="43" t="s">
        <v>6</v>
      </c>
      <c r="S489" s="49">
        <v>0.75</v>
      </c>
      <c r="T489" s="43" t="s">
        <v>3</v>
      </c>
      <c r="U489" s="49">
        <v>0.75</v>
      </c>
      <c r="V489" s="43" t="s">
        <v>434</v>
      </c>
      <c r="W489" s="50">
        <v>750</v>
      </c>
      <c r="X489" s="43" t="s">
        <v>814</v>
      </c>
      <c r="Y489" s="46">
        <v>42776</v>
      </c>
      <c r="Z489" s="51">
        <v>48562.74</v>
      </c>
      <c r="AA489" s="51">
        <v>49474</v>
      </c>
      <c r="AB489" s="51">
        <v>-40500</v>
      </c>
      <c r="AC489" s="21" t="str">
        <f>VLOOKUP(O489,Master!A:D,3,FALSE)</f>
        <v>Glycerine</v>
      </c>
      <c r="AD489" s="21" t="str">
        <f>VLOOKUP(O489,Master!A:D,4,FALSE)</f>
        <v>Glycerine</v>
      </c>
      <c r="AE489" s="47" t="s">
        <v>1903</v>
      </c>
    </row>
    <row r="490" spans="1:31" s="21" customFormat="1">
      <c r="A490" s="43" t="s">
        <v>0</v>
      </c>
      <c r="B490" s="43" t="s">
        <v>1</v>
      </c>
      <c r="C490" s="43" t="s">
        <v>31</v>
      </c>
      <c r="D490" s="43" t="s">
        <v>8</v>
      </c>
      <c r="E490" s="43" t="s">
        <v>356</v>
      </c>
      <c r="F490" s="43" t="s">
        <v>357</v>
      </c>
      <c r="G490" s="43" t="s">
        <v>32</v>
      </c>
      <c r="H490" s="46">
        <v>42815</v>
      </c>
      <c r="I490" s="43" t="s">
        <v>33</v>
      </c>
      <c r="J490" s="43" t="s">
        <v>34</v>
      </c>
      <c r="K490" s="43" t="s">
        <v>1558</v>
      </c>
      <c r="L490" s="46">
        <v>42815</v>
      </c>
      <c r="M490" s="43" t="s">
        <v>1038</v>
      </c>
      <c r="N490" s="43" t="s">
        <v>1038</v>
      </c>
      <c r="O490" s="3">
        <v>1600470</v>
      </c>
      <c r="P490" s="43" t="s">
        <v>1559</v>
      </c>
      <c r="Q490" s="43" t="s">
        <v>1560</v>
      </c>
      <c r="R490" s="43" t="s">
        <v>141</v>
      </c>
      <c r="S490" s="49">
        <v>10.220000000000001</v>
      </c>
      <c r="T490" s="43" t="s">
        <v>3</v>
      </c>
      <c r="U490" s="49">
        <v>10.220000000000001</v>
      </c>
      <c r="V490" s="43" t="s">
        <v>434</v>
      </c>
      <c r="W490" s="50">
        <v>10220</v>
      </c>
      <c r="X490" s="43" t="s">
        <v>1561</v>
      </c>
      <c r="Y490" s="46">
        <v>42814</v>
      </c>
      <c r="Z490" s="51">
        <v>4821.72</v>
      </c>
      <c r="AA490" s="51">
        <v>5111</v>
      </c>
      <c r="AB490" s="51">
        <v>-4285.25</v>
      </c>
      <c r="AC490" s="47" t="e">
        <f>VLOOKUP(O490,Master!A:D,3,FALSE)</f>
        <v>#N/A</v>
      </c>
      <c r="AD490" s="47" t="e">
        <f>VLOOKUP(O490,Master!A:D,4,FALSE)</f>
        <v>#N/A</v>
      </c>
      <c r="AE490" s="47" t="s">
        <v>1903</v>
      </c>
    </row>
    <row r="491" spans="1:31" s="21" customFormat="1">
      <c r="A491" s="43" t="s">
        <v>0</v>
      </c>
      <c r="B491" s="43" t="s">
        <v>1</v>
      </c>
      <c r="C491" s="43" t="s">
        <v>31</v>
      </c>
      <c r="D491" s="43" t="s">
        <v>8</v>
      </c>
      <c r="E491" s="43" t="s">
        <v>356</v>
      </c>
      <c r="F491" s="43" t="s">
        <v>357</v>
      </c>
      <c r="G491" s="43" t="s">
        <v>32</v>
      </c>
      <c r="H491" s="46">
        <v>42804</v>
      </c>
      <c r="I491" s="43" t="s">
        <v>33</v>
      </c>
      <c r="J491" s="43" t="s">
        <v>34</v>
      </c>
      <c r="K491" s="43" t="s">
        <v>1037</v>
      </c>
      <c r="L491" s="46">
        <v>42804</v>
      </c>
      <c r="M491" s="43" t="s">
        <v>1038</v>
      </c>
      <c r="N491" s="43" t="s">
        <v>1038</v>
      </c>
      <c r="O491" s="3">
        <v>1600720</v>
      </c>
      <c r="P491" s="43" t="s">
        <v>327</v>
      </c>
      <c r="Q491" s="43" t="s">
        <v>328</v>
      </c>
      <c r="R491" s="43" t="s">
        <v>329</v>
      </c>
      <c r="S491" s="49">
        <v>11.42</v>
      </c>
      <c r="T491" s="43" t="s">
        <v>3</v>
      </c>
      <c r="U491" s="49">
        <v>11.42</v>
      </c>
      <c r="V491" s="43" t="s">
        <v>434</v>
      </c>
      <c r="W491" s="50">
        <v>11420</v>
      </c>
      <c r="X491" s="43" t="s">
        <v>233</v>
      </c>
      <c r="Y491" s="46"/>
      <c r="Z491" s="51">
        <v>202004.71</v>
      </c>
      <c r="AA491" s="51">
        <v>214125</v>
      </c>
      <c r="AB491" s="51">
        <v>-179559.86</v>
      </c>
      <c r="AC491" s="21" t="str">
        <f>VLOOKUP(O491,Master!A:D,3,FALSE)</f>
        <v>Residues</v>
      </c>
      <c r="AD491" s="21" t="str">
        <f>VLOOKUP(O491,Master!A:D,4,FALSE)</f>
        <v>Residues</v>
      </c>
      <c r="AE491" s="47" t="s">
        <v>1903</v>
      </c>
    </row>
    <row r="492" spans="1:31" s="21" customFormat="1">
      <c r="A492" s="43" t="s">
        <v>0</v>
      </c>
      <c r="B492" s="43" t="s">
        <v>1</v>
      </c>
      <c r="C492" s="43" t="s">
        <v>31</v>
      </c>
      <c r="D492" s="43" t="s">
        <v>8</v>
      </c>
      <c r="E492" s="43" t="s">
        <v>356</v>
      </c>
      <c r="F492" s="43" t="s">
        <v>357</v>
      </c>
      <c r="G492" s="43" t="s">
        <v>32</v>
      </c>
      <c r="H492" s="46">
        <v>42815</v>
      </c>
      <c r="I492" s="43" t="s">
        <v>33</v>
      </c>
      <c r="J492" s="43" t="s">
        <v>34</v>
      </c>
      <c r="K492" s="43" t="s">
        <v>1524</v>
      </c>
      <c r="L492" s="46">
        <v>42815</v>
      </c>
      <c r="M492" s="43" t="s">
        <v>1038</v>
      </c>
      <c r="N492" s="43" t="s">
        <v>1038</v>
      </c>
      <c r="O492" s="3">
        <v>1600720</v>
      </c>
      <c r="P492" s="43" t="s">
        <v>327</v>
      </c>
      <c r="Q492" s="43" t="s">
        <v>328</v>
      </c>
      <c r="R492" s="43" t="s">
        <v>329</v>
      </c>
      <c r="S492" s="49">
        <v>13.58</v>
      </c>
      <c r="T492" s="43" t="s">
        <v>3</v>
      </c>
      <c r="U492" s="49">
        <v>13.58</v>
      </c>
      <c r="V492" s="43" t="s">
        <v>434</v>
      </c>
      <c r="W492" s="50">
        <v>13580</v>
      </c>
      <c r="X492" s="43" t="s">
        <v>233</v>
      </c>
      <c r="Y492" s="46">
        <v>42814</v>
      </c>
      <c r="Z492" s="51">
        <v>233806.58</v>
      </c>
      <c r="AA492" s="51">
        <v>247835</v>
      </c>
      <c r="AB492" s="51">
        <v>-207828.05</v>
      </c>
      <c r="AC492" s="47" t="str">
        <f>VLOOKUP(O492,Master!A:D,3,FALSE)</f>
        <v>Residues</v>
      </c>
      <c r="AD492" s="47" t="str">
        <f>VLOOKUP(O492,Master!A:D,4,FALSE)</f>
        <v>Residues</v>
      </c>
      <c r="AE492" s="47" t="s">
        <v>1903</v>
      </c>
    </row>
    <row r="493" spans="1:31">
      <c r="A493" s="43" t="s">
        <v>0</v>
      </c>
      <c r="B493" s="43" t="s">
        <v>1</v>
      </c>
      <c r="C493" s="43" t="s">
        <v>31</v>
      </c>
      <c r="D493" s="43" t="s">
        <v>8</v>
      </c>
      <c r="E493" s="43" t="s">
        <v>356</v>
      </c>
      <c r="F493" s="43" t="s">
        <v>357</v>
      </c>
      <c r="G493" s="43" t="s">
        <v>32</v>
      </c>
      <c r="H493" s="46">
        <v>42818</v>
      </c>
      <c r="I493" s="43" t="s">
        <v>33</v>
      </c>
      <c r="J493" s="43" t="s">
        <v>34</v>
      </c>
      <c r="K493" s="43" t="s">
        <v>1722</v>
      </c>
      <c r="L493" s="46">
        <v>42818</v>
      </c>
      <c r="M493" s="43" t="s">
        <v>1038</v>
      </c>
      <c r="N493" s="43" t="s">
        <v>1038</v>
      </c>
      <c r="O493" s="3">
        <v>1600720</v>
      </c>
      <c r="P493" s="43" t="s">
        <v>327</v>
      </c>
      <c r="Q493" s="43" t="s">
        <v>328</v>
      </c>
      <c r="R493" s="43" t="s">
        <v>329</v>
      </c>
      <c r="S493" s="49">
        <v>14.32</v>
      </c>
      <c r="T493" s="43" t="s">
        <v>3</v>
      </c>
      <c r="U493" s="49">
        <v>14.32</v>
      </c>
      <c r="V493" s="43" t="s">
        <v>434</v>
      </c>
      <c r="W493" s="50">
        <v>14320</v>
      </c>
      <c r="X493" s="43" t="s">
        <v>233</v>
      </c>
      <c r="Y493" s="46"/>
      <c r="Z493" s="51">
        <v>246547.18</v>
      </c>
      <c r="AA493" s="51">
        <v>261340</v>
      </c>
      <c r="AB493" s="51">
        <v>-219152.99</v>
      </c>
      <c r="AC493" s="47" t="str">
        <f>VLOOKUP(O493,Master!A:D,3,FALSE)</f>
        <v>Residues</v>
      </c>
      <c r="AD493" s="47" t="str">
        <f>VLOOKUP(O493,Master!A:D,4,FALSE)</f>
        <v>Residues</v>
      </c>
      <c r="AE493" s="47" t="s">
        <v>1903</v>
      </c>
    </row>
    <row r="494" spans="1:31">
      <c r="A494" s="43" t="s">
        <v>0</v>
      </c>
      <c r="B494" s="43" t="s">
        <v>1</v>
      </c>
      <c r="C494" s="43" t="s">
        <v>31</v>
      </c>
      <c r="D494" s="43" t="s">
        <v>8</v>
      </c>
      <c r="E494" s="43" t="s">
        <v>356</v>
      </c>
      <c r="F494" s="43" t="s">
        <v>357</v>
      </c>
      <c r="G494" s="43" t="s">
        <v>32</v>
      </c>
      <c r="H494" s="46">
        <v>42803</v>
      </c>
      <c r="I494" s="43" t="s">
        <v>33</v>
      </c>
      <c r="J494" s="43" t="s">
        <v>34</v>
      </c>
      <c r="K494" s="43" t="s">
        <v>933</v>
      </c>
      <c r="L494" s="46">
        <v>42803</v>
      </c>
      <c r="M494" s="43" t="s">
        <v>369</v>
      </c>
      <c r="N494" s="43" t="s">
        <v>369</v>
      </c>
      <c r="O494" s="3">
        <v>1600354</v>
      </c>
      <c r="P494" s="43" t="s">
        <v>18</v>
      </c>
      <c r="Q494" s="43" t="s">
        <v>19</v>
      </c>
      <c r="R494" s="43" t="s">
        <v>20</v>
      </c>
      <c r="S494" s="49">
        <v>10.59</v>
      </c>
      <c r="T494" s="43" t="s">
        <v>3</v>
      </c>
      <c r="U494" s="49">
        <v>10.59</v>
      </c>
      <c r="V494" s="43" t="s">
        <v>434</v>
      </c>
      <c r="W494" s="50">
        <v>10590</v>
      </c>
      <c r="X494" s="43" t="s">
        <v>934</v>
      </c>
      <c r="Y494" s="46">
        <v>42740</v>
      </c>
      <c r="Z494" s="51">
        <v>2186172.62</v>
      </c>
      <c r="AA494" s="51">
        <v>2317343</v>
      </c>
      <c r="AB494" s="51">
        <v>-1943265</v>
      </c>
      <c r="AC494" s="21" t="str">
        <f>VLOOKUP(O494,Master!A:D,3,FALSE)</f>
        <v>Fatty Alcohol</v>
      </c>
      <c r="AD494" s="21" t="str">
        <f>VLOOKUP(O494,Master!A:D,4,FALSE)</f>
        <v>Midcut</v>
      </c>
      <c r="AE494" s="47" t="s">
        <v>1903</v>
      </c>
    </row>
    <row r="495" spans="1:31">
      <c r="A495" s="43" t="s">
        <v>0</v>
      </c>
      <c r="B495" s="43" t="s">
        <v>1</v>
      </c>
      <c r="C495" s="43" t="s">
        <v>390</v>
      </c>
      <c r="D495" s="43" t="s">
        <v>36</v>
      </c>
      <c r="E495" s="43" t="s">
        <v>356</v>
      </c>
      <c r="F495" s="43" t="s">
        <v>357</v>
      </c>
      <c r="G495" s="43" t="s">
        <v>391</v>
      </c>
      <c r="H495" s="46">
        <v>42810</v>
      </c>
      <c r="I495" s="43" t="s">
        <v>33</v>
      </c>
      <c r="J495" s="43" t="s">
        <v>34</v>
      </c>
      <c r="K495" s="43" t="s">
        <v>1312</v>
      </c>
      <c r="L495" s="46">
        <v>42810</v>
      </c>
      <c r="M495" s="43" t="s">
        <v>369</v>
      </c>
      <c r="N495" s="43" t="s">
        <v>369</v>
      </c>
      <c r="O495" s="3">
        <v>1600354</v>
      </c>
      <c r="P495" s="43" t="s">
        <v>18</v>
      </c>
      <c r="Q495" s="43" t="s">
        <v>19</v>
      </c>
      <c r="R495" s="43" t="s">
        <v>20</v>
      </c>
      <c r="S495" s="49">
        <v>19.5</v>
      </c>
      <c r="T495" s="43" t="s">
        <v>3</v>
      </c>
      <c r="U495" s="49">
        <v>19.5</v>
      </c>
      <c r="V495" s="43" t="s">
        <v>434</v>
      </c>
      <c r="W495" s="50">
        <v>19500</v>
      </c>
      <c r="X495" s="43" t="s">
        <v>1313</v>
      </c>
      <c r="Y495" s="46">
        <v>42803</v>
      </c>
      <c r="Z495" s="51">
        <v>3393000</v>
      </c>
      <c r="AA495" s="51">
        <v>3596580</v>
      </c>
      <c r="AB495" s="51">
        <v>-3393000</v>
      </c>
      <c r="AC495" s="47" t="str">
        <f>VLOOKUP(O495,Master!A:D,3,FALSE)</f>
        <v>Fatty Alcohol</v>
      </c>
      <c r="AD495" s="47" t="str">
        <f>VLOOKUP(O495,Master!A:D,4,FALSE)</f>
        <v>Midcut</v>
      </c>
      <c r="AE495" s="47" t="s">
        <v>1903</v>
      </c>
    </row>
    <row r="496" spans="1:31">
      <c r="A496" s="43" t="s">
        <v>0</v>
      </c>
      <c r="B496" s="43" t="s">
        <v>1</v>
      </c>
      <c r="C496" s="43" t="s">
        <v>390</v>
      </c>
      <c r="D496" s="43" t="s">
        <v>36</v>
      </c>
      <c r="E496" s="43" t="s">
        <v>356</v>
      </c>
      <c r="F496" s="43" t="s">
        <v>357</v>
      </c>
      <c r="G496" s="43" t="s">
        <v>391</v>
      </c>
      <c r="H496" s="46">
        <v>42817</v>
      </c>
      <c r="I496" s="43" t="s">
        <v>33</v>
      </c>
      <c r="J496" s="43" t="s">
        <v>34</v>
      </c>
      <c r="K496" s="43" t="s">
        <v>1668</v>
      </c>
      <c r="L496" s="46">
        <v>42817</v>
      </c>
      <c r="M496" s="43" t="s">
        <v>369</v>
      </c>
      <c r="N496" s="43" t="s">
        <v>369</v>
      </c>
      <c r="O496" s="3">
        <v>1600354</v>
      </c>
      <c r="P496" s="43" t="s">
        <v>18</v>
      </c>
      <c r="Q496" s="43" t="s">
        <v>19</v>
      </c>
      <c r="R496" s="43" t="s">
        <v>20</v>
      </c>
      <c r="S496" s="49">
        <v>10.33</v>
      </c>
      <c r="T496" s="43" t="s">
        <v>3</v>
      </c>
      <c r="U496" s="49">
        <v>10.33</v>
      </c>
      <c r="V496" s="43" t="s">
        <v>434</v>
      </c>
      <c r="W496" s="50">
        <v>10330</v>
      </c>
      <c r="X496" s="43" t="s">
        <v>1313</v>
      </c>
      <c r="Y496" s="46">
        <v>42803</v>
      </c>
      <c r="Z496" s="51">
        <v>1797419.8</v>
      </c>
      <c r="AA496" s="51">
        <v>1905265</v>
      </c>
      <c r="AB496" s="51">
        <v>-1797420</v>
      </c>
      <c r="AC496" s="47" t="str">
        <f>VLOOKUP(O496,Master!A:D,3,FALSE)</f>
        <v>Fatty Alcohol</v>
      </c>
      <c r="AD496" s="47" t="str">
        <f>VLOOKUP(O496,Master!A:D,4,FALSE)</f>
        <v>Midcut</v>
      </c>
      <c r="AE496" s="47" t="s">
        <v>1903</v>
      </c>
    </row>
    <row r="497" spans="1:31">
      <c r="A497" s="43" t="s">
        <v>0</v>
      </c>
      <c r="B497" s="43" t="s">
        <v>1</v>
      </c>
      <c r="C497" s="43" t="s">
        <v>390</v>
      </c>
      <c r="D497" s="43" t="s">
        <v>36</v>
      </c>
      <c r="E497" s="43" t="s">
        <v>356</v>
      </c>
      <c r="F497" s="43" t="s">
        <v>357</v>
      </c>
      <c r="G497" s="43" t="s">
        <v>391</v>
      </c>
      <c r="H497" s="46">
        <v>42819</v>
      </c>
      <c r="I497" s="43" t="s">
        <v>33</v>
      </c>
      <c r="J497" s="43" t="s">
        <v>34</v>
      </c>
      <c r="K497" s="43" t="s">
        <v>1731</v>
      </c>
      <c r="L497" s="46">
        <v>42819</v>
      </c>
      <c r="M497" s="43" t="s">
        <v>369</v>
      </c>
      <c r="N497" s="43" t="s">
        <v>369</v>
      </c>
      <c r="O497" s="3">
        <v>1600354</v>
      </c>
      <c r="P497" s="43" t="s">
        <v>18</v>
      </c>
      <c r="Q497" s="43" t="s">
        <v>19</v>
      </c>
      <c r="R497" s="43" t="s">
        <v>20</v>
      </c>
      <c r="S497" s="49">
        <v>9.57</v>
      </c>
      <c r="T497" s="43" t="s">
        <v>3</v>
      </c>
      <c r="U497" s="49">
        <v>9.57</v>
      </c>
      <c r="V497" s="43" t="s">
        <v>434</v>
      </c>
      <c r="W497" s="50">
        <v>9570</v>
      </c>
      <c r="X497" s="43" t="s">
        <v>1313</v>
      </c>
      <c r="Y497" s="46">
        <v>42803</v>
      </c>
      <c r="Z497" s="51">
        <v>1665180.2</v>
      </c>
      <c r="AA497" s="51">
        <v>1765091</v>
      </c>
      <c r="AB497" s="51">
        <v>-1665180</v>
      </c>
      <c r="AC497" s="47" t="str">
        <f>VLOOKUP(O497,Master!A:D,3,FALSE)</f>
        <v>Fatty Alcohol</v>
      </c>
      <c r="AD497" s="47" t="str">
        <f>VLOOKUP(O497,Master!A:D,4,FALSE)</f>
        <v>Midcut</v>
      </c>
      <c r="AE497" s="47" t="s">
        <v>1903</v>
      </c>
    </row>
    <row r="498" spans="1:31">
      <c r="A498" s="43" t="s">
        <v>0</v>
      </c>
      <c r="B498" s="43" t="s">
        <v>1</v>
      </c>
      <c r="C498" s="43" t="s">
        <v>390</v>
      </c>
      <c r="D498" s="43" t="s">
        <v>36</v>
      </c>
      <c r="E498" s="43" t="s">
        <v>356</v>
      </c>
      <c r="F498" s="43" t="s">
        <v>357</v>
      </c>
      <c r="G498" s="43" t="s">
        <v>391</v>
      </c>
      <c r="H498" s="46">
        <v>42796</v>
      </c>
      <c r="I498" s="43" t="s">
        <v>33</v>
      </c>
      <c r="J498" s="43" t="s">
        <v>34</v>
      </c>
      <c r="K498" s="43" t="s">
        <v>618</v>
      </c>
      <c r="L498" s="46">
        <v>42796</v>
      </c>
      <c r="M498" s="43" t="s">
        <v>369</v>
      </c>
      <c r="N498" s="43" t="s">
        <v>369</v>
      </c>
      <c r="O498" s="3">
        <v>1600603</v>
      </c>
      <c r="P498" s="43" t="s">
        <v>23</v>
      </c>
      <c r="Q498" s="43" t="s">
        <v>24</v>
      </c>
      <c r="R498" s="43" t="s">
        <v>25</v>
      </c>
      <c r="S498" s="50">
        <v>10</v>
      </c>
      <c r="T498" s="43" t="s">
        <v>3</v>
      </c>
      <c r="U498" s="50">
        <v>10</v>
      </c>
      <c r="V498" s="43" t="s">
        <v>434</v>
      </c>
      <c r="W498" s="50">
        <v>10000</v>
      </c>
      <c r="X498" s="43" t="s">
        <v>426</v>
      </c>
      <c r="Y498" s="46">
        <v>42548</v>
      </c>
      <c r="Z498" s="51">
        <v>975000</v>
      </c>
      <c r="AA498" s="51">
        <v>1033500</v>
      </c>
      <c r="AB498" s="51">
        <v>-975000</v>
      </c>
      <c r="AC498" s="21" t="str">
        <f>VLOOKUP(O498,Master!A:D,3,FALSE)</f>
        <v>Fatty Alcohol</v>
      </c>
      <c r="AD498" s="21" t="str">
        <f>VLOOKUP(O498,Master!A:D,4,FALSE)</f>
        <v>Long chain Blend</v>
      </c>
      <c r="AE498" s="47" t="s">
        <v>1903</v>
      </c>
    </row>
    <row r="499" spans="1:31">
      <c r="A499" s="43" t="s">
        <v>0</v>
      </c>
      <c r="B499" s="43" t="s">
        <v>1</v>
      </c>
      <c r="C499" s="43" t="s">
        <v>390</v>
      </c>
      <c r="D499" s="43" t="s">
        <v>36</v>
      </c>
      <c r="E499" s="43" t="s">
        <v>356</v>
      </c>
      <c r="F499" s="43" t="s">
        <v>357</v>
      </c>
      <c r="G499" s="43" t="s">
        <v>391</v>
      </c>
      <c r="H499" s="46">
        <v>42801</v>
      </c>
      <c r="I499" s="43" t="s">
        <v>33</v>
      </c>
      <c r="J499" s="43" t="s">
        <v>34</v>
      </c>
      <c r="K499" s="43" t="s">
        <v>796</v>
      </c>
      <c r="L499" s="46">
        <v>42801</v>
      </c>
      <c r="M499" s="43" t="s">
        <v>369</v>
      </c>
      <c r="N499" s="43" t="s">
        <v>369</v>
      </c>
      <c r="O499" s="3">
        <v>1600603</v>
      </c>
      <c r="P499" s="43" t="s">
        <v>23</v>
      </c>
      <c r="Q499" s="43" t="s">
        <v>24</v>
      </c>
      <c r="R499" s="43" t="s">
        <v>25</v>
      </c>
      <c r="S499" s="50">
        <v>10</v>
      </c>
      <c r="T499" s="43" t="s">
        <v>3</v>
      </c>
      <c r="U499" s="50">
        <v>10</v>
      </c>
      <c r="V499" s="43" t="s">
        <v>434</v>
      </c>
      <c r="W499" s="50">
        <v>10000</v>
      </c>
      <c r="X499" s="43" t="s">
        <v>426</v>
      </c>
      <c r="Y499" s="46">
        <v>42548</v>
      </c>
      <c r="Z499" s="51">
        <v>975000</v>
      </c>
      <c r="AA499" s="51">
        <v>1033500</v>
      </c>
      <c r="AB499" s="51">
        <v>-975000</v>
      </c>
      <c r="AC499" s="21" t="str">
        <f>VLOOKUP(O499,Master!A:D,3,FALSE)</f>
        <v>Fatty Alcohol</v>
      </c>
      <c r="AD499" s="21" t="str">
        <f>VLOOKUP(O499,Master!A:D,4,FALSE)</f>
        <v>Long chain Blend</v>
      </c>
      <c r="AE499" s="47" t="s">
        <v>1903</v>
      </c>
    </row>
    <row r="500" spans="1:31">
      <c r="A500" s="43" t="s">
        <v>0</v>
      </c>
      <c r="B500" s="43" t="s">
        <v>1</v>
      </c>
      <c r="C500" s="43" t="s">
        <v>31</v>
      </c>
      <c r="D500" s="43" t="s">
        <v>8</v>
      </c>
      <c r="E500" s="43" t="s">
        <v>356</v>
      </c>
      <c r="F500" s="43" t="s">
        <v>357</v>
      </c>
      <c r="G500" s="43" t="s">
        <v>32</v>
      </c>
      <c r="H500" s="46">
        <v>42824</v>
      </c>
      <c r="I500" s="43" t="s">
        <v>33</v>
      </c>
      <c r="J500" s="43" t="s">
        <v>34</v>
      </c>
      <c r="K500" s="43" t="s">
        <v>1862</v>
      </c>
      <c r="L500" s="46">
        <v>42824</v>
      </c>
      <c r="M500" s="43" t="s">
        <v>1863</v>
      </c>
      <c r="N500" s="43" t="s">
        <v>1863</v>
      </c>
      <c r="O500" s="3">
        <v>1600343</v>
      </c>
      <c r="P500" s="43" t="s">
        <v>845</v>
      </c>
      <c r="Q500" s="43" t="s">
        <v>846</v>
      </c>
      <c r="R500" s="43" t="s">
        <v>45</v>
      </c>
      <c r="S500" s="49">
        <v>25.26</v>
      </c>
      <c r="T500" s="43" t="s">
        <v>3</v>
      </c>
      <c r="U500" s="49">
        <v>25.26</v>
      </c>
      <c r="V500" s="43" t="s">
        <v>434</v>
      </c>
      <c r="W500" s="50">
        <v>25260</v>
      </c>
      <c r="X500" s="43" t="s">
        <v>1864</v>
      </c>
      <c r="Y500" s="46">
        <v>42739</v>
      </c>
      <c r="Z500" s="51">
        <v>2244983.34</v>
      </c>
      <c r="AA500" s="51">
        <v>2289883</v>
      </c>
      <c r="AB500" s="51">
        <v>-1995540</v>
      </c>
      <c r="AC500" s="47" t="str">
        <f>VLOOKUP(O500,Master!A:D,3,FALSE)</f>
        <v>Fatty Acid</v>
      </c>
      <c r="AD500" s="47" t="str">
        <f>VLOOKUP(O500,Master!A:D,4,FALSE)</f>
        <v>Fatty acid others</v>
      </c>
      <c r="AE500" s="47" t="s">
        <v>1903</v>
      </c>
    </row>
    <row r="501" spans="1:31">
      <c r="A501" s="43" t="s">
        <v>0</v>
      </c>
      <c r="B501" s="43" t="s">
        <v>1</v>
      </c>
      <c r="C501" s="43" t="s">
        <v>31</v>
      </c>
      <c r="D501" s="43" t="s">
        <v>8</v>
      </c>
      <c r="E501" s="43" t="s">
        <v>356</v>
      </c>
      <c r="F501" s="43" t="s">
        <v>357</v>
      </c>
      <c r="G501" s="43" t="s">
        <v>32</v>
      </c>
      <c r="H501" s="46">
        <v>42797</v>
      </c>
      <c r="I501" s="43" t="s">
        <v>33</v>
      </c>
      <c r="J501" s="43" t="s">
        <v>34</v>
      </c>
      <c r="K501" s="43" t="s">
        <v>660</v>
      </c>
      <c r="L501" s="46">
        <v>42797</v>
      </c>
      <c r="M501" s="43" t="s">
        <v>661</v>
      </c>
      <c r="N501" s="43" t="s">
        <v>662</v>
      </c>
      <c r="O501" s="3">
        <v>1601442</v>
      </c>
      <c r="P501" s="43" t="s">
        <v>663</v>
      </c>
      <c r="Q501" s="43" t="s">
        <v>664</v>
      </c>
      <c r="R501" s="43" t="s">
        <v>665</v>
      </c>
      <c r="S501" s="49">
        <v>0.25</v>
      </c>
      <c r="T501" s="43" t="s">
        <v>3</v>
      </c>
      <c r="U501" s="49">
        <v>0.25</v>
      </c>
      <c r="V501" s="43" t="s">
        <v>434</v>
      </c>
      <c r="W501" s="50">
        <v>250</v>
      </c>
      <c r="X501" s="43" t="s">
        <v>666</v>
      </c>
      <c r="Y501" s="46">
        <v>42776</v>
      </c>
      <c r="Z501" s="51">
        <v>16452.939999999999</v>
      </c>
      <c r="AA501" s="51">
        <v>16782</v>
      </c>
      <c r="AB501" s="51">
        <v>-14625</v>
      </c>
      <c r="AC501" s="21" t="e">
        <f>VLOOKUP(O501,Master!A:D,3,FALSE)</f>
        <v>#N/A</v>
      </c>
      <c r="AD501" s="21" t="e">
        <f>VLOOKUP(O501,Master!A:D,4,FALSE)</f>
        <v>#N/A</v>
      </c>
      <c r="AE501" s="47" t="s">
        <v>1903</v>
      </c>
    </row>
    <row r="502" spans="1:31">
      <c r="A502" s="43" t="s">
        <v>0</v>
      </c>
      <c r="B502" s="43" t="s">
        <v>1</v>
      </c>
      <c r="C502" s="43" t="s">
        <v>496</v>
      </c>
      <c r="D502" s="43" t="s">
        <v>8</v>
      </c>
      <c r="E502" s="43" t="s">
        <v>356</v>
      </c>
      <c r="F502" s="43" t="s">
        <v>357</v>
      </c>
      <c r="G502" s="43" t="s">
        <v>497</v>
      </c>
      <c r="H502" s="46">
        <v>42797</v>
      </c>
      <c r="I502" s="43" t="s">
        <v>33</v>
      </c>
      <c r="J502" s="43" t="s">
        <v>34</v>
      </c>
      <c r="K502" s="43" t="s">
        <v>680</v>
      </c>
      <c r="L502" s="46">
        <v>42797</v>
      </c>
      <c r="M502" s="43" t="s">
        <v>661</v>
      </c>
      <c r="N502" s="43" t="s">
        <v>662</v>
      </c>
      <c r="O502" s="3">
        <v>1601442</v>
      </c>
      <c r="P502" s="43" t="s">
        <v>663</v>
      </c>
      <c r="Q502" s="43" t="s">
        <v>664</v>
      </c>
      <c r="R502" s="43" t="s">
        <v>665</v>
      </c>
      <c r="S502" s="49">
        <v>-0.25</v>
      </c>
      <c r="T502" s="43" t="s">
        <v>3</v>
      </c>
      <c r="U502" s="49">
        <v>-0.25</v>
      </c>
      <c r="V502" s="43" t="s">
        <v>434</v>
      </c>
      <c r="W502" s="50">
        <v>-250</v>
      </c>
      <c r="X502" s="43" t="s">
        <v>666</v>
      </c>
      <c r="Y502" s="46">
        <v>42776</v>
      </c>
      <c r="Z502" s="51">
        <v>-16452.939999999999</v>
      </c>
      <c r="AA502" s="51">
        <v>-16782</v>
      </c>
      <c r="AB502" s="51">
        <v>14625</v>
      </c>
      <c r="AC502" s="21" t="e">
        <f>VLOOKUP(O502,Master!A:D,3,FALSE)</f>
        <v>#N/A</v>
      </c>
      <c r="AD502" s="21" t="e">
        <f>VLOOKUP(O502,Master!A:D,4,FALSE)</f>
        <v>#N/A</v>
      </c>
      <c r="AE502" s="47" t="s">
        <v>1903</v>
      </c>
    </row>
    <row r="503" spans="1:31">
      <c r="A503" s="43" t="s">
        <v>0</v>
      </c>
      <c r="B503" s="43" t="s">
        <v>1</v>
      </c>
      <c r="C503" s="43" t="s">
        <v>31</v>
      </c>
      <c r="D503" s="43" t="s">
        <v>8</v>
      </c>
      <c r="E503" s="43" t="s">
        <v>356</v>
      </c>
      <c r="F503" s="43" t="s">
        <v>357</v>
      </c>
      <c r="G503" s="43" t="s">
        <v>32</v>
      </c>
      <c r="H503" s="46">
        <v>42803</v>
      </c>
      <c r="I503" s="43" t="s">
        <v>33</v>
      </c>
      <c r="J503" s="43" t="s">
        <v>34</v>
      </c>
      <c r="K503" s="43" t="s">
        <v>944</v>
      </c>
      <c r="L503" s="46">
        <v>42803</v>
      </c>
      <c r="M503" s="43" t="s">
        <v>945</v>
      </c>
      <c r="N503" s="43" t="s">
        <v>662</v>
      </c>
      <c r="O503" s="3">
        <v>1601442</v>
      </c>
      <c r="P503" s="43" t="s">
        <v>663</v>
      </c>
      <c r="Q503" s="43" t="s">
        <v>664</v>
      </c>
      <c r="R503" s="43" t="s">
        <v>665</v>
      </c>
      <c r="S503" s="49">
        <v>0.25</v>
      </c>
      <c r="T503" s="43" t="s">
        <v>3</v>
      </c>
      <c r="U503" s="49">
        <v>0.25</v>
      </c>
      <c r="V503" s="43" t="s">
        <v>434</v>
      </c>
      <c r="W503" s="50">
        <v>250</v>
      </c>
      <c r="X503" s="43" t="s">
        <v>666</v>
      </c>
      <c r="Y503" s="46">
        <v>42776</v>
      </c>
      <c r="Z503" s="51">
        <v>16452.939999999999</v>
      </c>
      <c r="AA503" s="51">
        <v>16782</v>
      </c>
      <c r="AB503" s="51">
        <v>-14625</v>
      </c>
      <c r="AC503" s="21" t="e">
        <f>VLOOKUP(O503,Master!A:D,3,FALSE)</f>
        <v>#N/A</v>
      </c>
      <c r="AD503" s="21" t="e">
        <f>VLOOKUP(O503,Master!A:D,4,FALSE)</f>
        <v>#N/A</v>
      </c>
      <c r="AE503" s="47" t="s">
        <v>1903</v>
      </c>
    </row>
    <row r="504" spans="1:31">
      <c r="A504" s="43" t="s">
        <v>0</v>
      </c>
      <c r="B504" s="43" t="s">
        <v>1</v>
      </c>
      <c r="C504" s="43" t="s">
        <v>61</v>
      </c>
      <c r="D504" s="43" t="s">
        <v>7</v>
      </c>
      <c r="E504" s="43" t="s">
        <v>359</v>
      </c>
      <c r="F504" s="43" t="s">
        <v>360</v>
      </c>
      <c r="G504" s="43" t="s">
        <v>62</v>
      </c>
      <c r="H504" s="46">
        <v>42825</v>
      </c>
      <c r="I504" s="43" t="s">
        <v>33</v>
      </c>
      <c r="J504" s="43" t="s">
        <v>34</v>
      </c>
      <c r="K504" s="43" t="s">
        <v>1802</v>
      </c>
      <c r="L504" s="46">
        <v>42825</v>
      </c>
      <c r="M504" s="43" t="s">
        <v>1595</v>
      </c>
      <c r="N504" s="43" t="s">
        <v>1595</v>
      </c>
      <c r="O504" s="3">
        <v>1600393</v>
      </c>
      <c r="P504" s="43" t="s">
        <v>9</v>
      </c>
      <c r="Q504" s="43" t="s">
        <v>10</v>
      </c>
      <c r="R504" s="43" t="s">
        <v>14</v>
      </c>
      <c r="S504" s="50">
        <v>12</v>
      </c>
      <c r="T504" s="43" t="s">
        <v>3</v>
      </c>
      <c r="U504" s="50">
        <v>12</v>
      </c>
      <c r="V504" s="43" t="s">
        <v>457</v>
      </c>
      <c r="W504" s="50">
        <v>12000</v>
      </c>
      <c r="X504" s="43" t="s">
        <v>1596</v>
      </c>
      <c r="Y504" s="46">
        <v>42790</v>
      </c>
      <c r="Z504" s="51">
        <v>18240</v>
      </c>
      <c r="AA504" s="51">
        <v>1182473.6599999999</v>
      </c>
      <c r="AB504" s="51">
        <v>-1182473.6599999999</v>
      </c>
      <c r="AC504" s="47" t="str">
        <f>VLOOKUP(O504,Master!A:D,3,FALSE)</f>
        <v>Fatty Alcohol</v>
      </c>
      <c r="AD504" s="47" t="str">
        <f>VLOOKUP(O504,Master!A:D,4,FALSE)</f>
        <v>Long chain Blend</v>
      </c>
      <c r="AE504" s="47" t="s">
        <v>1905</v>
      </c>
    </row>
    <row r="505" spans="1:31">
      <c r="A505" s="43" t="s">
        <v>0</v>
      </c>
      <c r="B505" s="43" t="s">
        <v>1</v>
      </c>
      <c r="C505" s="43" t="s">
        <v>61</v>
      </c>
      <c r="D505" s="43" t="s">
        <v>7</v>
      </c>
      <c r="E505" s="43" t="s">
        <v>359</v>
      </c>
      <c r="F505" s="43" t="s">
        <v>360</v>
      </c>
      <c r="G505" s="43" t="s">
        <v>62</v>
      </c>
      <c r="H505" s="46">
        <v>42803</v>
      </c>
      <c r="I505" s="43" t="s">
        <v>33</v>
      </c>
      <c r="J505" s="43" t="s">
        <v>34</v>
      </c>
      <c r="K505" s="43" t="s">
        <v>749</v>
      </c>
      <c r="L505" s="46">
        <v>42803</v>
      </c>
      <c r="M505" s="43" t="s">
        <v>548</v>
      </c>
      <c r="N505" s="43" t="s">
        <v>548</v>
      </c>
      <c r="O505" s="3">
        <v>1600393</v>
      </c>
      <c r="P505" s="43" t="s">
        <v>9</v>
      </c>
      <c r="Q505" s="43" t="s">
        <v>10</v>
      </c>
      <c r="R505" s="43" t="s">
        <v>14</v>
      </c>
      <c r="S505" s="49">
        <v>8.65</v>
      </c>
      <c r="T505" s="43" t="s">
        <v>3</v>
      </c>
      <c r="U505" s="49">
        <v>8.65</v>
      </c>
      <c r="V505" s="43" t="s">
        <v>456</v>
      </c>
      <c r="W505" s="50">
        <v>8650</v>
      </c>
      <c r="X505" s="43" t="s">
        <v>549</v>
      </c>
      <c r="Y505" s="46">
        <v>42789</v>
      </c>
      <c r="Z505" s="51">
        <v>14056.25</v>
      </c>
      <c r="AA505" s="51">
        <v>938405.09</v>
      </c>
      <c r="AB505" s="51">
        <v>-875535.2</v>
      </c>
      <c r="AC505" s="47" t="str">
        <f>VLOOKUP(O505,Master!A:D,3,FALSE)</f>
        <v>Fatty Alcohol</v>
      </c>
      <c r="AD505" s="47" t="str">
        <f>VLOOKUP(O505,Master!A:D,4,FALSE)</f>
        <v>Long chain Blend</v>
      </c>
      <c r="AE505" s="47" t="s">
        <v>1906</v>
      </c>
    </row>
    <row r="506" spans="1:31">
      <c r="A506" s="43" t="s">
        <v>0</v>
      </c>
      <c r="B506" s="43" t="s">
        <v>1</v>
      </c>
      <c r="C506" s="43" t="s">
        <v>61</v>
      </c>
      <c r="D506" s="43" t="s">
        <v>7</v>
      </c>
      <c r="E506" s="43" t="s">
        <v>359</v>
      </c>
      <c r="F506" s="43" t="s">
        <v>360</v>
      </c>
      <c r="G506" s="43" t="s">
        <v>62</v>
      </c>
      <c r="H506" s="46">
        <v>42803</v>
      </c>
      <c r="I506" s="43" t="s">
        <v>33</v>
      </c>
      <c r="J506" s="43" t="s">
        <v>34</v>
      </c>
      <c r="K506" s="43" t="s">
        <v>749</v>
      </c>
      <c r="L506" s="46">
        <v>42803</v>
      </c>
      <c r="M506" s="43" t="s">
        <v>548</v>
      </c>
      <c r="N506" s="43" t="s">
        <v>548</v>
      </c>
      <c r="O506" s="3">
        <v>1600393</v>
      </c>
      <c r="P506" s="43" t="s">
        <v>9</v>
      </c>
      <c r="Q506" s="43" t="s">
        <v>10</v>
      </c>
      <c r="R506" s="43" t="s">
        <v>14</v>
      </c>
      <c r="S506" s="49">
        <v>9.35</v>
      </c>
      <c r="T506" s="43" t="s">
        <v>3</v>
      </c>
      <c r="U506" s="49">
        <v>9.35</v>
      </c>
      <c r="V506" s="43" t="s">
        <v>456</v>
      </c>
      <c r="W506" s="50">
        <v>9350</v>
      </c>
      <c r="X506" s="43" t="s">
        <v>549</v>
      </c>
      <c r="Y506" s="46">
        <v>42789</v>
      </c>
      <c r="Z506" s="51">
        <v>15193.75</v>
      </c>
      <c r="AA506" s="51">
        <v>1014345.39</v>
      </c>
      <c r="AB506" s="51">
        <v>-946387.67</v>
      </c>
      <c r="AC506" s="47" t="str">
        <f>VLOOKUP(O506,Master!A:D,3,FALSE)</f>
        <v>Fatty Alcohol</v>
      </c>
      <c r="AD506" s="47" t="str">
        <f>VLOOKUP(O506,Master!A:D,4,FALSE)</f>
        <v>Long chain Blend</v>
      </c>
      <c r="AE506" s="47" t="s">
        <v>1906</v>
      </c>
    </row>
    <row r="507" spans="1:31">
      <c r="A507" s="43" t="s">
        <v>0</v>
      </c>
      <c r="B507" s="43" t="s">
        <v>1</v>
      </c>
      <c r="C507" s="43" t="s">
        <v>61</v>
      </c>
      <c r="D507" s="43" t="s">
        <v>7</v>
      </c>
      <c r="E507" s="43" t="s">
        <v>359</v>
      </c>
      <c r="F507" s="43" t="s">
        <v>360</v>
      </c>
      <c r="G507" s="43" t="s">
        <v>62</v>
      </c>
      <c r="H507" s="46">
        <v>42810</v>
      </c>
      <c r="I507" s="43" t="s">
        <v>33</v>
      </c>
      <c r="J507" s="43" t="s">
        <v>34</v>
      </c>
      <c r="K507" s="43" t="s">
        <v>1130</v>
      </c>
      <c r="L507" s="46">
        <v>42810</v>
      </c>
      <c r="M507" s="43" t="s">
        <v>548</v>
      </c>
      <c r="N507" s="43" t="s">
        <v>548</v>
      </c>
      <c r="O507" s="3">
        <v>1600393</v>
      </c>
      <c r="P507" s="43" t="s">
        <v>9</v>
      </c>
      <c r="Q507" s="43" t="s">
        <v>10</v>
      </c>
      <c r="R507" s="43" t="s">
        <v>14</v>
      </c>
      <c r="S507" s="50">
        <v>18</v>
      </c>
      <c r="T507" s="43" t="s">
        <v>3</v>
      </c>
      <c r="U507" s="50">
        <v>18</v>
      </c>
      <c r="V507" s="43" t="s">
        <v>1021</v>
      </c>
      <c r="W507" s="50">
        <v>18000</v>
      </c>
      <c r="X507" s="43" t="s">
        <v>1022</v>
      </c>
      <c r="Y507" s="46">
        <v>42789</v>
      </c>
      <c r="Z507" s="51">
        <v>29250</v>
      </c>
      <c r="AA507" s="51">
        <v>1912177.8</v>
      </c>
      <c r="AB507" s="51">
        <v>-1793874.46</v>
      </c>
      <c r="AC507" s="47" t="str">
        <f>VLOOKUP(O507,Master!A:D,3,FALSE)</f>
        <v>Fatty Alcohol</v>
      </c>
      <c r="AD507" s="47" t="str">
        <f>VLOOKUP(O507,Master!A:D,4,FALSE)</f>
        <v>Long chain Blend</v>
      </c>
      <c r="AE507" s="47" t="s">
        <v>1906</v>
      </c>
    </row>
    <row r="508" spans="1:31">
      <c r="A508" s="43" t="s">
        <v>0</v>
      </c>
      <c r="B508" s="43" t="s">
        <v>1</v>
      </c>
      <c r="C508" s="43" t="s">
        <v>61</v>
      </c>
      <c r="D508" s="43" t="s">
        <v>7</v>
      </c>
      <c r="E508" s="43" t="s">
        <v>359</v>
      </c>
      <c r="F508" s="43" t="s">
        <v>360</v>
      </c>
      <c r="G508" s="43" t="s">
        <v>62</v>
      </c>
      <c r="H508" s="46">
        <v>42817</v>
      </c>
      <c r="I508" s="43" t="s">
        <v>33</v>
      </c>
      <c r="J508" s="43" t="s">
        <v>34</v>
      </c>
      <c r="K508" s="43" t="s">
        <v>1509</v>
      </c>
      <c r="L508" s="46">
        <v>42817</v>
      </c>
      <c r="M508" s="43" t="s">
        <v>548</v>
      </c>
      <c r="N508" s="43" t="s">
        <v>548</v>
      </c>
      <c r="O508" s="3">
        <v>1600393</v>
      </c>
      <c r="P508" s="43" t="s">
        <v>9</v>
      </c>
      <c r="Q508" s="43" t="s">
        <v>10</v>
      </c>
      <c r="R508" s="43" t="s">
        <v>14</v>
      </c>
      <c r="S508" s="50">
        <v>18</v>
      </c>
      <c r="T508" s="43" t="s">
        <v>3</v>
      </c>
      <c r="U508" s="50">
        <v>18</v>
      </c>
      <c r="V508" s="43" t="s">
        <v>456</v>
      </c>
      <c r="W508" s="50">
        <v>18000</v>
      </c>
      <c r="X508" s="43" t="s">
        <v>1389</v>
      </c>
      <c r="Y508" s="46">
        <v>42789</v>
      </c>
      <c r="Z508" s="51">
        <v>29250</v>
      </c>
      <c r="AA508" s="51">
        <v>1913301</v>
      </c>
      <c r="AB508" s="51">
        <v>-1798198.77</v>
      </c>
      <c r="AC508" s="47" t="str">
        <f>VLOOKUP(O508,Master!A:D,3,FALSE)</f>
        <v>Fatty Alcohol</v>
      </c>
      <c r="AD508" s="47" t="str">
        <f>VLOOKUP(O508,Master!A:D,4,FALSE)</f>
        <v>Long chain Blend</v>
      </c>
      <c r="AE508" s="47" t="s">
        <v>1906</v>
      </c>
    </row>
    <row r="509" spans="1:31">
      <c r="A509" s="43" t="s">
        <v>0</v>
      </c>
      <c r="B509" s="43" t="s">
        <v>1</v>
      </c>
      <c r="C509" s="43" t="s">
        <v>61</v>
      </c>
      <c r="D509" s="43" t="s">
        <v>7</v>
      </c>
      <c r="E509" s="43" t="s">
        <v>359</v>
      </c>
      <c r="F509" s="43" t="s">
        <v>360</v>
      </c>
      <c r="G509" s="43" t="s">
        <v>62</v>
      </c>
      <c r="H509" s="46">
        <v>42803</v>
      </c>
      <c r="I509" s="43" t="s">
        <v>33</v>
      </c>
      <c r="J509" s="43" t="s">
        <v>34</v>
      </c>
      <c r="K509" s="43" t="s">
        <v>753</v>
      </c>
      <c r="L509" s="46">
        <v>42803</v>
      </c>
      <c r="M509" s="43" t="s">
        <v>480</v>
      </c>
      <c r="N509" s="43" t="s">
        <v>480</v>
      </c>
      <c r="O509" s="3">
        <v>1600120</v>
      </c>
      <c r="P509" s="43" t="s">
        <v>401</v>
      </c>
      <c r="Q509" s="43" t="s">
        <v>402</v>
      </c>
      <c r="R509" s="43" t="s">
        <v>15</v>
      </c>
      <c r="S509" s="50">
        <v>15</v>
      </c>
      <c r="T509" s="43" t="s">
        <v>3</v>
      </c>
      <c r="U509" s="50">
        <v>15</v>
      </c>
      <c r="V509" s="43" t="s">
        <v>542</v>
      </c>
      <c r="W509" s="50">
        <v>15000</v>
      </c>
      <c r="X509" s="43" t="s">
        <v>543</v>
      </c>
      <c r="Y509" s="46">
        <v>42741</v>
      </c>
      <c r="Z509" s="51">
        <v>24225</v>
      </c>
      <c r="AA509" s="51">
        <v>1617277.96</v>
      </c>
      <c r="AB509" s="51">
        <v>-1487094.59</v>
      </c>
      <c r="AC509" s="47" t="str">
        <f>VLOOKUP(O509,Master!A:D,3,FALSE)</f>
        <v>Fatty Alcohol</v>
      </c>
      <c r="AD509" s="47" t="str">
        <f>VLOOKUP(O509,Master!A:D,4,FALSE)</f>
        <v>Long chain Pure</v>
      </c>
      <c r="AE509" s="47" t="s">
        <v>1906</v>
      </c>
    </row>
    <row r="510" spans="1:31">
      <c r="A510" s="43" t="s">
        <v>0</v>
      </c>
      <c r="B510" s="43" t="s">
        <v>1</v>
      </c>
      <c r="C510" s="43" t="s">
        <v>61</v>
      </c>
      <c r="D510" s="43" t="s">
        <v>7</v>
      </c>
      <c r="E510" s="43" t="s">
        <v>359</v>
      </c>
      <c r="F510" s="43" t="s">
        <v>360</v>
      </c>
      <c r="G510" s="43" t="s">
        <v>62</v>
      </c>
      <c r="H510" s="46">
        <v>42799</v>
      </c>
      <c r="I510" s="43" t="s">
        <v>33</v>
      </c>
      <c r="J510" s="43" t="s">
        <v>34</v>
      </c>
      <c r="K510" s="43" t="s">
        <v>968</v>
      </c>
      <c r="L510" s="46">
        <v>42799</v>
      </c>
      <c r="M510" s="43" t="s">
        <v>480</v>
      </c>
      <c r="N510" s="43" t="s">
        <v>480</v>
      </c>
      <c r="O510" s="3">
        <v>1600362</v>
      </c>
      <c r="P510" s="43" t="s">
        <v>23</v>
      </c>
      <c r="Q510" s="43" t="s">
        <v>24</v>
      </c>
      <c r="R510" s="43" t="s">
        <v>25</v>
      </c>
      <c r="S510" s="50">
        <v>18</v>
      </c>
      <c r="T510" s="43" t="s">
        <v>3</v>
      </c>
      <c r="U510" s="50">
        <v>18</v>
      </c>
      <c r="V510" s="43" t="s">
        <v>969</v>
      </c>
      <c r="W510" s="50">
        <v>18000</v>
      </c>
      <c r="X510" s="43" t="s">
        <v>970</v>
      </c>
      <c r="Y510" s="46">
        <v>42741</v>
      </c>
      <c r="Z510" s="51">
        <v>28800</v>
      </c>
      <c r="AA510" s="51">
        <v>1924940.16</v>
      </c>
      <c r="AB510" s="51">
        <v>-1820472.05</v>
      </c>
      <c r="AC510" s="47" t="str">
        <f>VLOOKUP(O510,Master!A:D,3,FALSE)</f>
        <v>Fatty Alcohol</v>
      </c>
      <c r="AD510" s="47" t="str">
        <f>VLOOKUP(O510,Master!A:D,4,FALSE)</f>
        <v>Long chain Blend</v>
      </c>
      <c r="AE510" s="47" t="s">
        <v>1906</v>
      </c>
    </row>
    <row r="511" spans="1:31">
      <c r="A511" s="43" t="s">
        <v>0</v>
      </c>
      <c r="B511" s="43" t="s">
        <v>1</v>
      </c>
      <c r="C511" s="43" t="s">
        <v>61</v>
      </c>
      <c r="D511" s="43" t="s">
        <v>7</v>
      </c>
      <c r="E511" s="43" t="s">
        <v>359</v>
      </c>
      <c r="F511" s="43" t="s">
        <v>360</v>
      </c>
      <c r="G511" s="43" t="s">
        <v>62</v>
      </c>
      <c r="H511" s="46">
        <v>42824</v>
      </c>
      <c r="I511" s="43" t="s">
        <v>33</v>
      </c>
      <c r="J511" s="43" t="s">
        <v>34</v>
      </c>
      <c r="K511" s="43" t="s">
        <v>1806</v>
      </c>
      <c r="L511" s="46">
        <v>42824</v>
      </c>
      <c r="M511" s="43" t="s">
        <v>480</v>
      </c>
      <c r="N511" s="43" t="s">
        <v>480</v>
      </c>
      <c r="O511" s="3">
        <v>1600362</v>
      </c>
      <c r="P511" s="43" t="s">
        <v>23</v>
      </c>
      <c r="Q511" s="43" t="s">
        <v>24</v>
      </c>
      <c r="R511" s="43" t="s">
        <v>25</v>
      </c>
      <c r="S511" s="50">
        <v>18</v>
      </c>
      <c r="T511" s="43" t="s">
        <v>3</v>
      </c>
      <c r="U511" s="50">
        <v>18</v>
      </c>
      <c r="V511" s="43" t="s">
        <v>1138</v>
      </c>
      <c r="W511" s="50">
        <v>18000</v>
      </c>
      <c r="X511" s="43" t="s">
        <v>1597</v>
      </c>
      <c r="Y511" s="46">
        <v>42808</v>
      </c>
      <c r="Z511" s="51">
        <v>30888</v>
      </c>
      <c r="AA511" s="51">
        <v>2005326.18</v>
      </c>
      <c r="AB511" s="51">
        <v>-1881973.43</v>
      </c>
      <c r="AC511" s="47" t="str">
        <f>VLOOKUP(O511,Master!A:D,3,FALSE)</f>
        <v>Fatty Alcohol</v>
      </c>
      <c r="AD511" s="47" t="str">
        <f>VLOOKUP(O511,Master!A:D,4,FALSE)</f>
        <v>Long chain Blend</v>
      </c>
      <c r="AE511" s="47" t="s">
        <v>1906</v>
      </c>
    </row>
    <row r="512" spans="1:31">
      <c r="A512" s="43" t="s">
        <v>0</v>
      </c>
      <c r="B512" s="43" t="s">
        <v>1</v>
      </c>
      <c r="C512" s="43" t="s">
        <v>61</v>
      </c>
      <c r="D512" s="43" t="s">
        <v>7</v>
      </c>
      <c r="E512" s="43" t="s">
        <v>359</v>
      </c>
      <c r="F512" s="43" t="s">
        <v>360</v>
      </c>
      <c r="G512" s="43" t="s">
        <v>62</v>
      </c>
      <c r="H512" s="46">
        <v>42824</v>
      </c>
      <c r="I512" s="43" t="s">
        <v>33</v>
      </c>
      <c r="J512" s="43" t="s">
        <v>34</v>
      </c>
      <c r="K512" s="43" t="s">
        <v>1807</v>
      </c>
      <c r="L512" s="46">
        <v>42824</v>
      </c>
      <c r="M512" s="43" t="s">
        <v>480</v>
      </c>
      <c r="N512" s="43" t="s">
        <v>480</v>
      </c>
      <c r="O512" s="3">
        <v>1600362</v>
      </c>
      <c r="P512" s="43" t="s">
        <v>23</v>
      </c>
      <c r="Q512" s="43" t="s">
        <v>24</v>
      </c>
      <c r="R512" s="43" t="s">
        <v>25</v>
      </c>
      <c r="S512" s="50">
        <v>18</v>
      </c>
      <c r="T512" s="43" t="s">
        <v>3</v>
      </c>
      <c r="U512" s="50">
        <v>18</v>
      </c>
      <c r="V512" s="43" t="s">
        <v>1138</v>
      </c>
      <c r="W512" s="50">
        <v>18000</v>
      </c>
      <c r="X512" s="43" t="s">
        <v>1597</v>
      </c>
      <c r="Y512" s="46">
        <v>42808</v>
      </c>
      <c r="Z512" s="51">
        <v>30888</v>
      </c>
      <c r="AA512" s="51">
        <v>2005326.18</v>
      </c>
      <c r="AB512" s="51">
        <v>-1881973.43</v>
      </c>
      <c r="AC512" s="47" t="str">
        <f>VLOOKUP(O512,Master!A:D,3,FALSE)</f>
        <v>Fatty Alcohol</v>
      </c>
      <c r="AD512" s="47" t="str">
        <f>VLOOKUP(O512,Master!A:D,4,FALSE)</f>
        <v>Long chain Blend</v>
      </c>
      <c r="AE512" s="47" t="s">
        <v>1906</v>
      </c>
    </row>
    <row r="513" spans="1:31">
      <c r="A513" s="43" t="s">
        <v>0</v>
      </c>
      <c r="B513" s="43" t="s">
        <v>1</v>
      </c>
      <c r="C513" s="43" t="s">
        <v>31</v>
      </c>
      <c r="D513" s="43" t="s">
        <v>8</v>
      </c>
      <c r="E513" s="43" t="s">
        <v>356</v>
      </c>
      <c r="F513" s="43" t="s">
        <v>357</v>
      </c>
      <c r="G513" s="43" t="s">
        <v>32</v>
      </c>
      <c r="H513" s="46">
        <v>42795</v>
      </c>
      <c r="I513" s="43" t="s">
        <v>33</v>
      </c>
      <c r="J513" s="43" t="s">
        <v>34</v>
      </c>
      <c r="K513" s="43" t="s">
        <v>589</v>
      </c>
      <c r="L513" s="46">
        <v>42795</v>
      </c>
      <c r="M513" s="43" t="s">
        <v>493</v>
      </c>
      <c r="N513" s="43" t="s">
        <v>493</v>
      </c>
      <c r="O513" s="3">
        <v>1600845</v>
      </c>
      <c r="P513" s="43" t="s">
        <v>401</v>
      </c>
      <c r="Q513" s="43" t="s">
        <v>402</v>
      </c>
      <c r="R513" s="43" t="s">
        <v>15</v>
      </c>
      <c r="S513" s="49">
        <v>2.9750000000000001</v>
      </c>
      <c r="T513" s="43" t="s">
        <v>3</v>
      </c>
      <c r="U513" s="49">
        <v>2.9750000000000001</v>
      </c>
      <c r="V513" s="43" t="s">
        <v>434</v>
      </c>
      <c r="W513" s="50">
        <v>2975</v>
      </c>
      <c r="X513" s="43" t="s">
        <v>494</v>
      </c>
      <c r="Y513" s="46">
        <v>42780</v>
      </c>
      <c r="Z513" s="51">
        <v>303796.25</v>
      </c>
      <c r="AA513" s="51">
        <v>322024</v>
      </c>
      <c r="AB513" s="51">
        <v>-270040.75</v>
      </c>
      <c r="AC513" s="47" t="str">
        <f>VLOOKUP(O513,Master!A:D,3,FALSE)</f>
        <v>Fatty Alcohol</v>
      </c>
      <c r="AD513" s="47" t="str">
        <f>VLOOKUP(O513,Master!A:D,4,FALSE)</f>
        <v>Long chain Pure</v>
      </c>
      <c r="AE513" s="47" t="s">
        <v>1903</v>
      </c>
    </row>
    <row r="514" spans="1:31">
      <c r="A514" s="43" t="s">
        <v>0</v>
      </c>
      <c r="B514" s="43" t="s">
        <v>1</v>
      </c>
      <c r="C514" s="43" t="s">
        <v>31</v>
      </c>
      <c r="D514" s="43" t="s">
        <v>8</v>
      </c>
      <c r="E514" s="43" t="s">
        <v>356</v>
      </c>
      <c r="F514" s="43" t="s">
        <v>357</v>
      </c>
      <c r="G514" s="43" t="s">
        <v>32</v>
      </c>
      <c r="H514" s="46">
        <v>42817</v>
      </c>
      <c r="I514" s="43" t="s">
        <v>33</v>
      </c>
      <c r="J514" s="43" t="s">
        <v>34</v>
      </c>
      <c r="K514" s="43" t="s">
        <v>1676</v>
      </c>
      <c r="L514" s="46">
        <v>42817</v>
      </c>
      <c r="M514" s="43" t="s">
        <v>493</v>
      </c>
      <c r="N514" s="43" t="s">
        <v>493</v>
      </c>
      <c r="O514" s="3">
        <v>1600845</v>
      </c>
      <c r="P514" s="43" t="s">
        <v>401</v>
      </c>
      <c r="Q514" s="43" t="s">
        <v>402</v>
      </c>
      <c r="R514" s="43" t="s">
        <v>15</v>
      </c>
      <c r="S514" s="49">
        <v>0.625</v>
      </c>
      <c r="T514" s="43" t="s">
        <v>3</v>
      </c>
      <c r="U514" s="49">
        <v>0.625</v>
      </c>
      <c r="V514" s="43" t="s">
        <v>434</v>
      </c>
      <c r="W514" s="50">
        <v>625</v>
      </c>
      <c r="X514" s="43" t="s">
        <v>1677</v>
      </c>
      <c r="Y514" s="46">
        <v>42808</v>
      </c>
      <c r="Z514" s="51">
        <v>63822.66</v>
      </c>
      <c r="AA514" s="51">
        <v>67652</v>
      </c>
      <c r="AB514" s="51">
        <v>-56731.25</v>
      </c>
      <c r="AC514" s="47" t="str">
        <f>VLOOKUP(O514,Master!A:D,3,FALSE)</f>
        <v>Fatty Alcohol</v>
      </c>
      <c r="AD514" s="47" t="str">
        <f>VLOOKUP(O514,Master!A:D,4,FALSE)</f>
        <v>Long chain Pure</v>
      </c>
      <c r="AE514" s="47" t="s">
        <v>1903</v>
      </c>
    </row>
    <row r="515" spans="1:31">
      <c r="A515" s="43" t="s">
        <v>0</v>
      </c>
      <c r="B515" s="43" t="s">
        <v>1</v>
      </c>
      <c r="C515" s="43" t="s">
        <v>31</v>
      </c>
      <c r="D515" s="43" t="s">
        <v>8</v>
      </c>
      <c r="E515" s="43" t="s">
        <v>356</v>
      </c>
      <c r="F515" s="43" t="s">
        <v>357</v>
      </c>
      <c r="G515" s="43" t="s">
        <v>32</v>
      </c>
      <c r="H515" s="46">
        <v>42795</v>
      </c>
      <c r="I515" s="43" t="s">
        <v>33</v>
      </c>
      <c r="J515" s="43" t="s">
        <v>34</v>
      </c>
      <c r="K515" s="43" t="s">
        <v>588</v>
      </c>
      <c r="L515" s="46">
        <v>42795</v>
      </c>
      <c r="M515" s="43" t="s">
        <v>493</v>
      </c>
      <c r="N515" s="43" t="s">
        <v>493</v>
      </c>
      <c r="O515" s="3">
        <v>1600603</v>
      </c>
      <c r="P515" s="43" t="s">
        <v>23</v>
      </c>
      <c r="Q515" s="43" t="s">
        <v>24</v>
      </c>
      <c r="R515" s="43" t="s">
        <v>25</v>
      </c>
      <c r="S515" s="50">
        <v>4</v>
      </c>
      <c r="T515" s="43" t="s">
        <v>3</v>
      </c>
      <c r="U515" s="50">
        <v>4</v>
      </c>
      <c r="V515" s="43" t="s">
        <v>434</v>
      </c>
      <c r="W515" s="50">
        <v>4000</v>
      </c>
      <c r="X515" s="43" t="s">
        <v>494</v>
      </c>
      <c r="Y515" s="46">
        <v>42780</v>
      </c>
      <c r="Z515" s="51">
        <v>401084.9</v>
      </c>
      <c r="AA515" s="51">
        <v>425150</v>
      </c>
      <c r="AB515" s="51">
        <v>-356520</v>
      </c>
      <c r="AC515" s="47" t="str">
        <f>VLOOKUP(O515,Master!A:D,3,FALSE)</f>
        <v>Fatty Alcohol</v>
      </c>
      <c r="AD515" s="47" t="str">
        <f>VLOOKUP(O515,Master!A:D,4,FALSE)</f>
        <v>Long chain Blend</v>
      </c>
      <c r="AE515" s="47" t="s">
        <v>1903</v>
      </c>
    </row>
    <row r="516" spans="1:31">
      <c r="A516" s="43" t="s">
        <v>0</v>
      </c>
      <c r="B516" s="43" t="s">
        <v>1</v>
      </c>
      <c r="C516" s="43" t="s">
        <v>31</v>
      </c>
      <c r="D516" s="43" t="s">
        <v>8</v>
      </c>
      <c r="E516" s="43" t="s">
        <v>356</v>
      </c>
      <c r="F516" s="43" t="s">
        <v>357</v>
      </c>
      <c r="G516" s="43" t="s">
        <v>32</v>
      </c>
      <c r="H516" s="46">
        <v>42809</v>
      </c>
      <c r="I516" s="43" t="s">
        <v>33</v>
      </c>
      <c r="J516" s="43" t="s">
        <v>34</v>
      </c>
      <c r="K516" s="43" t="s">
        <v>1255</v>
      </c>
      <c r="L516" s="46">
        <v>42809</v>
      </c>
      <c r="M516" s="43" t="s">
        <v>493</v>
      </c>
      <c r="N516" s="43" t="s">
        <v>493</v>
      </c>
      <c r="O516" s="3">
        <v>1600603</v>
      </c>
      <c r="P516" s="43" t="s">
        <v>23</v>
      </c>
      <c r="Q516" s="43" t="s">
        <v>24</v>
      </c>
      <c r="R516" s="43" t="s">
        <v>25</v>
      </c>
      <c r="S516" s="49">
        <v>6.4</v>
      </c>
      <c r="T516" s="43" t="s">
        <v>3</v>
      </c>
      <c r="U516" s="49">
        <v>6.4</v>
      </c>
      <c r="V516" s="43" t="s">
        <v>434</v>
      </c>
      <c r="W516" s="50">
        <v>6400</v>
      </c>
      <c r="X516" s="43" t="s">
        <v>494</v>
      </c>
      <c r="Y516" s="46">
        <v>42780</v>
      </c>
      <c r="Z516" s="51">
        <v>641735.84</v>
      </c>
      <c r="AA516" s="51">
        <v>680240</v>
      </c>
      <c r="AB516" s="51">
        <v>-570432</v>
      </c>
      <c r="AC516" s="21" t="str">
        <f>VLOOKUP(O516,Master!A:D,3,FALSE)</f>
        <v>Fatty Alcohol</v>
      </c>
      <c r="AD516" s="21" t="str">
        <f>VLOOKUP(O516,Master!A:D,4,FALSE)</f>
        <v>Long chain Blend</v>
      </c>
      <c r="AE516" s="47" t="s">
        <v>1903</v>
      </c>
    </row>
    <row r="517" spans="1:31">
      <c r="A517" s="43" t="s">
        <v>0</v>
      </c>
      <c r="B517" s="43" t="s">
        <v>1</v>
      </c>
      <c r="C517" s="43" t="s">
        <v>31</v>
      </c>
      <c r="D517" s="43" t="s">
        <v>8</v>
      </c>
      <c r="E517" s="43" t="s">
        <v>356</v>
      </c>
      <c r="F517" s="43" t="s">
        <v>357</v>
      </c>
      <c r="G517" s="43" t="s">
        <v>32</v>
      </c>
      <c r="H517" s="46">
        <v>42817</v>
      </c>
      <c r="I517" s="43" t="s">
        <v>33</v>
      </c>
      <c r="J517" s="43" t="s">
        <v>34</v>
      </c>
      <c r="K517" s="43" t="s">
        <v>1678</v>
      </c>
      <c r="L517" s="46">
        <v>42817</v>
      </c>
      <c r="M517" s="43" t="s">
        <v>493</v>
      </c>
      <c r="N517" s="43" t="s">
        <v>493</v>
      </c>
      <c r="O517" s="3">
        <v>1600603</v>
      </c>
      <c r="P517" s="43" t="s">
        <v>23</v>
      </c>
      <c r="Q517" s="43" t="s">
        <v>24</v>
      </c>
      <c r="R517" s="43" t="s">
        <v>25</v>
      </c>
      <c r="S517" s="50">
        <v>7</v>
      </c>
      <c r="T517" s="43" t="s">
        <v>3</v>
      </c>
      <c r="U517" s="50">
        <v>7</v>
      </c>
      <c r="V517" s="43" t="s">
        <v>434</v>
      </c>
      <c r="W517" s="50">
        <v>7000</v>
      </c>
      <c r="X517" s="43" t="s">
        <v>1677</v>
      </c>
      <c r="Y517" s="46">
        <v>42808</v>
      </c>
      <c r="Z517" s="51">
        <v>701899.06</v>
      </c>
      <c r="AA517" s="51">
        <v>744013</v>
      </c>
      <c r="AB517" s="51">
        <v>-623910</v>
      </c>
      <c r="AC517" s="47" t="str">
        <f>VLOOKUP(O517,Master!A:D,3,FALSE)</f>
        <v>Fatty Alcohol</v>
      </c>
      <c r="AD517" s="47" t="str">
        <f>VLOOKUP(O517,Master!A:D,4,FALSE)</f>
        <v>Long chain Blend</v>
      </c>
      <c r="AE517" s="47" t="s">
        <v>1903</v>
      </c>
    </row>
    <row r="518" spans="1:31">
      <c r="A518" s="43" t="s">
        <v>0</v>
      </c>
      <c r="B518" s="43" t="s">
        <v>1</v>
      </c>
      <c r="C518" s="43" t="s">
        <v>31</v>
      </c>
      <c r="D518" s="43" t="s">
        <v>8</v>
      </c>
      <c r="E518" s="43" t="s">
        <v>356</v>
      </c>
      <c r="F518" s="43" t="s">
        <v>357</v>
      </c>
      <c r="G518" s="43" t="s">
        <v>32</v>
      </c>
      <c r="H518" s="46">
        <v>42817</v>
      </c>
      <c r="I518" s="43" t="s">
        <v>33</v>
      </c>
      <c r="J518" s="43" t="s">
        <v>34</v>
      </c>
      <c r="K518" s="43" t="s">
        <v>1679</v>
      </c>
      <c r="L518" s="46">
        <v>42817</v>
      </c>
      <c r="M518" s="43" t="s">
        <v>493</v>
      </c>
      <c r="N518" s="43" t="s">
        <v>493</v>
      </c>
      <c r="O518" s="3">
        <v>1600602</v>
      </c>
      <c r="P518" s="43" t="s">
        <v>9</v>
      </c>
      <c r="Q518" s="43" t="s">
        <v>10</v>
      </c>
      <c r="R518" s="43" t="s">
        <v>14</v>
      </c>
      <c r="S518" s="49">
        <v>0.4</v>
      </c>
      <c r="T518" s="43" t="s">
        <v>3</v>
      </c>
      <c r="U518" s="49">
        <v>0.4</v>
      </c>
      <c r="V518" s="43" t="s">
        <v>434</v>
      </c>
      <c r="W518" s="50">
        <v>400</v>
      </c>
      <c r="X518" s="43" t="s">
        <v>1677</v>
      </c>
      <c r="Y518" s="46">
        <v>42808</v>
      </c>
      <c r="Z518" s="51">
        <v>40109.46</v>
      </c>
      <c r="AA518" s="51">
        <v>42516</v>
      </c>
      <c r="AB518" s="51">
        <v>-35652</v>
      </c>
      <c r="AC518" s="47" t="str">
        <f>VLOOKUP(O518,Master!A:D,3,FALSE)</f>
        <v>Fatty Alcohol</v>
      </c>
      <c r="AD518" s="47" t="str">
        <f>VLOOKUP(O518,Master!A:D,4,FALSE)</f>
        <v>Long chain Blend</v>
      </c>
      <c r="AE518" s="47" t="s">
        <v>1903</v>
      </c>
    </row>
    <row r="519" spans="1:31">
      <c r="A519" s="43" t="s">
        <v>0</v>
      </c>
      <c r="B519" s="43" t="s">
        <v>1</v>
      </c>
      <c r="C519" s="43" t="s">
        <v>31</v>
      </c>
      <c r="D519" s="43" t="s">
        <v>8</v>
      </c>
      <c r="E519" s="43" t="s">
        <v>363</v>
      </c>
      <c r="F519" s="43" t="s">
        <v>357</v>
      </c>
      <c r="G519" s="43" t="s">
        <v>32</v>
      </c>
      <c r="H519" s="46">
        <v>42795</v>
      </c>
      <c r="I519" s="43" t="s">
        <v>33</v>
      </c>
      <c r="J519" s="43" t="s">
        <v>34</v>
      </c>
      <c r="K519" s="43" t="s">
        <v>593</v>
      </c>
      <c r="L519" s="46">
        <v>42795</v>
      </c>
      <c r="M519" s="43" t="s">
        <v>498</v>
      </c>
      <c r="N519" s="43" t="s">
        <v>498</v>
      </c>
      <c r="O519" s="3">
        <v>1600603</v>
      </c>
      <c r="P519" s="43" t="s">
        <v>23</v>
      </c>
      <c r="Q519" s="43" t="s">
        <v>24</v>
      </c>
      <c r="R519" s="43" t="s">
        <v>25</v>
      </c>
      <c r="S519" s="49">
        <v>7.4749999999999996</v>
      </c>
      <c r="T519" s="43" t="s">
        <v>3</v>
      </c>
      <c r="U519" s="49">
        <v>7.4749999999999996</v>
      </c>
      <c r="V519" s="43" t="s">
        <v>434</v>
      </c>
      <c r="W519" s="50">
        <v>7475</v>
      </c>
      <c r="X519" s="43" t="s">
        <v>594</v>
      </c>
      <c r="Y519" s="46">
        <v>42793</v>
      </c>
      <c r="Z519" s="51">
        <v>775933.33</v>
      </c>
      <c r="AA519" s="51">
        <v>791452</v>
      </c>
      <c r="AB519" s="51">
        <v>-689718.25</v>
      </c>
      <c r="AC519" s="21" t="str">
        <f>VLOOKUP(O519,Master!A:D,3,FALSE)</f>
        <v>Fatty Alcohol</v>
      </c>
      <c r="AD519" s="21" t="str">
        <f>VLOOKUP(O519,Master!A:D,4,FALSE)</f>
        <v>Long chain Blend</v>
      </c>
      <c r="AE519" s="47" t="s">
        <v>1903</v>
      </c>
    </row>
    <row r="520" spans="1:31">
      <c r="A520" s="43" t="s">
        <v>0</v>
      </c>
      <c r="B520" s="43" t="s">
        <v>1</v>
      </c>
      <c r="C520" s="43" t="s">
        <v>31</v>
      </c>
      <c r="D520" s="43" t="s">
        <v>8</v>
      </c>
      <c r="E520" s="43" t="s">
        <v>363</v>
      </c>
      <c r="F520" s="43" t="s">
        <v>357</v>
      </c>
      <c r="G520" s="43" t="s">
        <v>32</v>
      </c>
      <c r="H520" s="46">
        <v>42816</v>
      </c>
      <c r="I520" s="43" t="s">
        <v>33</v>
      </c>
      <c r="J520" s="43" t="s">
        <v>34</v>
      </c>
      <c r="K520" s="43" t="s">
        <v>1615</v>
      </c>
      <c r="L520" s="46">
        <v>42816</v>
      </c>
      <c r="M520" s="43" t="s">
        <v>498</v>
      </c>
      <c r="N520" s="43" t="s">
        <v>498</v>
      </c>
      <c r="O520" s="3">
        <v>1600603</v>
      </c>
      <c r="P520" s="43" t="s">
        <v>23</v>
      </c>
      <c r="Q520" s="43" t="s">
        <v>24</v>
      </c>
      <c r="R520" s="43" t="s">
        <v>25</v>
      </c>
      <c r="S520" s="50">
        <v>2</v>
      </c>
      <c r="T520" s="43" t="s">
        <v>3</v>
      </c>
      <c r="U520" s="50">
        <v>2</v>
      </c>
      <c r="V520" s="43" t="s">
        <v>434</v>
      </c>
      <c r="W520" s="50">
        <v>2000</v>
      </c>
      <c r="X520" s="43" t="s">
        <v>1616</v>
      </c>
      <c r="Y520" s="46">
        <v>42811</v>
      </c>
      <c r="Z520" s="51">
        <v>207608.1</v>
      </c>
      <c r="AA520" s="51">
        <v>211760.26</v>
      </c>
      <c r="AB520" s="51">
        <v>-184540</v>
      </c>
      <c r="AC520" s="47" t="str">
        <f>VLOOKUP(O520,Master!A:D,3,FALSE)</f>
        <v>Fatty Alcohol</v>
      </c>
      <c r="AD520" s="47" t="str">
        <f>VLOOKUP(O520,Master!A:D,4,FALSE)</f>
        <v>Long chain Blend</v>
      </c>
      <c r="AE520" s="47" t="s">
        <v>1903</v>
      </c>
    </row>
    <row r="521" spans="1:31">
      <c r="A521" s="43" t="s">
        <v>0</v>
      </c>
      <c r="B521" s="43" t="s">
        <v>1</v>
      </c>
      <c r="C521" s="43" t="s">
        <v>31</v>
      </c>
      <c r="D521" s="43" t="s">
        <v>8</v>
      </c>
      <c r="E521" s="43" t="s">
        <v>363</v>
      </c>
      <c r="F521" s="43" t="s">
        <v>357</v>
      </c>
      <c r="G521" s="43" t="s">
        <v>32</v>
      </c>
      <c r="H521" s="46">
        <v>42816</v>
      </c>
      <c r="I521" s="43" t="s">
        <v>33</v>
      </c>
      <c r="J521" s="43" t="s">
        <v>34</v>
      </c>
      <c r="K521" s="43" t="s">
        <v>1615</v>
      </c>
      <c r="L521" s="46">
        <v>42816</v>
      </c>
      <c r="M521" s="43" t="s">
        <v>498</v>
      </c>
      <c r="N521" s="43" t="s">
        <v>498</v>
      </c>
      <c r="O521" s="3">
        <v>1600603</v>
      </c>
      <c r="P521" s="43" t="s">
        <v>23</v>
      </c>
      <c r="Q521" s="43" t="s">
        <v>24</v>
      </c>
      <c r="R521" s="43" t="s">
        <v>25</v>
      </c>
      <c r="S521" s="50">
        <v>6</v>
      </c>
      <c r="T521" s="43" t="s">
        <v>3</v>
      </c>
      <c r="U521" s="50">
        <v>6</v>
      </c>
      <c r="V521" s="43" t="s">
        <v>434</v>
      </c>
      <c r="W521" s="50">
        <v>6000</v>
      </c>
      <c r="X521" s="43" t="s">
        <v>1616</v>
      </c>
      <c r="Y521" s="46">
        <v>42811</v>
      </c>
      <c r="Z521" s="51">
        <v>622823.28</v>
      </c>
      <c r="AA521" s="51">
        <v>635279.74</v>
      </c>
      <c r="AB521" s="51">
        <v>-553620</v>
      </c>
      <c r="AC521" s="47" t="str">
        <f>VLOOKUP(O521,Master!A:D,3,FALSE)</f>
        <v>Fatty Alcohol</v>
      </c>
      <c r="AD521" s="47" t="str">
        <f>VLOOKUP(O521,Master!A:D,4,FALSE)</f>
        <v>Long chain Blend</v>
      </c>
      <c r="AE521" s="47" t="s">
        <v>1903</v>
      </c>
    </row>
    <row r="522" spans="1:31">
      <c r="A522" s="43" t="s">
        <v>0</v>
      </c>
      <c r="B522" s="43" t="s">
        <v>1</v>
      </c>
      <c r="C522" s="43" t="s">
        <v>31</v>
      </c>
      <c r="D522" s="43" t="s">
        <v>8</v>
      </c>
      <c r="E522" s="43" t="s">
        <v>363</v>
      </c>
      <c r="F522" s="43" t="s">
        <v>357</v>
      </c>
      <c r="G522" s="43" t="s">
        <v>32</v>
      </c>
      <c r="H522" s="46">
        <v>42795</v>
      </c>
      <c r="I522" s="43" t="s">
        <v>33</v>
      </c>
      <c r="J522" s="43" t="s">
        <v>34</v>
      </c>
      <c r="K522" s="43" t="s">
        <v>595</v>
      </c>
      <c r="L522" s="46">
        <v>42795</v>
      </c>
      <c r="M522" s="43" t="s">
        <v>498</v>
      </c>
      <c r="N522" s="43" t="s">
        <v>498</v>
      </c>
      <c r="O522" s="3">
        <v>1600602</v>
      </c>
      <c r="P522" s="43" t="s">
        <v>9</v>
      </c>
      <c r="Q522" s="43" t="s">
        <v>10</v>
      </c>
      <c r="R522" s="43" t="s">
        <v>14</v>
      </c>
      <c r="S522" s="49">
        <v>0.47499999999999998</v>
      </c>
      <c r="T522" s="43" t="s">
        <v>3</v>
      </c>
      <c r="U522" s="49">
        <v>0.47499999999999998</v>
      </c>
      <c r="V522" s="43" t="s">
        <v>434</v>
      </c>
      <c r="W522" s="50">
        <v>475</v>
      </c>
      <c r="X522" s="43" t="s">
        <v>594</v>
      </c>
      <c r="Y522" s="46">
        <v>42793</v>
      </c>
      <c r="Z522" s="51">
        <v>49306.85</v>
      </c>
      <c r="AA522" s="51">
        <v>50293</v>
      </c>
      <c r="AB522" s="51">
        <v>-43828.25</v>
      </c>
      <c r="AC522" s="21" t="str">
        <f>VLOOKUP(O522,Master!A:D,3,FALSE)</f>
        <v>Fatty Alcohol</v>
      </c>
      <c r="AD522" s="21" t="str">
        <f>VLOOKUP(O522,Master!A:D,4,FALSE)</f>
        <v>Long chain Blend</v>
      </c>
      <c r="AE522" s="47" t="s">
        <v>1903</v>
      </c>
    </row>
    <row r="523" spans="1:31">
      <c r="A523" s="43" t="s">
        <v>0</v>
      </c>
      <c r="B523" s="43" t="s">
        <v>1</v>
      </c>
      <c r="C523" s="43" t="s">
        <v>31</v>
      </c>
      <c r="D523" s="43" t="s">
        <v>8</v>
      </c>
      <c r="E523" s="43" t="s">
        <v>363</v>
      </c>
      <c r="F523" s="43" t="s">
        <v>357</v>
      </c>
      <c r="G523" s="43" t="s">
        <v>32</v>
      </c>
      <c r="H523" s="46">
        <v>42816</v>
      </c>
      <c r="I523" s="43" t="s">
        <v>33</v>
      </c>
      <c r="J523" s="43" t="s">
        <v>34</v>
      </c>
      <c r="K523" s="43" t="s">
        <v>1617</v>
      </c>
      <c r="L523" s="46">
        <v>42816</v>
      </c>
      <c r="M523" s="43" t="s">
        <v>498</v>
      </c>
      <c r="N523" s="43" t="s">
        <v>498</v>
      </c>
      <c r="O523" s="3">
        <v>1600602</v>
      </c>
      <c r="P523" s="43" t="s">
        <v>9</v>
      </c>
      <c r="Q523" s="43" t="s">
        <v>10</v>
      </c>
      <c r="R523" s="43" t="s">
        <v>14</v>
      </c>
      <c r="S523" s="49">
        <v>0.375</v>
      </c>
      <c r="T523" s="43" t="s">
        <v>3</v>
      </c>
      <c r="U523" s="49">
        <v>0.375</v>
      </c>
      <c r="V523" s="43" t="s">
        <v>434</v>
      </c>
      <c r="W523" s="50">
        <v>375</v>
      </c>
      <c r="X523" s="43" t="s">
        <v>1616</v>
      </c>
      <c r="Y523" s="46">
        <v>42811</v>
      </c>
      <c r="Z523" s="51">
        <v>38926.47</v>
      </c>
      <c r="AA523" s="51">
        <v>39705</v>
      </c>
      <c r="AB523" s="51">
        <v>-34601.25</v>
      </c>
      <c r="AC523" s="47" t="str">
        <f>VLOOKUP(O523,Master!A:D,3,FALSE)</f>
        <v>Fatty Alcohol</v>
      </c>
      <c r="AD523" s="47" t="str">
        <f>VLOOKUP(O523,Master!A:D,4,FALSE)</f>
        <v>Long chain Blend</v>
      </c>
      <c r="AE523" s="47" t="s">
        <v>1903</v>
      </c>
    </row>
    <row r="524" spans="1:31">
      <c r="A524" s="43" t="s">
        <v>0</v>
      </c>
      <c r="B524" s="43" t="s">
        <v>1</v>
      </c>
      <c r="C524" s="43" t="s">
        <v>61</v>
      </c>
      <c r="D524" s="43" t="s">
        <v>7</v>
      </c>
      <c r="E524" s="43" t="s">
        <v>443</v>
      </c>
      <c r="F524" s="43" t="s">
        <v>360</v>
      </c>
      <c r="G524" s="43" t="s">
        <v>62</v>
      </c>
      <c r="H524" s="46">
        <v>42802</v>
      </c>
      <c r="I524" s="43" t="s">
        <v>33</v>
      </c>
      <c r="J524" s="43" t="s">
        <v>34</v>
      </c>
      <c r="K524" s="43" t="s">
        <v>849</v>
      </c>
      <c r="L524" s="46">
        <v>42802</v>
      </c>
      <c r="M524" s="43" t="s">
        <v>446</v>
      </c>
      <c r="N524" s="43" t="s">
        <v>446</v>
      </c>
      <c r="O524" s="3">
        <v>1600120</v>
      </c>
      <c r="P524" s="43" t="s">
        <v>401</v>
      </c>
      <c r="Q524" s="43" t="s">
        <v>402</v>
      </c>
      <c r="R524" s="43" t="s">
        <v>15</v>
      </c>
      <c r="S524" s="49">
        <v>0.9</v>
      </c>
      <c r="T524" s="43" t="s">
        <v>3</v>
      </c>
      <c r="U524" s="49">
        <v>0.9</v>
      </c>
      <c r="V524" s="43" t="s">
        <v>457</v>
      </c>
      <c r="W524" s="50">
        <v>900</v>
      </c>
      <c r="X524" s="43" t="s">
        <v>537</v>
      </c>
      <c r="Y524" s="46">
        <v>42754</v>
      </c>
      <c r="Z524" s="51">
        <v>1350</v>
      </c>
      <c r="AA524" s="51">
        <v>89945.37</v>
      </c>
      <c r="AB524" s="51">
        <v>-88864.69</v>
      </c>
      <c r="AC524" s="47" t="str">
        <f>VLOOKUP(O524,Master!A:D,3,FALSE)</f>
        <v>Fatty Alcohol</v>
      </c>
      <c r="AD524" s="47" t="str">
        <f>VLOOKUP(O524,Master!A:D,4,FALSE)</f>
        <v>Long chain Pure</v>
      </c>
      <c r="AE524" s="47" t="s">
        <v>1906</v>
      </c>
    </row>
    <row r="525" spans="1:31">
      <c r="A525" s="43" t="s">
        <v>0</v>
      </c>
      <c r="B525" s="43" t="s">
        <v>1</v>
      </c>
      <c r="C525" s="43" t="s">
        <v>61</v>
      </c>
      <c r="D525" s="43" t="s">
        <v>7</v>
      </c>
      <c r="E525" s="43" t="s">
        <v>443</v>
      </c>
      <c r="F525" s="43" t="s">
        <v>360</v>
      </c>
      <c r="G525" s="43" t="s">
        <v>62</v>
      </c>
      <c r="H525" s="46">
        <v>42802</v>
      </c>
      <c r="I525" s="43" t="s">
        <v>33</v>
      </c>
      <c r="J525" s="43" t="s">
        <v>34</v>
      </c>
      <c r="K525" s="43" t="s">
        <v>849</v>
      </c>
      <c r="L525" s="46">
        <v>42802</v>
      </c>
      <c r="M525" s="43" t="s">
        <v>446</v>
      </c>
      <c r="N525" s="43" t="s">
        <v>446</v>
      </c>
      <c r="O525" s="3">
        <v>1600362</v>
      </c>
      <c r="P525" s="43" t="s">
        <v>23</v>
      </c>
      <c r="Q525" s="43" t="s">
        <v>24</v>
      </c>
      <c r="R525" s="43" t="s">
        <v>25</v>
      </c>
      <c r="S525" s="49">
        <v>1.875</v>
      </c>
      <c r="T525" s="43" t="s">
        <v>3</v>
      </c>
      <c r="U525" s="49">
        <v>1.875</v>
      </c>
      <c r="V525" s="43" t="s">
        <v>455</v>
      </c>
      <c r="W525" s="50">
        <v>1875</v>
      </c>
      <c r="X525" s="43" t="s">
        <v>537</v>
      </c>
      <c r="Y525" s="46">
        <v>42754</v>
      </c>
      <c r="Z525" s="51">
        <v>3000</v>
      </c>
      <c r="AA525" s="51">
        <v>199878.6</v>
      </c>
      <c r="AB525" s="51">
        <v>-197627.97</v>
      </c>
      <c r="AC525" s="47" t="str">
        <f>VLOOKUP(O525,Master!A:D,3,FALSE)</f>
        <v>Fatty Alcohol</v>
      </c>
      <c r="AD525" s="47" t="str">
        <f>VLOOKUP(O525,Master!A:D,4,FALSE)</f>
        <v>Long chain Blend</v>
      </c>
      <c r="AE525" s="47" t="s">
        <v>1906</v>
      </c>
    </row>
    <row r="526" spans="1:31">
      <c r="A526" s="43" t="s">
        <v>0</v>
      </c>
      <c r="B526" s="43" t="s">
        <v>1</v>
      </c>
      <c r="C526" s="43" t="s">
        <v>61</v>
      </c>
      <c r="D526" s="43" t="s">
        <v>7</v>
      </c>
      <c r="E526" s="43" t="s">
        <v>359</v>
      </c>
      <c r="F526" s="43" t="s">
        <v>360</v>
      </c>
      <c r="G526" s="43" t="s">
        <v>62</v>
      </c>
      <c r="H526" s="46">
        <v>42801</v>
      </c>
      <c r="I526" s="43" t="s">
        <v>33</v>
      </c>
      <c r="J526" s="43" t="s">
        <v>34</v>
      </c>
      <c r="K526" s="43" t="s">
        <v>750</v>
      </c>
      <c r="L526" s="46">
        <v>42801</v>
      </c>
      <c r="M526" s="43" t="s">
        <v>535</v>
      </c>
      <c r="N526" s="43" t="s">
        <v>535</v>
      </c>
      <c r="O526" s="3">
        <v>1600315</v>
      </c>
      <c r="P526" s="43" t="s">
        <v>244</v>
      </c>
      <c r="Q526" s="43" t="s">
        <v>245</v>
      </c>
      <c r="R526" s="43" t="s">
        <v>63</v>
      </c>
      <c r="S526" s="49">
        <v>0.1</v>
      </c>
      <c r="T526" s="43" t="s">
        <v>3</v>
      </c>
      <c r="U526" s="49">
        <v>0.1</v>
      </c>
      <c r="V526" s="43" t="s">
        <v>453</v>
      </c>
      <c r="W526" s="50">
        <v>100</v>
      </c>
      <c r="X526" s="43" t="s">
        <v>536</v>
      </c>
      <c r="Y526" s="46">
        <v>42780</v>
      </c>
      <c r="Z526" s="51">
        <v>170</v>
      </c>
      <c r="AA526" s="51">
        <v>11326.2</v>
      </c>
      <c r="AB526" s="51">
        <v>-9660.58</v>
      </c>
      <c r="AC526" s="47" t="str">
        <f>VLOOKUP(O526,Master!A:D,3,FALSE)</f>
        <v>Fatty Alcohol</v>
      </c>
      <c r="AD526" s="47" t="str">
        <f>VLOOKUP(O526,Master!A:D,4,FALSE)</f>
        <v>Long chain Pure</v>
      </c>
      <c r="AE526" s="47" t="s">
        <v>1907</v>
      </c>
    </row>
    <row r="527" spans="1:31">
      <c r="A527" s="43" t="s">
        <v>0</v>
      </c>
      <c r="B527" s="43" t="s">
        <v>1</v>
      </c>
      <c r="C527" s="43" t="s">
        <v>346</v>
      </c>
      <c r="D527" s="43" t="s">
        <v>8</v>
      </c>
      <c r="E527" s="43" t="s">
        <v>356</v>
      </c>
      <c r="F527" s="43" t="s">
        <v>357</v>
      </c>
      <c r="G527" s="43" t="s">
        <v>347</v>
      </c>
      <c r="H527" s="46">
        <v>42808</v>
      </c>
      <c r="I527" s="43" t="s">
        <v>33</v>
      </c>
      <c r="J527" s="43" t="s">
        <v>34</v>
      </c>
      <c r="K527" s="43" t="s">
        <v>1165</v>
      </c>
      <c r="L527" s="46">
        <v>42808</v>
      </c>
      <c r="M527" s="43" t="s">
        <v>459</v>
      </c>
      <c r="N527" s="43" t="s">
        <v>459</v>
      </c>
      <c r="O527" s="3">
        <v>1700018</v>
      </c>
      <c r="P527" s="43" t="s">
        <v>239</v>
      </c>
      <c r="Q527" s="43" t="s">
        <v>240</v>
      </c>
      <c r="R527" s="43" t="s">
        <v>1166</v>
      </c>
      <c r="S527" s="49">
        <v>0.86</v>
      </c>
      <c r="T527" s="43" t="s">
        <v>3</v>
      </c>
      <c r="U527" s="49">
        <v>0.86</v>
      </c>
      <c r="V527" s="43" t="s">
        <v>434</v>
      </c>
      <c r="W527" s="50">
        <v>860</v>
      </c>
      <c r="X527" s="43" t="s">
        <v>233</v>
      </c>
      <c r="Y527" s="46"/>
      <c r="Z527" s="51">
        <v>74690.539999999994</v>
      </c>
      <c r="AA527" s="51">
        <v>79172</v>
      </c>
      <c r="AB527" s="51">
        <v>-66392</v>
      </c>
      <c r="AC527" s="47" t="e">
        <f>VLOOKUP(O527,Master!A:D,3,FALSE)</f>
        <v>#N/A</v>
      </c>
      <c r="AD527" s="47" t="e">
        <f>VLOOKUP(O527,Master!A:D,4,FALSE)</f>
        <v>#N/A</v>
      </c>
      <c r="AE527" s="47" t="s">
        <v>1903</v>
      </c>
    </row>
    <row r="528" spans="1:31">
      <c r="A528" s="43" t="s">
        <v>0</v>
      </c>
      <c r="B528" s="43" t="s">
        <v>1</v>
      </c>
      <c r="C528" s="43" t="s">
        <v>346</v>
      </c>
      <c r="D528" s="43" t="s">
        <v>8</v>
      </c>
      <c r="E528" s="43" t="s">
        <v>356</v>
      </c>
      <c r="F528" s="43" t="s">
        <v>357</v>
      </c>
      <c r="G528" s="43" t="s">
        <v>347</v>
      </c>
      <c r="H528" s="46">
        <v>42796</v>
      </c>
      <c r="I528" s="43" t="s">
        <v>33</v>
      </c>
      <c r="J528" s="43" t="s">
        <v>34</v>
      </c>
      <c r="K528" s="43" t="s">
        <v>617</v>
      </c>
      <c r="L528" s="46">
        <v>42796</v>
      </c>
      <c r="M528" s="43" t="s">
        <v>459</v>
      </c>
      <c r="N528" s="43" t="s">
        <v>459</v>
      </c>
      <c r="O528" s="3">
        <v>1700003</v>
      </c>
      <c r="P528" s="43" t="s">
        <v>239</v>
      </c>
      <c r="Q528" s="43" t="s">
        <v>240</v>
      </c>
      <c r="R528" s="43" t="s">
        <v>464</v>
      </c>
      <c r="S528" s="50">
        <v>5</v>
      </c>
      <c r="T528" s="43" t="s">
        <v>3</v>
      </c>
      <c r="U528" s="50">
        <v>5</v>
      </c>
      <c r="V528" s="43" t="s">
        <v>434</v>
      </c>
      <c r="W528" s="50">
        <v>5000</v>
      </c>
      <c r="X528" s="43" t="s">
        <v>233</v>
      </c>
      <c r="Y528" s="46"/>
      <c r="Z528" s="51">
        <v>82575.39</v>
      </c>
      <c r="AA528" s="51">
        <v>87529.89</v>
      </c>
      <c r="AB528" s="51">
        <v>-73400</v>
      </c>
      <c r="AC528" s="21" t="e">
        <f>VLOOKUP(O528,Master!A:D,3,FALSE)</f>
        <v>#N/A</v>
      </c>
      <c r="AD528" s="21" t="e">
        <f>VLOOKUP(O528,Master!A:D,4,FALSE)</f>
        <v>#N/A</v>
      </c>
      <c r="AE528" s="47" t="s">
        <v>1903</v>
      </c>
    </row>
    <row r="529" spans="1:31">
      <c r="A529" s="43" t="s">
        <v>0</v>
      </c>
      <c r="B529" s="43" t="s">
        <v>1</v>
      </c>
      <c r="C529" s="43" t="s">
        <v>346</v>
      </c>
      <c r="D529" s="43" t="s">
        <v>8</v>
      </c>
      <c r="E529" s="43" t="s">
        <v>356</v>
      </c>
      <c r="F529" s="43" t="s">
        <v>357</v>
      </c>
      <c r="G529" s="43" t="s">
        <v>347</v>
      </c>
      <c r="H529" s="46">
        <v>42796</v>
      </c>
      <c r="I529" s="43" t="s">
        <v>33</v>
      </c>
      <c r="J529" s="43" t="s">
        <v>34</v>
      </c>
      <c r="K529" s="43" t="s">
        <v>617</v>
      </c>
      <c r="L529" s="46">
        <v>42796</v>
      </c>
      <c r="M529" s="43" t="s">
        <v>459</v>
      </c>
      <c r="N529" s="43" t="s">
        <v>459</v>
      </c>
      <c r="O529" s="3">
        <v>1700003</v>
      </c>
      <c r="P529" s="43" t="s">
        <v>239</v>
      </c>
      <c r="Q529" s="43" t="s">
        <v>240</v>
      </c>
      <c r="R529" s="43" t="s">
        <v>464</v>
      </c>
      <c r="S529" s="49">
        <v>1.34</v>
      </c>
      <c r="T529" s="43" t="s">
        <v>3</v>
      </c>
      <c r="U529" s="49">
        <v>1.34</v>
      </c>
      <c r="V529" s="43" t="s">
        <v>434</v>
      </c>
      <c r="W529" s="50">
        <v>1340</v>
      </c>
      <c r="X529" s="43" t="s">
        <v>233</v>
      </c>
      <c r="Y529" s="46"/>
      <c r="Z529" s="51">
        <v>22130.3</v>
      </c>
      <c r="AA529" s="51">
        <v>23458.11</v>
      </c>
      <c r="AB529" s="51">
        <v>-19671.2</v>
      </c>
      <c r="AC529" s="21" t="e">
        <f>VLOOKUP(O529,Master!A:D,3,FALSE)</f>
        <v>#N/A</v>
      </c>
      <c r="AD529" s="21" t="e">
        <f>VLOOKUP(O529,Master!A:D,4,FALSE)</f>
        <v>#N/A</v>
      </c>
      <c r="AE529" s="47" t="s">
        <v>1903</v>
      </c>
    </row>
    <row r="530" spans="1:31">
      <c r="A530" s="43" t="s">
        <v>0</v>
      </c>
      <c r="B530" s="43" t="s">
        <v>1</v>
      </c>
      <c r="C530" s="43" t="s">
        <v>346</v>
      </c>
      <c r="D530" s="43" t="s">
        <v>8</v>
      </c>
      <c r="E530" s="43" t="s">
        <v>356</v>
      </c>
      <c r="F530" s="43" t="s">
        <v>357</v>
      </c>
      <c r="G530" s="43" t="s">
        <v>347</v>
      </c>
      <c r="H530" s="46">
        <v>42808</v>
      </c>
      <c r="I530" s="43" t="s">
        <v>33</v>
      </c>
      <c r="J530" s="43" t="s">
        <v>34</v>
      </c>
      <c r="K530" s="43" t="s">
        <v>1167</v>
      </c>
      <c r="L530" s="46">
        <v>42808</v>
      </c>
      <c r="M530" s="43" t="s">
        <v>459</v>
      </c>
      <c r="N530" s="43" t="s">
        <v>459</v>
      </c>
      <c r="O530" s="3">
        <v>1700017</v>
      </c>
      <c r="P530" s="43" t="s">
        <v>239</v>
      </c>
      <c r="Q530" s="43" t="s">
        <v>240</v>
      </c>
      <c r="R530" s="43" t="s">
        <v>1168</v>
      </c>
      <c r="S530" s="49">
        <v>0.77</v>
      </c>
      <c r="T530" s="43" t="s">
        <v>3</v>
      </c>
      <c r="U530" s="49">
        <v>0.77</v>
      </c>
      <c r="V530" s="43" t="s">
        <v>434</v>
      </c>
      <c r="W530" s="50">
        <v>770</v>
      </c>
      <c r="X530" s="43" t="s">
        <v>233</v>
      </c>
      <c r="Y530" s="46"/>
      <c r="Z530" s="51">
        <v>5456.58</v>
      </c>
      <c r="AA530" s="51">
        <v>5784</v>
      </c>
      <c r="AB530" s="51">
        <v>-4851</v>
      </c>
      <c r="AC530" s="21" t="e">
        <f>VLOOKUP(O530,Master!A:D,3,FALSE)</f>
        <v>#N/A</v>
      </c>
      <c r="AD530" s="21" t="e">
        <f>VLOOKUP(O530,Master!A:D,4,FALSE)</f>
        <v>#N/A</v>
      </c>
      <c r="AE530" s="47" t="s">
        <v>1903</v>
      </c>
    </row>
    <row r="531" spans="1:31">
      <c r="A531" s="43" t="s">
        <v>0</v>
      </c>
      <c r="B531" s="43" t="s">
        <v>1</v>
      </c>
      <c r="C531" s="43" t="s">
        <v>346</v>
      </c>
      <c r="D531" s="43" t="s">
        <v>8</v>
      </c>
      <c r="E531" s="43" t="s">
        <v>356</v>
      </c>
      <c r="F531" s="43" t="s">
        <v>357</v>
      </c>
      <c r="G531" s="43" t="s">
        <v>347</v>
      </c>
      <c r="H531" s="46">
        <v>42808</v>
      </c>
      <c r="I531" s="43" t="s">
        <v>33</v>
      </c>
      <c r="J531" s="43" t="s">
        <v>34</v>
      </c>
      <c r="K531" s="43" t="s">
        <v>1163</v>
      </c>
      <c r="L531" s="46">
        <v>42808</v>
      </c>
      <c r="M531" s="43" t="s">
        <v>459</v>
      </c>
      <c r="N531" s="43" t="s">
        <v>459</v>
      </c>
      <c r="O531" s="3">
        <v>1700004</v>
      </c>
      <c r="P531" s="43" t="s">
        <v>239</v>
      </c>
      <c r="Q531" s="43" t="s">
        <v>240</v>
      </c>
      <c r="R531" s="43" t="s">
        <v>1164</v>
      </c>
      <c r="S531" s="49">
        <v>1.4</v>
      </c>
      <c r="T531" s="43" t="s">
        <v>3</v>
      </c>
      <c r="U531" s="49">
        <v>1.4</v>
      </c>
      <c r="V531" s="43" t="s">
        <v>434</v>
      </c>
      <c r="W531" s="50">
        <v>1400</v>
      </c>
      <c r="X531" s="43" t="s">
        <v>233</v>
      </c>
      <c r="Y531" s="46"/>
      <c r="Z531" s="51">
        <v>99067.92</v>
      </c>
      <c r="AA531" s="51">
        <v>105012</v>
      </c>
      <c r="AB531" s="51">
        <v>-88060</v>
      </c>
      <c r="AC531" s="21" t="e">
        <f>VLOOKUP(O531,Master!A:D,3,FALSE)</f>
        <v>#N/A</v>
      </c>
      <c r="AD531" s="21" t="e">
        <f>VLOOKUP(O531,Master!A:D,4,FALSE)</f>
        <v>#N/A</v>
      </c>
      <c r="AE531" s="47" t="s">
        <v>1903</v>
      </c>
    </row>
    <row r="532" spans="1:31">
      <c r="A532" s="43" t="s">
        <v>0</v>
      </c>
      <c r="B532" s="43" t="s">
        <v>1</v>
      </c>
      <c r="C532" s="43" t="s">
        <v>346</v>
      </c>
      <c r="D532" s="43" t="s">
        <v>8</v>
      </c>
      <c r="E532" s="43" t="s">
        <v>356</v>
      </c>
      <c r="F532" s="43" t="s">
        <v>357</v>
      </c>
      <c r="G532" s="43" t="s">
        <v>347</v>
      </c>
      <c r="H532" s="46">
        <v>42808</v>
      </c>
      <c r="I532" s="43" t="s">
        <v>33</v>
      </c>
      <c r="J532" s="43" t="s">
        <v>34</v>
      </c>
      <c r="K532" s="43" t="s">
        <v>1169</v>
      </c>
      <c r="L532" s="46">
        <v>42808</v>
      </c>
      <c r="M532" s="43" t="s">
        <v>459</v>
      </c>
      <c r="N532" s="43" t="s">
        <v>459</v>
      </c>
      <c r="O532" s="3">
        <v>1700097</v>
      </c>
      <c r="P532" s="43" t="s">
        <v>239</v>
      </c>
      <c r="Q532" s="43" t="s">
        <v>240</v>
      </c>
      <c r="R532" s="43" t="s">
        <v>1170</v>
      </c>
      <c r="S532" s="49">
        <v>0.43</v>
      </c>
      <c r="T532" s="43" t="s">
        <v>3</v>
      </c>
      <c r="U532" s="49">
        <v>0.43</v>
      </c>
      <c r="V532" s="43" t="s">
        <v>434</v>
      </c>
      <c r="W532" s="50">
        <v>430</v>
      </c>
      <c r="X532" s="43" t="s">
        <v>233</v>
      </c>
      <c r="Y532" s="46"/>
      <c r="Z532" s="51">
        <v>9335.84</v>
      </c>
      <c r="AA532" s="51">
        <v>9896</v>
      </c>
      <c r="AB532" s="51">
        <v>-8299</v>
      </c>
      <c r="AC532" s="47" t="e">
        <f>VLOOKUP(O532,Master!A:D,3,FALSE)</f>
        <v>#N/A</v>
      </c>
      <c r="AD532" s="47" t="e">
        <f>VLOOKUP(O532,Master!A:D,4,FALSE)</f>
        <v>#N/A</v>
      </c>
      <c r="AE532" s="47" t="s">
        <v>1903</v>
      </c>
    </row>
    <row r="533" spans="1:31">
      <c r="A533" s="43" t="s">
        <v>0</v>
      </c>
      <c r="B533" s="43" t="s">
        <v>1</v>
      </c>
      <c r="C533" s="43" t="s">
        <v>31</v>
      </c>
      <c r="D533" s="43" t="s">
        <v>8</v>
      </c>
      <c r="E533" s="43" t="s">
        <v>356</v>
      </c>
      <c r="F533" s="43" t="s">
        <v>357</v>
      </c>
      <c r="G533" s="43" t="s">
        <v>32</v>
      </c>
      <c r="H533" s="46">
        <v>42796</v>
      </c>
      <c r="I533" s="43" t="s">
        <v>33</v>
      </c>
      <c r="J533" s="43" t="s">
        <v>34</v>
      </c>
      <c r="K533" s="43" t="s">
        <v>605</v>
      </c>
      <c r="L533" s="46">
        <v>42796</v>
      </c>
      <c r="M533" s="43" t="s">
        <v>409</v>
      </c>
      <c r="N533" s="43" t="s">
        <v>409</v>
      </c>
      <c r="O533" s="3">
        <v>1600385</v>
      </c>
      <c r="P533" s="43" t="s">
        <v>394</v>
      </c>
      <c r="Q533" s="43" t="s">
        <v>395</v>
      </c>
      <c r="R533" s="43" t="s">
        <v>46</v>
      </c>
      <c r="S533" s="49">
        <v>20.62</v>
      </c>
      <c r="T533" s="43" t="s">
        <v>3</v>
      </c>
      <c r="U533" s="49">
        <v>20.62</v>
      </c>
      <c r="V533" s="43" t="s">
        <v>434</v>
      </c>
      <c r="W533" s="50">
        <v>20620</v>
      </c>
      <c r="X533" s="43" t="s">
        <v>463</v>
      </c>
      <c r="Y533" s="46">
        <v>42765</v>
      </c>
      <c r="Z533" s="51">
        <v>389057.57</v>
      </c>
      <c r="AA533" s="51">
        <v>412401</v>
      </c>
      <c r="AB533" s="51">
        <v>-345828.12</v>
      </c>
      <c r="AC533" s="47" t="str">
        <f>VLOOKUP(O533,Master!A:D,3,FALSE)</f>
        <v>Residues</v>
      </c>
      <c r="AD533" s="47" t="str">
        <f>VLOOKUP(O533,Master!A:D,4,FALSE)</f>
        <v>Residues</v>
      </c>
      <c r="AE533" s="47" t="s">
        <v>1903</v>
      </c>
    </row>
    <row r="534" spans="1:31">
      <c r="A534" s="43" t="s">
        <v>0</v>
      </c>
      <c r="B534" s="43" t="s">
        <v>1</v>
      </c>
      <c r="C534" s="43" t="s">
        <v>31</v>
      </c>
      <c r="D534" s="43" t="s">
        <v>8</v>
      </c>
      <c r="E534" s="43" t="s">
        <v>356</v>
      </c>
      <c r="F534" s="43" t="s">
        <v>357</v>
      </c>
      <c r="G534" s="43" t="s">
        <v>32</v>
      </c>
      <c r="H534" s="46">
        <v>42796</v>
      </c>
      <c r="I534" s="43" t="s">
        <v>33</v>
      </c>
      <c r="J534" s="43" t="s">
        <v>34</v>
      </c>
      <c r="K534" s="43" t="s">
        <v>607</v>
      </c>
      <c r="L534" s="46">
        <v>42796</v>
      </c>
      <c r="M534" s="43" t="s">
        <v>409</v>
      </c>
      <c r="N534" s="43" t="s">
        <v>409</v>
      </c>
      <c r="O534" s="3">
        <v>1600385</v>
      </c>
      <c r="P534" s="43" t="s">
        <v>394</v>
      </c>
      <c r="Q534" s="43" t="s">
        <v>395</v>
      </c>
      <c r="R534" s="43" t="s">
        <v>46</v>
      </c>
      <c r="S534" s="49">
        <v>18.329999999999998</v>
      </c>
      <c r="T534" s="43" t="s">
        <v>3</v>
      </c>
      <c r="U534" s="49">
        <v>18.329999999999998</v>
      </c>
      <c r="V534" s="43" t="s">
        <v>434</v>
      </c>
      <c r="W534" s="50">
        <v>18330</v>
      </c>
      <c r="X534" s="43" t="s">
        <v>463</v>
      </c>
      <c r="Y534" s="46">
        <v>42765</v>
      </c>
      <c r="Z534" s="51">
        <v>345849.04</v>
      </c>
      <c r="AA534" s="51">
        <v>366600</v>
      </c>
      <c r="AB534" s="51">
        <v>-307421.40999999997</v>
      </c>
      <c r="AC534" s="21" t="str">
        <f>VLOOKUP(O534,Master!A:D,3,FALSE)</f>
        <v>Residues</v>
      </c>
      <c r="AD534" s="21" t="str">
        <f>VLOOKUP(O534,Master!A:D,4,FALSE)</f>
        <v>Residues</v>
      </c>
      <c r="AE534" s="47" t="s">
        <v>1903</v>
      </c>
    </row>
    <row r="535" spans="1:31">
      <c r="A535" s="43" t="s">
        <v>0</v>
      </c>
      <c r="B535" s="43" t="s">
        <v>1</v>
      </c>
      <c r="C535" s="43" t="s">
        <v>31</v>
      </c>
      <c r="D535" s="43" t="s">
        <v>8</v>
      </c>
      <c r="E535" s="43" t="s">
        <v>356</v>
      </c>
      <c r="F535" s="43" t="s">
        <v>357</v>
      </c>
      <c r="G535" s="43" t="s">
        <v>32</v>
      </c>
      <c r="H535" s="46">
        <v>42802</v>
      </c>
      <c r="I535" s="43" t="s">
        <v>33</v>
      </c>
      <c r="J535" s="43" t="s">
        <v>34</v>
      </c>
      <c r="K535" s="43" t="s">
        <v>886</v>
      </c>
      <c r="L535" s="46">
        <v>42802</v>
      </c>
      <c r="M535" s="43" t="s">
        <v>409</v>
      </c>
      <c r="N535" s="43" t="s">
        <v>409</v>
      </c>
      <c r="O535" s="3">
        <v>1600385</v>
      </c>
      <c r="P535" s="43" t="s">
        <v>394</v>
      </c>
      <c r="Q535" s="43" t="s">
        <v>395</v>
      </c>
      <c r="R535" s="43" t="s">
        <v>46</v>
      </c>
      <c r="S535" s="49">
        <v>19.850000000000001</v>
      </c>
      <c r="T535" s="43" t="s">
        <v>3</v>
      </c>
      <c r="U535" s="49">
        <v>19.850000000000001</v>
      </c>
      <c r="V535" s="43" t="s">
        <v>434</v>
      </c>
      <c r="W535" s="50">
        <v>19850</v>
      </c>
      <c r="X535" s="43" t="s">
        <v>330</v>
      </c>
      <c r="Y535" s="46">
        <v>42796</v>
      </c>
      <c r="Z535" s="51">
        <v>374528.32</v>
      </c>
      <c r="AA535" s="51">
        <v>397000</v>
      </c>
      <c r="AB535" s="51">
        <v>-332914.08</v>
      </c>
      <c r="AC535" s="21" t="str">
        <f>VLOOKUP(O535,Master!A:D,3,FALSE)</f>
        <v>Residues</v>
      </c>
      <c r="AD535" s="21" t="str">
        <f>VLOOKUP(O535,Master!A:D,4,FALSE)</f>
        <v>Residues</v>
      </c>
      <c r="AE535" s="47" t="s">
        <v>1903</v>
      </c>
    </row>
    <row r="536" spans="1:31">
      <c r="A536" s="43" t="s">
        <v>0</v>
      </c>
      <c r="B536" s="43" t="s">
        <v>1</v>
      </c>
      <c r="C536" s="43" t="s">
        <v>31</v>
      </c>
      <c r="D536" s="43" t="s">
        <v>8</v>
      </c>
      <c r="E536" s="43" t="s">
        <v>356</v>
      </c>
      <c r="F536" s="43" t="s">
        <v>357</v>
      </c>
      <c r="G536" s="43" t="s">
        <v>32</v>
      </c>
      <c r="H536" s="46">
        <v>42803</v>
      </c>
      <c r="I536" s="43" t="s">
        <v>33</v>
      </c>
      <c r="J536" s="43" t="s">
        <v>34</v>
      </c>
      <c r="K536" s="43" t="s">
        <v>925</v>
      </c>
      <c r="L536" s="46">
        <v>42803</v>
      </c>
      <c r="M536" s="43" t="s">
        <v>409</v>
      </c>
      <c r="N536" s="43" t="s">
        <v>409</v>
      </c>
      <c r="O536" s="3">
        <v>1600385</v>
      </c>
      <c r="P536" s="43" t="s">
        <v>394</v>
      </c>
      <c r="Q536" s="43" t="s">
        <v>395</v>
      </c>
      <c r="R536" s="43" t="s">
        <v>46</v>
      </c>
      <c r="S536" s="49">
        <v>20.49</v>
      </c>
      <c r="T536" s="43" t="s">
        <v>3</v>
      </c>
      <c r="U536" s="49">
        <v>20.49</v>
      </c>
      <c r="V536" s="43" t="s">
        <v>434</v>
      </c>
      <c r="W536" s="50">
        <v>20490</v>
      </c>
      <c r="X536" s="43" t="s">
        <v>330</v>
      </c>
      <c r="Y536" s="46">
        <v>42796</v>
      </c>
      <c r="Z536" s="51">
        <v>386603.77</v>
      </c>
      <c r="AA536" s="51">
        <v>409800</v>
      </c>
      <c r="AB536" s="51">
        <v>-343647.83</v>
      </c>
      <c r="AC536" s="21" t="str">
        <f>VLOOKUP(O536,Master!A:D,3,FALSE)</f>
        <v>Residues</v>
      </c>
      <c r="AD536" s="21" t="str">
        <f>VLOOKUP(O536,Master!A:D,4,FALSE)</f>
        <v>Residues</v>
      </c>
      <c r="AE536" s="47" t="s">
        <v>1903</v>
      </c>
    </row>
    <row r="537" spans="1:31">
      <c r="A537" s="43" t="s">
        <v>0</v>
      </c>
      <c r="B537" s="43" t="s">
        <v>1</v>
      </c>
      <c r="C537" s="43" t="s">
        <v>31</v>
      </c>
      <c r="D537" s="43" t="s">
        <v>8</v>
      </c>
      <c r="E537" s="43" t="s">
        <v>356</v>
      </c>
      <c r="F537" s="43" t="s">
        <v>357</v>
      </c>
      <c r="G537" s="43" t="s">
        <v>32</v>
      </c>
      <c r="H537" s="46">
        <v>42817</v>
      </c>
      <c r="I537" s="43" t="s">
        <v>33</v>
      </c>
      <c r="J537" s="43" t="s">
        <v>34</v>
      </c>
      <c r="K537" s="43" t="s">
        <v>1671</v>
      </c>
      <c r="L537" s="46">
        <v>42817</v>
      </c>
      <c r="M537" s="43" t="s">
        <v>409</v>
      </c>
      <c r="N537" s="43" t="s">
        <v>409</v>
      </c>
      <c r="O537" s="3">
        <v>1600385</v>
      </c>
      <c r="P537" s="43" t="s">
        <v>394</v>
      </c>
      <c r="Q537" s="43" t="s">
        <v>395</v>
      </c>
      <c r="R537" s="43" t="s">
        <v>46</v>
      </c>
      <c r="S537" s="49">
        <v>20.41</v>
      </c>
      <c r="T537" s="43" t="s">
        <v>3</v>
      </c>
      <c r="U537" s="49">
        <v>20.41</v>
      </c>
      <c r="V537" s="43" t="s">
        <v>434</v>
      </c>
      <c r="W537" s="50">
        <v>20410</v>
      </c>
      <c r="X537" s="43" t="s">
        <v>330</v>
      </c>
      <c r="Y537" s="46">
        <v>42796</v>
      </c>
      <c r="Z537" s="51">
        <v>385094.35</v>
      </c>
      <c r="AA537" s="51">
        <v>408200</v>
      </c>
      <c r="AB537" s="51">
        <v>-342306.11</v>
      </c>
      <c r="AC537" s="47" t="str">
        <f>VLOOKUP(O537,Master!A:D,3,FALSE)</f>
        <v>Residues</v>
      </c>
      <c r="AD537" s="47" t="str">
        <f>VLOOKUP(O537,Master!A:D,4,FALSE)</f>
        <v>Residues</v>
      </c>
      <c r="AE537" s="47" t="s">
        <v>1903</v>
      </c>
    </row>
    <row r="538" spans="1:31">
      <c r="A538" s="43" t="s">
        <v>0</v>
      </c>
      <c r="B538" s="43" t="s">
        <v>1</v>
      </c>
      <c r="C538" s="43" t="s">
        <v>31</v>
      </c>
      <c r="D538" s="43" t="s">
        <v>8</v>
      </c>
      <c r="E538" s="43" t="s">
        <v>356</v>
      </c>
      <c r="F538" s="43" t="s">
        <v>357</v>
      </c>
      <c r="G538" s="43" t="s">
        <v>32</v>
      </c>
      <c r="H538" s="46">
        <v>42818</v>
      </c>
      <c r="I538" s="43" t="s">
        <v>33</v>
      </c>
      <c r="J538" s="43" t="s">
        <v>34</v>
      </c>
      <c r="K538" s="43" t="s">
        <v>1704</v>
      </c>
      <c r="L538" s="46">
        <v>42818</v>
      </c>
      <c r="M538" s="43" t="s">
        <v>409</v>
      </c>
      <c r="N538" s="43" t="s">
        <v>409</v>
      </c>
      <c r="O538" s="3">
        <v>1600385</v>
      </c>
      <c r="P538" s="43" t="s">
        <v>394</v>
      </c>
      <c r="Q538" s="43" t="s">
        <v>395</v>
      </c>
      <c r="R538" s="43" t="s">
        <v>46</v>
      </c>
      <c r="S538" s="49">
        <v>20.22</v>
      </c>
      <c r="T538" s="43" t="s">
        <v>3</v>
      </c>
      <c r="U538" s="49">
        <v>20.22</v>
      </c>
      <c r="V538" s="43" t="s">
        <v>434</v>
      </c>
      <c r="W538" s="50">
        <v>20220</v>
      </c>
      <c r="X538" s="43" t="s">
        <v>1605</v>
      </c>
      <c r="Y538" s="46">
        <v>42814</v>
      </c>
      <c r="Z538" s="51">
        <v>381509.43</v>
      </c>
      <c r="AA538" s="51">
        <v>404400</v>
      </c>
      <c r="AB538" s="51">
        <v>-339119.53</v>
      </c>
      <c r="AC538" s="47" t="str">
        <f>VLOOKUP(O538,Master!A:D,3,FALSE)</f>
        <v>Residues</v>
      </c>
      <c r="AD538" s="47" t="str">
        <f>VLOOKUP(O538,Master!A:D,4,FALSE)</f>
        <v>Residues</v>
      </c>
      <c r="AE538" s="47" t="s">
        <v>1903</v>
      </c>
    </row>
    <row r="539" spans="1:31">
      <c r="A539" s="43" t="s">
        <v>0</v>
      </c>
      <c r="B539" s="43" t="s">
        <v>1</v>
      </c>
      <c r="C539" s="43" t="s">
        <v>31</v>
      </c>
      <c r="D539" s="43" t="s">
        <v>8</v>
      </c>
      <c r="E539" s="43" t="s">
        <v>356</v>
      </c>
      <c r="F539" s="43" t="s">
        <v>357</v>
      </c>
      <c r="G539" s="43" t="s">
        <v>32</v>
      </c>
      <c r="H539" s="46">
        <v>42822</v>
      </c>
      <c r="I539" s="43" t="s">
        <v>33</v>
      </c>
      <c r="J539" s="43" t="s">
        <v>34</v>
      </c>
      <c r="K539" s="43" t="s">
        <v>1789</v>
      </c>
      <c r="L539" s="46">
        <v>42822</v>
      </c>
      <c r="M539" s="43" t="s">
        <v>409</v>
      </c>
      <c r="N539" s="43" t="s">
        <v>409</v>
      </c>
      <c r="O539" s="3">
        <v>1600385</v>
      </c>
      <c r="P539" s="43" t="s">
        <v>394</v>
      </c>
      <c r="Q539" s="43" t="s">
        <v>395</v>
      </c>
      <c r="R539" s="43" t="s">
        <v>46</v>
      </c>
      <c r="S539" s="49">
        <v>3.41</v>
      </c>
      <c r="T539" s="43" t="s">
        <v>3</v>
      </c>
      <c r="U539" s="49">
        <v>3.41</v>
      </c>
      <c r="V539" s="43" t="s">
        <v>434</v>
      </c>
      <c r="W539" s="50">
        <v>3410</v>
      </c>
      <c r="X539" s="43" t="s">
        <v>1605</v>
      </c>
      <c r="Y539" s="46">
        <v>42814</v>
      </c>
      <c r="Z539" s="51">
        <v>64339.85</v>
      </c>
      <c r="AA539" s="51">
        <v>68200.240000000005</v>
      </c>
      <c r="AB539" s="51">
        <v>-57190.78</v>
      </c>
      <c r="AC539" s="47" t="str">
        <f>VLOOKUP(O539,Master!A:D,3,FALSE)</f>
        <v>Residues</v>
      </c>
      <c r="AD539" s="47" t="str">
        <f>VLOOKUP(O539,Master!A:D,4,FALSE)</f>
        <v>Residues</v>
      </c>
      <c r="AE539" s="47" t="s">
        <v>1903</v>
      </c>
    </row>
    <row r="540" spans="1:31">
      <c r="A540" s="43" t="s">
        <v>0</v>
      </c>
      <c r="B540" s="43" t="s">
        <v>1</v>
      </c>
      <c r="C540" s="43" t="s">
        <v>31</v>
      </c>
      <c r="D540" s="43" t="s">
        <v>8</v>
      </c>
      <c r="E540" s="43" t="s">
        <v>356</v>
      </c>
      <c r="F540" s="43" t="s">
        <v>357</v>
      </c>
      <c r="G540" s="43" t="s">
        <v>32</v>
      </c>
      <c r="H540" s="46">
        <v>42822</v>
      </c>
      <c r="I540" s="43" t="s">
        <v>33</v>
      </c>
      <c r="J540" s="43" t="s">
        <v>34</v>
      </c>
      <c r="K540" s="43" t="s">
        <v>1789</v>
      </c>
      <c r="L540" s="46">
        <v>42822</v>
      </c>
      <c r="M540" s="43" t="s">
        <v>409</v>
      </c>
      <c r="N540" s="43" t="s">
        <v>409</v>
      </c>
      <c r="O540" s="3">
        <v>1600385</v>
      </c>
      <c r="P540" s="43" t="s">
        <v>394</v>
      </c>
      <c r="Q540" s="43" t="s">
        <v>395</v>
      </c>
      <c r="R540" s="43" t="s">
        <v>46</v>
      </c>
      <c r="S540" s="50">
        <v>20</v>
      </c>
      <c r="T540" s="43" t="s">
        <v>3</v>
      </c>
      <c r="U540" s="50">
        <v>20</v>
      </c>
      <c r="V540" s="43" t="s">
        <v>434</v>
      </c>
      <c r="W540" s="50">
        <v>20000</v>
      </c>
      <c r="X540" s="43" t="s">
        <v>1605</v>
      </c>
      <c r="Y540" s="46">
        <v>42814</v>
      </c>
      <c r="Z540" s="51">
        <v>377359.23</v>
      </c>
      <c r="AA540" s="51">
        <v>400000.76</v>
      </c>
      <c r="AB540" s="51">
        <v>-335429.8</v>
      </c>
      <c r="AC540" s="47" t="str">
        <f>VLOOKUP(O540,Master!A:D,3,FALSE)</f>
        <v>Residues</v>
      </c>
      <c r="AD540" s="47" t="str">
        <f>VLOOKUP(O540,Master!A:D,4,FALSE)</f>
        <v>Residues</v>
      </c>
      <c r="AE540" s="47" t="s">
        <v>1903</v>
      </c>
    </row>
    <row r="541" spans="1:31">
      <c r="A541" s="43" t="s">
        <v>0</v>
      </c>
      <c r="B541" s="43" t="s">
        <v>1</v>
      </c>
      <c r="C541" s="43" t="s">
        <v>31</v>
      </c>
      <c r="D541" s="43" t="s">
        <v>8</v>
      </c>
      <c r="E541" s="43" t="s">
        <v>356</v>
      </c>
      <c r="F541" s="43" t="s">
        <v>357</v>
      </c>
      <c r="G541" s="43" t="s">
        <v>32</v>
      </c>
      <c r="H541" s="46">
        <v>42824</v>
      </c>
      <c r="I541" s="43" t="s">
        <v>33</v>
      </c>
      <c r="J541" s="43" t="s">
        <v>34</v>
      </c>
      <c r="K541" s="43" t="s">
        <v>1872</v>
      </c>
      <c r="L541" s="46">
        <v>42824</v>
      </c>
      <c r="M541" s="43" t="s">
        <v>409</v>
      </c>
      <c r="N541" s="43" t="s">
        <v>409</v>
      </c>
      <c r="O541" s="3">
        <v>1600385</v>
      </c>
      <c r="P541" s="43" t="s">
        <v>394</v>
      </c>
      <c r="Q541" s="43" t="s">
        <v>395</v>
      </c>
      <c r="R541" s="43" t="s">
        <v>46</v>
      </c>
      <c r="S541" s="49">
        <v>20.14</v>
      </c>
      <c r="T541" s="43" t="s">
        <v>3</v>
      </c>
      <c r="U541" s="49">
        <v>20.14</v>
      </c>
      <c r="V541" s="43" t="s">
        <v>434</v>
      </c>
      <c r="W541" s="50">
        <v>20140</v>
      </c>
      <c r="X541" s="43" t="s">
        <v>1605</v>
      </c>
      <c r="Y541" s="46">
        <v>42814</v>
      </c>
      <c r="Z541" s="51">
        <v>380000.01</v>
      </c>
      <c r="AA541" s="51">
        <v>402800</v>
      </c>
      <c r="AB541" s="51">
        <v>-337777.81</v>
      </c>
      <c r="AC541" s="47" t="str">
        <f>VLOOKUP(O541,Master!A:D,3,FALSE)</f>
        <v>Residues</v>
      </c>
      <c r="AD541" s="47" t="str">
        <f>VLOOKUP(O541,Master!A:D,4,FALSE)</f>
        <v>Residues</v>
      </c>
      <c r="AE541" s="47" t="s">
        <v>1903</v>
      </c>
    </row>
    <row r="542" spans="1:31">
      <c r="A542" s="43" t="s">
        <v>0</v>
      </c>
      <c r="B542" s="43" t="s">
        <v>1</v>
      </c>
      <c r="C542" s="43" t="s">
        <v>31</v>
      </c>
      <c r="D542" s="43" t="s">
        <v>8</v>
      </c>
      <c r="E542" s="43" t="s">
        <v>356</v>
      </c>
      <c r="F542" s="43" t="s">
        <v>357</v>
      </c>
      <c r="G542" s="43" t="s">
        <v>32</v>
      </c>
      <c r="H542" s="46">
        <v>42797</v>
      </c>
      <c r="I542" s="43" t="s">
        <v>33</v>
      </c>
      <c r="J542" s="43" t="s">
        <v>34</v>
      </c>
      <c r="K542" s="43" t="s">
        <v>648</v>
      </c>
      <c r="L542" s="46">
        <v>42797</v>
      </c>
      <c r="M542" s="43" t="s">
        <v>495</v>
      </c>
      <c r="N542" s="43" t="s">
        <v>495</v>
      </c>
      <c r="O542" s="3">
        <v>1600301</v>
      </c>
      <c r="P542" s="43" t="s">
        <v>423</v>
      </c>
      <c r="Q542" s="43" t="s">
        <v>424</v>
      </c>
      <c r="R542" s="43" t="s">
        <v>13</v>
      </c>
      <c r="S542" s="49">
        <v>0.18</v>
      </c>
      <c r="T542" s="43" t="s">
        <v>3</v>
      </c>
      <c r="U542" s="49">
        <v>0.18</v>
      </c>
      <c r="V542" s="43" t="s">
        <v>434</v>
      </c>
      <c r="W542" s="50">
        <v>180</v>
      </c>
      <c r="X542" s="43" t="s">
        <v>649</v>
      </c>
      <c r="Y542" s="46">
        <v>42786</v>
      </c>
      <c r="Z542" s="51">
        <v>50625.1</v>
      </c>
      <c r="AA542" s="51">
        <v>53662.6</v>
      </c>
      <c r="AB542" s="51">
        <v>-45000</v>
      </c>
      <c r="AC542" s="47" t="str">
        <f>VLOOKUP(O542,Master!A:D,3,FALSE)</f>
        <v>Fatty Acid</v>
      </c>
      <c r="AD542" s="47" t="str">
        <f>VLOOKUP(O542,Master!A:D,4,FALSE)</f>
        <v>Erucic acid</v>
      </c>
      <c r="AE542" s="47" t="s">
        <v>1903</v>
      </c>
    </row>
    <row r="543" spans="1:31">
      <c r="A543" s="43" t="s">
        <v>0</v>
      </c>
      <c r="B543" s="43" t="s">
        <v>1</v>
      </c>
      <c r="C543" s="43" t="s">
        <v>31</v>
      </c>
      <c r="D543" s="43" t="s">
        <v>8</v>
      </c>
      <c r="E543" s="43" t="s">
        <v>356</v>
      </c>
      <c r="F543" s="43" t="s">
        <v>357</v>
      </c>
      <c r="G543" s="43" t="s">
        <v>32</v>
      </c>
      <c r="H543" s="46">
        <v>42797</v>
      </c>
      <c r="I543" s="43" t="s">
        <v>33</v>
      </c>
      <c r="J543" s="43" t="s">
        <v>34</v>
      </c>
      <c r="K543" s="43" t="s">
        <v>648</v>
      </c>
      <c r="L543" s="46">
        <v>42797</v>
      </c>
      <c r="M543" s="43" t="s">
        <v>495</v>
      </c>
      <c r="N543" s="43" t="s">
        <v>495</v>
      </c>
      <c r="O543" s="3">
        <v>1600301</v>
      </c>
      <c r="P543" s="43" t="s">
        <v>423</v>
      </c>
      <c r="Q543" s="43" t="s">
        <v>424</v>
      </c>
      <c r="R543" s="43" t="s">
        <v>13</v>
      </c>
      <c r="S543" s="49">
        <v>0.72</v>
      </c>
      <c r="T543" s="43" t="s">
        <v>3</v>
      </c>
      <c r="U543" s="49">
        <v>0.72</v>
      </c>
      <c r="V543" s="43" t="s">
        <v>434</v>
      </c>
      <c r="W543" s="50">
        <v>720</v>
      </c>
      <c r="X543" s="43" t="s">
        <v>649</v>
      </c>
      <c r="Y543" s="46">
        <v>42786</v>
      </c>
      <c r="Z543" s="51">
        <v>202500.4</v>
      </c>
      <c r="AA543" s="51">
        <v>214650.4</v>
      </c>
      <c r="AB543" s="51">
        <v>-180000</v>
      </c>
      <c r="AC543" s="47" t="str">
        <f>VLOOKUP(O543,Master!A:D,3,FALSE)</f>
        <v>Fatty Acid</v>
      </c>
      <c r="AD543" s="47" t="str">
        <f>VLOOKUP(O543,Master!A:D,4,FALSE)</f>
        <v>Erucic acid</v>
      </c>
      <c r="AE543" s="47" t="s">
        <v>1903</v>
      </c>
    </row>
    <row r="544" spans="1:31">
      <c r="A544" s="43" t="s">
        <v>0</v>
      </c>
      <c r="B544" s="43" t="s">
        <v>1</v>
      </c>
      <c r="C544" s="43" t="s">
        <v>31</v>
      </c>
      <c r="D544" s="43" t="s">
        <v>8</v>
      </c>
      <c r="E544" s="43" t="s">
        <v>363</v>
      </c>
      <c r="F544" s="43" t="s">
        <v>357</v>
      </c>
      <c r="G544" s="43" t="s">
        <v>32</v>
      </c>
      <c r="H544" s="46">
        <v>42797</v>
      </c>
      <c r="I544" s="43" t="s">
        <v>33</v>
      </c>
      <c r="J544" s="43" t="s">
        <v>34</v>
      </c>
      <c r="K544" s="43" t="s">
        <v>641</v>
      </c>
      <c r="L544" s="46">
        <v>42797</v>
      </c>
      <c r="M544" s="43" t="s">
        <v>642</v>
      </c>
      <c r="N544" s="43" t="s">
        <v>642</v>
      </c>
      <c r="O544" s="3">
        <v>1600292</v>
      </c>
      <c r="P544" s="43" t="s">
        <v>403</v>
      </c>
      <c r="Q544" s="43" t="s">
        <v>404</v>
      </c>
      <c r="R544" s="43" t="s">
        <v>50</v>
      </c>
      <c r="S544" s="49">
        <v>0.18</v>
      </c>
      <c r="T544" s="43" t="s">
        <v>3</v>
      </c>
      <c r="U544" s="49">
        <v>0.18</v>
      </c>
      <c r="V544" s="43" t="s">
        <v>434</v>
      </c>
      <c r="W544" s="50">
        <v>180</v>
      </c>
      <c r="X544" s="43" t="s">
        <v>643</v>
      </c>
      <c r="Y544" s="46">
        <v>42784</v>
      </c>
      <c r="Z544" s="51">
        <v>84038.24</v>
      </c>
      <c r="AA544" s="51">
        <v>85719</v>
      </c>
      <c r="AB544" s="51">
        <v>-74700</v>
      </c>
      <c r="AC544" s="21" t="str">
        <f>VLOOKUP(O544,Master!A:D,3,FALSE)</f>
        <v>Fatty Acid</v>
      </c>
      <c r="AD544" s="21" t="str">
        <f>VLOOKUP(O544,Master!A:D,4,FALSE)</f>
        <v>Fatty acid others</v>
      </c>
      <c r="AE544" s="47" t="s">
        <v>1903</v>
      </c>
    </row>
    <row r="545" spans="1:31">
      <c r="A545" s="43" t="s">
        <v>0</v>
      </c>
      <c r="B545" s="43" t="s">
        <v>1</v>
      </c>
      <c r="C545" s="43" t="s">
        <v>61</v>
      </c>
      <c r="D545" s="43" t="s">
        <v>7</v>
      </c>
      <c r="E545" s="43" t="s">
        <v>960</v>
      </c>
      <c r="F545" s="43" t="s">
        <v>361</v>
      </c>
      <c r="G545" s="43" t="s">
        <v>62</v>
      </c>
      <c r="H545" s="46">
        <v>42795</v>
      </c>
      <c r="I545" s="43" t="s">
        <v>33</v>
      </c>
      <c r="J545" s="43" t="s">
        <v>34</v>
      </c>
      <c r="K545" s="43" t="s">
        <v>961</v>
      </c>
      <c r="L545" s="46">
        <v>42795</v>
      </c>
      <c r="M545" s="43" t="s">
        <v>962</v>
      </c>
      <c r="N545" s="43" t="s">
        <v>962</v>
      </c>
      <c r="O545" s="3">
        <v>1600393</v>
      </c>
      <c r="P545" s="43" t="s">
        <v>9</v>
      </c>
      <c r="Q545" s="43" t="s">
        <v>10</v>
      </c>
      <c r="R545" s="43" t="s">
        <v>14</v>
      </c>
      <c r="S545" s="50">
        <v>26</v>
      </c>
      <c r="T545" s="43" t="s">
        <v>3</v>
      </c>
      <c r="U545" s="50">
        <v>26</v>
      </c>
      <c r="V545" s="43" t="s">
        <v>963</v>
      </c>
      <c r="W545" s="50">
        <v>26000</v>
      </c>
      <c r="X545" s="43" t="s">
        <v>964</v>
      </c>
      <c r="Y545" s="46">
        <v>42755</v>
      </c>
      <c r="Z545" s="51">
        <v>36400</v>
      </c>
      <c r="AA545" s="51">
        <v>2432910.48</v>
      </c>
      <c r="AB545" s="51">
        <v>-2432910.48</v>
      </c>
      <c r="AC545" s="47" t="str">
        <f>VLOOKUP(O545,Master!A:D,3,FALSE)</f>
        <v>Fatty Alcohol</v>
      </c>
      <c r="AD545" s="47" t="str">
        <f>VLOOKUP(O545,Master!A:D,4,FALSE)</f>
        <v>Long chain Blend</v>
      </c>
      <c r="AE545" s="47" t="s">
        <v>1904</v>
      </c>
    </row>
    <row r="546" spans="1:31">
      <c r="A546" s="43" t="s">
        <v>0</v>
      </c>
      <c r="B546" s="43" t="s">
        <v>1</v>
      </c>
      <c r="C546" s="43" t="s">
        <v>61</v>
      </c>
      <c r="D546" s="43" t="s">
        <v>7</v>
      </c>
      <c r="E546" s="43" t="s">
        <v>960</v>
      </c>
      <c r="F546" s="43" t="s">
        <v>361</v>
      </c>
      <c r="G546" s="43" t="s">
        <v>62</v>
      </c>
      <c r="H546" s="46">
        <v>42819</v>
      </c>
      <c r="I546" s="43" t="s">
        <v>33</v>
      </c>
      <c r="J546" s="43" t="s">
        <v>34</v>
      </c>
      <c r="K546" s="43" t="s">
        <v>1582</v>
      </c>
      <c r="L546" s="46">
        <v>42819</v>
      </c>
      <c r="M546" s="43" t="s">
        <v>962</v>
      </c>
      <c r="N546" s="43" t="s">
        <v>962</v>
      </c>
      <c r="O546" s="3">
        <v>1600393</v>
      </c>
      <c r="P546" s="43" t="s">
        <v>9</v>
      </c>
      <c r="Q546" s="43" t="s">
        <v>10</v>
      </c>
      <c r="R546" s="43" t="s">
        <v>14</v>
      </c>
      <c r="S546" s="50">
        <v>26</v>
      </c>
      <c r="T546" s="43" t="s">
        <v>3</v>
      </c>
      <c r="U546" s="50">
        <v>26</v>
      </c>
      <c r="V546" s="43" t="s">
        <v>963</v>
      </c>
      <c r="W546" s="50">
        <v>26000</v>
      </c>
      <c r="X546" s="43" t="s">
        <v>1518</v>
      </c>
      <c r="Y546" s="46">
        <v>42755</v>
      </c>
      <c r="Z546" s="51">
        <v>36400</v>
      </c>
      <c r="AA546" s="51">
        <v>2382310.84</v>
      </c>
      <c r="AB546" s="51">
        <v>-2382310.84</v>
      </c>
      <c r="AC546" s="47" t="str">
        <f>VLOOKUP(O546,Master!A:D,3,FALSE)</f>
        <v>Fatty Alcohol</v>
      </c>
      <c r="AD546" s="47" t="str">
        <f>VLOOKUP(O546,Master!A:D,4,FALSE)</f>
        <v>Long chain Blend</v>
      </c>
      <c r="AE546" s="47" t="s">
        <v>1904</v>
      </c>
    </row>
    <row r="547" spans="1:31">
      <c r="A547" s="43" t="s">
        <v>0</v>
      </c>
      <c r="B547" s="43" t="s">
        <v>1</v>
      </c>
      <c r="C547" s="43" t="s">
        <v>31</v>
      </c>
      <c r="D547" s="43" t="s">
        <v>8</v>
      </c>
      <c r="E547" s="43" t="s">
        <v>356</v>
      </c>
      <c r="F547" s="43" t="s">
        <v>357</v>
      </c>
      <c r="G547" s="43" t="s">
        <v>32</v>
      </c>
      <c r="H547" s="46">
        <v>42818</v>
      </c>
      <c r="I547" s="43" t="s">
        <v>33</v>
      </c>
      <c r="J547" s="43" t="s">
        <v>34</v>
      </c>
      <c r="K547" s="43" t="s">
        <v>1711</v>
      </c>
      <c r="L547" s="46">
        <v>42818</v>
      </c>
      <c r="M547" s="43" t="s">
        <v>1712</v>
      </c>
      <c r="N547" s="43" t="s">
        <v>1712</v>
      </c>
      <c r="O547" s="3">
        <v>1600602</v>
      </c>
      <c r="P547" s="43" t="s">
        <v>9</v>
      </c>
      <c r="Q547" s="43" t="s">
        <v>10</v>
      </c>
      <c r="R547" s="43" t="s">
        <v>14</v>
      </c>
      <c r="S547" s="49">
        <v>0.6</v>
      </c>
      <c r="T547" s="43" t="s">
        <v>3</v>
      </c>
      <c r="U547" s="49">
        <v>0.6</v>
      </c>
      <c r="V547" s="43" t="s">
        <v>434</v>
      </c>
      <c r="W547" s="50">
        <v>600</v>
      </c>
      <c r="X547" s="43" t="s">
        <v>1713</v>
      </c>
      <c r="Y547" s="46">
        <v>42814</v>
      </c>
      <c r="Z547" s="51">
        <v>73238.240000000005</v>
      </c>
      <c r="AA547" s="51">
        <v>74703</v>
      </c>
      <c r="AB547" s="51">
        <v>-65100</v>
      </c>
      <c r="AC547" s="47" t="str">
        <f>VLOOKUP(O547,Master!A:D,3,FALSE)</f>
        <v>Fatty Alcohol</v>
      </c>
      <c r="AD547" s="47" t="str">
        <f>VLOOKUP(O547,Master!A:D,4,FALSE)</f>
        <v>Long chain Blend</v>
      </c>
      <c r="AE547" s="47" t="s">
        <v>1903</v>
      </c>
    </row>
    <row r="548" spans="1:31">
      <c r="A548" s="43" t="s">
        <v>0</v>
      </c>
      <c r="B548" s="43" t="s">
        <v>1</v>
      </c>
      <c r="C548" s="43" t="s">
        <v>61</v>
      </c>
      <c r="D548" s="43" t="s">
        <v>7</v>
      </c>
      <c r="E548" s="43" t="s">
        <v>362</v>
      </c>
      <c r="F548" s="43" t="s">
        <v>361</v>
      </c>
      <c r="G548" s="43" t="s">
        <v>62</v>
      </c>
      <c r="H548" s="46">
        <v>42796</v>
      </c>
      <c r="I548" s="43" t="s">
        <v>33</v>
      </c>
      <c r="J548" s="43" t="s">
        <v>34</v>
      </c>
      <c r="K548" s="43" t="s">
        <v>953</v>
      </c>
      <c r="L548" s="46">
        <v>42796</v>
      </c>
      <c r="M548" s="43" t="s">
        <v>425</v>
      </c>
      <c r="N548" s="43" t="s">
        <v>954</v>
      </c>
      <c r="O548" s="3">
        <v>1601200</v>
      </c>
      <c r="P548" s="43" t="s">
        <v>23</v>
      </c>
      <c r="Q548" s="43" t="s">
        <v>24</v>
      </c>
      <c r="R548" s="43" t="s">
        <v>379</v>
      </c>
      <c r="S548" s="49">
        <v>19.5</v>
      </c>
      <c r="T548" s="43" t="s">
        <v>3</v>
      </c>
      <c r="U548" s="49">
        <v>19.5</v>
      </c>
      <c r="V548" s="43" t="s">
        <v>955</v>
      </c>
      <c r="W548" s="50">
        <v>19500</v>
      </c>
      <c r="X548" s="43" t="s">
        <v>956</v>
      </c>
      <c r="Y548" s="46">
        <v>42703</v>
      </c>
      <c r="Z548" s="51">
        <v>27768</v>
      </c>
      <c r="AA548" s="51">
        <v>1855963.14</v>
      </c>
      <c r="AB548" s="51">
        <v>-1765119.33</v>
      </c>
      <c r="AC548" s="47" t="str">
        <f>VLOOKUP(O548,Master!A:D,3,FALSE)</f>
        <v>Fatty Alcohol</v>
      </c>
      <c r="AD548" s="47" t="str">
        <f>VLOOKUP(O548,Master!A:D,4,FALSE)</f>
        <v>Long chain Blend</v>
      </c>
      <c r="AE548" s="47" t="s">
        <v>1908</v>
      </c>
    </row>
    <row r="549" spans="1:31">
      <c r="A549" s="43" t="s">
        <v>0</v>
      </c>
      <c r="B549" s="43" t="s">
        <v>1</v>
      </c>
      <c r="C549" s="43" t="s">
        <v>61</v>
      </c>
      <c r="D549" s="43" t="s">
        <v>7</v>
      </c>
      <c r="E549" s="43" t="s">
        <v>362</v>
      </c>
      <c r="F549" s="43" t="s">
        <v>361</v>
      </c>
      <c r="G549" s="43" t="s">
        <v>62</v>
      </c>
      <c r="H549" s="46">
        <v>42796</v>
      </c>
      <c r="I549" s="43" t="s">
        <v>33</v>
      </c>
      <c r="J549" s="43" t="s">
        <v>34</v>
      </c>
      <c r="K549" s="43" t="s">
        <v>953</v>
      </c>
      <c r="L549" s="46">
        <v>42796</v>
      </c>
      <c r="M549" s="43" t="s">
        <v>425</v>
      </c>
      <c r="N549" s="43" t="s">
        <v>954</v>
      </c>
      <c r="O549" s="3">
        <v>1601200</v>
      </c>
      <c r="P549" s="43" t="s">
        <v>23</v>
      </c>
      <c r="Q549" s="43" t="s">
        <v>24</v>
      </c>
      <c r="R549" s="43" t="s">
        <v>379</v>
      </c>
      <c r="S549" s="49">
        <v>19.5</v>
      </c>
      <c r="T549" s="43" t="s">
        <v>3</v>
      </c>
      <c r="U549" s="49">
        <v>19.5</v>
      </c>
      <c r="V549" s="43" t="s">
        <v>955</v>
      </c>
      <c r="W549" s="50">
        <v>19500</v>
      </c>
      <c r="X549" s="43" t="s">
        <v>956</v>
      </c>
      <c r="Y549" s="46">
        <v>42703</v>
      </c>
      <c r="Z549" s="51">
        <v>27768</v>
      </c>
      <c r="AA549" s="51">
        <v>1855963.14</v>
      </c>
      <c r="AB549" s="51">
        <v>-1765119.33</v>
      </c>
      <c r="AC549" s="47" t="str">
        <f>VLOOKUP(O549,Master!A:D,3,FALSE)</f>
        <v>Fatty Alcohol</v>
      </c>
      <c r="AD549" s="47" t="str">
        <f>VLOOKUP(O549,Master!A:D,4,FALSE)</f>
        <v>Long chain Blend</v>
      </c>
      <c r="AE549" s="47" t="s">
        <v>1908</v>
      </c>
    </row>
    <row r="550" spans="1:31">
      <c r="A550" s="43" t="s">
        <v>0</v>
      </c>
      <c r="B550" s="43" t="s">
        <v>1</v>
      </c>
      <c r="C550" s="43" t="s">
        <v>31</v>
      </c>
      <c r="D550" s="43" t="s">
        <v>8</v>
      </c>
      <c r="E550" s="43" t="s">
        <v>356</v>
      </c>
      <c r="F550" s="43" t="s">
        <v>357</v>
      </c>
      <c r="G550" s="43" t="s">
        <v>32</v>
      </c>
      <c r="H550" s="46">
        <v>42805</v>
      </c>
      <c r="I550" s="43" t="s">
        <v>33</v>
      </c>
      <c r="J550" s="43" t="s">
        <v>34</v>
      </c>
      <c r="K550" s="43" t="s">
        <v>1088</v>
      </c>
      <c r="L550" s="46">
        <v>42805</v>
      </c>
      <c r="M550" s="43" t="s">
        <v>929</v>
      </c>
      <c r="N550" s="43" t="s">
        <v>1089</v>
      </c>
      <c r="O550" s="3">
        <v>1600516</v>
      </c>
      <c r="P550" s="43" t="s">
        <v>364</v>
      </c>
      <c r="Q550" s="43" t="s">
        <v>365</v>
      </c>
      <c r="R550" s="43" t="s">
        <v>2</v>
      </c>
      <c r="S550" s="49">
        <v>2.75</v>
      </c>
      <c r="T550" s="43" t="s">
        <v>3</v>
      </c>
      <c r="U550" s="49">
        <v>2.75</v>
      </c>
      <c r="V550" s="43" t="s">
        <v>434</v>
      </c>
      <c r="W550" s="50">
        <v>2750</v>
      </c>
      <c r="X550" s="43" t="s">
        <v>1090</v>
      </c>
      <c r="Y550" s="46">
        <v>42779</v>
      </c>
      <c r="Z550" s="51">
        <v>148500</v>
      </c>
      <c r="AA550" s="51">
        <v>151470</v>
      </c>
      <c r="AB550" s="51">
        <v>-132000</v>
      </c>
      <c r="AC550" s="21" t="str">
        <f>VLOOKUP(O550,Master!A:D,3,FALSE)</f>
        <v>Glycerine</v>
      </c>
      <c r="AD550" s="21" t="str">
        <f>VLOOKUP(O550,Master!A:D,4,FALSE)</f>
        <v>Glycerine</v>
      </c>
      <c r="AE550" s="47" t="s">
        <v>1903</v>
      </c>
    </row>
    <row r="551" spans="1:31">
      <c r="A551" s="43" t="s">
        <v>0</v>
      </c>
      <c r="B551" s="43" t="s">
        <v>1</v>
      </c>
      <c r="C551" s="43" t="s">
        <v>31</v>
      </c>
      <c r="D551" s="43" t="s">
        <v>8</v>
      </c>
      <c r="E551" s="43" t="s">
        <v>356</v>
      </c>
      <c r="F551" s="43" t="s">
        <v>357</v>
      </c>
      <c r="G551" s="43" t="s">
        <v>32</v>
      </c>
      <c r="H551" s="46">
        <v>42800</v>
      </c>
      <c r="I551" s="43" t="s">
        <v>33</v>
      </c>
      <c r="J551" s="43" t="s">
        <v>34</v>
      </c>
      <c r="K551" s="43" t="s">
        <v>720</v>
      </c>
      <c r="L551" s="46">
        <v>42800</v>
      </c>
      <c r="M551" s="43" t="s">
        <v>370</v>
      </c>
      <c r="N551" s="43" t="s">
        <v>465</v>
      </c>
      <c r="O551" s="3">
        <v>1600516</v>
      </c>
      <c r="P551" s="43" t="s">
        <v>364</v>
      </c>
      <c r="Q551" s="43" t="s">
        <v>365</v>
      </c>
      <c r="R551" s="43" t="s">
        <v>2</v>
      </c>
      <c r="S551" s="49">
        <v>3.75</v>
      </c>
      <c r="T551" s="43" t="s">
        <v>3</v>
      </c>
      <c r="U551" s="49">
        <v>3.75</v>
      </c>
      <c r="V551" s="43" t="s">
        <v>434</v>
      </c>
      <c r="W551" s="50">
        <v>3750</v>
      </c>
      <c r="X551" s="43" t="s">
        <v>721</v>
      </c>
      <c r="Y551" s="46">
        <v>42774</v>
      </c>
      <c r="Z551" s="51">
        <v>206718.86</v>
      </c>
      <c r="AA551" s="51">
        <v>219122</v>
      </c>
      <c r="AB551" s="51">
        <v>-183750</v>
      </c>
      <c r="AC551" s="21" t="str">
        <f>VLOOKUP(O551,Master!A:D,3,FALSE)</f>
        <v>Glycerine</v>
      </c>
      <c r="AD551" s="21" t="str">
        <f>VLOOKUP(O551,Master!A:D,4,FALSE)</f>
        <v>Glycerine</v>
      </c>
      <c r="AE551" s="47" t="s">
        <v>1903</v>
      </c>
    </row>
    <row r="552" spans="1:31">
      <c r="A552" s="43" t="s">
        <v>0</v>
      </c>
      <c r="B552" s="43" t="s">
        <v>1</v>
      </c>
      <c r="C552" s="43" t="s">
        <v>61</v>
      </c>
      <c r="D552" s="43" t="s">
        <v>7</v>
      </c>
      <c r="E552" s="43" t="s">
        <v>413</v>
      </c>
      <c r="F552" s="43" t="s">
        <v>360</v>
      </c>
      <c r="G552" s="43" t="s">
        <v>62</v>
      </c>
      <c r="H552" s="46">
        <v>42803</v>
      </c>
      <c r="I552" s="43" t="s">
        <v>33</v>
      </c>
      <c r="J552" s="43" t="s">
        <v>34</v>
      </c>
      <c r="K552" s="43" t="s">
        <v>745</v>
      </c>
      <c r="L552" s="46">
        <v>42803</v>
      </c>
      <c r="M552" s="43" t="s">
        <v>532</v>
      </c>
      <c r="N552" s="43" t="s">
        <v>533</v>
      </c>
      <c r="O552" s="3">
        <v>1600393</v>
      </c>
      <c r="P552" s="43" t="s">
        <v>9</v>
      </c>
      <c r="Q552" s="43" t="s">
        <v>10</v>
      </c>
      <c r="R552" s="43" t="s">
        <v>14</v>
      </c>
      <c r="S552" s="50">
        <v>26</v>
      </c>
      <c r="T552" s="43" t="s">
        <v>3</v>
      </c>
      <c r="U552" s="50">
        <v>26</v>
      </c>
      <c r="V552" s="43" t="s">
        <v>453</v>
      </c>
      <c r="W552" s="50">
        <v>26000</v>
      </c>
      <c r="X552" s="43" t="s">
        <v>534</v>
      </c>
      <c r="Y552" s="46">
        <v>42782</v>
      </c>
      <c r="Z552" s="51">
        <v>39260</v>
      </c>
      <c r="AA552" s="51">
        <v>2621025.08</v>
      </c>
      <c r="AB552" s="51">
        <v>-2486638.46</v>
      </c>
      <c r="AC552" s="47" t="str">
        <f>VLOOKUP(O552,Master!A:D,3,FALSE)</f>
        <v>Fatty Alcohol</v>
      </c>
      <c r="AD552" s="47" t="str">
        <f>VLOOKUP(O552,Master!A:D,4,FALSE)</f>
        <v>Long chain Blend</v>
      </c>
      <c r="AE552" s="47" t="s">
        <v>1906</v>
      </c>
    </row>
    <row r="553" spans="1:31">
      <c r="A553" s="43" t="s">
        <v>0</v>
      </c>
      <c r="B553" s="43" t="s">
        <v>1</v>
      </c>
      <c r="C553" s="43" t="s">
        <v>1185</v>
      </c>
      <c r="D553" s="43" t="s">
        <v>8</v>
      </c>
      <c r="E553" s="43" t="s">
        <v>356</v>
      </c>
      <c r="F553" s="43" t="s">
        <v>357</v>
      </c>
      <c r="G553" s="43" t="s">
        <v>1186</v>
      </c>
      <c r="H553" s="46">
        <v>42808</v>
      </c>
      <c r="I553" s="43" t="s">
        <v>33</v>
      </c>
      <c r="J553" s="43" t="s">
        <v>34</v>
      </c>
      <c r="K553" s="43" t="s">
        <v>1193</v>
      </c>
      <c r="L553" s="46">
        <v>42808</v>
      </c>
      <c r="M553" s="43" t="s">
        <v>384</v>
      </c>
      <c r="N553" s="43" t="s">
        <v>384</v>
      </c>
      <c r="O553" s="3">
        <v>2300044</v>
      </c>
      <c r="P553" s="43" t="s">
        <v>1189</v>
      </c>
      <c r="Q553" s="43" t="s">
        <v>1190</v>
      </c>
      <c r="R553" s="43" t="s">
        <v>1191</v>
      </c>
      <c r="S553" s="50">
        <v>35455</v>
      </c>
      <c r="T553" s="43" t="s">
        <v>386</v>
      </c>
      <c r="U553" s="50">
        <v>0</v>
      </c>
      <c r="V553" s="43" t="s">
        <v>434</v>
      </c>
      <c r="W553" s="50">
        <v>35455</v>
      </c>
      <c r="X553" s="43" t="s">
        <v>434</v>
      </c>
      <c r="Y553" s="46"/>
      <c r="Z553" s="51">
        <v>124093</v>
      </c>
      <c r="AA553" s="51">
        <v>124093</v>
      </c>
      <c r="AB553" s="51">
        <v>124092.5</v>
      </c>
      <c r="AC553" s="47" t="e">
        <f>VLOOKUP(O553,Master!A:D,3,FALSE)</f>
        <v>#N/A</v>
      </c>
      <c r="AD553" s="47" t="e">
        <f>VLOOKUP(O553,Master!A:D,4,FALSE)</f>
        <v>#N/A</v>
      </c>
      <c r="AE553" s="47" t="s">
        <v>1903</v>
      </c>
    </row>
    <row r="554" spans="1:31">
      <c r="A554" s="43" t="s">
        <v>0</v>
      </c>
      <c r="B554" s="43" t="s">
        <v>1</v>
      </c>
      <c r="C554" s="43" t="s">
        <v>1185</v>
      </c>
      <c r="D554" s="43" t="s">
        <v>8</v>
      </c>
      <c r="E554" s="43" t="s">
        <v>356</v>
      </c>
      <c r="F554" s="43" t="s">
        <v>357</v>
      </c>
      <c r="G554" s="43" t="s">
        <v>1186</v>
      </c>
      <c r="H554" s="46">
        <v>42808</v>
      </c>
      <c r="I554" s="43" t="s">
        <v>33</v>
      </c>
      <c r="J554" s="43" t="s">
        <v>34</v>
      </c>
      <c r="K554" s="43" t="s">
        <v>1194</v>
      </c>
      <c r="L554" s="46">
        <v>42808</v>
      </c>
      <c r="M554" s="43" t="s">
        <v>384</v>
      </c>
      <c r="N554" s="43" t="s">
        <v>384</v>
      </c>
      <c r="O554" s="3">
        <v>2300044</v>
      </c>
      <c r="P554" s="43" t="s">
        <v>1189</v>
      </c>
      <c r="Q554" s="43" t="s">
        <v>1190</v>
      </c>
      <c r="R554" s="43" t="s">
        <v>1191</v>
      </c>
      <c r="S554" s="50">
        <v>28504</v>
      </c>
      <c r="T554" s="43" t="s">
        <v>386</v>
      </c>
      <c r="U554" s="50">
        <v>0</v>
      </c>
      <c r="V554" s="43" t="s">
        <v>434</v>
      </c>
      <c r="W554" s="50">
        <v>28504</v>
      </c>
      <c r="X554" s="43" t="s">
        <v>434</v>
      </c>
      <c r="Y554" s="46"/>
      <c r="Z554" s="51">
        <v>99764</v>
      </c>
      <c r="AA554" s="51">
        <v>99764</v>
      </c>
      <c r="AB554" s="51">
        <v>99764</v>
      </c>
      <c r="AC554" s="47" t="e">
        <f>VLOOKUP(O554,Master!A:D,3,FALSE)</f>
        <v>#N/A</v>
      </c>
      <c r="AD554" s="47" t="e">
        <f>VLOOKUP(O554,Master!A:D,4,FALSE)</f>
        <v>#N/A</v>
      </c>
      <c r="AE554" s="47" t="s">
        <v>1903</v>
      </c>
    </row>
    <row r="555" spans="1:31">
      <c r="A555" s="43" t="s">
        <v>0</v>
      </c>
      <c r="B555" s="43" t="s">
        <v>1</v>
      </c>
      <c r="C555" s="43" t="s">
        <v>1185</v>
      </c>
      <c r="D555" s="43" t="s">
        <v>8</v>
      </c>
      <c r="E555" s="43" t="s">
        <v>356</v>
      </c>
      <c r="F555" s="43" t="s">
        <v>357</v>
      </c>
      <c r="G555" s="43" t="s">
        <v>1186</v>
      </c>
      <c r="H555" s="46">
        <v>42808</v>
      </c>
      <c r="I555" s="43" t="s">
        <v>33</v>
      </c>
      <c r="J555" s="43" t="s">
        <v>34</v>
      </c>
      <c r="K555" s="43" t="s">
        <v>1195</v>
      </c>
      <c r="L555" s="46">
        <v>42808</v>
      </c>
      <c r="M555" s="43" t="s">
        <v>387</v>
      </c>
      <c r="N555" s="43" t="s">
        <v>384</v>
      </c>
      <c r="O555" s="3">
        <v>2300044</v>
      </c>
      <c r="P555" s="43" t="s">
        <v>1189</v>
      </c>
      <c r="Q555" s="43" t="s">
        <v>1190</v>
      </c>
      <c r="R555" s="43" t="s">
        <v>1191</v>
      </c>
      <c r="S555" s="50">
        <v>52830</v>
      </c>
      <c r="T555" s="43" t="s">
        <v>386</v>
      </c>
      <c r="U555" s="50">
        <v>0</v>
      </c>
      <c r="V555" s="43" t="s">
        <v>434</v>
      </c>
      <c r="W555" s="50">
        <v>52830</v>
      </c>
      <c r="X555" s="43" t="s">
        <v>434</v>
      </c>
      <c r="Y555" s="46"/>
      <c r="Z555" s="51">
        <v>184905</v>
      </c>
      <c r="AA555" s="51">
        <v>184905</v>
      </c>
      <c r="AB555" s="51">
        <v>184905</v>
      </c>
      <c r="AC555" s="47" t="e">
        <f>VLOOKUP(O555,Master!A:D,3,FALSE)</f>
        <v>#N/A</v>
      </c>
      <c r="AD555" s="47" t="e">
        <f>VLOOKUP(O555,Master!A:D,4,FALSE)</f>
        <v>#N/A</v>
      </c>
      <c r="AE555" s="47" t="s">
        <v>1903</v>
      </c>
    </row>
    <row r="556" spans="1:31">
      <c r="A556" s="43" t="s">
        <v>0</v>
      </c>
      <c r="B556" s="43" t="s">
        <v>1</v>
      </c>
      <c r="C556" s="43" t="s">
        <v>31</v>
      </c>
      <c r="D556" s="43" t="s">
        <v>8</v>
      </c>
      <c r="E556" s="43" t="s">
        <v>356</v>
      </c>
      <c r="F556" s="43" t="s">
        <v>357</v>
      </c>
      <c r="G556" s="43" t="s">
        <v>32</v>
      </c>
      <c r="H556" s="46">
        <v>42796</v>
      </c>
      <c r="I556" s="43" t="s">
        <v>33</v>
      </c>
      <c r="J556" s="43" t="s">
        <v>34</v>
      </c>
      <c r="K556" s="43" t="s">
        <v>619</v>
      </c>
      <c r="L556" s="46">
        <v>42796</v>
      </c>
      <c r="M556" s="43" t="s">
        <v>384</v>
      </c>
      <c r="N556" s="43" t="s">
        <v>384</v>
      </c>
      <c r="O556" s="3">
        <v>1600290</v>
      </c>
      <c r="P556" s="43" t="s">
        <v>385</v>
      </c>
      <c r="Q556" s="43" t="s">
        <v>58</v>
      </c>
      <c r="R556" s="43" t="s">
        <v>58</v>
      </c>
      <c r="S556" s="50">
        <v>3463</v>
      </c>
      <c r="T556" s="43" t="s">
        <v>386</v>
      </c>
      <c r="U556" s="49">
        <v>3088.9960000000001</v>
      </c>
      <c r="V556" s="43" t="s">
        <v>434</v>
      </c>
      <c r="W556" s="50">
        <v>3463</v>
      </c>
      <c r="X556" s="43" t="s">
        <v>516</v>
      </c>
      <c r="Y556" s="46">
        <v>42789</v>
      </c>
      <c r="Z556" s="51">
        <v>101293.42</v>
      </c>
      <c r="AA556" s="51">
        <v>107371</v>
      </c>
      <c r="AB556" s="51">
        <v>-90038</v>
      </c>
      <c r="AC556" s="21" t="str">
        <f>VLOOKUP(O556,Master!A:D,3,FALSE)</f>
        <v>Hydrogen</v>
      </c>
      <c r="AD556" s="21" t="str">
        <f>VLOOKUP(O556,Master!A:D,4,FALSE)</f>
        <v>Hydrogen</v>
      </c>
      <c r="AE556" s="47" t="s">
        <v>1903</v>
      </c>
    </row>
    <row r="557" spans="1:31">
      <c r="A557" s="43" t="s">
        <v>0</v>
      </c>
      <c r="B557" s="43" t="s">
        <v>1</v>
      </c>
      <c r="C557" s="43" t="s">
        <v>31</v>
      </c>
      <c r="D557" s="43" t="s">
        <v>8</v>
      </c>
      <c r="E557" s="43" t="s">
        <v>356</v>
      </c>
      <c r="F557" s="43" t="s">
        <v>357</v>
      </c>
      <c r="G557" s="43" t="s">
        <v>32</v>
      </c>
      <c r="H557" s="46">
        <v>42798</v>
      </c>
      <c r="I557" s="43" t="s">
        <v>33</v>
      </c>
      <c r="J557" s="43" t="s">
        <v>34</v>
      </c>
      <c r="K557" s="43" t="s">
        <v>670</v>
      </c>
      <c r="L557" s="46">
        <v>42798</v>
      </c>
      <c r="M557" s="43" t="s">
        <v>384</v>
      </c>
      <c r="N557" s="43" t="s">
        <v>384</v>
      </c>
      <c r="O557" s="3">
        <v>1600290</v>
      </c>
      <c r="P557" s="43" t="s">
        <v>385</v>
      </c>
      <c r="Q557" s="43" t="s">
        <v>58</v>
      </c>
      <c r="R557" s="43" t="s">
        <v>58</v>
      </c>
      <c r="S557" s="50">
        <v>2891</v>
      </c>
      <c r="T557" s="43" t="s">
        <v>386</v>
      </c>
      <c r="U557" s="49">
        <v>2578.7719999999999</v>
      </c>
      <c r="V557" s="43" t="s">
        <v>434</v>
      </c>
      <c r="W557" s="50">
        <v>2891</v>
      </c>
      <c r="X557" s="43" t="s">
        <v>516</v>
      </c>
      <c r="Y557" s="46">
        <v>42789</v>
      </c>
      <c r="Z557" s="51">
        <v>84562.28</v>
      </c>
      <c r="AA557" s="51">
        <v>89636</v>
      </c>
      <c r="AB557" s="51">
        <v>-75166</v>
      </c>
      <c r="AC557" s="21" t="str">
        <f>VLOOKUP(O557,Master!A:D,3,FALSE)</f>
        <v>Hydrogen</v>
      </c>
      <c r="AD557" s="21" t="str">
        <f>VLOOKUP(O557,Master!A:D,4,FALSE)</f>
        <v>Hydrogen</v>
      </c>
      <c r="AE557" s="47" t="s">
        <v>1903</v>
      </c>
    </row>
    <row r="558" spans="1:31">
      <c r="A558" s="43" t="s">
        <v>0</v>
      </c>
      <c r="B558" s="43" t="s">
        <v>1</v>
      </c>
      <c r="C558" s="43" t="s">
        <v>31</v>
      </c>
      <c r="D558" s="43" t="s">
        <v>8</v>
      </c>
      <c r="E558" s="43" t="s">
        <v>356</v>
      </c>
      <c r="F558" s="43" t="s">
        <v>357</v>
      </c>
      <c r="G558" s="43" t="s">
        <v>32</v>
      </c>
      <c r="H558" s="46">
        <v>42798</v>
      </c>
      <c r="I558" s="43" t="s">
        <v>33</v>
      </c>
      <c r="J558" s="43" t="s">
        <v>34</v>
      </c>
      <c r="K558" s="43" t="s">
        <v>675</v>
      </c>
      <c r="L558" s="46">
        <v>42798</v>
      </c>
      <c r="M558" s="43" t="s">
        <v>384</v>
      </c>
      <c r="N558" s="43" t="s">
        <v>384</v>
      </c>
      <c r="O558" s="3">
        <v>1600290</v>
      </c>
      <c r="P558" s="43" t="s">
        <v>385</v>
      </c>
      <c r="Q558" s="43" t="s">
        <v>58</v>
      </c>
      <c r="R558" s="43" t="s">
        <v>58</v>
      </c>
      <c r="S558" s="50">
        <v>2710</v>
      </c>
      <c r="T558" s="43" t="s">
        <v>386</v>
      </c>
      <c r="U558" s="49">
        <v>2417.3200000000002</v>
      </c>
      <c r="V558" s="43" t="s">
        <v>434</v>
      </c>
      <c r="W558" s="50">
        <v>2710</v>
      </c>
      <c r="X558" s="43" t="s">
        <v>516</v>
      </c>
      <c r="Y558" s="46">
        <v>42789</v>
      </c>
      <c r="Z558" s="51">
        <v>79267.92</v>
      </c>
      <c r="AA558" s="51">
        <v>84024</v>
      </c>
      <c r="AB558" s="51">
        <v>-70460</v>
      </c>
      <c r="AC558" s="21" t="str">
        <f>VLOOKUP(O558,Master!A:D,3,FALSE)</f>
        <v>Hydrogen</v>
      </c>
      <c r="AD558" s="21" t="str">
        <f>VLOOKUP(O558,Master!A:D,4,FALSE)</f>
        <v>Hydrogen</v>
      </c>
      <c r="AE558" s="47" t="s">
        <v>1903</v>
      </c>
    </row>
    <row r="559" spans="1:31">
      <c r="A559" s="43" t="s">
        <v>0</v>
      </c>
      <c r="B559" s="43" t="s">
        <v>1</v>
      </c>
      <c r="C559" s="43" t="s">
        <v>31</v>
      </c>
      <c r="D559" s="43" t="s">
        <v>8</v>
      </c>
      <c r="E559" s="43" t="s">
        <v>356</v>
      </c>
      <c r="F559" s="43" t="s">
        <v>357</v>
      </c>
      <c r="G559" s="43" t="s">
        <v>32</v>
      </c>
      <c r="H559" s="46">
        <v>42799</v>
      </c>
      <c r="I559" s="43" t="s">
        <v>33</v>
      </c>
      <c r="J559" s="43" t="s">
        <v>34</v>
      </c>
      <c r="K559" s="43" t="s">
        <v>700</v>
      </c>
      <c r="L559" s="46">
        <v>42799</v>
      </c>
      <c r="M559" s="43" t="s">
        <v>384</v>
      </c>
      <c r="N559" s="43" t="s">
        <v>384</v>
      </c>
      <c r="O559" s="3">
        <v>1600290</v>
      </c>
      <c r="P559" s="43" t="s">
        <v>385</v>
      </c>
      <c r="Q559" s="43" t="s">
        <v>58</v>
      </c>
      <c r="R559" s="43" t="s">
        <v>58</v>
      </c>
      <c r="S559" s="50">
        <v>2710</v>
      </c>
      <c r="T559" s="43" t="s">
        <v>386</v>
      </c>
      <c r="U559" s="49">
        <v>2417.3200000000002</v>
      </c>
      <c r="V559" s="43" t="s">
        <v>434</v>
      </c>
      <c r="W559" s="50">
        <v>2710</v>
      </c>
      <c r="X559" s="43" t="s">
        <v>516</v>
      </c>
      <c r="Y559" s="46">
        <v>42789</v>
      </c>
      <c r="Z559" s="51">
        <v>79267.92</v>
      </c>
      <c r="AA559" s="51">
        <v>84024</v>
      </c>
      <c r="AB559" s="51">
        <v>-70460</v>
      </c>
      <c r="AC559" s="21" t="str">
        <f>VLOOKUP(O559,Master!A:D,3,FALSE)</f>
        <v>Hydrogen</v>
      </c>
      <c r="AD559" s="21" t="str">
        <f>VLOOKUP(O559,Master!A:D,4,FALSE)</f>
        <v>Hydrogen</v>
      </c>
      <c r="AE559" s="47" t="s">
        <v>1903</v>
      </c>
    </row>
    <row r="560" spans="1:31">
      <c r="A560" s="43" t="s">
        <v>0</v>
      </c>
      <c r="B560" s="43" t="s">
        <v>1</v>
      </c>
      <c r="C560" s="43" t="s">
        <v>31</v>
      </c>
      <c r="D560" s="43" t="s">
        <v>8</v>
      </c>
      <c r="E560" s="43" t="s">
        <v>356</v>
      </c>
      <c r="F560" s="43" t="s">
        <v>357</v>
      </c>
      <c r="G560" s="43" t="s">
        <v>32</v>
      </c>
      <c r="H560" s="46">
        <v>42801</v>
      </c>
      <c r="I560" s="43" t="s">
        <v>33</v>
      </c>
      <c r="J560" s="43" t="s">
        <v>34</v>
      </c>
      <c r="K560" s="43" t="s">
        <v>736</v>
      </c>
      <c r="L560" s="46">
        <v>42801</v>
      </c>
      <c r="M560" s="43" t="s">
        <v>384</v>
      </c>
      <c r="N560" s="43" t="s">
        <v>384</v>
      </c>
      <c r="O560" s="3">
        <v>1600290</v>
      </c>
      <c r="P560" s="43" t="s">
        <v>385</v>
      </c>
      <c r="Q560" s="43" t="s">
        <v>58</v>
      </c>
      <c r="R560" s="43" t="s">
        <v>58</v>
      </c>
      <c r="S560" s="50">
        <v>2809</v>
      </c>
      <c r="T560" s="43" t="s">
        <v>386</v>
      </c>
      <c r="U560" s="49">
        <v>2505.6280000000002</v>
      </c>
      <c r="V560" s="43" t="s">
        <v>434</v>
      </c>
      <c r="W560" s="50">
        <v>2809</v>
      </c>
      <c r="X560" s="43" t="s">
        <v>516</v>
      </c>
      <c r="Y560" s="46">
        <v>42789</v>
      </c>
      <c r="Z560" s="51">
        <v>82163.22</v>
      </c>
      <c r="AA560" s="51">
        <v>87093</v>
      </c>
      <c r="AB560" s="51">
        <v>-73034</v>
      </c>
      <c r="AC560" s="21" t="str">
        <f>VLOOKUP(O560,Master!A:D,3,FALSE)</f>
        <v>Hydrogen</v>
      </c>
      <c r="AD560" s="21" t="str">
        <f>VLOOKUP(O560,Master!A:D,4,FALSE)</f>
        <v>Hydrogen</v>
      </c>
      <c r="AE560" s="47" t="s">
        <v>1903</v>
      </c>
    </row>
    <row r="561" spans="1:31">
      <c r="A561" s="43" t="s">
        <v>0</v>
      </c>
      <c r="B561" s="43" t="s">
        <v>1</v>
      </c>
      <c r="C561" s="43" t="s">
        <v>31</v>
      </c>
      <c r="D561" s="43" t="s">
        <v>8</v>
      </c>
      <c r="E561" s="43" t="s">
        <v>356</v>
      </c>
      <c r="F561" s="43" t="s">
        <v>357</v>
      </c>
      <c r="G561" s="43" t="s">
        <v>32</v>
      </c>
      <c r="H561" s="46">
        <v>42802</v>
      </c>
      <c r="I561" s="43" t="s">
        <v>33</v>
      </c>
      <c r="J561" s="43" t="s">
        <v>34</v>
      </c>
      <c r="K561" s="43" t="s">
        <v>889</v>
      </c>
      <c r="L561" s="46">
        <v>42802</v>
      </c>
      <c r="M561" s="43" t="s">
        <v>384</v>
      </c>
      <c r="N561" s="43" t="s">
        <v>384</v>
      </c>
      <c r="O561" s="3">
        <v>1600290</v>
      </c>
      <c r="P561" s="43" t="s">
        <v>385</v>
      </c>
      <c r="Q561" s="43" t="s">
        <v>58</v>
      </c>
      <c r="R561" s="43" t="s">
        <v>58</v>
      </c>
      <c r="S561" s="50">
        <v>2710</v>
      </c>
      <c r="T561" s="43" t="s">
        <v>386</v>
      </c>
      <c r="U561" s="49">
        <v>2417.3200000000002</v>
      </c>
      <c r="V561" s="43" t="s">
        <v>434</v>
      </c>
      <c r="W561" s="50">
        <v>2710</v>
      </c>
      <c r="X561" s="43" t="s">
        <v>516</v>
      </c>
      <c r="Y561" s="46">
        <v>42789</v>
      </c>
      <c r="Z561" s="51">
        <v>79267.92</v>
      </c>
      <c r="AA561" s="51">
        <v>84024</v>
      </c>
      <c r="AB561" s="51">
        <v>-70460</v>
      </c>
      <c r="AC561" s="21" t="str">
        <f>VLOOKUP(O561,Master!A:D,3,FALSE)</f>
        <v>Hydrogen</v>
      </c>
      <c r="AD561" s="21" t="str">
        <f>VLOOKUP(O561,Master!A:D,4,FALSE)</f>
        <v>Hydrogen</v>
      </c>
      <c r="AE561" s="47" t="s">
        <v>1903</v>
      </c>
    </row>
    <row r="562" spans="1:31">
      <c r="A562" s="43" t="s">
        <v>0</v>
      </c>
      <c r="B562" s="43" t="s">
        <v>1</v>
      </c>
      <c r="C562" s="43" t="s">
        <v>31</v>
      </c>
      <c r="D562" s="43" t="s">
        <v>8</v>
      </c>
      <c r="E562" s="43" t="s">
        <v>356</v>
      </c>
      <c r="F562" s="43" t="s">
        <v>357</v>
      </c>
      <c r="G562" s="43" t="s">
        <v>32</v>
      </c>
      <c r="H562" s="46">
        <v>42803</v>
      </c>
      <c r="I562" s="43" t="s">
        <v>33</v>
      </c>
      <c r="J562" s="43" t="s">
        <v>34</v>
      </c>
      <c r="K562" s="43" t="s">
        <v>919</v>
      </c>
      <c r="L562" s="46">
        <v>42803</v>
      </c>
      <c r="M562" s="43" t="s">
        <v>384</v>
      </c>
      <c r="N562" s="43" t="s">
        <v>384</v>
      </c>
      <c r="O562" s="3">
        <v>1600290</v>
      </c>
      <c r="P562" s="43" t="s">
        <v>385</v>
      </c>
      <c r="Q562" s="43" t="s">
        <v>58</v>
      </c>
      <c r="R562" s="43" t="s">
        <v>58</v>
      </c>
      <c r="S562" s="50">
        <v>2891</v>
      </c>
      <c r="T562" s="43" t="s">
        <v>386</v>
      </c>
      <c r="U562" s="49">
        <v>2578.7719999999999</v>
      </c>
      <c r="V562" s="43" t="s">
        <v>434</v>
      </c>
      <c r="W562" s="50">
        <v>2891</v>
      </c>
      <c r="X562" s="43" t="s">
        <v>516</v>
      </c>
      <c r="Y562" s="46">
        <v>42789</v>
      </c>
      <c r="Z562" s="51">
        <v>84562.28</v>
      </c>
      <c r="AA562" s="51">
        <v>89636</v>
      </c>
      <c r="AB562" s="51">
        <v>-75166</v>
      </c>
      <c r="AC562" s="47" t="str">
        <f>VLOOKUP(O562,Master!A:D,3,FALSE)</f>
        <v>Hydrogen</v>
      </c>
      <c r="AD562" s="47" t="str">
        <f>VLOOKUP(O562,Master!A:D,4,FALSE)</f>
        <v>Hydrogen</v>
      </c>
      <c r="AE562" s="47" t="s">
        <v>1903</v>
      </c>
    </row>
    <row r="563" spans="1:31">
      <c r="A563" s="43" t="s">
        <v>0</v>
      </c>
      <c r="B563" s="43" t="s">
        <v>1</v>
      </c>
      <c r="C563" s="43" t="s">
        <v>31</v>
      </c>
      <c r="D563" s="43" t="s">
        <v>8</v>
      </c>
      <c r="E563" s="43" t="s">
        <v>356</v>
      </c>
      <c r="F563" s="43" t="s">
        <v>357</v>
      </c>
      <c r="G563" s="43" t="s">
        <v>32</v>
      </c>
      <c r="H563" s="46">
        <v>42804</v>
      </c>
      <c r="I563" s="43" t="s">
        <v>33</v>
      </c>
      <c r="J563" s="43" t="s">
        <v>34</v>
      </c>
      <c r="K563" s="43" t="s">
        <v>1031</v>
      </c>
      <c r="L563" s="46">
        <v>42804</v>
      </c>
      <c r="M563" s="43" t="s">
        <v>384</v>
      </c>
      <c r="N563" s="43" t="s">
        <v>384</v>
      </c>
      <c r="O563" s="3">
        <v>1600290</v>
      </c>
      <c r="P563" s="43" t="s">
        <v>385</v>
      </c>
      <c r="Q563" s="43" t="s">
        <v>58</v>
      </c>
      <c r="R563" s="43" t="s">
        <v>58</v>
      </c>
      <c r="S563" s="50">
        <v>2710</v>
      </c>
      <c r="T563" s="43" t="s">
        <v>386</v>
      </c>
      <c r="U563" s="49">
        <v>2417.3200000000002</v>
      </c>
      <c r="V563" s="43" t="s">
        <v>434</v>
      </c>
      <c r="W563" s="50">
        <v>2710</v>
      </c>
      <c r="X563" s="43" t="s">
        <v>516</v>
      </c>
      <c r="Y563" s="46">
        <v>42789</v>
      </c>
      <c r="Z563" s="51">
        <v>79267.92</v>
      </c>
      <c r="AA563" s="51">
        <v>84024</v>
      </c>
      <c r="AB563" s="51">
        <v>-70460</v>
      </c>
      <c r="AC563" s="21" t="str">
        <f>VLOOKUP(O563,Master!A:D,3,FALSE)</f>
        <v>Hydrogen</v>
      </c>
      <c r="AD563" s="21" t="str">
        <f>VLOOKUP(O563,Master!A:D,4,FALSE)</f>
        <v>Hydrogen</v>
      </c>
      <c r="AE563" s="47" t="s">
        <v>1903</v>
      </c>
    </row>
    <row r="564" spans="1:31">
      <c r="A564" s="43" t="s">
        <v>0</v>
      </c>
      <c r="B564" s="43" t="s">
        <v>1</v>
      </c>
      <c r="C564" s="43" t="s">
        <v>31</v>
      </c>
      <c r="D564" s="43" t="s">
        <v>8</v>
      </c>
      <c r="E564" s="43" t="s">
        <v>356</v>
      </c>
      <c r="F564" s="43" t="s">
        <v>357</v>
      </c>
      <c r="G564" s="43" t="s">
        <v>32</v>
      </c>
      <c r="H564" s="46">
        <v>42804</v>
      </c>
      <c r="I564" s="43" t="s">
        <v>33</v>
      </c>
      <c r="J564" s="43" t="s">
        <v>34</v>
      </c>
      <c r="K564" s="43" t="s">
        <v>1032</v>
      </c>
      <c r="L564" s="46">
        <v>42804</v>
      </c>
      <c r="M564" s="43" t="s">
        <v>384</v>
      </c>
      <c r="N564" s="43" t="s">
        <v>384</v>
      </c>
      <c r="O564" s="3">
        <v>1600290</v>
      </c>
      <c r="P564" s="43" t="s">
        <v>385</v>
      </c>
      <c r="Q564" s="43" t="s">
        <v>58</v>
      </c>
      <c r="R564" s="43" t="s">
        <v>58</v>
      </c>
      <c r="S564" s="50">
        <v>2891</v>
      </c>
      <c r="T564" s="43" t="s">
        <v>386</v>
      </c>
      <c r="U564" s="49">
        <v>2578.7719999999999</v>
      </c>
      <c r="V564" s="43" t="s">
        <v>434</v>
      </c>
      <c r="W564" s="50">
        <v>2891</v>
      </c>
      <c r="X564" s="43" t="s">
        <v>516</v>
      </c>
      <c r="Y564" s="46">
        <v>42789</v>
      </c>
      <c r="Z564" s="51">
        <v>84562.28</v>
      </c>
      <c r="AA564" s="51">
        <v>89636</v>
      </c>
      <c r="AB564" s="51">
        <v>-75166</v>
      </c>
      <c r="AC564" s="21" t="str">
        <f>VLOOKUP(O564,Master!A:D,3,FALSE)</f>
        <v>Hydrogen</v>
      </c>
      <c r="AD564" s="21" t="str">
        <f>VLOOKUP(O564,Master!A:D,4,FALSE)</f>
        <v>Hydrogen</v>
      </c>
      <c r="AE564" s="47" t="s">
        <v>1903</v>
      </c>
    </row>
    <row r="565" spans="1:31">
      <c r="A565" s="43" t="s">
        <v>0</v>
      </c>
      <c r="B565" s="43" t="s">
        <v>1</v>
      </c>
      <c r="C565" s="43" t="s">
        <v>31</v>
      </c>
      <c r="D565" s="43" t="s">
        <v>8</v>
      </c>
      <c r="E565" s="43" t="s">
        <v>356</v>
      </c>
      <c r="F565" s="43" t="s">
        <v>357</v>
      </c>
      <c r="G565" s="43" t="s">
        <v>32</v>
      </c>
      <c r="H565" s="46">
        <v>42805</v>
      </c>
      <c r="I565" s="43" t="s">
        <v>33</v>
      </c>
      <c r="J565" s="43" t="s">
        <v>34</v>
      </c>
      <c r="K565" s="43" t="s">
        <v>1108</v>
      </c>
      <c r="L565" s="46">
        <v>42805</v>
      </c>
      <c r="M565" s="43" t="s">
        <v>384</v>
      </c>
      <c r="N565" s="43" t="s">
        <v>384</v>
      </c>
      <c r="O565" s="3">
        <v>1600290</v>
      </c>
      <c r="P565" s="43" t="s">
        <v>385</v>
      </c>
      <c r="Q565" s="43" t="s">
        <v>58</v>
      </c>
      <c r="R565" s="43" t="s">
        <v>58</v>
      </c>
      <c r="S565" s="50">
        <v>2891</v>
      </c>
      <c r="T565" s="43" t="s">
        <v>386</v>
      </c>
      <c r="U565" s="49">
        <v>2578.7719999999999</v>
      </c>
      <c r="V565" s="43" t="s">
        <v>434</v>
      </c>
      <c r="W565" s="50">
        <v>2891</v>
      </c>
      <c r="X565" s="43" t="s">
        <v>516</v>
      </c>
      <c r="Y565" s="46">
        <v>42789</v>
      </c>
      <c r="Z565" s="51">
        <v>84562.28</v>
      </c>
      <c r="AA565" s="51">
        <v>89636</v>
      </c>
      <c r="AB565" s="51">
        <v>-75166</v>
      </c>
      <c r="AC565" s="47" t="str">
        <f>VLOOKUP(O565,Master!A:D,3,FALSE)</f>
        <v>Hydrogen</v>
      </c>
      <c r="AD565" s="47" t="str">
        <f>VLOOKUP(O565,Master!A:D,4,FALSE)</f>
        <v>Hydrogen</v>
      </c>
      <c r="AE565" s="47" t="s">
        <v>1903</v>
      </c>
    </row>
    <row r="566" spans="1:31">
      <c r="A566" s="43" t="s">
        <v>0</v>
      </c>
      <c r="B566" s="43" t="s">
        <v>1</v>
      </c>
      <c r="C566" s="43" t="s">
        <v>31</v>
      </c>
      <c r="D566" s="43" t="s">
        <v>8</v>
      </c>
      <c r="E566" s="43" t="s">
        <v>356</v>
      </c>
      <c r="F566" s="43" t="s">
        <v>357</v>
      </c>
      <c r="G566" s="43" t="s">
        <v>32</v>
      </c>
      <c r="H566" s="46">
        <v>42806</v>
      </c>
      <c r="I566" s="43" t="s">
        <v>33</v>
      </c>
      <c r="J566" s="43" t="s">
        <v>34</v>
      </c>
      <c r="K566" s="43" t="s">
        <v>1112</v>
      </c>
      <c r="L566" s="46">
        <v>42806</v>
      </c>
      <c r="M566" s="43" t="s">
        <v>384</v>
      </c>
      <c r="N566" s="43" t="s">
        <v>384</v>
      </c>
      <c r="O566" s="3">
        <v>1600290</v>
      </c>
      <c r="P566" s="43" t="s">
        <v>385</v>
      </c>
      <c r="Q566" s="43" t="s">
        <v>58</v>
      </c>
      <c r="R566" s="43" t="s">
        <v>58</v>
      </c>
      <c r="S566" s="50">
        <v>2710</v>
      </c>
      <c r="T566" s="43" t="s">
        <v>386</v>
      </c>
      <c r="U566" s="49">
        <v>2417.3200000000002</v>
      </c>
      <c r="V566" s="43" t="s">
        <v>434</v>
      </c>
      <c r="W566" s="50">
        <v>2710</v>
      </c>
      <c r="X566" s="43" t="s">
        <v>516</v>
      </c>
      <c r="Y566" s="46">
        <v>42789</v>
      </c>
      <c r="Z566" s="51">
        <v>79267.92</v>
      </c>
      <c r="AA566" s="51">
        <v>84024</v>
      </c>
      <c r="AB566" s="51">
        <v>-70460</v>
      </c>
      <c r="AC566" s="47" t="str">
        <f>VLOOKUP(O566,Master!A:D,3,FALSE)</f>
        <v>Hydrogen</v>
      </c>
      <c r="AD566" s="47" t="str">
        <f>VLOOKUP(O566,Master!A:D,4,FALSE)</f>
        <v>Hydrogen</v>
      </c>
      <c r="AE566" s="47" t="s">
        <v>1903</v>
      </c>
    </row>
    <row r="567" spans="1:31">
      <c r="A567" s="43" t="s">
        <v>0</v>
      </c>
      <c r="B567" s="43" t="s">
        <v>1</v>
      </c>
      <c r="C567" s="43" t="s">
        <v>31</v>
      </c>
      <c r="D567" s="43" t="s">
        <v>8</v>
      </c>
      <c r="E567" s="43" t="s">
        <v>356</v>
      </c>
      <c r="F567" s="43" t="s">
        <v>357</v>
      </c>
      <c r="G567" s="43" t="s">
        <v>32</v>
      </c>
      <c r="H567" s="46">
        <v>42807</v>
      </c>
      <c r="I567" s="43" t="s">
        <v>33</v>
      </c>
      <c r="J567" s="43" t="s">
        <v>34</v>
      </c>
      <c r="K567" s="43" t="s">
        <v>1122</v>
      </c>
      <c r="L567" s="46">
        <v>42807</v>
      </c>
      <c r="M567" s="43" t="s">
        <v>384</v>
      </c>
      <c r="N567" s="43" t="s">
        <v>384</v>
      </c>
      <c r="O567" s="3">
        <v>1600290</v>
      </c>
      <c r="P567" s="43" t="s">
        <v>385</v>
      </c>
      <c r="Q567" s="43" t="s">
        <v>58</v>
      </c>
      <c r="R567" s="43" t="s">
        <v>58</v>
      </c>
      <c r="S567" s="50">
        <v>2891</v>
      </c>
      <c r="T567" s="43" t="s">
        <v>386</v>
      </c>
      <c r="U567" s="49">
        <v>2578.7719999999999</v>
      </c>
      <c r="V567" s="43" t="s">
        <v>434</v>
      </c>
      <c r="W567" s="50">
        <v>2891</v>
      </c>
      <c r="X567" s="43" t="s">
        <v>516</v>
      </c>
      <c r="Y567" s="46">
        <v>42789</v>
      </c>
      <c r="Z567" s="51">
        <v>84562.28</v>
      </c>
      <c r="AA567" s="51">
        <v>89636</v>
      </c>
      <c r="AB567" s="51">
        <v>-75166</v>
      </c>
      <c r="AC567" s="47" t="str">
        <f>VLOOKUP(O567,Master!A:D,3,FALSE)</f>
        <v>Hydrogen</v>
      </c>
      <c r="AD567" s="47" t="str">
        <f>VLOOKUP(O567,Master!A:D,4,FALSE)</f>
        <v>Hydrogen</v>
      </c>
      <c r="AE567" s="47" t="s">
        <v>1903</v>
      </c>
    </row>
    <row r="568" spans="1:31">
      <c r="A568" s="43" t="s">
        <v>0</v>
      </c>
      <c r="B568" s="43" t="s">
        <v>1</v>
      </c>
      <c r="C568" s="43" t="s">
        <v>31</v>
      </c>
      <c r="D568" s="43" t="s">
        <v>8</v>
      </c>
      <c r="E568" s="43" t="s">
        <v>356</v>
      </c>
      <c r="F568" s="43" t="s">
        <v>357</v>
      </c>
      <c r="G568" s="43" t="s">
        <v>32</v>
      </c>
      <c r="H568" s="46">
        <v>42809</v>
      </c>
      <c r="I568" s="43" t="s">
        <v>33</v>
      </c>
      <c r="J568" s="43" t="s">
        <v>34</v>
      </c>
      <c r="K568" s="43" t="s">
        <v>1243</v>
      </c>
      <c r="L568" s="46">
        <v>42809</v>
      </c>
      <c r="M568" s="43" t="s">
        <v>384</v>
      </c>
      <c r="N568" s="43" t="s">
        <v>384</v>
      </c>
      <c r="O568" s="3">
        <v>1600290</v>
      </c>
      <c r="P568" s="43" t="s">
        <v>385</v>
      </c>
      <c r="Q568" s="43" t="s">
        <v>58</v>
      </c>
      <c r="R568" s="43" t="s">
        <v>58</v>
      </c>
      <c r="S568" s="50">
        <v>2710</v>
      </c>
      <c r="T568" s="43" t="s">
        <v>386</v>
      </c>
      <c r="U568" s="49">
        <v>2417.3200000000002</v>
      </c>
      <c r="V568" s="43" t="s">
        <v>434</v>
      </c>
      <c r="W568" s="50">
        <v>2710</v>
      </c>
      <c r="X568" s="43" t="s">
        <v>516</v>
      </c>
      <c r="Y568" s="46">
        <v>42789</v>
      </c>
      <c r="Z568" s="51">
        <v>79267.92</v>
      </c>
      <c r="AA568" s="51">
        <v>84024</v>
      </c>
      <c r="AB568" s="51">
        <v>-70460</v>
      </c>
      <c r="AC568" s="21" t="str">
        <f>VLOOKUP(O568,Master!A:D,3,FALSE)</f>
        <v>Hydrogen</v>
      </c>
      <c r="AD568" s="21" t="str">
        <f>VLOOKUP(O568,Master!A:D,4,FALSE)</f>
        <v>Hydrogen</v>
      </c>
      <c r="AE568" s="47" t="s">
        <v>1903</v>
      </c>
    </row>
    <row r="569" spans="1:31">
      <c r="A569" s="43" t="s">
        <v>0</v>
      </c>
      <c r="B569" s="43" t="s">
        <v>1</v>
      </c>
      <c r="C569" s="43" t="s">
        <v>31</v>
      </c>
      <c r="D569" s="43" t="s">
        <v>8</v>
      </c>
      <c r="E569" s="43" t="s">
        <v>356</v>
      </c>
      <c r="F569" s="43" t="s">
        <v>357</v>
      </c>
      <c r="G569" s="43" t="s">
        <v>32</v>
      </c>
      <c r="H569" s="46">
        <v>42810</v>
      </c>
      <c r="I569" s="43" t="s">
        <v>33</v>
      </c>
      <c r="J569" s="43" t="s">
        <v>34</v>
      </c>
      <c r="K569" s="43" t="s">
        <v>1315</v>
      </c>
      <c r="L569" s="46">
        <v>42810</v>
      </c>
      <c r="M569" s="43" t="s">
        <v>384</v>
      </c>
      <c r="N569" s="43" t="s">
        <v>384</v>
      </c>
      <c r="O569" s="3">
        <v>1600290</v>
      </c>
      <c r="P569" s="43" t="s">
        <v>385</v>
      </c>
      <c r="Q569" s="43" t="s">
        <v>58</v>
      </c>
      <c r="R569" s="43" t="s">
        <v>58</v>
      </c>
      <c r="S569" s="50">
        <v>2891</v>
      </c>
      <c r="T569" s="43" t="s">
        <v>386</v>
      </c>
      <c r="U569" s="49">
        <v>2578.7719999999999</v>
      </c>
      <c r="V569" s="43" t="s">
        <v>434</v>
      </c>
      <c r="W569" s="50">
        <v>2891</v>
      </c>
      <c r="X569" s="43" t="s">
        <v>516</v>
      </c>
      <c r="Y569" s="46">
        <v>42789</v>
      </c>
      <c r="Z569" s="51">
        <v>84562.28</v>
      </c>
      <c r="AA569" s="51">
        <v>89636</v>
      </c>
      <c r="AB569" s="51">
        <v>-75166</v>
      </c>
      <c r="AC569" s="47" t="str">
        <f>VLOOKUP(O569,Master!A:D,3,FALSE)</f>
        <v>Hydrogen</v>
      </c>
      <c r="AD569" s="47" t="str">
        <f>VLOOKUP(O569,Master!A:D,4,FALSE)</f>
        <v>Hydrogen</v>
      </c>
      <c r="AE569" s="47" t="s">
        <v>1903</v>
      </c>
    </row>
    <row r="570" spans="1:31">
      <c r="A570" s="43" t="s">
        <v>0</v>
      </c>
      <c r="B570" s="43" t="s">
        <v>1</v>
      </c>
      <c r="C570" s="43" t="s">
        <v>31</v>
      </c>
      <c r="D570" s="43" t="s">
        <v>8</v>
      </c>
      <c r="E570" s="43" t="s">
        <v>356</v>
      </c>
      <c r="F570" s="43" t="s">
        <v>357</v>
      </c>
      <c r="G570" s="43" t="s">
        <v>32</v>
      </c>
      <c r="H570" s="46">
        <v>42811</v>
      </c>
      <c r="I570" s="43" t="s">
        <v>33</v>
      </c>
      <c r="J570" s="43" t="s">
        <v>34</v>
      </c>
      <c r="K570" s="43" t="s">
        <v>1348</v>
      </c>
      <c r="L570" s="46">
        <v>42811</v>
      </c>
      <c r="M570" s="43" t="s">
        <v>384</v>
      </c>
      <c r="N570" s="43" t="s">
        <v>384</v>
      </c>
      <c r="O570" s="3">
        <v>1600290</v>
      </c>
      <c r="P570" s="43" t="s">
        <v>385</v>
      </c>
      <c r="Q570" s="43" t="s">
        <v>58</v>
      </c>
      <c r="R570" s="43" t="s">
        <v>58</v>
      </c>
      <c r="S570" s="50">
        <v>2710</v>
      </c>
      <c r="T570" s="43" t="s">
        <v>386</v>
      </c>
      <c r="U570" s="49">
        <v>2417.3200000000002</v>
      </c>
      <c r="V570" s="43" t="s">
        <v>434</v>
      </c>
      <c r="W570" s="50">
        <v>2710</v>
      </c>
      <c r="X570" s="43" t="s">
        <v>516</v>
      </c>
      <c r="Y570" s="46">
        <v>42789</v>
      </c>
      <c r="Z570" s="51">
        <v>79267.92</v>
      </c>
      <c r="AA570" s="51">
        <v>84024</v>
      </c>
      <c r="AB570" s="51">
        <v>-70460</v>
      </c>
      <c r="AC570" s="21" t="str">
        <f>VLOOKUP(O570,Master!A:D,3,FALSE)</f>
        <v>Hydrogen</v>
      </c>
      <c r="AD570" s="21" t="str">
        <f>VLOOKUP(O570,Master!A:D,4,FALSE)</f>
        <v>Hydrogen</v>
      </c>
      <c r="AE570" s="47" t="s">
        <v>1903</v>
      </c>
    </row>
    <row r="571" spans="1:31">
      <c r="A571" s="43" t="s">
        <v>0</v>
      </c>
      <c r="B571" s="43" t="s">
        <v>1</v>
      </c>
      <c r="C571" s="43" t="s">
        <v>31</v>
      </c>
      <c r="D571" s="43" t="s">
        <v>8</v>
      </c>
      <c r="E571" s="43" t="s">
        <v>356</v>
      </c>
      <c r="F571" s="43" t="s">
        <v>357</v>
      </c>
      <c r="G571" s="43" t="s">
        <v>32</v>
      </c>
      <c r="H571" s="46">
        <v>42813</v>
      </c>
      <c r="I571" s="43" t="s">
        <v>33</v>
      </c>
      <c r="J571" s="43" t="s">
        <v>34</v>
      </c>
      <c r="K571" s="43" t="s">
        <v>1451</v>
      </c>
      <c r="L571" s="46">
        <v>42813</v>
      </c>
      <c r="M571" s="43" t="s">
        <v>384</v>
      </c>
      <c r="N571" s="43" t="s">
        <v>384</v>
      </c>
      <c r="O571" s="3">
        <v>1600290</v>
      </c>
      <c r="P571" s="43" t="s">
        <v>385</v>
      </c>
      <c r="Q571" s="43" t="s">
        <v>58</v>
      </c>
      <c r="R571" s="43" t="s">
        <v>58</v>
      </c>
      <c r="S571" s="50">
        <v>2710</v>
      </c>
      <c r="T571" s="43" t="s">
        <v>386</v>
      </c>
      <c r="U571" s="49">
        <v>2417.3200000000002</v>
      </c>
      <c r="V571" s="43" t="s">
        <v>434</v>
      </c>
      <c r="W571" s="50">
        <v>2710</v>
      </c>
      <c r="X571" s="43" t="s">
        <v>516</v>
      </c>
      <c r="Y571" s="46">
        <v>42789</v>
      </c>
      <c r="Z571" s="51">
        <v>79267.92</v>
      </c>
      <c r="AA571" s="51">
        <v>84024</v>
      </c>
      <c r="AB571" s="51">
        <v>-70460</v>
      </c>
      <c r="AC571" s="21" t="str">
        <f>VLOOKUP(O571,Master!A:D,3,FALSE)</f>
        <v>Hydrogen</v>
      </c>
      <c r="AD571" s="21" t="str">
        <f>VLOOKUP(O571,Master!A:D,4,FALSE)</f>
        <v>Hydrogen</v>
      </c>
      <c r="AE571" s="47" t="s">
        <v>1903</v>
      </c>
    </row>
    <row r="572" spans="1:31">
      <c r="A572" s="43" t="s">
        <v>0</v>
      </c>
      <c r="B572" s="43" t="s">
        <v>1</v>
      </c>
      <c r="C572" s="43" t="s">
        <v>31</v>
      </c>
      <c r="D572" s="43" t="s">
        <v>8</v>
      </c>
      <c r="E572" s="43" t="s">
        <v>356</v>
      </c>
      <c r="F572" s="43" t="s">
        <v>357</v>
      </c>
      <c r="G572" s="43" t="s">
        <v>32</v>
      </c>
      <c r="H572" s="46">
        <v>42814</v>
      </c>
      <c r="I572" s="43" t="s">
        <v>33</v>
      </c>
      <c r="J572" s="43" t="s">
        <v>34</v>
      </c>
      <c r="K572" s="43" t="s">
        <v>1457</v>
      </c>
      <c r="L572" s="46">
        <v>42814</v>
      </c>
      <c r="M572" s="43" t="s">
        <v>384</v>
      </c>
      <c r="N572" s="43" t="s">
        <v>384</v>
      </c>
      <c r="O572" s="3">
        <v>1600290</v>
      </c>
      <c r="P572" s="43" t="s">
        <v>385</v>
      </c>
      <c r="Q572" s="43" t="s">
        <v>58</v>
      </c>
      <c r="R572" s="43" t="s">
        <v>58</v>
      </c>
      <c r="S572" s="50">
        <v>1903</v>
      </c>
      <c r="T572" s="43" t="s">
        <v>386</v>
      </c>
      <c r="U572" s="49">
        <v>1697.4760000000001</v>
      </c>
      <c r="V572" s="43" t="s">
        <v>434</v>
      </c>
      <c r="W572" s="50">
        <v>1903</v>
      </c>
      <c r="X572" s="43" t="s">
        <v>516</v>
      </c>
      <c r="Y572" s="46">
        <v>42789</v>
      </c>
      <c r="Z572" s="51">
        <v>55663.22</v>
      </c>
      <c r="AA572" s="51">
        <v>59003</v>
      </c>
      <c r="AB572" s="51">
        <v>-49478</v>
      </c>
      <c r="AC572" s="47" t="str">
        <f>VLOOKUP(O572,Master!A:D,3,FALSE)</f>
        <v>Hydrogen</v>
      </c>
      <c r="AD572" s="47" t="str">
        <f>VLOOKUP(O572,Master!A:D,4,FALSE)</f>
        <v>Hydrogen</v>
      </c>
      <c r="AE572" s="47" t="s">
        <v>1903</v>
      </c>
    </row>
    <row r="573" spans="1:31">
      <c r="A573" s="43" t="s">
        <v>0</v>
      </c>
      <c r="B573" s="43" t="s">
        <v>1</v>
      </c>
      <c r="C573" s="43" t="s">
        <v>31</v>
      </c>
      <c r="D573" s="43" t="s">
        <v>8</v>
      </c>
      <c r="E573" s="43" t="s">
        <v>356</v>
      </c>
      <c r="F573" s="43" t="s">
        <v>357</v>
      </c>
      <c r="G573" s="43" t="s">
        <v>32</v>
      </c>
      <c r="H573" s="46">
        <v>42814</v>
      </c>
      <c r="I573" s="43" t="s">
        <v>33</v>
      </c>
      <c r="J573" s="43" t="s">
        <v>34</v>
      </c>
      <c r="K573" s="43" t="s">
        <v>1462</v>
      </c>
      <c r="L573" s="46">
        <v>42814</v>
      </c>
      <c r="M573" s="43" t="s">
        <v>384</v>
      </c>
      <c r="N573" s="43" t="s">
        <v>384</v>
      </c>
      <c r="O573" s="3">
        <v>1600290</v>
      </c>
      <c r="P573" s="43" t="s">
        <v>385</v>
      </c>
      <c r="Q573" s="43" t="s">
        <v>58</v>
      </c>
      <c r="R573" s="43" t="s">
        <v>58</v>
      </c>
      <c r="S573" s="50">
        <v>2891</v>
      </c>
      <c r="T573" s="43" t="s">
        <v>386</v>
      </c>
      <c r="U573" s="49">
        <v>2578.7719999999999</v>
      </c>
      <c r="V573" s="43" t="s">
        <v>434</v>
      </c>
      <c r="W573" s="50">
        <v>2891</v>
      </c>
      <c r="X573" s="43" t="s">
        <v>516</v>
      </c>
      <c r="Y573" s="46">
        <v>42789</v>
      </c>
      <c r="Z573" s="51">
        <v>84562.28</v>
      </c>
      <c r="AA573" s="51">
        <v>89636</v>
      </c>
      <c r="AB573" s="51">
        <v>-75166</v>
      </c>
      <c r="AC573" s="21" t="str">
        <f>VLOOKUP(O573,Master!A:D,3,FALSE)</f>
        <v>Hydrogen</v>
      </c>
      <c r="AD573" s="21" t="str">
        <f>VLOOKUP(O573,Master!A:D,4,FALSE)</f>
        <v>Hydrogen</v>
      </c>
      <c r="AE573" s="47" t="s">
        <v>1903</v>
      </c>
    </row>
    <row r="574" spans="1:31">
      <c r="A574" s="43" t="s">
        <v>0</v>
      </c>
      <c r="B574" s="43" t="s">
        <v>1</v>
      </c>
      <c r="C574" s="43" t="s">
        <v>31</v>
      </c>
      <c r="D574" s="43" t="s">
        <v>8</v>
      </c>
      <c r="E574" s="43" t="s">
        <v>356</v>
      </c>
      <c r="F574" s="43" t="s">
        <v>357</v>
      </c>
      <c r="G574" s="43" t="s">
        <v>32</v>
      </c>
      <c r="H574" s="46">
        <v>42814</v>
      </c>
      <c r="I574" s="43" t="s">
        <v>33</v>
      </c>
      <c r="J574" s="43" t="s">
        <v>34</v>
      </c>
      <c r="K574" s="43" t="s">
        <v>1482</v>
      </c>
      <c r="L574" s="46">
        <v>42814</v>
      </c>
      <c r="M574" s="43" t="s">
        <v>384</v>
      </c>
      <c r="N574" s="43" t="s">
        <v>384</v>
      </c>
      <c r="O574" s="3">
        <v>1600290</v>
      </c>
      <c r="P574" s="43" t="s">
        <v>385</v>
      </c>
      <c r="Q574" s="43" t="s">
        <v>58</v>
      </c>
      <c r="R574" s="43" t="s">
        <v>58</v>
      </c>
      <c r="S574" s="50">
        <v>2710</v>
      </c>
      <c r="T574" s="43" t="s">
        <v>386</v>
      </c>
      <c r="U574" s="49">
        <v>2417.3200000000002</v>
      </c>
      <c r="V574" s="43" t="s">
        <v>434</v>
      </c>
      <c r="W574" s="50">
        <v>2710</v>
      </c>
      <c r="X574" s="43" t="s">
        <v>516</v>
      </c>
      <c r="Y574" s="46">
        <v>42789</v>
      </c>
      <c r="Z574" s="51">
        <v>79267.92</v>
      </c>
      <c r="AA574" s="51">
        <v>84024</v>
      </c>
      <c r="AB574" s="51">
        <v>-70460</v>
      </c>
      <c r="AC574" s="21" t="str">
        <f>VLOOKUP(O574,Master!A:D,3,FALSE)</f>
        <v>Hydrogen</v>
      </c>
      <c r="AD574" s="21" t="str">
        <f>VLOOKUP(O574,Master!A:D,4,FALSE)</f>
        <v>Hydrogen</v>
      </c>
      <c r="AE574" s="47" t="s">
        <v>1903</v>
      </c>
    </row>
    <row r="575" spans="1:31">
      <c r="A575" s="43" t="s">
        <v>0</v>
      </c>
      <c r="B575" s="43" t="s">
        <v>1</v>
      </c>
      <c r="C575" s="43" t="s">
        <v>31</v>
      </c>
      <c r="D575" s="43" t="s">
        <v>8</v>
      </c>
      <c r="E575" s="43" t="s">
        <v>356</v>
      </c>
      <c r="F575" s="43" t="s">
        <v>357</v>
      </c>
      <c r="G575" s="43" t="s">
        <v>32</v>
      </c>
      <c r="H575" s="46">
        <v>42816</v>
      </c>
      <c r="I575" s="43" t="s">
        <v>33</v>
      </c>
      <c r="J575" s="43" t="s">
        <v>34</v>
      </c>
      <c r="K575" s="43" t="s">
        <v>1637</v>
      </c>
      <c r="L575" s="46">
        <v>42816</v>
      </c>
      <c r="M575" s="43" t="s">
        <v>384</v>
      </c>
      <c r="N575" s="43" t="s">
        <v>384</v>
      </c>
      <c r="O575" s="3">
        <v>1600290</v>
      </c>
      <c r="P575" s="43" t="s">
        <v>385</v>
      </c>
      <c r="Q575" s="43" t="s">
        <v>58</v>
      </c>
      <c r="R575" s="43" t="s">
        <v>58</v>
      </c>
      <c r="S575" s="50">
        <v>2891</v>
      </c>
      <c r="T575" s="43" t="s">
        <v>386</v>
      </c>
      <c r="U575" s="49">
        <v>2578.7719999999999</v>
      </c>
      <c r="V575" s="43" t="s">
        <v>434</v>
      </c>
      <c r="W575" s="50">
        <v>2891</v>
      </c>
      <c r="X575" s="43" t="s">
        <v>516</v>
      </c>
      <c r="Y575" s="46">
        <v>42789</v>
      </c>
      <c r="Z575" s="51">
        <v>84562.28</v>
      </c>
      <c r="AA575" s="51">
        <v>89636</v>
      </c>
      <c r="AB575" s="51">
        <v>-75166</v>
      </c>
      <c r="AC575" s="47" t="str">
        <f>VLOOKUP(O575,Master!A:D,3,FALSE)</f>
        <v>Hydrogen</v>
      </c>
      <c r="AD575" s="47" t="str">
        <f>VLOOKUP(O575,Master!A:D,4,FALSE)</f>
        <v>Hydrogen</v>
      </c>
      <c r="AE575" s="47" t="s">
        <v>1903</v>
      </c>
    </row>
    <row r="576" spans="1:31">
      <c r="A576" s="43" t="s">
        <v>0</v>
      </c>
      <c r="B576" s="43" t="s">
        <v>1</v>
      </c>
      <c r="C576" s="43" t="s">
        <v>31</v>
      </c>
      <c r="D576" s="43" t="s">
        <v>8</v>
      </c>
      <c r="E576" s="43" t="s">
        <v>356</v>
      </c>
      <c r="F576" s="43" t="s">
        <v>357</v>
      </c>
      <c r="G576" s="43" t="s">
        <v>32</v>
      </c>
      <c r="H576" s="46">
        <v>42816</v>
      </c>
      <c r="I576" s="43" t="s">
        <v>33</v>
      </c>
      <c r="J576" s="43" t="s">
        <v>34</v>
      </c>
      <c r="K576" s="43" t="s">
        <v>1656</v>
      </c>
      <c r="L576" s="46">
        <v>42816</v>
      </c>
      <c r="M576" s="43" t="s">
        <v>384</v>
      </c>
      <c r="N576" s="43" t="s">
        <v>384</v>
      </c>
      <c r="O576" s="3">
        <v>1600290</v>
      </c>
      <c r="P576" s="43" t="s">
        <v>385</v>
      </c>
      <c r="Q576" s="43" t="s">
        <v>58</v>
      </c>
      <c r="R576" s="43" t="s">
        <v>58</v>
      </c>
      <c r="S576" s="50">
        <v>2891</v>
      </c>
      <c r="T576" s="43" t="s">
        <v>386</v>
      </c>
      <c r="U576" s="49">
        <v>2578.7719999999999</v>
      </c>
      <c r="V576" s="43" t="s">
        <v>434</v>
      </c>
      <c r="W576" s="50">
        <v>2891</v>
      </c>
      <c r="X576" s="43" t="s">
        <v>516</v>
      </c>
      <c r="Y576" s="46">
        <v>42789</v>
      </c>
      <c r="Z576" s="51">
        <v>84562.28</v>
      </c>
      <c r="AA576" s="51">
        <v>89636</v>
      </c>
      <c r="AB576" s="51">
        <v>-75166</v>
      </c>
      <c r="AC576" s="47" t="str">
        <f>VLOOKUP(O576,Master!A:D,3,FALSE)</f>
        <v>Hydrogen</v>
      </c>
      <c r="AD576" s="47" t="str">
        <f>VLOOKUP(O576,Master!A:D,4,FALSE)</f>
        <v>Hydrogen</v>
      </c>
      <c r="AE576" s="47" t="s">
        <v>1903</v>
      </c>
    </row>
    <row r="577" spans="1:31">
      <c r="A577" s="43" t="s">
        <v>0</v>
      </c>
      <c r="B577" s="43" t="s">
        <v>1</v>
      </c>
      <c r="C577" s="43" t="s">
        <v>31</v>
      </c>
      <c r="D577" s="43" t="s">
        <v>8</v>
      </c>
      <c r="E577" s="43" t="s">
        <v>356</v>
      </c>
      <c r="F577" s="43" t="s">
        <v>357</v>
      </c>
      <c r="G577" s="43" t="s">
        <v>32</v>
      </c>
      <c r="H577" s="46">
        <v>42817</v>
      </c>
      <c r="I577" s="43" t="s">
        <v>33</v>
      </c>
      <c r="J577" s="43" t="s">
        <v>34</v>
      </c>
      <c r="K577" s="43" t="s">
        <v>1660</v>
      </c>
      <c r="L577" s="46">
        <v>42817</v>
      </c>
      <c r="M577" s="43" t="s">
        <v>384</v>
      </c>
      <c r="N577" s="43" t="s">
        <v>384</v>
      </c>
      <c r="O577" s="3">
        <v>1600290</v>
      </c>
      <c r="P577" s="43" t="s">
        <v>385</v>
      </c>
      <c r="Q577" s="43" t="s">
        <v>58</v>
      </c>
      <c r="R577" s="43" t="s">
        <v>58</v>
      </c>
      <c r="S577" s="50">
        <v>2891</v>
      </c>
      <c r="T577" s="43" t="s">
        <v>386</v>
      </c>
      <c r="U577" s="49">
        <v>2578.7719999999999</v>
      </c>
      <c r="V577" s="43" t="s">
        <v>434</v>
      </c>
      <c r="W577" s="50">
        <v>2891</v>
      </c>
      <c r="X577" s="43" t="s">
        <v>516</v>
      </c>
      <c r="Y577" s="46">
        <v>42789</v>
      </c>
      <c r="Z577" s="51">
        <v>84562.28</v>
      </c>
      <c r="AA577" s="51">
        <v>89636</v>
      </c>
      <c r="AB577" s="51">
        <v>-75166</v>
      </c>
      <c r="AC577" s="47" t="str">
        <f>VLOOKUP(O577,Master!A:D,3,FALSE)</f>
        <v>Hydrogen</v>
      </c>
      <c r="AD577" s="47" t="str">
        <f>VLOOKUP(O577,Master!A:D,4,FALSE)</f>
        <v>Hydrogen</v>
      </c>
      <c r="AE577" s="47" t="s">
        <v>1903</v>
      </c>
    </row>
    <row r="578" spans="1:31">
      <c r="A578" s="43" t="s">
        <v>0</v>
      </c>
      <c r="B578" s="43" t="s">
        <v>1</v>
      </c>
      <c r="C578" s="43" t="s">
        <v>31</v>
      </c>
      <c r="D578" s="43" t="s">
        <v>8</v>
      </c>
      <c r="E578" s="43" t="s">
        <v>356</v>
      </c>
      <c r="F578" s="43" t="s">
        <v>357</v>
      </c>
      <c r="G578" s="43" t="s">
        <v>32</v>
      </c>
      <c r="H578" s="46">
        <v>42817</v>
      </c>
      <c r="I578" s="43" t="s">
        <v>33</v>
      </c>
      <c r="J578" s="43" t="s">
        <v>34</v>
      </c>
      <c r="K578" s="43" t="s">
        <v>1675</v>
      </c>
      <c r="L578" s="46">
        <v>42817</v>
      </c>
      <c r="M578" s="43" t="s">
        <v>384</v>
      </c>
      <c r="N578" s="43" t="s">
        <v>384</v>
      </c>
      <c r="O578" s="3">
        <v>1600290</v>
      </c>
      <c r="P578" s="43" t="s">
        <v>385</v>
      </c>
      <c r="Q578" s="43" t="s">
        <v>58</v>
      </c>
      <c r="R578" s="43" t="s">
        <v>58</v>
      </c>
      <c r="S578" s="50">
        <v>1903</v>
      </c>
      <c r="T578" s="43" t="s">
        <v>386</v>
      </c>
      <c r="U578" s="49">
        <v>1697.4760000000001</v>
      </c>
      <c r="V578" s="43" t="s">
        <v>434</v>
      </c>
      <c r="W578" s="50">
        <v>1903</v>
      </c>
      <c r="X578" s="43" t="s">
        <v>516</v>
      </c>
      <c r="Y578" s="46">
        <v>42789</v>
      </c>
      <c r="Z578" s="51">
        <v>55663.22</v>
      </c>
      <c r="AA578" s="51">
        <v>59003</v>
      </c>
      <c r="AB578" s="51">
        <v>-49478</v>
      </c>
      <c r="AC578" s="47" t="str">
        <f>VLOOKUP(O578,Master!A:D,3,FALSE)</f>
        <v>Hydrogen</v>
      </c>
      <c r="AD578" s="47" t="str">
        <f>VLOOKUP(O578,Master!A:D,4,FALSE)</f>
        <v>Hydrogen</v>
      </c>
      <c r="AE578" s="47" t="s">
        <v>1903</v>
      </c>
    </row>
    <row r="579" spans="1:31">
      <c r="A579" s="43" t="s">
        <v>0</v>
      </c>
      <c r="B579" s="43" t="s">
        <v>1</v>
      </c>
      <c r="C579" s="43" t="s">
        <v>31</v>
      </c>
      <c r="D579" s="43" t="s">
        <v>8</v>
      </c>
      <c r="E579" s="43" t="s">
        <v>356</v>
      </c>
      <c r="F579" s="43" t="s">
        <v>357</v>
      </c>
      <c r="G579" s="43" t="s">
        <v>32</v>
      </c>
      <c r="H579" s="46">
        <v>42819</v>
      </c>
      <c r="I579" s="43" t="s">
        <v>33</v>
      </c>
      <c r="J579" s="43" t="s">
        <v>34</v>
      </c>
      <c r="K579" s="43" t="s">
        <v>1732</v>
      </c>
      <c r="L579" s="46">
        <v>42819</v>
      </c>
      <c r="M579" s="43" t="s">
        <v>384</v>
      </c>
      <c r="N579" s="43" t="s">
        <v>384</v>
      </c>
      <c r="O579" s="3">
        <v>1600290</v>
      </c>
      <c r="P579" s="43" t="s">
        <v>385</v>
      </c>
      <c r="Q579" s="43" t="s">
        <v>58</v>
      </c>
      <c r="R579" s="43" t="s">
        <v>58</v>
      </c>
      <c r="S579" s="50">
        <v>1903</v>
      </c>
      <c r="T579" s="43" t="s">
        <v>386</v>
      </c>
      <c r="U579" s="49">
        <v>1697.4760000000001</v>
      </c>
      <c r="V579" s="43" t="s">
        <v>434</v>
      </c>
      <c r="W579" s="50">
        <v>1903</v>
      </c>
      <c r="X579" s="43" t="s">
        <v>516</v>
      </c>
      <c r="Y579" s="46">
        <v>42789</v>
      </c>
      <c r="Z579" s="51">
        <v>55663.22</v>
      </c>
      <c r="AA579" s="51">
        <v>59003</v>
      </c>
      <c r="AB579" s="51">
        <v>-49478</v>
      </c>
      <c r="AC579" s="47" t="str">
        <f>VLOOKUP(O579,Master!A:D,3,FALSE)</f>
        <v>Hydrogen</v>
      </c>
      <c r="AD579" s="47" t="str">
        <f>VLOOKUP(O579,Master!A:D,4,FALSE)</f>
        <v>Hydrogen</v>
      </c>
      <c r="AE579" s="47" t="s">
        <v>1903</v>
      </c>
    </row>
    <row r="580" spans="1:31">
      <c r="A580" s="43" t="s">
        <v>0</v>
      </c>
      <c r="B580" s="43" t="s">
        <v>1</v>
      </c>
      <c r="C580" s="43" t="s">
        <v>31</v>
      </c>
      <c r="D580" s="43" t="s">
        <v>8</v>
      </c>
      <c r="E580" s="43" t="s">
        <v>356</v>
      </c>
      <c r="F580" s="43" t="s">
        <v>357</v>
      </c>
      <c r="G580" s="43" t="s">
        <v>32</v>
      </c>
      <c r="H580" s="46">
        <v>42820</v>
      </c>
      <c r="I580" s="43" t="s">
        <v>33</v>
      </c>
      <c r="J580" s="43" t="s">
        <v>34</v>
      </c>
      <c r="K580" s="43" t="s">
        <v>1756</v>
      </c>
      <c r="L580" s="46">
        <v>42820</v>
      </c>
      <c r="M580" s="43" t="s">
        <v>384</v>
      </c>
      <c r="N580" s="43" t="s">
        <v>384</v>
      </c>
      <c r="O580" s="3">
        <v>1600290</v>
      </c>
      <c r="P580" s="43" t="s">
        <v>385</v>
      </c>
      <c r="Q580" s="43" t="s">
        <v>58</v>
      </c>
      <c r="R580" s="43" t="s">
        <v>58</v>
      </c>
      <c r="S580" s="50">
        <v>2891</v>
      </c>
      <c r="T580" s="43" t="s">
        <v>386</v>
      </c>
      <c r="U580" s="49">
        <v>2578.7719999999999</v>
      </c>
      <c r="V580" s="43" t="s">
        <v>434</v>
      </c>
      <c r="W580" s="50">
        <v>2891</v>
      </c>
      <c r="X580" s="43" t="s">
        <v>516</v>
      </c>
      <c r="Y580" s="46">
        <v>42789</v>
      </c>
      <c r="Z580" s="51">
        <v>84562.28</v>
      </c>
      <c r="AA580" s="51">
        <v>89636</v>
      </c>
      <c r="AB580" s="51">
        <v>-75166</v>
      </c>
      <c r="AC580" s="47" t="str">
        <f>VLOOKUP(O580,Master!A:D,3,FALSE)</f>
        <v>Hydrogen</v>
      </c>
      <c r="AD580" s="47" t="str">
        <f>VLOOKUP(O580,Master!A:D,4,FALSE)</f>
        <v>Hydrogen</v>
      </c>
      <c r="AE580" s="47" t="s">
        <v>1903</v>
      </c>
    </row>
    <row r="581" spans="1:31">
      <c r="A581" s="43" t="s">
        <v>0</v>
      </c>
      <c r="B581" s="43" t="s">
        <v>1</v>
      </c>
      <c r="C581" s="43" t="s">
        <v>31</v>
      </c>
      <c r="D581" s="43" t="s">
        <v>8</v>
      </c>
      <c r="E581" s="43" t="s">
        <v>356</v>
      </c>
      <c r="F581" s="43" t="s">
        <v>357</v>
      </c>
      <c r="G581" s="43" t="s">
        <v>32</v>
      </c>
      <c r="H581" s="46">
        <v>42821</v>
      </c>
      <c r="I581" s="43" t="s">
        <v>33</v>
      </c>
      <c r="J581" s="43" t="s">
        <v>34</v>
      </c>
      <c r="K581" s="43" t="s">
        <v>1769</v>
      </c>
      <c r="L581" s="46">
        <v>42821</v>
      </c>
      <c r="M581" s="43" t="s">
        <v>384</v>
      </c>
      <c r="N581" s="43" t="s">
        <v>384</v>
      </c>
      <c r="O581" s="3">
        <v>1600290</v>
      </c>
      <c r="P581" s="43" t="s">
        <v>385</v>
      </c>
      <c r="Q581" s="43" t="s">
        <v>58</v>
      </c>
      <c r="R581" s="43" t="s">
        <v>58</v>
      </c>
      <c r="S581" s="50">
        <v>2891</v>
      </c>
      <c r="T581" s="43" t="s">
        <v>386</v>
      </c>
      <c r="U581" s="49">
        <v>2578.7719999999999</v>
      </c>
      <c r="V581" s="43" t="s">
        <v>434</v>
      </c>
      <c r="W581" s="50">
        <v>2891</v>
      </c>
      <c r="X581" s="43" t="s">
        <v>516</v>
      </c>
      <c r="Y581" s="46">
        <v>42789</v>
      </c>
      <c r="Z581" s="51">
        <v>84562.28</v>
      </c>
      <c r="AA581" s="51">
        <v>89636</v>
      </c>
      <c r="AB581" s="51">
        <v>-75166</v>
      </c>
      <c r="AC581" s="47" t="str">
        <f>VLOOKUP(O581,Master!A:D,3,FALSE)</f>
        <v>Hydrogen</v>
      </c>
      <c r="AD581" s="47" t="str">
        <f>VLOOKUP(O581,Master!A:D,4,FALSE)</f>
        <v>Hydrogen</v>
      </c>
      <c r="AE581" s="47" t="s">
        <v>1903</v>
      </c>
    </row>
    <row r="582" spans="1:31">
      <c r="A582" s="43" t="s">
        <v>0</v>
      </c>
      <c r="B582" s="43" t="s">
        <v>1</v>
      </c>
      <c r="C582" s="43" t="s">
        <v>31</v>
      </c>
      <c r="D582" s="43" t="s">
        <v>8</v>
      </c>
      <c r="E582" s="43" t="s">
        <v>356</v>
      </c>
      <c r="F582" s="43" t="s">
        <v>357</v>
      </c>
      <c r="G582" s="43" t="s">
        <v>32</v>
      </c>
      <c r="H582" s="46">
        <v>42824</v>
      </c>
      <c r="I582" s="43" t="s">
        <v>33</v>
      </c>
      <c r="J582" s="43" t="s">
        <v>34</v>
      </c>
      <c r="K582" s="43" t="s">
        <v>1867</v>
      </c>
      <c r="L582" s="46">
        <v>42824</v>
      </c>
      <c r="M582" s="43" t="s">
        <v>384</v>
      </c>
      <c r="N582" s="43" t="s">
        <v>384</v>
      </c>
      <c r="O582" s="3">
        <v>1600290</v>
      </c>
      <c r="P582" s="43" t="s">
        <v>385</v>
      </c>
      <c r="Q582" s="43" t="s">
        <v>58</v>
      </c>
      <c r="R582" s="43" t="s">
        <v>58</v>
      </c>
      <c r="S582" s="50">
        <v>1903</v>
      </c>
      <c r="T582" s="43" t="s">
        <v>386</v>
      </c>
      <c r="U582" s="49">
        <v>1697.4760000000001</v>
      </c>
      <c r="V582" s="43" t="s">
        <v>434</v>
      </c>
      <c r="W582" s="50">
        <v>1903</v>
      </c>
      <c r="X582" s="43" t="s">
        <v>516</v>
      </c>
      <c r="Y582" s="46">
        <v>42789</v>
      </c>
      <c r="Z582" s="51">
        <v>55663.22</v>
      </c>
      <c r="AA582" s="51">
        <v>59003</v>
      </c>
      <c r="AB582" s="51">
        <v>-49478</v>
      </c>
      <c r="AC582" s="47" t="str">
        <f>VLOOKUP(O582,Master!A:D,3,FALSE)</f>
        <v>Hydrogen</v>
      </c>
      <c r="AD582" s="47" t="str">
        <f>VLOOKUP(O582,Master!A:D,4,FALSE)</f>
        <v>Hydrogen</v>
      </c>
      <c r="AE582" s="47" t="s">
        <v>1903</v>
      </c>
    </row>
    <row r="583" spans="1:31">
      <c r="A583" s="43" t="s">
        <v>0</v>
      </c>
      <c r="B583" s="43" t="s">
        <v>1</v>
      </c>
      <c r="C583" s="43" t="s">
        <v>31</v>
      </c>
      <c r="D583" s="43" t="s">
        <v>8</v>
      </c>
      <c r="E583" s="43" t="s">
        <v>356</v>
      </c>
      <c r="F583" s="43" t="s">
        <v>357</v>
      </c>
      <c r="G583" s="43" t="s">
        <v>32</v>
      </c>
      <c r="H583" s="46">
        <v>42825</v>
      </c>
      <c r="I583" s="43" t="s">
        <v>33</v>
      </c>
      <c r="J583" s="43" t="s">
        <v>34</v>
      </c>
      <c r="K583" s="43" t="s">
        <v>1890</v>
      </c>
      <c r="L583" s="46">
        <v>42825</v>
      </c>
      <c r="M583" s="43" t="s">
        <v>384</v>
      </c>
      <c r="N583" s="43" t="s">
        <v>384</v>
      </c>
      <c r="O583" s="3">
        <v>1600290</v>
      </c>
      <c r="P583" s="43" t="s">
        <v>385</v>
      </c>
      <c r="Q583" s="43" t="s">
        <v>58</v>
      </c>
      <c r="R583" s="43" t="s">
        <v>58</v>
      </c>
      <c r="S583" s="50">
        <v>2710</v>
      </c>
      <c r="T583" s="43" t="s">
        <v>386</v>
      </c>
      <c r="U583" s="49">
        <v>2417.3200000000002</v>
      </c>
      <c r="V583" s="43" t="s">
        <v>434</v>
      </c>
      <c r="W583" s="50">
        <v>2710</v>
      </c>
      <c r="X583" s="43" t="s">
        <v>516</v>
      </c>
      <c r="Y583" s="46">
        <v>42789</v>
      </c>
      <c r="Z583" s="51">
        <v>79267.92</v>
      </c>
      <c r="AA583" s="51">
        <v>84024</v>
      </c>
      <c r="AB583" s="51">
        <v>-70460</v>
      </c>
      <c r="AC583" s="47" t="str">
        <f>VLOOKUP(O583,Master!A:D,3,FALSE)</f>
        <v>Hydrogen</v>
      </c>
      <c r="AD583" s="47" t="str">
        <f>VLOOKUP(O583,Master!A:D,4,FALSE)</f>
        <v>Hydrogen</v>
      </c>
      <c r="AE583" s="47" t="s">
        <v>1903</v>
      </c>
    </row>
    <row r="584" spans="1:31">
      <c r="A584" s="43" t="s">
        <v>0</v>
      </c>
      <c r="B584" s="43" t="s">
        <v>1</v>
      </c>
      <c r="C584" s="43" t="s">
        <v>31</v>
      </c>
      <c r="D584" s="43" t="s">
        <v>8</v>
      </c>
      <c r="E584" s="43" t="s">
        <v>356</v>
      </c>
      <c r="F584" s="43" t="s">
        <v>357</v>
      </c>
      <c r="G584" s="43" t="s">
        <v>32</v>
      </c>
      <c r="H584" s="46">
        <v>42817</v>
      </c>
      <c r="I584" s="43" t="s">
        <v>33</v>
      </c>
      <c r="J584" s="43" t="s">
        <v>34</v>
      </c>
      <c r="K584" s="43" t="s">
        <v>1657</v>
      </c>
      <c r="L584" s="46">
        <v>42817</v>
      </c>
      <c r="M584" s="43" t="s">
        <v>370</v>
      </c>
      <c r="N584" s="43" t="s">
        <v>1271</v>
      </c>
      <c r="O584" s="3">
        <v>1600504</v>
      </c>
      <c r="P584" s="43" t="s">
        <v>364</v>
      </c>
      <c r="Q584" s="43" t="s">
        <v>365</v>
      </c>
      <c r="R584" s="43" t="s">
        <v>35</v>
      </c>
      <c r="S584" s="49">
        <v>20.100000000000001</v>
      </c>
      <c r="T584" s="43" t="s">
        <v>3</v>
      </c>
      <c r="U584" s="49">
        <v>20.100000000000001</v>
      </c>
      <c r="V584" s="43" t="s">
        <v>434</v>
      </c>
      <c r="W584" s="50">
        <v>20100</v>
      </c>
      <c r="X584" s="43" t="s">
        <v>1658</v>
      </c>
      <c r="Y584" s="46">
        <v>42776</v>
      </c>
      <c r="Z584" s="51">
        <v>1017563.22</v>
      </c>
      <c r="AA584" s="51">
        <v>1078617</v>
      </c>
      <c r="AB584" s="51">
        <v>-904500</v>
      </c>
      <c r="AC584" s="47" t="str">
        <f>VLOOKUP(O584,Master!A:D,3,FALSE)</f>
        <v>Glycerine</v>
      </c>
      <c r="AD584" s="47" t="str">
        <f>VLOOKUP(O584,Master!A:D,4,FALSE)</f>
        <v>Glycerine</v>
      </c>
      <c r="AE584" s="47" t="s">
        <v>1903</v>
      </c>
    </row>
    <row r="585" spans="1:31">
      <c r="A585" s="43" t="s">
        <v>0</v>
      </c>
      <c r="B585" s="43" t="s">
        <v>1</v>
      </c>
      <c r="C585" s="43" t="s">
        <v>31</v>
      </c>
      <c r="D585" s="43" t="s">
        <v>8</v>
      </c>
      <c r="E585" s="43" t="s">
        <v>356</v>
      </c>
      <c r="F585" s="43" t="s">
        <v>357</v>
      </c>
      <c r="G585" s="43" t="s">
        <v>32</v>
      </c>
      <c r="H585" s="46">
        <v>42815</v>
      </c>
      <c r="I585" s="43" t="s">
        <v>33</v>
      </c>
      <c r="J585" s="43" t="s">
        <v>34</v>
      </c>
      <c r="K585" s="43" t="s">
        <v>1555</v>
      </c>
      <c r="L585" s="46">
        <v>42815</v>
      </c>
      <c r="M585" s="43" t="s">
        <v>370</v>
      </c>
      <c r="N585" s="43" t="s">
        <v>1271</v>
      </c>
      <c r="O585" s="3">
        <v>1600355</v>
      </c>
      <c r="P585" s="43" t="s">
        <v>18</v>
      </c>
      <c r="Q585" s="43" t="s">
        <v>19</v>
      </c>
      <c r="R585" s="43" t="s">
        <v>55</v>
      </c>
      <c r="S585" s="49">
        <v>3.23</v>
      </c>
      <c r="T585" s="43" t="s">
        <v>3</v>
      </c>
      <c r="U585" s="49">
        <v>3.23</v>
      </c>
      <c r="V585" s="43" t="s">
        <v>434</v>
      </c>
      <c r="W585" s="50">
        <v>3230</v>
      </c>
      <c r="X585" s="43" t="s">
        <v>1556</v>
      </c>
      <c r="Y585" s="46">
        <v>42810</v>
      </c>
      <c r="Z585" s="51">
        <v>635905.64</v>
      </c>
      <c r="AA585" s="51">
        <v>674060</v>
      </c>
      <c r="AB585" s="51">
        <v>-565250</v>
      </c>
      <c r="AC585" s="47" t="str">
        <f>VLOOKUP(O585,Master!A:D,3,FALSE)</f>
        <v>Fatty Alcohol</v>
      </c>
      <c r="AD585" s="47" t="str">
        <f>VLOOKUP(O585,Master!A:D,4,FALSE)</f>
        <v>Midcut</v>
      </c>
      <c r="AE585" s="47" t="s">
        <v>1903</v>
      </c>
    </row>
    <row r="586" spans="1:31">
      <c r="A586" s="43" t="s">
        <v>0</v>
      </c>
      <c r="B586" s="43" t="s">
        <v>1</v>
      </c>
      <c r="C586" s="43" t="s">
        <v>31</v>
      </c>
      <c r="D586" s="43" t="s">
        <v>8</v>
      </c>
      <c r="E586" s="43" t="s">
        <v>356</v>
      </c>
      <c r="F586" s="43" t="s">
        <v>357</v>
      </c>
      <c r="G586" s="43" t="s">
        <v>32</v>
      </c>
      <c r="H586" s="46">
        <v>42809</v>
      </c>
      <c r="I586" s="43" t="s">
        <v>33</v>
      </c>
      <c r="J586" s="43" t="s">
        <v>34</v>
      </c>
      <c r="K586" s="43" t="s">
        <v>1273</v>
      </c>
      <c r="L586" s="46">
        <v>42809</v>
      </c>
      <c r="M586" s="43" t="s">
        <v>370</v>
      </c>
      <c r="N586" s="43" t="s">
        <v>1271</v>
      </c>
      <c r="O586" s="3">
        <v>1600845</v>
      </c>
      <c r="P586" s="43" t="s">
        <v>401</v>
      </c>
      <c r="Q586" s="43" t="s">
        <v>402</v>
      </c>
      <c r="R586" s="43" t="s">
        <v>15</v>
      </c>
      <c r="S586" s="50">
        <v>2</v>
      </c>
      <c r="T586" s="43" t="s">
        <v>3</v>
      </c>
      <c r="U586" s="50">
        <v>2</v>
      </c>
      <c r="V586" s="43" t="s">
        <v>434</v>
      </c>
      <c r="W586" s="50">
        <v>2000</v>
      </c>
      <c r="X586" s="43" t="s">
        <v>1274</v>
      </c>
      <c r="Y586" s="46">
        <v>42804</v>
      </c>
      <c r="Z586" s="51">
        <v>229500</v>
      </c>
      <c r="AA586" s="51">
        <v>243270</v>
      </c>
      <c r="AB586" s="51">
        <v>-204000</v>
      </c>
      <c r="AC586" s="21" t="str">
        <f>VLOOKUP(O586,Master!A:D,3,FALSE)</f>
        <v>Fatty Alcohol</v>
      </c>
      <c r="AD586" s="21" t="str">
        <f>VLOOKUP(O586,Master!A:D,4,FALSE)</f>
        <v>Long chain Pure</v>
      </c>
      <c r="AE586" s="47" t="s">
        <v>1903</v>
      </c>
    </row>
    <row r="587" spans="1:31">
      <c r="A587" s="43" t="s">
        <v>0</v>
      </c>
      <c r="B587" s="43" t="s">
        <v>1</v>
      </c>
      <c r="C587" s="43" t="s">
        <v>31</v>
      </c>
      <c r="D587" s="43" t="s">
        <v>8</v>
      </c>
      <c r="E587" s="43" t="s">
        <v>356</v>
      </c>
      <c r="F587" s="43" t="s">
        <v>357</v>
      </c>
      <c r="G587" s="43" t="s">
        <v>32</v>
      </c>
      <c r="H587" s="46">
        <v>42809</v>
      </c>
      <c r="I587" s="43" t="s">
        <v>33</v>
      </c>
      <c r="J587" s="43" t="s">
        <v>34</v>
      </c>
      <c r="K587" s="43" t="s">
        <v>1270</v>
      </c>
      <c r="L587" s="46">
        <v>42809</v>
      </c>
      <c r="M587" s="43" t="s">
        <v>370</v>
      </c>
      <c r="N587" s="43" t="s">
        <v>1271</v>
      </c>
      <c r="O587" s="3">
        <v>1600602</v>
      </c>
      <c r="P587" s="43" t="s">
        <v>9</v>
      </c>
      <c r="Q587" s="43" t="s">
        <v>10</v>
      </c>
      <c r="R587" s="43" t="s">
        <v>14</v>
      </c>
      <c r="S587" s="50">
        <v>5</v>
      </c>
      <c r="T587" s="43" t="s">
        <v>3</v>
      </c>
      <c r="U587" s="50">
        <v>5</v>
      </c>
      <c r="V587" s="43" t="s">
        <v>434</v>
      </c>
      <c r="W587" s="50">
        <v>5000</v>
      </c>
      <c r="X587" s="43" t="s">
        <v>1272</v>
      </c>
      <c r="Y587" s="46">
        <v>42804</v>
      </c>
      <c r="Z587" s="51">
        <v>551250</v>
      </c>
      <c r="AA587" s="51">
        <v>584325</v>
      </c>
      <c r="AB587" s="51">
        <v>-490000</v>
      </c>
      <c r="AC587" s="21" t="str">
        <f>VLOOKUP(O587,Master!A:D,3,FALSE)</f>
        <v>Fatty Alcohol</v>
      </c>
      <c r="AD587" s="21" t="str">
        <f>VLOOKUP(O587,Master!A:D,4,FALSE)</f>
        <v>Long chain Blend</v>
      </c>
      <c r="AE587" s="47" t="s">
        <v>1903</v>
      </c>
    </row>
    <row r="588" spans="1:31">
      <c r="A588" s="43" t="s">
        <v>0</v>
      </c>
      <c r="B588" s="43" t="s">
        <v>1</v>
      </c>
      <c r="C588" s="43" t="s">
        <v>31</v>
      </c>
      <c r="D588" s="43" t="s">
        <v>8</v>
      </c>
      <c r="E588" s="43" t="s">
        <v>356</v>
      </c>
      <c r="F588" s="43" t="s">
        <v>357</v>
      </c>
      <c r="G588" s="43" t="s">
        <v>32</v>
      </c>
      <c r="H588" s="46">
        <v>42809</v>
      </c>
      <c r="I588" s="43" t="s">
        <v>33</v>
      </c>
      <c r="J588" s="43" t="s">
        <v>34</v>
      </c>
      <c r="K588" s="43" t="s">
        <v>1275</v>
      </c>
      <c r="L588" s="46">
        <v>42809</v>
      </c>
      <c r="M588" s="43" t="s">
        <v>370</v>
      </c>
      <c r="N588" s="43" t="s">
        <v>1271</v>
      </c>
      <c r="O588" s="3">
        <v>1600315</v>
      </c>
      <c r="P588" s="43" t="s">
        <v>244</v>
      </c>
      <c r="Q588" s="43" t="s">
        <v>245</v>
      </c>
      <c r="R588" s="43" t="s">
        <v>63</v>
      </c>
      <c r="S588" s="50">
        <v>2</v>
      </c>
      <c r="T588" s="43" t="s">
        <v>3</v>
      </c>
      <c r="U588" s="50">
        <v>2</v>
      </c>
      <c r="V588" s="43" t="s">
        <v>434</v>
      </c>
      <c r="W588" s="50">
        <v>2000</v>
      </c>
      <c r="X588" s="43" t="s">
        <v>1276</v>
      </c>
      <c r="Y588" s="46">
        <v>42804</v>
      </c>
      <c r="Z588" s="51">
        <v>231750</v>
      </c>
      <c r="AA588" s="51">
        <v>245655</v>
      </c>
      <c r="AB588" s="51">
        <v>-206000</v>
      </c>
      <c r="AC588" s="21" t="str">
        <f>VLOOKUP(O588,Master!A:D,3,FALSE)</f>
        <v>Fatty Alcohol</v>
      </c>
      <c r="AD588" s="21" t="str">
        <f>VLOOKUP(O588,Master!A:D,4,FALSE)</f>
        <v>Long chain Pure</v>
      </c>
      <c r="AE588" s="47" t="s">
        <v>1903</v>
      </c>
    </row>
    <row r="589" spans="1:31">
      <c r="A589" s="43" t="s">
        <v>0</v>
      </c>
      <c r="B589" s="43" t="s">
        <v>1</v>
      </c>
      <c r="C589" s="43" t="s">
        <v>31</v>
      </c>
      <c r="D589" s="43" t="s">
        <v>8</v>
      </c>
      <c r="E589" s="43" t="s">
        <v>356</v>
      </c>
      <c r="F589" s="43" t="s">
        <v>357</v>
      </c>
      <c r="G589" s="43" t="s">
        <v>32</v>
      </c>
      <c r="H589" s="46">
        <v>42811</v>
      </c>
      <c r="I589" s="43" t="s">
        <v>33</v>
      </c>
      <c r="J589" s="43" t="s">
        <v>34</v>
      </c>
      <c r="K589" s="43" t="s">
        <v>1412</v>
      </c>
      <c r="L589" s="46">
        <v>42811</v>
      </c>
      <c r="M589" s="43" t="s">
        <v>1413</v>
      </c>
      <c r="N589" s="43" t="s">
        <v>1413</v>
      </c>
      <c r="O589" s="3">
        <v>1600397</v>
      </c>
      <c r="P589" s="43" t="s">
        <v>38</v>
      </c>
      <c r="Q589" s="43" t="s">
        <v>39</v>
      </c>
      <c r="R589" s="43" t="s">
        <v>48</v>
      </c>
      <c r="S589" s="50">
        <v>16</v>
      </c>
      <c r="T589" s="43" t="s">
        <v>3</v>
      </c>
      <c r="U589" s="50">
        <v>16</v>
      </c>
      <c r="V589" s="43" t="s">
        <v>434</v>
      </c>
      <c r="W589" s="50">
        <v>16000</v>
      </c>
      <c r="X589" s="43" t="s">
        <v>1414</v>
      </c>
      <c r="Y589" s="46">
        <v>42738</v>
      </c>
      <c r="Z589" s="51">
        <v>1172340.2</v>
      </c>
      <c r="AA589" s="51">
        <v>1195787</v>
      </c>
      <c r="AB589" s="51">
        <v>-1042080</v>
      </c>
      <c r="AC589" s="47" t="str">
        <f>VLOOKUP(O589,Master!A:D,3,FALSE)</f>
        <v>Fatty Acid</v>
      </c>
      <c r="AD589" s="47" t="str">
        <f>VLOOKUP(O589,Master!A:D,4,FALSE)</f>
        <v>Stearic acids</v>
      </c>
      <c r="AE589" s="47" t="s">
        <v>1903</v>
      </c>
    </row>
    <row r="590" spans="1:31">
      <c r="A590" s="43" t="s">
        <v>0</v>
      </c>
      <c r="B590" s="43" t="s">
        <v>1</v>
      </c>
      <c r="C590" s="43" t="s">
        <v>1185</v>
      </c>
      <c r="D590" s="43" t="s">
        <v>8</v>
      </c>
      <c r="E590" s="43" t="s">
        <v>356</v>
      </c>
      <c r="F590" s="43" t="s">
        <v>357</v>
      </c>
      <c r="G590" s="43" t="s">
        <v>1186</v>
      </c>
      <c r="H590" s="46">
        <v>42808</v>
      </c>
      <c r="I590" s="43" t="s">
        <v>33</v>
      </c>
      <c r="J590" s="43" t="s">
        <v>34</v>
      </c>
      <c r="K590" s="43" t="s">
        <v>1187</v>
      </c>
      <c r="L590" s="46">
        <v>42808</v>
      </c>
      <c r="M590" s="43" t="s">
        <v>1188</v>
      </c>
      <c r="N590" s="43" t="s">
        <v>1188</v>
      </c>
      <c r="O590" s="3">
        <v>2300044</v>
      </c>
      <c r="P590" s="43" t="s">
        <v>1189</v>
      </c>
      <c r="Q590" s="43" t="s">
        <v>1190</v>
      </c>
      <c r="R590" s="43" t="s">
        <v>1191</v>
      </c>
      <c r="S590" s="50">
        <v>14822</v>
      </c>
      <c r="T590" s="43" t="s">
        <v>386</v>
      </c>
      <c r="U590" s="50">
        <v>0</v>
      </c>
      <c r="V590" s="43" t="s">
        <v>434</v>
      </c>
      <c r="W590" s="50">
        <v>14822</v>
      </c>
      <c r="X590" s="43" t="s">
        <v>434</v>
      </c>
      <c r="Y590" s="46"/>
      <c r="Z590" s="51">
        <v>51877</v>
      </c>
      <c r="AA590" s="51">
        <v>51877</v>
      </c>
      <c r="AB590" s="51">
        <v>51877</v>
      </c>
      <c r="AC590" s="47" t="e">
        <f>VLOOKUP(O590,Master!A:D,3,FALSE)</f>
        <v>#N/A</v>
      </c>
      <c r="AD590" s="47" t="e">
        <f>VLOOKUP(O590,Master!A:D,4,FALSE)</f>
        <v>#N/A</v>
      </c>
      <c r="AE590" s="47" t="s">
        <v>1903</v>
      </c>
    </row>
    <row r="591" spans="1:31">
      <c r="A591" s="43" t="s">
        <v>0</v>
      </c>
      <c r="B591" s="43" t="s">
        <v>1</v>
      </c>
      <c r="C591" s="43" t="s">
        <v>346</v>
      </c>
      <c r="D591" s="43" t="s">
        <v>8</v>
      </c>
      <c r="E591" s="43" t="s">
        <v>356</v>
      </c>
      <c r="F591" s="43" t="s">
        <v>357</v>
      </c>
      <c r="G591" s="43" t="s">
        <v>347</v>
      </c>
      <c r="H591" s="46">
        <v>42805</v>
      </c>
      <c r="I591" s="43" t="s">
        <v>33</v>
      </c>
      <c r="J591" s="43" t="s">
        <v>34</v>
      </c>
      <c r="K591" s="43" t="s">
        <v>1091</v>
      </c>
      <c r="L591" s="46">
        <v>42805</v>
      </c>
      <c r="M591" s="43" t="s">
        <v>1092</v>
      </c>
      <c r="N591" s="43" t="s">
        <v>1092</v>
      </c>
      <c r="O591" s="3">
        <v>1700082</v>
      </c>
      <c r="P591" s="43" t="s">
        <v>239</v>
      </c>
      <c r="Q591" s="43" t="s">
        <v>240</v>
      </c>
      <c r="R591" s="43" t="s">
        <v>1093</v>
      </c>
      <c r="S591" s="49">
        <v>2.48</v>
      </c>
      <c r="T591" s="43" t="s">
        <v>3</v>
      </c>
      <c r="U591" s="49">
        <v>2.48</v>
      </c>
      <c r="V591" s="43" t="s">
        <v>434</v>
      </c>
      <c r="W591" s="50">
        <v>2480</v>
      </c>
      <c r="X591" s="43" t="s">
        <v>233</v>
      </c>
      <c r="Y591" s="46"/>
      <c r="Z591" s="51">
        <v>5852.83</v>
      </c>
      <c r="AA591" s="51">
        <v>6204</v>
      </c>
      <c r="AB591" s="51">
        <v>-5852.8</v>
      </c>
      <c r="AC591" s="21" t="e">
        <f>VLOOKUP(O591,Master!A:D,3,FALSE)</f>
        <v>#N/A</v>
      </c>
      <c r="AD591" s="21" t="e">
        <f>VLOOKUP(O591,Master!A:D,4,FALSE)</f>
        <v>#N/A</v>
      </c>
      <c r="AE591" s="47" t="s">
        <v>1903</v>
      </c>
    </row>
    <row r="592" spans="1:31">
      <c r="A592" s="43" t="s">
        <v>0</v>
      </c>
      <c r="B592" s="43" t="s">
        <v>1</v>
      </c>
      <c r="C592" s="43" t="s">
        <v>31</v>
      </c>
      <c r="D592" s="43" t="s">
        <v>8</v>
      </c>
      <c r="E592" s="43" t="s">
        <v>358</v>
      </c>
      <c r="F592" s="43" t="s">
        <v>357</v>
      </c>
      <c r="G592" s="43" t="s">
        <v>32</v>
      </c>
      <c r="H592" s="46">
        <v>42823</v>
      </c>
      <c r="I592" s="43" t="s">
        <v>33</v>
      </c>
      <c r="J592" s="43" t="s">
        <v>34</v>
      </c>
      <c r="K592" s="43" t="s">
        <v>1818</v>
      </c>
      <c r="L592" s="46">
        <v>42823</v>
      </c>
      <c r="M592" s="43" t="s">
        <v>766</v>
      </c>
      <c r="N592" s="43" t="s">
        <v>1819</v>
      </c>
      <c r="O592" s="3">
        <v>1600591</v>
      </c>
      <c r="P592" s="43" t="s">
        <v>4</v>
      </c>
      <c r="Q592" s="43" t="s">
        <v>5</v>
      </c>
      <c r="R592" s="43" t="s">
        <v>6</v>
      </c>
      <c r="S592" s="49">
        <v>3.5</v>
      </c>
      <c r="T592" s="43" t="s">
        <v>3</v>
      </c>
      <c r="U592" s="49">
        <v>3.5</v>
      </c>
      <c r="V592" s="43" t="s">
        <v>434</v>
      </c>
      <c r="W592" s="50">
        <v>3500</v>
      </c>
      <c r="X592" s="43" t="s">
        <v>1266</v>
      </c>
      <c r="Y592" s="46">
        <v>42795</v>
      </c>
      <c r="Z592" s="51">
        <v>226405.88</v>
      </c>
      <c r="AA592" s="51">
        <v>230934</v>
      </c>
      <c r="AB592" s="51">
        <v>-201250</v>
      </c>
      <c r="AC592" s="47" t="str">
        <f>VLOOKUP(O592,Master!A:D,3,FALSE)</f>
        <v>Glycerine</v>
      </c>
      <c r="AD592" s="47" t="str">
        <f>VLOOKUP(O592,Master!A:D,4,FALSE)</f>
        <v>Glycerine</v>
      </c>
      <c r="AE592" s="47" t="s">
        <v>1903</v>
      </c>
    </row>
    <row r="593" spans="1:31">
      <c r="A593" s="43" t="s">
        <v>0</v>
      </c>
      <c r="B593" s="43" t="s">
        <v>1</v>
      </c>
      <c r="C593" s="43" t="s">
        <v>31</v>
      </c>
      <c r="D593" s="43" t="s">
        <v>8</v>
      </c>
      <c r="E593" s="43" t="s">
        <v>358</v>
      </c>
      <c r="F593" s="43" t="s">
        <v>357</v>
      </c>
      <c r="G593" s="43" t="s">
        <v>32</v>
      </c>
      <c r="H593" s="46">
        <v>42823</v>
      </c>
      <c r="I593" s="43" t="s">
        <v>33</v>
      </c>
      <c r="J593" s="43" t="s">
        <v>34</v>
      </c>
      <c r="K593" s="43" t="s">
        <v>1823</v>
      </c>
      <c r="L593" s="46">
        <v>42823</v>
      </c>
      <c r="M593" s="43" t="s">
        <v>766</v>
      </c>
      <c r="N593" s="43" t="s">
        <v>1819</v>
      </c>
      <c r="O593" s="3">
        <v>1600591</v>
      </c>
      <c r="P593" s="43" t="s">
        <v>4</v>
      </c>
      <c r="Q593" s="43" t="s">
        <v>5</v>
      </c>
      <c r="R593" s="43" t="s">
        <v>6</v>
      </c>
      <c r="S593" s="50">
        <v>1</v>
      </c>
      <c r="T593" s="43" t="s">
        <v>3</v>
      </c>
      <c r="U593" s="50">
        <v>1</v>
      </c>
      <c r="V593" s="43" t="s">
        <v>434</v>
      </c>
      <c r="W593" s="50">
        <v>1000</v>
      </c>
      <c r="X593" s="43" t="s">
        <v>1824</v>
      </c>
      <c r="Y593" s="46">
        <v>42808</v>
      </c>
      <c r="Z593" s="51">
        <v>64688.24</v>
      </c>
      <c r="AA593" s="51">
        <v>65982</v>
      </c>
      <c r="AB593" s="51">
        <v>-57500</v>
      </c>
      <c r="AC593" s="47" t="str">
        <f>VLOOKUP(O593,Master!A:D,3,FALSE)</f>
        <v>Glycerine</v>
      </c>
      <c r="AD593" s="47" t="str">
        <f>VLOOKUP(O593,Master!A:D,4,FALSE)</f>
        <v>Glycerine</v>
      </c>
      <c r="AE593" s="47" t="s">
        <v>1903</v>
      </c>
    </row>
    <row r="594" spans="1:31">
      <c r="A594" s="43" t="s">
        <v>0</v>
      </c>
      <c r="B594" s="43" t="s">
        <v>1</v>
      </c>
      <c r="C594" s="43" t="s">
        <v>31</v>
      </c>
      <c r="D594" s="43" t="s">
        <v>8</v>
      </c>
      <c r="E594" s="43" t="s">
        <v>356</v>
      </c>
      <c r="F594" s="43" t="s">
        <v>357</v>
      </c>
      <c r="G594" s="43" t="s">
        <v>32</v>
      </c>
      <c r="H594" s="46">
        <v>42811</v>
      </c>
      <c r="I594" s="43" t="s">
        <v>33</v>
      </c>
      <c r="J594" s="43" t="s">
        <v>34</v>
      </c>
      <c r="K594" s="43" t="s">
        <v>1349</v>
      </c>
      <c r="L594" s="46">
        <v>42811</v>
      </c>
      <c r="M594" s="43" t="s">
        <v>387</v>
      </c>
      <c r="N594" s="43" t="s">
        <v>1350</v>
      </c>
      <c r="O594" s="3">
        <v>1600290</v>
      </c>
      <c r="P594" s="43" t="s">
        <v>385</v>
      </c>
      <c r="Q594" s="43" t="s">
        <v>58</v>
      </c>
      <c r="R594" s="43" t="s">
        <v>58</v>
      </c>
      <c r="S594" s="50">
        <v>2613</v>
      </c>
      <c r="T594" s="43" t="s">
        <v>386</v>
      </c>
      <c r="U594" s="49">
        <v>2330.7959999999998</v>
      </c>
      <c r="V594" s="43" t="s">
        <v>434</v>
      </c>
      <c r="W594" s="50">
        <v>2613</v>
      </c>
      <c r="X594" s="43" t="s">
        <v>330</v>
      </c>
      <c r="Y594" s="46">
        <v>42788</v>
      </c>
      <c r="Z594" s="51">
        <v>76430.2</v>
      </c>
      <c r="AA594" s="51">
        <v>81016</v>
      </c>
      <c r="AB594" s="51">
        <v>-67938</v>
      </c>
      <c r="AC594" s="21" t="str">
        <f>VLOOKUP(O594,Master!A:D,3,FALSE)</f>
        <v>Hydrogen</v>
      </c>
      <c r="AD594" s="21" t="str">
        <f>VLOOKUP(O594,Master!A:D,4,FALSE)</f>
        <v>Hydrogen</v>
      </c>
      <c r="AE594" s="47" t="s">
        <v>1903</v>
      </c>
    </row>
    <row r="595" spans="1:31">
      <c r="A595" s="43" t="s">
        <v>0</v>
      </c>
      <c r="B595" s="43" t="s">
        <v>1</v>
      </c>
      <c r="C595" s="43" t="s">
        <v>31</v>
      </c>
      <c r="D595" s="43" t="s">
        <v>8</v>
      </c>
      <c r="E595" s="43" t="s">
        <v>356</v>
      </c>
      <c r="F595" s="43" t="s">
        <v>357</v>
      </c>
      <c r="G595" s="43" t="s">
        <v>32</v>
      </c>
      <c r="H595" s="46">
        <v>42812</v>
      </c>
      <c r="I595" s="43" t="s">
        <v>33</v>
      </c>
      <c r="J595" s="43" t="s">
        <v>34</v>
      </c>
      <c r="K595" s="43" t="s">
        <v>1430</v>
      </c>
      <c r="L595" s="46">
        <v>42812</v>
      </c>
      <c r="M595" s="43" t="s">
        <v>387</v>
      </c>
      <c r="N595" s="43" t="s">
        <v>1350</v>
      </c>
      <c r="O595" s="3">
        <v>1600290</v>
      </c>
      <c r="P595" s="43" t="s">
        <v>385</v>
      </c>
      <c r="Q595" s="43" t="s">
        <v>58</v>
      </c>
      <c r="R595" s="43" t="s">
        <v>58</v>
      </c>
      <c r="S595" s="50">
        <v>1424</v>
      </c>
      <c r="T595" s="43" t="s">
        <v>386</v>
      </c>
      <c r="U595" s="49">
        <v>1270.2080000000001</v>
      </c>
      <c r="V595" s="43" t="s">
        <v>434</v>
      </c>
      <c r="W595" s="50">
        <v>1424</v>
      </c>
      <c r="X595" s="43" t="s">
        <v>330</v>
      </c>
      <c r="Y595" s="46">
        <v>42788</v>
      </c>
      <c r="Z595" s="51">
        <v>41651.879999999997</v>
      </c>
      <c r="AA595" s="51">
        <v>44151</v>
      </c>
      <c r="AB595" s="51">
        <v>-37024</v>
      </c>
      <c r="AC595" s="21" t="str">
        <f>VLOOKUP(O595,Master!A:D,3,FALSE)</f>
        <v>Hydrogen</v>
      </c>
      <c r="AD595" s="21" t="str">
        <f>VLOOKUP(O595,Master!A:D,4,FALSE)</f>
        <v>Hydrogen</v>
      </c>
      <c r="AE595" s="47" t="s">
        <v>1903</v>
      </c>
    </row>
    <row r="596" spans="1:31">
      <c r="A596" s="43" t="s">
        <v>0</v>
      </c>
      <c r="B596" s="43" t="s">
        <v>1</v>
      </c>
      <c r="C596" s="43" t="s">
        <v>31</v>
      </c>
      <c r="D596" s="43" t="s">
        <v>8</v>
      </c>
      <c r="E596" s="43" t="s">
        <v>356</v>
      </c>
      <c r="F596" s="43" t="s">
        <v>357</v>
      </c>
      <c r="G596" s="43" t="s">
        <v>32</v>
      </c>
      <c r="H596" s="46">
        <v>42815</v>
      </c>
      <c r="I596" s="43" t="s">
        <v>33</v>
      </c>
      <c r="J596" s="43" t="s">
        <v>34</v>
      </c>
      <c r="K596" s="43" t="s">
        <v>1543</v>
      </c>
      <c r="L596" s="46">
        <v>42815</v>
      </c>
      <c r="M596" s="43" t="s">
        <v>387</v>
      </c>
      <c r="N596" s="43" t="s">
        <v>1350</v>
      </c>
      <c r="O596" s="3">
        <v>1600290</v>
      </c>
      <c r="P596" s="43" t="s">
        <v>385</v>
      </c>
      <c r="Q596" s="43" t="s">
        <v>58</v>
      </c>
      <c r="R596" s="43" t="s">
        <v>58</v>
      </c>
      <c r="S596" s="50">
        <v>2613</v>
      </c>
      <c r="T596" s="43" t="s">
        <v>386</v>
      </c>
      <c r="U596" s="49">
        <v>2330.7959999999998</v>
      </c>
      <c r="V596" s="43" t="s">
        <v>434</v>
      </c>
      <c r="W596" s="50">
        <v>2613</v>
      </c>
      <c r="X596" s="43" t="s">
        <v>330</v>
      </c>
      <c r="Y596" s="46">
        <v>42788</v>
      </c>
      <c r="Z596" s="51">
        <v>76430.2</v>
      </c>
      <c r="AA596" s="51">
        <v>81016</v>
      </c>
      <c r="AB596" s="51">
        <v>-67938</v>
      </c>
      <c r="AC596" s="47" t="str">
        <f>VLOOKUP(O596,Master!A:D,3,FALSE)</f>
        <v>Hydrogen</v>
      </c>
      <c r="AD596" s="47" t="str">
        <f>VLOOKUP(O596,Master!A:D,4,FALSE)</f>
        <v>Hydrogen</v>
      </c>
      <c r="AE596" s="47" t="s">
        <v>1903</v>
      </c>
    </row>
    <row r="597" spans="1:31">
      <c r="A597" s="43" t="s">
        <v>0</v>
      </c>
      <c r="B597" s="43" t="s">
        <v>1</v>
      </c>
      <c r="C597" s="43" t="s">
        <v>31</v>
      </c>
      <c r="D597" s="43" t="s">
        <v>8</v>
      </c>
      <c r="E597" s="43" t="s">
        <v>356</v>
      </c>
      <c r="F597" s="43" t="s">
        <v>357</v>
      </c>
      <c r="G597" s="43" t="s">
        <v>32</v>
      </c>
      <c r="H597" s="46">
        <v>42823</v>
      </c>
      <c r="I597" s="43" t="s">
        <v>33</v>
      </c>
      <c r="J597" s="43" t="s">
        <v>34</v>
      </c>
      <c r="K597" s="43" t="s">
        <v>1811</v>
      </c>
      <c r="L597" s="46">
        <v>42823</v>
      </c>
      <c r="M597" s="43" t="s">
        <v>387</v>
      </c>
      <c r="N597" s="43" t="s">
        <v>1350</v>
      </c>
      <c r="O597" s="3">
        <v>1600290</v>
      </c>
      <c r="P597" s="43" t="s">
        <v>385</v>
      </c>
      <c r="Q597" s="43" t="s">
        <v>58</v>
      </c>
      <c r="R597" s="43" t="s">
        <v>58</v>
      </c>
      <c r="S597" s="50">
        <v>2410</v>
      </c>
      <c r="T597" s="43" t="s">
        <v>386</v>
      </c>
      <c r="U597" s="49">
        <v>2149.7199999999998</v>
      </c>
      <c r="V597" s="43" t="s">
        <v>434</v>
      </c>
      <c r="W597" s="50">
        <v>2410</v>
      </c>
      <c r="X597" s="43" t="s">
        <v>330</v>
      </c>
      <c r="Y597" s="46">
        <v>42788</v>
      </c>
      <c r="Z597" s="51">
        <v>70493.42</v>
      </c>
      <c r="AA597" s="51">
        <v>74723</v>
      </c>
      <c r="AB597" s="51">
        <v>-62660</v>
      </c>
      <c r="AC597" s="47" t="str">
        <f>VLOOKUP(O597,Master!A:D,3,FALSE)</f>
        <v>Hydrogen</v>
      </c>
      <c r="AD597" s="47" t="str">
        <f>VLOOKUP(O597,Master!A:D,4,FALSE)</f>
        <v>Hydrogen</v>
      </c>
      <c r="AE597" s="47" t="s">
        <v>1903</v>
      </c>
    </row>
    <row r="598" spans="1:31">
      <c r="A598" s="43" t="s">
        <v>0</v>
      </c>
      <c r="B598" s="43" t="s">
        <v>1</v>
      </c>
      <c r="C598" s="43" t="s">
        <v>31</v>
      </c>
      <c r="D598" s="43" t="s">
        <v>8</v>
      </c>
      <c r="E598" s="43" t="s">
        <v>356</v>
      </c>
      <c r="F598" s="43" t="s">
        <v>357</v>
      </c>
      <c r="G598" s="43" t="s">
        <v>32</v>
      </c>
      <c r="H598" s="46">
        <v>42824</v>
      </c>
      <c r="I598" s="43" t="s">
        <v>33</v>
      </c>
      <c r="J598" s="43" t="s">
        <v>34</v>
      </c>
      <c r="K598" s="43" t="s">
        <v>1879</v>
      </c>
      <c r="L598" s="46">
        <v>42824</v>
      </c>
      <c r="M598" s="43" t="s">
        <v>387</v>
      </c>
      <c r="N598" s="43" t="s">
        <v>1350</v>
      </c>
      <c r="O598" s="3">
        <v>1600290</v>
      </c>
      <c r="P598" s="43" t="s">
        <v>385</v>
      </c>
      <c r="Q598" s="43" t="s">
        <v>58</v>
      </c>
      <c r="R598" s="43" t="s">
        <v>58</v>
      </c>
      <c r="S598" s="50">
        <v>2613</v>
      </c>
      <c r="T598" s="43" t="s">
        <v>386</v>
      </c>
      <c r="U598" s="49">
        <v>2330.7959999999998</v>
      </c>
      <c r="V598" s="43" t="s">
        <v>434</v>
      </c>
      <c r="W598" s="50">
        <v>2613</v>
      </c>
      <c r="X598" s="43" t="s">
        <v>330</v>
      </c>
      <c r="Y598" s="46">
        <v>42788</v>
      </c>
      <c r="Z598" s="51">
        <v>76430.2</v>
      </c>
      <c r="AA598" s="51">
        <v>81016</v>
      </c>
      <c r="AB598" s="51">
        <v>-67938</v>
      </c>
      <c r="AC598" s="47" t="str">
        <f>VLOOKUP(O598,Master!A:D,3,FALSE)</f>
        <v>Hydrogen</v>
      </c>
      <c r="AD598" s="47" t="str">
        <f>VLOOKUP(O598,Master!A:D,4,FALSE)</f>
        <v>Hydrogen</v>
      </c>
      <c r="AE598" s="47" t="s">
        <v>1903</v>
      </c>
    </row>
    <row r="599" spans="1:31">
      <c r="A599" s="43" t="s">
        <v>0</v>
      </c>
      <c r="B599" s="43" t="s">
        <v>1</v>
      </c>
      <c r="C599" s="43" t="s">
        <v>31</v>
      </c>
      <c r="D599" s="43" t="s">
        <v>8</v>
      </c>
      <c r="E599" s="43" t="s">
        <v>363</v>
      </c>
      <c r="F599" s="43" t="s">
        <v>357</v>
      </c>
      <c r="G599" s="43" t="s">
        <v>32</v>
      </c>
      <c r="H599" s="46">
        <v>42817</v>
      </c>
      <c r="I599" s="43" t="s">
        <v>33</v>
      </c>
      <c r="J599" s="43" t="s">
        <v>34</v>
      </c>
      <c r="K599" s="43" t="s">
        <v>1688</v>
      </c>
      <c r="L599" s="46">
        <v>42817</v>
      </c>
      <c r="M599" s="43" t="s">
        <v>1689</v>
      </c>
      <c r="N599" s="43" t="s">
        <v>1689</v>
      </c>
      <c r="O599" s="3">
        <v>1600516</v>
      </c>
      <c r="P599" s="43" t="s">
        <v>364</v>
      </c>
      <c r="Q599" s="43" t="s">
        <v>365</v>
      </c>
      <c r="R599" s="43" t="s">
        <v>2</v>
      </c>
      <c r="S599" s="50">
        <v>10</v>
      </c>
      <c r="T599" s="43" t="s">
        <v>3</v>
      </c>
      <c r="U599" s="50">
        <v>10</v>
      </c>
      <c r="V599" s="43" t="s">
        <v>434</v>
      </c>
      <c r="W599" s="50">
        <v>10000</v>
      </c>
      <c r="X599" s="43" t="s">
        <v>330</v>
      </c>
      <c r="Y599" s="46">
        <v>42803</v>
      </c>
      <c r="Z599" s="51">
        <v>686250</v>
      </c>
      <c r="AA599" s="51">
        <v>699975</v>
      </c>
      <c r="AB599" s="51">
        <v>-610000</v>
      </c>
      <c r="AC599" s="47" t="str">
        <f>VLOOKUP(O599,Master!A:D,3,FALSE)</f>
        <v>Glycerine</v>
      </c>
      <c r="AD599" s="47" t="str">
        <f>VLOOKUP(O599,Master!A:D,4,FALSE)</f>
        <v>Glycerine</v>
      </c>
      <c r="AE599" s="47" t="s">
        <v>1903</v>
      </c>
    </row>
    <row r="600" spans="1:31">
      <c r="A600" s="43" t="s">
        <v>0</v>
      </c>
      <c r="B600" s="43" t="s">
        <v>1</v>
      </c>
      <c r="C600" s="43" t="s">
        <v>31</v>
      </c>
      <c r="D600" s="43" t="s">
        <v>8</v>
      </c>
      <c r="E600" s="43" t="s">
        <v>363</v>
      </c>
      <c r="F600" s="43" t="s">
        <v>357</v>
      </c>
      <c r="G600" s="43" t="s">
        <v>32</v>
      </c>
      <c r="H600" s="46">
        <v>42817</v>
      </c>
      <c r="I600" s="43" t="s">
        <v>33</v>
      </c>
      <c r="J600" s="43" t="s">
        <v>34</v>
      </c>
      <c r="K600" s="43" t="s">
        <v>1690</v>
      </c>
      <c r="L600" s="46">
        <v>42817</v>
      </c>
      <c r="M600" s="43" t="s">
        <v>1691</v>
      </c>
      <c r="N600" s="43" t="s">
        <v>1691</v>
      </c>
      <c r="O600" s="3">
        <v>1600516</v>
      </c>
      <c r="P600" s="43" t="s">
        <v>364</v>
      </c>
      <c r="Q600" s="43" t="s">
        <v>365</v>
      </c>
      <c r="R600" s="43" t="s">
        <v>2</v>
      </c>
      <c r="S600" s="49">
        <v>5.5</v>
      </c>
      <c r="T600" s="43" t="s">
        <v>3</v>
      </c>
      <c r="U600" s="49">
        <v>5.5</v>
      </c>
      <c r="V600" s="43" t="s">
        <v>434</v>
      </c>
      <c r="W600" s="50">
        <v>5500</v>
      </c>
      <c r="X600" s="43" t="s">
        <v>330</v>
      </c>
      <c r="Y600" s="46">
        <v>42803</v>
      </c>
      <c r="Z600" s="51">
        <v>377438.24</v>
      </c>
      <c r="AA600" s="51">
        <v>384987</v>
      </c>
      <c r="AB600" s="51">
        <v>-335500</v>
      </c>
      <c r="AC600" s="47" t="str">
        <f>VLOOKUP(O600,Master!A:D,3,FALSE)</f>
        <v>Glycerine</v>
      </c>
      <c r="AD600" s="47" t="str">
        <f>VLOOKUP(O600,Master!A:D,4,FALSE)</f>
        <v>Glycerine</v>
      </c>
      <c r="AE600" s="47" t="s">
        <v>1903</v>
      </c>
    </row>
    <row r="601" spans="1:31">
      <c r="A601" s="43" t="s">
        <v>0</v>
      </c>
      <c r="B601" s="43" t="s">
        <v>1</v>
      </c>
      <c r="C601" s="43" t="s">
        <v>61</v>
      </c>
      <c r="D601" s="43" t="s">
        <v>7</v>
      </c>
      <c r="E601" s="43" t="s">
        <v>467</v>
      </c>
      <c r="F601" s="43" t="s">
        <v>412</v>
      </c>
      <c r="G601" s="43" t="s">
        <v>62</v>
      </c>
      <c r="H601" s="46">
        <v>42796</v>
      </c>
      <c r="I601" s="43" t="s">
        <v>33</v>
      </c>
      <c r="J601" s="43" t="s">
        <v>34</v>
      </c>
      <c r="K601" s="43" t="s">
        <v>957</v>
      </c>
      <c r="L601" s="46">
        <v>42796</v>
      </c>
      <c r="M601" s="43" t="s">
        <v>840</v>
      </c>
      <c r="N601" s="43" t="s">
        <v>840</v>
      </c>
      <c r="O601" s="3">
        <v>1600330</v>
      </c>
      <c r="P601" s="43" t="s">
        <v>416</v>
      </c>
      <c r="Q601" s="43" t="s">
        <v>417</v>
      </c>
      <c r="R601" s="43" t="s">
        <v>16</v>
      </c>
      <c r="S601" s="49">
        <v>19.86</v>
      </c>
      <c r="T601" s="43" t="s">
        <v>3</v>
      </c>
      <c r="U601" s="49">
        <v>19.86</v>
      </c>
      <c r="V601" s="43" t="s">
        <v>841</v>
      </c>
      <c r="W601" s="50">
        <v>19860</v>
      </c>
      <c r="X601" s="43" t="s">
        <v>842</v>
      </c>
      <c r="Y601" s="46">
        <v>42754</v>
      </c>
      <c r="Z601" s="51">
        <v>73184.100000000006</v>
      </c>
      <c r="AA601" s="51">
        <v>4891493.51</v>
      </c>
      <c r="AB601" s="51">
        <v>-4873169.82</v>
      </c>
      <c r="AC601" s="47" t="str">
        <f>VLOOKUP(O601,Master!A:D,3,FALSE)</f>
        <v>Fatty Acid</v>
      </c>
      <c r="AD601" s="47" t="str">
        <f>VLOOKUP(O601,Master!A:D,4,FALSE)</f>
        <v>Fatty acid others</v>
      </c>
      <c r="AE601" s="47" t="s">
        <v>1905</v>
      </c>
    </row>
    <row r="602" spans="1:31">
      <c r="A602" s="43" t="s">
        <v>0</v>
      </c>
      <c r="B602" s="43" t="s">
        <v>1</v>
      </c>
      <c r="C602" s="43" t="s">
        <v>61</v>
      </c>
      <c r="D602" s="43" t="s">
        <v>7</v>
      </c>
      <c r="E602" s="43" t="s">
        <v>467</v>
      </c>
      <c r="F602" s="43" t="s">
        <v>412</v>
      </c>
      <c r="G602" s="43" t="s">
        <v>62</v>
      </c>
      <c r="H602" s="46">
        <v>42796</v>
      </c>
      <c r="I602" s="43" t="s">
        <v>33</v>
      </c>
      <c r="J602" s="43" t="s">
        <v>34</v>
      </c>
      <c r="K602" s="43" t="s">
        <v>958</v>
      </c>
      <c r="L602" s="46">
        <v>42796</v>
      </c>
      <c r="M602" s="43" t="s">
        <v>840</v>
      </c>
      <c r="N602" s="43" t="s">
        <v>840</v>
      </c>
      <c r="O602" s="3">
        <v>1600330</v>
      </c>
      <c r="P602" s="43" t="s">
        <v>416</v>
      </c>
      <c r="Q602" s="43" t="s">
        <v>417</v>
      </c>
      <c r="R602" s="43" t="s">
        <v>16</v>
      </c>
      <c r="S602" s="49">
        <v>19.79</v>
      </c>
      <c r="T602" s="43" t="s">
        <v>3</v>
      </c>
      <c r="U602" s="49">
        <v>19.79</v>
      </c>
      <c r="V602" s="43" t="s">
        <v>841</v>
      </c>
      <c r="W602" s="50">
        <v>19790</v>
      </c>
      <c r="X602" s="43" t="s">
        <v>842</v>
      </c>
      <c r="Y602" s="46">
        <v>42754</v>
      </c>
      <c r="Z602" s="51">
        <v>72926.149999999994</v>
      </c>
      <c r="AA602" s="51">
        <v>4874252.5999999996</v>
      </c>
      <c r="AB602" s="51">
        <v>-4855934.25</v>
      </c>
      <c r="AC602" s="47" t="str">
        <f>VLOOKUP(O602,Master!A:D,3,FALSE)</f>
        <v>Fatty Acid</v>
      </c>
      <c r="AD602" s="47" t="str">
        <f>VLOOKUP(O602,Master!A:D,4,FALSE)</f>
        <v>Fatty acid others</v>
      </c>
      <c r="AE602" s="47" t="s">
        <v>1905</v>
      </c>
    </row>
    <row r="603" spans="1:31">
      <c r="A603" s="43" t="s">
        <v>0</v>
      </c>
      <c r="B603" s="43" t="s">
        <v>1</v>
      </c>
      <c r="C603" s="43" t="s">
        <v>61</v>
      </c>
      <c r="D603" s="43" t="s">
        <v>7</v>
      </c>
      <c r="E603" s="43" t="s">
        <v>467</v>
      </c>
      <c r="F603" s="43" t="s">
        <v>412</v>
      </c>
      <c r="G603" s="43" t="s">
        <v>62</v>
      </c>
      <c r="H603" s="46">
        <v>42796</v>
      </c>
      <c r="I603" s="43" t="s">
        <v>33</v>
      </c>
      <c r="J603" s="43" t="s">
        <v>34</v>
      </c>
      <c r="K603" s="43" t="s">
        <v>958</v>
      </c>
      <c r="L603" s="46">
        <v>42796</v>
      </c>
      <c r="M603" s="43" t="s">
        <v>840</v>
      </c>
      <c r="N603" s="43" t="s">
        <v>840</v>
      </c>
      <c r="O603" s="3">
        <v>1600330</v>
      </c>
      <c r="P603" s="43" t="s">
        <v>416</v>
      </c>
      <c r="Q603" s="43" t="s">
        <v>417</v>
      </c>
      <c r="R603" s="43" t="s">
        <v>16</v>
      </c>
      <c r="S603" s="49">
        <v>19.79</v>
      </c>
      <c r="T603" s="43" t="s">
        <v>3</v>
      </c>
      <c r="U603" s="49">
        <v>19.79</v>
      </c>
      <c r="V603" s="43" t="s">
        <v>841</v>
      </c>
      <c r="W603" s="50">
        <v>19790</v>
      </c>
      <c r="X603" s="43" t="s">
        <v>842</v>
      </c>
      <c r="Y603" s="46">
        <v>42754</v>
      </c>
      <c r="Z603" s="51">
        <v>72926.149999999994</v>
      </c>
      <c r="AA603" s="51">
        <v>4874252.5999999996</v>
      </c>
      <c r="AB603" s="51">
        <v>-4855934.25</v>
      </c>
      <c r="AC603" s="47" t="str">
        <f>VLOOKUP(O603,Master!A:D,3,FALSE)</f>
        <v>Fatty Acid</v>
      </c>
      <c r="AD603" s="47" t="str">
        <f>VLOOKUP(O603,Master!A:D,4,FALSE)</f>
        <v>Fatty acid others</v>
      </c>
      <c r="AE603" s="47" t="s">
        <v>1905</v>
      </c>
    </row>
    <row r="604" spans="1:31">
      <c r="A604" s="43" t="s">
        <v>0</v>
      </c>
      <c r="B604" s="43" t="s">
        <v>1</v>
      </c>
      <c r="C604" s="43" t="s">
        <v>61</v>
      </c>
      <c r="D604" s="43" t="s">
        <v>7</v>
      </c>
      <c r="E604" s="43" t="s">
        <v>467</v>
      </c>
      <c r="F604" s="43" t="s">
        <v>412</v>
      </c>
      <c r="G604" s="43" t="s">
        <v>62</v>
      </c>
      <c r="H604" s="46">
        <v>42801</v>
      </c>
      <c r="I604" s="43" t="s">
        <v>33</v>
      </c>
      <c r="J604" s="43" t="s">
        <v>34</v>
      </c>
      <c r="K604" s="43" t="s">
        <v>959</v>
      </c>
      <c r="L604" s="46">
        <v>42801</v>
      </c>
      <c r="M604" s="43" t="s">
        <v>840</v>
      </c>
      <c r="N604" s="43" t="s">
        <v>840</v>
      </c>
      <c r="O604" s="3">
        <v>1600330</v>
      </c>
      <c r="P604" s="43" t="s">
        <v>416</v>
      </c>
      <c r="Q604" s="43" t="s">
        <v>417</v>
      </c>
      <c r="R604" s="43" t="s">
        <v>16</v>
      </c>
      <c r="S604" s="49">
        <v>19.93</v>
      </c>
      <c r="T604" s="43" t="s">
        <v>3</v>
      </c>
      <c r="U604" s="49">
        <v>19.93</v>
      </c>
      <c r="V604" s="43" t="s">
        <v>841</v>
      </c>
      <c r="W604" s="50">
        <v>19930</v>
      </c>
      <c r="X604" s="43" t="s">
        <v>842</v>
      </c>
      <c r="Y604" s="46">
        <v>42754</v>
      </c>
      <c r="Z604" s="51">
        <v>73442.05</v>
      </c>
      <c r="AA604" s="51">
        <v>4893054.55</v>
      </c>
      <c r="AB604" s="51">
        <v>-4876449.01</v>
      </c>
      <c r="AC604" s="47" t="str">
        <f>VLOOKUP(O604,Master!A:D,3,FALSE)</f>
        <v>Fatty Acid</v>
      </c>
      <c r="AD604" s="47" t="str">
        <f>VLOOKUP(O604,Master!A:D,4,FALSE)</f>
        <v>Fatty acid others</v>
      </c>
      <c r="AE604" s="47" t="s">
        <v>1905</v>
      </c>
    </row>
    <row r="605" spans="1:31">
      <c r="A605" s="43" t="s">
        <v>0</v>
      </c>
      <c r="B605" s="43" t="s">
        <v>1</v>
      </c>
      <c r="C605" s="43" t="s">
        <v>61</v>
      </c>
      <c r="D605" s="43" t="s">
        <v>7</v>
      </c>
      <c r="E605" s="43" t="s">
        <v>467</v>
      </c>
      <c r="F605" s="43" t="s">
        <v>412</v>
      </c>
      <c r="G605" s="43" t="s">
        <v>62</v>
      </c>
      <c r="H605" s="46">
        <v>42796</v>
      </c>
      <c r="I605" s="43" t="s">
        <v>33</v>
      </c>
      <c r="J605" s="43" t="s">
        <v>34</v>
      </c>
      <c r="K605" s="43" t="s">
        <v>839</v>
      </c>
      <c r="L605" s="46">
        <v>42796</v>
      </c>
      <c r="M605" s="43" t="s">
        <v>840</v>
      </c>
      <c r="N605" s="43" t="s">
        <v>840</v>
      </c>
      <c r="O605" s="3">
        <v>1600330</v>
      </c>
      <c r="P605" s="43" t="s">
        <v>416</v>
      </c>
      <c r="Q605" s="43" t="s">
        <v>417</v>
      </c>
      <c r="R605" s="43" t="s">
        <v>16</v>
      </c>
      <c r="S605" s="49">
        <v>19.79</v>
      </c>
      <c r="T605" s="43" t="s">
        <v>3</v>
      </c>
      <c r="U605" s="49">
        <v>19.79</v>
      </c>
      <c r="V605" s="43" t="s">
        <v>841</v>
      </c>
      <c r="W605" s="50">
        <v>19790</v>
      </c>
      <c r="X605" s="43" t="s">
        <v>842</v>
      </c>
      <c r="Y605" s="46">
        <v>42754</v>
      </c>
      <c r="Z605" s="51">
        <v>72926.149999999994</v>
      </c>
      <c r="AA605" s="51">
        <v>4874252.5999999996</v>
      </c>
      <c r="AB605" s="51">
        <v>-4857605.21</v>
      </c>
      <c r="AC605" s="47" t="str">
        <f>VLOOKUP(O605,Master!A:D,3,FALSE)</f>
        <v>Fatty Acid</v>
      </c>
      <c r="AD605" s="47" t="str">
        <f>VLOOKUP(O605,Master!A:D,4,FALSE)</f>
        <v>Fatty acid others</v>
      </c>
      <c r="AE605" s="47" t="s">
        <v>1905</v>
      </c>
    </row>
    <row r="606" spans="1:31">
      <c r="A606" s="43" t="s">
        <v>0</v>
      </c>
      <c r="B606" s="43" t="s">
        <v>1</v>
      </c>
      <c r="C606" s="43" t="s">
        <v>61</v>
      </c>
      <c r="D606" s="43" t="s">
        <v>7</v>
      </c>
      <c r="E606" s="43" t="s">
        <v>467</v>
      </c>
      <c r="F606" s="43" t="s">
        <v>412</v>
      </c>
      <c r="G606" s="43" t="s">
        <v>62</v>
      </c>
      <c r="H606" s="46">
        <v>42796</v>
      </c>
      <c r="I606" s="43" t="s">
        <v>33</v>
      </c>
      <c r="J606" s="43" t="s">
        <v>34</v>
      </c>
      <c r="K606" s="43" t="s">
        <v>839</v>
      </c>
      <c r="L606" s="46">
        <v>42796</v>
      </c>
      <c r="M606" s="43" t="s">
        <v>840</v>
      </c>
      <c r="N606" s="43" t="s">
        <v>840</v>
      </c>
      <c r="O606" s="3">
        <v>1600330</v>
      </c>
      <c r="P606" s="43" t="s">
        <v>416</v>
      </c>
      <c r="Q606" s="43" t="s">
        <v>417</v>
      </c>
      <c r="R606" s="43" t="s">
        <v>16</v>
      </c>
      <c r="S606" s="49">
        <v>19.809999999999999</v>
      </c>
      <c r="T606" s="43" t="s">
        <v>3</v>
      </c>
      <c r="U606" s="49">
        <v>19.809999999999999</v>
      </c>
      <c r="V606" s="43" t="s">
        <v>841</v>
      </c>
      <c r="W606" s="50">
        <v>19810</v>
      </c>
      <c r="X606" s="43" t="s">
        <v>842</v>
      </c>
      <c r="Y606" s="46">
        <v>42754</v>
      </c>
      <c r="Z606" s="51">
        <v>72999.850000000006</v>
      </c>
      <c r="AA606" s="51">
        <v>4879178.57</v>
      </c>
      <c r="AB606" s="51">
        <v>-4862529.8499999996</v>
      </c>
      <c r="AC606" s="47" t="str">
        <f>VLOOKUP(O606,Master!A:D,3,FALSE)</f>
        <v>Fatty Acid</v>
      </c>
      <c r="AD606" s="47" t="str">
        <f>VLOOKUP(O606,Master!A:D,4,FALSE)</f>
        <v>Fatty acid others</v>
      </c>
      <c r="AE606" s="47" t="s">
        <v>1905</v>
      </c>
    </row>
    <row r="607" spans="1:31">
      <c r="A607" s="43" t="s">
        <v>0</v>
      </c>
      <c r="B607" s="43" t="s">
        <v>1</v>
      </c>
      <c r="C607" s="43" t="s">
        <v>61</v>
      </c>
      <c r="D607" s="43" t="s">
        <v>7</v>
      </c>
      <c r="E607" s="43" t="s">
        <v>467</v>
      </c>
      <c r="F607" s="43" t="s">
        <v>412</v>
      </c>
      <c r="G607" s="43" t="s">
        <v>62</v>
      </c>
      <c r="H607" s="46">
        <v>42796</v>
      </c>
      <c r="I607" s="43" t="s">
        <v>33</v>
      </c>
      <c r="J607" s="43" t="s">
        <v>34</v>
      </c>
      <c r="K607" s="43" t="s">
        <v>839</v>
      </c>
      <c r="L607" s="46">
        <v>42796</v>
      </c>
      <c r="M607" s="43" t="s">
        <v>840</v>
      </c>
      <c r="N607" s="43" t="s">
        <v>840</v>
      </c>
      <c r="O607" s="3">
        <v>1600330</v>
      </c>
      <c r="P607" s="43" t="s">
        <v>416</v>
      </c>
      <c r="Q607" s="43" t="s">
        <v>417</v>
      </c>
      <c r="R607" s="43" t="s">
        <v>16</v>
      </c>
      <c r="S607" s="49">
        <v>19.78</v>
      </c>
      <c r="T607" s="43" t="s">
        <v>3</v>
      </c>
      <c r="U607" s="49">
        <v>19.78</v>
      </c>
      <c r="V607" s="43" t="s">
        <v>841</v>
      </c>
      <c r="W607" s="50">
        <v>19780</v>
      </c>
      <c r="X607" s="43" t="s">
        <v>842</v>
      </c>
      <c r="Y607" s="46">
        <v>42754</v>
      </c>
      <c r="Z607" s="51">
        <v>72889.3</v>
      </c>
      <c r="AA607" s="51">
        <v>4871789.6100000003</v>
      </c>
      <c r="AB607" s="51">
        <v>-4855143.5599999996</v>
      </c>
      <c r="AC607" s="47" t="str">
        <f>VLOOKUP(O607,Master!A:D,3,FALSE)</f>
        <v>Fatty Acid</v>
      </c>
      <c r="AD607" s="47" t="str">
        <f>VLOOKUP(O607,Master!A:D,4,FALSE)</f>
        <v>Fatty acid others</v>
      </c>
      <c r="AE607" s="47" t="s">
        <v>1905</v>
      </c>
    </row>
    <row r="608" spans="1:31">
      <c r="A608" s="43" t="s">
        <v>0</v>
      </c>
      <c r="B608" s="43" t="s">
        <v>1</v>
      </c>
      <c r="C608" s="43" t="s">
        <v>61</v>
      </c>
      <c r="D608" s="43" t="s">
        <v>7</v>
      </c>
      <c r="E608" s="43" t="s">
        <v>413</v>
      </c>
      <c r="F608" s="43" t="s">
        <v>360</v>
      </c>
      <c r="G608" s="43" t="s">
        <v>62</v>
      </c>
      <c r="H608" s="46">
        <v>42804</v>
      </c>
      <c r="I608" s="43" t="s">
        <v>33</v>
      </c>
      <c r="J608" s="43" t="s">
        <v>34</v>
      </c>
      <c r="K608" s="43" t="s">
        <v>751</v>
      </c>
      <c r="L608" s="46">
        <v>42804</v>
      </c>
      <c r="M608" s="43" t="s">
        <v>451</v>
      </c>
      <c r="N608" s="43" t="s">
        <v>451</v>
      </c>
      <c r="O608" s="3">
        <v>1601199</v>
      </c>
      <c r="P608" s="43" t="s">
        <v>401</v>
      </c>
      <c r="Q608" s="43" t="s">
        <v>402</v>
      </c>
      <c r="R608" s="43" t="s">
        <v>378</v>
      </c>
      <c r="S608" s="49">
        <v>4.8</v>
      </c>
      <c r="T608" s="43" t="s">
        <v>3</v>
      </c>
      <c r="U608" s="49">
        <v>4.8</v>
      </c>
      <c r="V608" s="43" t="s">
        <v>547</v>
      </c>
      <c r="W608" s="50">
        <v>4800</v>
      </c>
      <c r="X608" s="43" t="s">
        <v>546</v>
      </c>
      <c r="Y608" s="46">
        <v>42758</v>
      </c>
      <c r="Z608" s="51">
        <v>6604.8</v>
      </c>
      <c r="AA608" s="51">
        <v>440394.85</v>
      </c>
      <c r="AB608" s="51">
        <v>-407722.63</v>
      </c>
      <c r="AC608" s="47" t="str">
        <f>VLOOKUP(O608,Master!A:D,3,FALSE)</f>
        <v>Fatty Alcohol</v>
      </c>
      <c r="AD608" s="47" t="str">
        <f>VLOOKUP(O608,Master!A:D,4,FALSE)</f>
        <v>Long chain Pure</v>
      </c>
      <c r="AE608" s="47" t="s">
        <v>1906</v>
      </c>
    </row>
    <row r="609" spans="1:31">
      <c r="A609" s="43" t="s">
        <v>0</v>
      </c>
      <c r="B609" s="43" t="s">
        <v>1</v>
      </c>
      <c r="C609" s="43" t="s">
        <v>61</v>
      </c>
      <c r="D609" s="43" t="s">
        <v>7</v>
      </c>
      <c r="E609" s="43" t="s">
        <v>413</v>
      </c>
      <c r="F609" s="43" t="s">
        <v>360</v>
      </c>
      <c r="G609" s="43" t="s">
        <v>62</v>
      </c>
      <c r="H609" s="46">
        <v>42813</v>
      </c>
      <c r="I609" s="43" t="s">
        <v>33</v>
      </c>
      <c r="J609" s="43" t="s">
        <v>34</v>
      </c>
      <c r="K609" s="43" t="s">
        <v>1182</v>
      </c>
      <c r="L609" s="46">
        <v>42813</v>
      </c>
      <c r="M609" s="43" t="s">
        <v>451</v>
      </c>
      <c r="N609" s="43" t="s">
        <v>451</v>
      </c>
      <c r="O609" s="3">
        <v>1601199</v>
      </c>
      <c r="P609" s="43" t="s">
        <v>401</v>
      </c>
      <c r="Q609" s="43" t="s">
        <v>402</v>
      </c>
      <c r="R609" s="43" t="s">
        <v>378</v>
      </c>
      <c r="S609" s="50">
        <v>8</v>
      </c>
      <c r="T609" s="43" t="s">
        <v>3</v>
      </c>
      <c r="U609" s="50">
        <v>8</v>
      </c>
      <c r="V609" s="43" t="s">
        <v>454</v>
      </c>
      <c r="W609" s="50">
        <v>8000</v>
      </c>
      <c r="X609" s="43" t="s">
        <v>1134</v>
      </c>
      <c r="Y609" s="46">
        <v>42786</v>
      </c>
      <c r="Z609" s="51">
        <v>12320</v>
      </c>
      <c r="AA609" s="51">
        <v>805402.75</v>
      </c>
      <c r="AB609" s="51">
        <v>-757462.33</v>
      </c>
      <c r="AC609" s="47" t="str">
        <f>VLOOKUP(O609,Master!A:D,3,FALSE)</f>
        <v>Fatty Alcohol</v>
      </c>
      <c r="AD609" s="47" t="str">
        <f>VLOOKUP(O609,Master!A:D,4,FALSE)</f>
        <v>Long chain Pure</v>
      </c>
      <c r="AE609" s="47" t="s">
        <v>1906</v>
      </c>
    </row>
    <row r="610" spans="1:31">
      <c r="A610" s="43" t="s">
        <v>0</v>
      </c>
      <c r="B610" s="43" t="s">
        <v>1</v>
      </c>
      <c r="C610" s="43" t="s">
        <v>61</v>
      </c>
      <c r="D610" s="43" t="s">
        <v>7</v>
      </c>
      <c r="E610" s="43" t="s">
        <v>413</v>
      </c>
      <c r="F610" s="43" t="s">
        <v>360</v>
      </c>
      <c r="G610" s="43" t="s">
        <v>62</v>
      </c>
      <c r="H610" s="46">
        <v>42804</v>
      </c>
      <c r="I610" s="43" t="s">
        <v>33</v>
      </c>
      <c r="J610" s="43" t="s">
        <v>34</v>
      </c>
      <c r="K610" s="43" t="s">
        <v>751</v>
      </c>
      <c r="L610" s="46">
        <v>42804</v>
      </c>
      <c r="M610" s="43" t="s">
        <v>451</v>
      </c>
      <c r="N610" s="43" t="s">
        <v>451</v>
      </c>
      <c r="O610" s="3">
        <v>1601200</v>
      </c>
      <c r="P610" s="43" t="s">
        <v>23</v>
      </c>
      <c r="Q610" s="43" t="s">
        <v>24</v>
      </c>
      <c r="R610" s="43" t="s">
        <v>379</v>
      </c>
      <c r="S610" s="49">
        <v>19.2</v>
      </c>
      <c r="T610" s="43" t="s">
        <v>3</v>
      </c>
      <c r="U610" s="49">
        <v>19.2</v>
      </c>
      <c r="V610" s="43" t="s">
        <v>454</v>
      </c>
      <c r="W610" s="50">
        <v>19200</v>
      </c>
      <c r="X610" s="43" t="s">
        <v>546</v>
      </c>
      <c r="Y610" s="46">
        <v>42758</v>
      </c>
      <c r="Z610" s="51">
        <v>25363.200000000001</v>
      </c>
      <c r="AA610" s="51">
        <v>1691167.45</v>
      </c>
      <c r="AB610" s="51">
        <v>-1560478.57</v>
      </c>
      <c r="AC610" s="47" t="str">
        <f>VLOOKUP(O610,Master!A:D,3,FALSE)</f>
        <v>Fatty Alcohol</v>
      </c>
      <c r="AD610" s="47" t="str">
        <f>VLOOKUP(O610,Master!A:D,4,FALSE)</f>
        <v>Long chain Blend</v>
      </c>
      <c r="AE610" s="47" t="s">
        <v>1906</v>
      </c>
    </row>
    <row r="611" spans="1:31">
      <c r="A611" s="43" t="s">
        <v>0</v>
      </c>
      <c r="B611" s="43" t="s">
        <v>1</v>
      </c>
      <c r="C611" s="43" t="s">
        <v>61</v>
      </c>
      <c r="D611" s="43" t="s">
        <v>7</v>
      </c>
      <c r="E611" s="43" t="s">
        <v>413</v>
      </c>
      <c r="F611" s="43" t="s">
        <v>360</v>
      </c>
      <c r="G611" s="43" t="s">
        <v>62</v>
      </c>
      <c r="H611" s="46">
        <v>42813</v>
      </c>
      <c r="I611" s="43" t="s">
        <v>33</v>
      </c>
      <c r="J611" s="43" t="s">
        <v>34</v>
      </c>
      <c r="K611" s="43" t="s">
        <v>1182</v>
      </c>
      <c r="L611" s="46">
        <v>42813</v>
      </c>
      <c r="M611" s="43" t="s">
        <v>451</v>
      </c>
      <c r="N611" s="43" t="s">
        <v>451</v>
      </c>
      <c r="O611" s="3">
        <v>1601200</v>
      </c>
      <c r="P611" s="43" t="s">
        <v>23</v>
      </c>
      <c r="Q611" s="43" t="s">
        <v>24</v>
      </c>
      <c r="R611" s="43" t="s">
        <v>379</v>
      </c>
      <c r="S611" s="50">
        <v>16</v>
      </c>
      <c r="T611" s="43" t="s">
        <v>3</v>
      </c>
      <c r="U611" s="50">
        <v>16</v>
      </c>
      <c r="V611" s="43" t="s">
        <v>454</v>
      </c>
      <c r="W611" s="50">
        <v>16000</v>
      </c>
      <c r="X611" s="43" t="s">
        <v>1134</v>
      </c>
      <c r="Y611" s="46">
        <v>42786</v>
      </c>
      <c r="Z611" s="51">
        <v>24240</v>
      </c>
      <c r="AA611" s="51">
        <v>1584656.06</v>
      </c>
      <c r="AB611" s="51">
        <v>-1488774.57</v>
      </c>
      <c r="AC611" s="47" t="str">
        <f>VLOOKUP(O611,Master!A:D,3,FALSE)</f>
        <v>Fatty Alcohol</v>
      </c>
      <c r="AD611" s="47" t="str">
        <f>VLOOKUP(O611,Master!A:D,4,FALSE)</f>
        <v>Long chain Blend</v>
      </c>
      <c r="AE611" s="47" t="s">
        <v>1906</v>
      </c>
    </row>
    <row r="612" spans="1:31">
      <c r="A612" s="43" t="s">
        <v>0</v>
      </c>
      <c r="B612" s="43" t="s">
        <v>1</v>
      </c>
      <c r="C612" s="43" t="s">
        <v>61</v>
      </c>
      <c r="D612" s="43" t="s">
        <v>7</v>
      </c>
      <c r="E612" s="43" t="s">
        <v>413</v>
      </c>
      <c r="F612" s="43" t="s">
        <v>360</v>
      </c>
      <c r="G612" s="43" t="s">
        <v>62</v>
      </c>
      <c r="H612" s="46">
        <v>42813</v>
      </c>
      <c r="I612" s="43" t="s">
        <v>33</v>
      </c>
      <c r="J612" s="43" t="s">
        <v>34</v>
      </c>
      <c r="K612" s="43" t="s">
        <v>1279</v>
      </c>
      <c r="L612" s="46">
        <v>42813</v>
      </c>
      <c r="M612" s="43" t="s">
        <v>451</v>
      </c>
      <c r="N612" s="43" t="s">
        <v>451</v>
      </c>
      <c r="O612" s="3">
        <v>1601200</v>
      </c>
      <c r="P612" s="43" t="s">
        <v>23</v>
      </c>
      <c r="Q612" s="43" t="s">
        <v>24</v>
      </c>
      <c r="R612" s="43" t="s">
        <v>379</v>
      </c>
      <c r="S612" s="50">
        <v>24</v>
      </c>
      <c r="T612" s="43" t="s">
        <v>3</v>
      </c>
      <c r="U612" s="50">
        <v>24</v>
      </c>
      <c r="V612" s="43" t="s">
        <v>454</v>
      </c>
      <c r="W612" s="50">
        <v>24000</v>
      </c>
      <c r="X612" s="43" t="s">
        <v>1202</v>
      </c>
      <c r="Y612" s="46">
        <v>42786</v>
      </c>
      <c r="Z612" s="51">
        <v>36360</v>
      </c>
      <c r="AA612" s="51">
        <v>2376984.1</v>
      </c>
      <c r="AB612" s="51">
        <v>-2233162.1800000002</v>
      </c>
      <c r="AC612" s="47" t="str">
        <f>VLOOKUP(O612,Master!A:D,3,FALSE)</f>
        <v>Fatty Alcohol</v>
      </c>
      <c r="AD612" s="47" t="str">
        <f>VLOOKUP(O612,Master!A:D,4,FALSE)</f>
        <v>Long chain Blend</v>
      </c>
      <c r="AE612" s="47" t="s">
        <v>1906</v>
      </c>
    </row>
    <row r="613" spans="1:31">
      <c r="A613" s="43" t="s">
        <v>0</v>
      </c>
      <c r="B613" s="43" t="s">
        <v>1</v>
      </c>
      <c r="C613" s="43" t="s">
        <v>61</v>
      </c>
      <c r="D613" s="43" t="s">
        <v>7</v>
      </c>
      <c r="E613" s="43" t="s">
        <v>413</v>
      </c>
      <c r="F613" s="43" t="s">
        <v>360</v>
      </c>
      <c r="G613" s="43" t="s">
        <v>62</v>
      </c>
      <c r="H613" s="46">
        <v>42813</v>
      </c>
      <c r="I613" s="43" t="s">
        <v>33</v>
      </c>
      <c r="J613" s="43" t="s">
        <v>34</v>
      </c>
      <c r="K613" s="43" t="s">
        <v>1375</v>
      </c>
      <c r="L613" s="46">
        <v>42813</v>
      </c>
      <c r="M613" s="43" t="s">
        <v>451</v>
      </c>
      <c r="N613" s="43" t="s">
        <v>451</v>
      </c>
      <c r="O613" s="3">
        <v>1601200</v>
      </c>
      <c r="P613" s="43" t="s">
        <v>23</v>
      </c>
      <c r="Q613" s="43" t="s">
        <v>24</v>
      </c>
      <c r="R613" s="43" t="s">
        <v>379</v>
      </c>
      <c r="S613" s="50">
        <v>24</v>
      </c>
      <c r="T613" s="43" t="s">
        <v>3</v>
      </c>
      <c r="U613" s="50">
        <v>24</v>
      </c>
      <c r="V613" s="43" t="s">
        <v>454</v>
      </c>
      <c r="W613" s="50">
        <v>24000</v>
      </c>
      <c r="X613" s="43" t="s">
        <v>1293</v>
      </c>
      <c r="Y613" s="46">
        <v>42786</v>
      </c>
      <c r="Z613" s="51">
        <v>36360</v>
      </c>
      <c r="AA613" s="51">
        <v>2376984.1</v>
      </c>
      <c r="AB613" s="51">
        <v>-2256042.94</v>
      </c>
      <c r="AC613" s="47" t="str">
        <f>VLOOKUP(O613,Master!A:D,3,FALSE)</f>
        <v>Fatty Alcohol</v>
      </c>
      <c r="AD613" s="47" t="str">
        <f>VLOOKUP(O613,Master!A:D,4,FALSE)</f>
        <v>Long chain Blend</v>
      </c>
      <c r="AE613" s="47" t="s">
        <v>1906</v>
      </c>
    </row>
    <row r="614" spans="1:31">
      <c r="A614" s="43" t="s">
        <v>0</v>
      </c>
      <c r="B614" s="43" t="s">
        <v>1</v>
      </c>
      <c r="C614" s="43" t="s">
        <v>31</v>
      </c>
      <c r="D614" s="43" t="s">
        <v>8</v>
      </c>
      <c r="E614" s="43" t="s">
        <v>363</v>
      </c>
      <c r="F614" s="43" t="s">
        <v>357</v>
      </c>
      <c r="G614" s="43" t="s">
        <v>32</v>
      </c>
      <c r="H614" s="46">
        <v>42809</v>
      </c>
      <c r="I614" s="43" t="s">
        <v>33</v>
      </c>
      <c r="J614" s="43" t="s">
        <v>34</v>
      </c>
      <c r="K614" s="43" t="s">
        <v>1238</v>
      </c>
      <c r="L614" s="46">
        <v>42809</v>
      </c>
      <c r="M614" s="43" t="s">
        <v>1239</v>
      </c>
      <c r="N614" s="43" t="s">
        <v>1239</v>
      </c>
      <c r="O614" s="3">
        <v>1600602</v>
      </c>
      <c r="P614" s="43" t="s">
        <v>9</v>
      </c>
      <c r="Q614" s="43" t="s">
        <v>10</v>
      </c>
      <c r="R614" s="43" t="s">
        <v>14</v>
      </c>
      <c r="S614" s="50">
        <v>2</v>
      </c>
      <c r="T614" s="43" t="s">
        <v>3</v>
      </c>
      <c r="U614" s="50">
        <v>2</v>
      </c>
      <c r="V614" s="43" t="s">
        <v>434</v>
      </c>
      <c r="W614" s="50">
        <v>2000</v>
      </c>
      <c r="X614" s="43" t="s">
        <v>1240</v>
      </c>
      <c r="Y614" s="46">
        <v>42800</v>
      </c>
      <c r="Z614" s="51">
        <v>225000</v>
      </c>
      <c r="AA614" s="51">
        <v>229500</v>
      </c>
      <c r="AB614" s="51">
        <v>-200000</v>
      </c>
      <c r="AC614" s="21" t="str">
        <f>VLOOKUP(O614,Master!A:D,3,FALSE)</f>
        <v>Fatty Alcohol</v>
      </c>
      <c r="AD614" s="21" t="str">
        <f>VLOOKUP(O614,Master!A:D,4,FALSE)</f>
        <v>Long chain Blend</v>
      </c>
      <c r="AE614" s="47" t="s">
        <v>1903</v>
      </c>
    </row>
    <row r="615" spans="1:31">
      <c r="A615" s="43" t="s">
        <v>0</v>
      </c>
      <c r="B615" s="43" t="s">
        <v>1</v>
      </c>
      <c r="C615" s="43" t="s">
        <v>31</v>
      </c>
      <c r="D615" s="43" t="s">
        <v>8</v>
      </c>
      <c r="E615" s="43" t="s">
        <v>363</v>
      </c>
      <c r="F615" s="43" t="s">
        <v>357</v>
      </c>
      <c r="G615" s="43" t="s">
        <v>32</v>
      </c>
      <c r="H615" s="46">
        <v>42809</v>
      </c>
      <c r="I615" s="43" t="s">
        <v>33</v>
      </c>
      <c r="J615" s="43" t="s">
        <v>34</v>
      </c>
      <c r="K615" s="43" t="s">
        <v>1235</v>
      </c>
      <c r="L615" s="46">
        <v>42809</v>
      </c>
      <c r="M615" s="43" t="s">
        <v>1236</v>
      </c>
      <c r="N615" s="43" t="s">
        <v>1236</v>
      </c>
      <c r="O615" s="3">
        <v>1600602</v>
      </c>
      <c r="P615" s="43" t="s">
        <v>9</v>
      </c>
      <c r="Q615" s="43" t="s">
        <v>10</v>
      </c>
      <c r="R615" s="43" t="s">
        <v>14</v>
      </c>
      <c r="S615" s="50">
        <v>7</v>
      </c>
      <c r="T615" s="43" t="s">
        <v>3</v>
      </c>
      <c r="U615" s="50">
        <v>7</v>
      </c>
      <c r="V615" s="43" t="s">
        <v>434</v>
      </c>
      <c r="W615" s="50">
        <v>7000</v>
      </c>
      <c r="X615" s="43" t="s">
        <v>1237</v>
      </c>
      <c r="Y615" s="46">
        <v>42800</v>
      </c>
      <c r="Z615" s="51">
        <v>787500</v>
      </c>
      <c r="AA615" s="51">
        <v>803250</v>
      </c>
      <c r="AB615" s="51">
        <v>-700000</v>
      </c>
      <c r="AC615" s="21" t="str">
        <f>VLOOKUP(O615,Master!A:D,3,FALSE)</f>
        <v>Fatty Alcohol</v>
      </c>
      <c r="AD615" s="21" t="str">
        <f>VLOOKUP(O615,Master!A:D,4,FALSE)</f>
        <v>Long chain Blend</v>
      </c>
      <c r="AE615" s="47" t="s">
        <v>1903</v>
      </c>
    </row>
    <row r="616" spans="1:31">
      <c r="A616" s="43" t="s">
        <v>0</v>
      </c>
      <c r="B616" s="43" t="s">
        <v>1</v>
      </c>
      <c r="C616" s="43" t="s">
        <v>31</v>
      </c>
      <c r="D616" s="43" t="s">
        <v>8</v>
      </c>
      <c r="E616" s="43" t="s">
        <v>363</v>
      </c>
      <c r="F616" s="43" t="s">
        <v>357</v>
      </c>
      <c r="G616" s="43" t="s">
        <v>32</v>
      </c>
      <c r="H616" s="46">
        <v>42801</v>
      </c>
      <c r="I616" s="43" t="s">
        <v>33</v>
      </c>
      <c r="J616" s="43" t="s">
        <v>34</v>
      </c>
      <c r="K616" s="43" t="s">
        <v>818</v>
      </c>
      <c r="L616" s="46">
        <v>42801</v>
      </c>
      <c r="M616" s="43" t="s">
        <v>819</v>
      </c>
      <c r="N616" s="43" t="s">
        <v>819</v>
      </c>
      <c r="O616" s="3">
        <v>1600845</v>
      </c>
      <c r="P616" s="43" t="s">
        <v>401</v>
      </c>
      <c r="Q616" s="43" t="s">
        <v>402</v>
      </c>
      <c r="R616" s="43" t="s">
        <v>15</v>
      </c>
      <c r="S616" s="49">
        <v>0.15</v>
      </c>
      <c r="T616" s="43" t="s">
        <v>3</v>
      </c>
      <c r="U616" s="49">
        <v>0.15</v>
      </c>
      <c r="V616" s="43" t="s">
        <v>434</v>
      </c>
      <c r="W616" s="50">
        <v>150</v>
      </c>
      <c r="X616" s="43" t="s">
        <v>820</v>
      </c>
      <c r="Y616" s="46">
        <v>42747</v>
      </c>
      <c r="Z616" s="51">
        <v>19405.88</v>
      </c>
      <c r="AA616" s="51">
        <v>19794</v>
      </c>
      <c r="AB616" s="51">
        <v>-17250</v>
      </c>
      <c r="AC616" s="47" t="str">
        <f>VLOOKUP(O616,Master!A:D,3,FALSE)</f>
        <v>Fatty Alcohol</v>
      </c>
      <c r="AD616" s="47" t="str">
        <f>VLOOKUP(O616,Master!A:D,4,FALSE)</f>
        <v>Long chain Pure</v>
      </c>
      <c r="AE616" s="47" t="s">
        <v>1903</v>
      </c>
    </row>
    <row r="617" spans="1:31">
      <c r="A617" s="43" t="s">
        <v>0</v>
      </c>
      <c r="B617" s="43" t="s">
        <v>1</v>
      </c>
      <c r="C617" s="43" t="s">
        <v>31</v>
      </c>
      <c r="D617" s="43" t="s">
        <v>8</v>
      </c>
      <c r="E617" s="43" t="s">
        <v>356</v>
      </c>
      <c r="F617" s="43" t="s">
        <v>357</v>
      </c>
      <c r="G617" s="43" t="s">
        <v>32</v>
      </c>
      <c r="H617" s="46">
        <v>42796</v>
      </c>
      <c r="I617" s="43" t="s">
        <v>33</v>
      </c>
      <c r="J617" s="43" t="s">
        <v>34</v>
      </c>
      <c r="K617" s="43" t="s">
        <v>598</v>
      </c>
      <c r="L617" s="46">
        <v>42796</v>
      </c>
      <c r="M617" s="43" t="s">
        <v>449</v>
      </c>
      <c r="N617" s="43" t="s">
        <v>449</v>
      </c>
      <c r="O617" s="3">
        <v>1600385</v>
      </c>
      <c r="P617" s="43" t="s">
        <v>394</v>
      </c>
      <c r="Q617" s="43" t="s">
        <v>395</v>
      </c>
      <c r="R617" s="43" t="s">
        <v>46</v>
      </c>
      <c r="S617" s="49">
        <v>19.510000000000002</v>
      </c>
      <c r="T617" s="43" t="s">
        <v>3</v>
      </c>
      <c r="U617" s="49">
        <v>19.510000000000002</v>
      </c>
      <c r="V617" s="43" t="s">
        <v>434</v>
      </c>
      <c r="W617" s="50">
        <v>19510</v>
      </c>
      <c r="X617" s="43" t="s">
        <v>330</v>
      </c>
      <c r="Y617" s="46">
        <v>42794</v>
      </c>
      <c r="Z617" s="51">
        <v>368113.23</v>
      </c>
      <c r="AA617" s="51">
        <v>390200</v>
      </c>
      <c r="AB617" s="51">
        <v>-327211.77</v>
      </c>
      <c r="AC617" s="47" t="str">
        <f>VLOOKUP(O617,Master!A:D,3,FALSE)</f>
        <v>Residues</v>
      </c>
      <c r="AD617" s="47" t="str">
        <f>VLOOKUP(O617,Master!A:D,4,FALSE)</f>
        <v>Residues</v>
      </c>
      <c r="AE617" s="47" t="s">
        <v>1903</v>
      </c>
    </row>
    <row r="618" spans="1:31">
      <c r="A618" s="43" t="s">
        <v>0</v>
      </c>
      <c r="B618" s="43" t="s">
        <v>1</v>
      </c>
      <c r="C618" s="43" t="s">
        <v>31</v>
      </c>
      <c r="D618" s="43" t="s">
        <v>8</v>
      </c>
      <c r="E618" s="43" t="s">
        <v>356</v>
      </c>
      <c r="F618" s="43" t="s">
        <v>357</v>
      </c>
      <c r="G618" s="43" t="s">
        <v>32</v>
      </c>
      <c r="H618" s="46">
        <v>42798</v>
      </c>
      <c r="I618" s="43" t="s">
        <v>33</v>
      </c>
      <c r="J618" s="43" t="s">
        <v>34</v>
      </c>
      <c r="K618" s="43" t="s">
        <v>688</v>
      </c>
      <c r="L618" s="46">
        <v>42798</v>
      </c>
      <c r="M618" s="43" t="s">
        <v>449</v>
      </c>
      <c r="N618" s="43" t="s">
        <v>449</v>
      </c>
      <c r="O618" s="3">
        <v>1600385</v>
      </c>
      <c r="P618" s="43" t="s">
        <v>394</v>
      </c>
      <c r="Q618" s="43" t="s">
        <v>395</v>
      </c>
      <c r="R618" s="43" t="s">
        <v>46</v>
      </c>
      <c r="S618" s="49">
        <v>19.899999999999999</v>
      </c>
      <c r="T618" s="43" t="s">
        <v>3</v>
      </c>
      <c r="U618" s="49">
        <v>19.899999999999999</v>
      </c>
      <c r="V618" s="43" t="s">
        <v>434</v>
      </c>
      <c r="W618" s="50">
        <v>19900</v>
      </c>
      <c r="X618" s="43" t="s">
        <v>330</v>
      </c>
      <c r="Y618" s="46">
        <v>42797</v>
      </c>
      <c r="Z618" s="51">
        <v>375471.69</v>
      </c>
      <c r="AA618" s="51">
        <v>398000</v>
      </c>
      <c r="AB618" s="51">
        <v>-333752.84999999998</v>
      </c>
      <c r="AC618" s="21" t="str">
        <f>VLOOKUP(O618,Master!A:D,3,FALSE)</f>
        <v>Residues</v>
      </c>
      <c r="AD618" s="21" t="str">
        <f>VLOOKUP(O618,Master!A:D,4,FALSE)</f>
        <v>Residues</v>
      </c>
      <c r="AE618" s="47" t="s">
        <v>1903</v>
      </c>
    </row>
    <row r="619" spans="1:31">
      <c r="A619" s="43" t="s">
        <v>0</v>
      </c>
      <c r="B619" s="43" t="s">
        <v>1</v>
      </c>
      <c r="C619" s="43" t="s">
        <v>31</v>
      </c>
      <c r="D619" s="43" t="s">
        <v>8</v>
      </c>
      <c r="E619" s="43" t="s">
        <v>356</v>
      </c>
      <c r="F619" s="43" t="s">
        <v>357</v>
      </c>
      <c r="G619" s="43" t="s">
        <v>32</v>
      </c>
      <c r="H619" s="46">
        <v>42800</v>
      </c>
      <c r="I619" s="43" t="s">
        <v>33</v>
      </c>
      <c r="J619" s="43" t="s">
        <v>34</v>
      </c>
      <c r="K619" s="43" t="s">
        <v>709</v>
      </c>
      <c r="L619" s="46">
        <v>42800</v>
      </c>
      <c r="M619" s="43" t="s">
        <v>449</v>
      </c>
      <c r="N619" s="43" t="s">
        <v>449</v>
      </c>
      <c r="O619" s="3">
        <v>1600385</v>
      </c>
      <c r="P619" s="43" t="s">
        <v>394</v>
      </c>
      <c r="Q619" s="43" t="s">
        <v>395</v>
      </c>
      <c r="R619" s="43" t="s">
        <v>46</v>
      </c>
      <c r="S619" s="49">
        <v>19.899999999999999</v>
      </c>
      <c r="T619" s="43" t="s">
        <v>3</v>
      </c>
      <c r="U619" s="49">
        <v>19.899999999999999</v>
      </c>
      <c r="V619" s="43" t="s">
        <v>434</v>
      </c>
      <c r="W619" s="50">
        <v>19900</v>
      </c>
      <c r="X619" s="43" t="s">
        <v>330</v>
      </c>
      <c r="Y619" s="46">
        <v>42797</v>
      </c>
      <c r="Z619" s="51">
        <v>375471.69</v>
      </c>
      <c r="AA619" s="51">
        <v>398000</v>
      </c>
      <c r="AB619" s="51">
        <v>-333752.84999999998</v>
      </c>
      <c r="AC619" s="21" t="str">
        <f>VLOOKUP(O619,Master!A:D,3,FALSE)</f>
        <v>Residues</v>
      </c>
      <c r="AD619" s="21" t="str">
        <f>VLOOKUP(O619,Master!A:D,4,FALSE)</f>
        <v>Residues</v>
      </c>
      <c r="AE619" s="47" t="s">
        <v>1903</v>
      </c>
    </row>
    <row r="620" spans="1:31">
      <c r="A620" s="43" t="s">
        <v>0</v>
      </c>
      <c r="B620" s="43" t="s">
        <v>1</v>
      </c>
      <c r="C620" s="43" t="s">
        <v>31</v>
      </c>
      <c r="D620" s="43" t="s">
        <v>8</v>
      </c>
      <c r="E620" s="43" t="s">
        <v>356</v>
      </c>
      <c r="F620" s="43" t="s">
        <v>357</v>
      </c>
      <c r="G620" s="43" t="s">
        <v>32</v>
      </c>
      <c r="H620" s="46">
        <v>42802</v>
      </c>
      <c r="I620" s="43" t="s">
        <v>33</v>
      </c>
      <c r="J620" s="43" t="s">
        <v>34</v>
      </c>
      <c r="K620" s="43" t="s">
        <v>887</v>
      </c>
      <c r="L620" s="46">
        <v>42802</v>
      </c>
      <c r="M620" s="43" t="s">
        <v>449</v>
      </c>
      <c r="N620" s="43" t="s">
        <v>449</v>
      </c>
      <c r="O620" s="3">
        <v>1600385</v>
      </c>
      <c r="P620" s="43" t="s">
        <v>394</v>
      </c>
      <c r="Q620" s="43" t="s">
        <v>395</v>
      </c>
      <c r="R620" s="43" t="s">
        <v>46</v>
      </c>
      <c r="S620" s="49">
        <v>19.29</v>
      </c>
      <c r="T620" s="43" t="s">
        <v>3</v>
      </c>
      <c r="U620" s="49">
        <v>19.29</v>
      </c>
      <c r="V620" s="43" t="s">
        <v>434</v>
      </c>
      <c r="W620" s="50">
        <v>19290</v>
      </c>
      <c r="X620" s="43" t="s">
        <v>330</v>
      </c>
      <c r="Y620" s="46">
        <v>42801</v>
      </c>
      <c r="Z620" s="51">
        <v>363962.28</v>
      </c>
      <c r="AA620" s="51">
        <v>385800</v>
      </c>
      <c r="AB620" s="51">
        <v>-323522.03999999998</v>
      </c>
      <c r="AC620" s="21" t="str">
        <f>VLOOKUP(O620,Master!A:D,3,FALSE)</f>
        <v>Residues</v>
      </c>
      <c r="AD620" s="21" t="str">
        <f>VLOOKUP(O620,Master!A:D,4,FALSE)</f>
        <v>Residues</v>
      </c>
      <c r="AE620" s="47" t="s">
        <v>1903</v>
      </c>
    </row>
    <row r="621" spans="1:31">
      <c r="A621" s="43" t="s">
        <v>0</v>
      </c>
      <c r="B621" s="43" t="s">
        <v>1</v>
      </c>
      <c r="C621" s="43" t="s">
        <v>31</v>
      </c>
      <c r="D621" s="43" t="s">
        <v>8</v>
      </c>
      <c r="E621" s="43" t="s">
        <v>356</v>
      </c>
      <c r="F621" s="43" t="s">
        <v>357</v>
      </c>
      <c r="G621" s="43" t="s">
        <v>32</v>
      </c>
      <c r="H621" s="46">
        <v>42804</v>
      </c>
      <c r="I621" s="43" t="s">
        <v>33</v>
      </c>
      <c r="J621" s="43" t="s">
        <v>34</v>
      </c>
      <c r="K621" s="43" t="s">
        <v>1043</v>
      </c>
      <c r="L621" s="46">
        <v>42804</v>
      </c>
      <c r="M621" s="43" t="s">
        <v>449</v>
      </c>
      <c r="N621" s="43" t="s">
        <v>449</v>
      </c>
      <c r="O621" s="3">
        <v>1600385</v>
      </c>
      <c r="P621" s="43" t="s">
        <v>394</v>
      </c>
      <c r="Q621" s="43" t="s">
        <v>395</v>
      </c>
      <c r="R621" s="43" t="s">
        <v>46</v>
      </c>
      <c r="S621" s="49">
        <v>19.82</v>
      </c>
      <c r="T621" s="43" t="s">
        <v>3</v>
      </c>
      <c r="U621" s="49">
        <v>19.82</v>
      </c>
      <c r="V621" s="43" t="s">
        <v>434</v>
      </c>
      <c r="W621" s="50">
        <v>19820</v>
      </c>
      <c r="X621" s="43" t="s">
        <v>330</v>
      </c>
      <c r="Y621" s="46">
        <v>42801</v>
      </c>
      <c r="Z621" s="51">
        <v>373962.28</v>
      </c>
      <c r="AA621" s="51">
        <v>396400</v>
      </c>
      <c r="AB621" s="51">
        <v>-332410.93</v>
      </c>
      <c r="AC621" s="21" t="str">
        <f>VLOOKUP(O621,Master!A:D,3,FALSE)</f>
        <v>Residues</v>
      </c>
      <c r="AD621" s="21" t="str">
        <f>VLOOKUP(O621,Master!A:D,4,FALSE)</f>
        <v>Residues</v>
      </c>
      <c r="AE621" s="47" t="s">
        <v>1903</v>
      </c>
    </row>
    <row r="622" spans="1:31">
      <c r="A622" s="43" t="s">
        <v>0</v>
      </c>
      <c r="B622" s="43" t="s">
        <v>1</v>
      </c>
      <c r="C622" s="43" t="s">
        <v>31</v>
      </c>
      <c r="D622" s="43" t="s">
        <v>8</v>
      </c>
      <c r="E622" s="43" t="s">
        <v>356</v>
      </c>
      <c r="F622" s="43" t="s">
        <v>357</v>
      </c>
      <c r="G622" s="43" t="s">
        <v>32</v>
      </c>
      <c r="H622" s="46">
        <v>42805</v>
      </c>
      <c r="I622" s="43" t="s">
        <v>33</v>
      </c>
      <c r="J622" s="43" t="s">
        <v>34</v>
      </c>
      <c r="K622" s="43" t="s">
        <v>1103</v>
      </c>
      <c r="L622" s="46">
        <v>42805</v>
      </c>
      <c r="M622" s="43" t="s">
        <v>449</v>
      </c>
      <c r="N622" s="43" t="s">
        <v>449</v>
      </c>
      <c r="O622" s="3">
        <v>1600385</v>
      </c>
      <c r="P622" s="43" t="s">
        <v>394</v>
      </c>
      <c r="Q622" s="43" t="s">
        <v>395</v>
      </c>
      <c r="R622" s="43" t="s">
        <v>46</v>
      </c>
      <c r="S622" s="49">
        <v>16.78</v>
      </c>
      <c r="T622" s="43" t="s">
        <v>3</v>
      </c>
      <c r="U622" s="49">
        <v>16.78</v>
      </c>
      <c r="V622" s="43" t="s">
        <v>434</v>
      </c>
      <c r="W622" s="50">
        <v>16780</v>
      </c>
      <c r="X622" s="43" t="s">
        <v>330</v>
      </c>
      <c r="Y622" s="46">
        <v>42804</v>
      </c>
      <c r="Z622" s="51">
        <v>316603.78000000003</v>
      </c>
      <c r="AA622" s="51">
        <v>335600</v>
      </c>
      <c r="AB622" s="51">
        <v>-281425.59999999998</v>
      </c>
      <c r="AC622" s="47" t="str">
        <f>VLOOKUP(O622,Master!A:D,3,FALSE)</f>
        <v>Residues</v>
      </c>
      <c r="AD622" s="47" t="str">
        <f>VLOOKUP(O622,Master!A:D,4,FALSE)</f>
        <v>Residues</v>
      </c>
      <c r="AE622" s="47" t="s">
        <v>1903</v>
      </c>
    </row>
    <row r="623" spans="1:31">
      <c r="A623" s="43" t="s">
        <v>0</v>
      </c>
      <c r="B623" s="43" t="s">
        <v>1</v>
      </c>
      <c r="C623" s="43" t="s">
        <v>31</v>
      </c>
      <c r="D623" s="43" t="s">
        <v>8</v>
      </c>
      <c r="E623" s="43" t="s">
        <v>356</v>
      </c>
      <c r="F623" s="43" t="s">
        <v>357</v>
      </c>
      <c r="G623" s="43" t="s">
        <v>32</v>
      </c>
      <c r="H623" s="46">
        <v>42810</v>
      </c>
      <c r="I623" s="43" t="s">
        <v>33</v>
      </c>
      <c r="J623" s="43" t="s">
        <v>34</v>
      </c>
      <c r="K623" s="43" t="s">
        <v>1320</v>
      </c>
      <c r="L623" s="46">
        <v>42810</v>
      </c>
      <c r="M623" s="43" t="s">
        <v>449</v>
      </c>
      <c r="N623" s="43" t="s">
        <v>449</v>
      </c>
      <c r="O623" s="3">
        <v>1600385</v>
      </c>
      <c r="P623" s="43" t="s">
        <v>394</v>
      </c>
      <c r="Q623" s="43" t="s">
        <v>395</v>
      </c>
      <c r="R623" s="43" t="s">
        <v>46</v>
      </c>
      <c r="S623" s="49">
        <v>19.38</v>
      </c>
      <c r="T623" s="43" t="s">
        <v>3</v>
      </c>
      <c r="U623" s="49">
        <v>19.38</v>
      </c>
      <c r="V623" s="43" t="s">
        <v>434</v>
      </c>
      <c r="W623" s="50">
        <v>19380</v>
      </c>
      <c r="X623" s="43" t="s">
        <v>330</v>
      </c>
      <c r="Y623" s="46">
        <v>42809</v>
      </c>
      <c r="Z623" s="51">
        <v>365660.37</v>
      </c>
      <c r="AA623" s="51">
        <v>387600</v>
      </c>
      <c r="AB623" s="51">
        <v>-325031.48</v>
      </c>
      <c r="AC623" s="47" t="str">
        <f>VLOOKUP(O623,Master!A:D,3,FALSE)</f>
        <v>Residues</v>
      </c>
      <c r="AD623" s="47" t="str">
        <f>VLOOKUP(O623,Master!A:D,4,FALSE)</f>
        <v>Residues</v>
      </c>
      <c r="AE623" s="47" t="s">
        <v>1903</v>
      </c>
    </row>
    <row r="624" spans="1:31">
      <c r="A624" s="43" t="s">
        <v>0</v>
      </c>
      <c r="B624" s="43" t="s">
        <v>1</v>
      </c>
      <c r="C624" s="43" t="s">
        <v>31</v>
      </c>
      <c r="D624" s="43" t="s">
        <v>8</v>
      </c>
      <c r="E624" s="43" t="s">
        <v>356</v>
      </c>
      <c r="F624" s="43" t="s">
        <v>357</v>
      </c>
      <c r="G624" s="43" t="s">
        <v>32</v>
      </c>
      <c r="H624" s="46">
        <v>42824</v>
      </c>
      <c r="I624" s="43" t="s">
        <v>33</v>
      </c>
      <c r="J624" s="43" t="s">
        <v>34</v>
      </c>
      <c r="K624" s="43" t="s">
        <v>1865</v>
      </c>
      <c r="L624" s="46">
        <v>42824</v>
      </c>
      <c r="M624" s="43" t="s">
        <v>449</v>
      </c>
      <c r="N624" s="43" t="s">
        <v>449</v>
      </c>
      <c r="O624" s="3">
        <v>1600385</v>
      </c>
      <c r="P624" s="43" t="s">
        <v>394</v>
      </c>
      <c r="Q624" s="43" t="s">
        <v>395</v>
      </c>
      <c r="R624" s="43" t="s">
        <v>46</v>
      </c>
      <c r="S624" s="49">
        <v>21.03</v>
      </c>
      <c r="T624" s="43" t="s">
        <v>3</v>
      </c>
      <c r="U624" s="49">
        <v>21.03</v>
      </c>
      <c r="V624" s="43" t="s">
        <v>434</v>
      </c>
      <c r="W624" s="50">
        <v>21030</v>
      </c>
      <c r="X624" s="43" t="s">
        <v>330</v>
      </c>
      <c r="Y624" s="46">
        <v>42808</v>
      </c>
      <c r="Z624" s="51">
        <v>436471.69</v>
      </c>
      <c r="AA624" s="51">
        <v>462660</v>
      </c>
      <c r="AB624" s="51">
        <v>-387974.9</v>
      </c>
      <c r="AC624" s="47" t="str">
        <f>VLOOKUP(O624,Master!A:D,3,FALSE)</f>
        <v>Residues</v>
      </c>
      <c r="AD624" s="47" t="str">
        <f>VLOOKUP(O624,Master!A:D,4,FALSE)</f>
        <v>Residues</v>
      </c>
      <c r="AE624" s="47" t="s">
        <v>1903</v>
      </c>
    </row>
    <row r="625" spans="1:31">
      <c r="A625" s="43" t="s">
        <v>0</v>
      </c>
      <c r="B625" s="43" t="s">
        <v>1</v>
      </c>
      <c r="C625" s="43" t="s">
        <v>31</v>
      </c>
      <c r="D625" s="43" t="s">
        <v>8</v>
      </c>
      <c r="E625" s="43" t="s">
        <v>356</v>
      </c>
      <c r="F625" s="43" t="s">
        <v>357</v>
      </c>
      <c r="G625" s="43" t="s">
        <v>32</v>
      </c>
      <c r="H625" s="46">
        <v>42824</v>
      </c>
      <c r="I625" s="43" t="s">
        <v>33</v>
      </c>
      <c r="J625" s="43" t="s">
        <v>34</v>
      </c>
      <c r="K625" s="43" t="s">
        <v>1866</v>
      </c>
      <c r="L625" s="46">
        <v>42824</v>
      </c>
      <c r="M625" s="43" t="s">
        <v>449</v>
      </c>
      <c r="N625" s="43" t="s">
        <v>449</v>
      </c>
      <c r="O625" s="3">
        <v>1600385</v>
      </c>
      <c r="P625" s="43" t="s">
        <v>394</v>
      </c>
      <c r="Q625" s="43" t="s">
        <v>395</v>
      </c>
      <c r="R625" s="43" t="s">
        <v>46</v>
      </c>
      <c r="S625" s="49">
        <v>18.7</v>
      </c>
      <c r="T625" s="43" t="s">
        <v>3</v>
      </c>
      <c r="U625" s="49">
        <v>18.7</v>
      </c>
      <c r="V625" s="43" t="s">
        <v>434</v>
      </c>
      <c r="W625" s="50">
        <v>18700</v>
      </c>
      <c r="X625" s="43" t="s">
        <v>330</v>
      </c>
      <c r="Y625" s="46">
        <v>42808</v>
      </c>
      <c r="Z625" s="51">
        <v>388113.19</v>
      </c>
      <c r="AA625" s="51">
        <v>411400</v>
      </c>
      <c r="AB625" s="51">
        <v>-344989.57</v>
      </c>
      <c r="AC625" s="47" t="str">
        <f>VLOOKUP(O625,Master!A:D,3,FALSE)</f>
        <v>Residues</v>
      </c>
      <c r="AD625" s="47" t="str">
        <f>VLOOKUP(O625,Master!A:D,4,FALSE)</f>
        <v>Residues</v>
      </c>
      <c r="AE625" s="47" t="s">
        <v>1903</v>
      </c>
    </row>
    <row r="626" spans="1:31">
      <c r="A626" s="43" t="s">
        <v>0</v>
      </c>
      <c r="B626" s="43" t="s">
        <v>1</v>
      </c>
      <c r="C626" s="43" t="s">
        <v>31</v>
      </c>
      <c r="D626" s="43" t="s">
        <v>8</v>
      </c>
      <c r="E626" s="43" t="s">
        <v>356</v>
      </c>
      <c r="F626" s="43" t="s">
        <v>357</v>
      </c>
      <c r="G626" s="43" t="s">
        <v>32</v>
      </c>
      <c r="H626" s="46">
        <v>42816</v>
      </c>
      <c r="I626" s="43" t="s">
        <v>33</v>
      </c>
      <c r="J626" s="43" t="s">
        <v>34</v>
      </c>
      <c r="K626" s="43" t="s">
        <v>1645</v>
      </c>
      <c r="L626" s="46">
        <v>42816</v>
      </c>
      <c r="M626" s="43" t="s">
        <v>449</v>
      </c>
      <c r="N626" s="43" t="s">
        <v>449</v>
      </c>
      <c r="O626" s="3">
        <v>1600720</v>
      </c>
      <c r="P626" s="43" t="s">
        <v>327</v>
      </c>
      <c r="Q626" s="43" t="s">
        <v>328</v>
      </c>
      <c r="R626" s="43" t="s">
        <v>329</v>
      </c>
      <c r="S626" s="49">
        <v>9.6300000000000008</v>
      </c>
      <c r="T626" s="43" t="s">
        <v>3</v>
      </c>
      <c r="U626" s="49">
        <v>9.6300000000000008</v>
      </c>
      <c r="V626" s="43" t="s">
        <v>434</v>
      </c>
      <c r="W626" s="50">
        <v>9630</v>
      </c>
      <c r="X626" s="43" t="s">
        <v>233</v>
      </c>
      <c r="Y626" s="46">
        <v>42815</v>
      </c>
      <c r="Z626" s="51">
        <v>174884.91</v>
      </c>
      <c r="AA626" s="51">
        <v>185378</v>
      </c>
      <c r="AB626" s="51">
        <v>-155452.76</v>
      </c>
      <c r="AC626" s="47" t="str">
        <f>VLOOKUP(O626,Master!A:D,3,FALSE)</f>
        <v>Residues</v>
      </c>
      <c r="AD626" s="47" t="str">
        <f>VLOOKUP(O626,Master!A:D,4,FALSE)</f>
        <v>Residues</v>
      </c>
      <c r="AE626" s="47" t="s">
        <v>1903</v>
      </c>
    </row>
    <row r="627" spans="1:31">
      <c r="A627" s="43" t="s">
        <v>0</v>
      </c>
      <c r="B627" s="43" t="s">
        <v>1</v>
      </c>
      <c r="C627" s="43" t="s">
        <v>31</v>
      </c>
      <c r="D627" s="43" t="s">
        <v>8</v>
      </c>
      <c r="E627" s="43" t="s">
        <v>356</v>
      </c>
      <c r="F627" s="43" t="s">
        <v>357</v>
      </c>
      <c r="G627" s="43" t="s">
        <v>32</v>
      </c>
      <c r="H627" s="46">
        <v>42819</v>
      </c>
      <c r="I627" s="43" t="s">
        <v>33</v>
      </c>
      <c r="J627" s="43" t="s">
        <v>34</v>
      </c>
      <c r="K627" s="43" t="s">
        <v>1739</v>
      </c>
      <c r="L627" s="46">
        <v>42819</v>
      </c>
      <c r="M627" s="43" t="s">
        <v>449</v>
      </c>
      <c r="N627" s="43" t="s">
        <v>449</v>
      </c>
      <c r="O627" s="3">
        <v>1600720</v>
      </c>
      <c r="P627" s="43" t="s">
        <v>327</v>
      </c>
      <c r="Q627" s="43" t="s">
        <v>328</v>
      </c>
      <c r="R627" s="43" t="s">
        <v>329</v>
      </c>
      <c r="S627" s="49">
        <v>20.149999999999999</v>
      </c>
      <c r="T627" s="43" t="s">
        <v>3</v>
      </c>
      <c r="U627" s="49">
        <v>20.149999999999999</v>
      </c>
      <c r="V627" s="43" t="s">
        <v>434</v>
      </c>
      <c r="W627" s="50">
        <v>20150</v>
      </c>
      <c r="X627" s="43" t="s">
        <v>233</v>
      </c>
      <c r="Y627" s="46">
        <v>42815</v>
      </c>
      <c r="Z627" s="51">
        <v>365931.12</v>
      </c>
      <c r="AA627" s="51">
        <v>387887</v>
      </c>
      <c r="AB627" s="51">
        <v>-325272.38</v>
      </c>
      <c r="AC627" s="47" t="str">
        <f>VLOOKUP(O627,Master!A:D,3,FALSE)</f>
        <v>Residues</v>
      </c>
      <c r="AD627" s="47" t="str">
        <f>VLOOKUP(O627,Master!A:D,4,FALSE)</f>
        <v>Residues</v>
      </c>
      <c r="AE627" s="47" t="s">
        <v>1903</v>
      </c>
    </row>
    <row r="628" spans="1:31">
      <c r="A628" s="43" t="s">
        <v>0</v>
      </c>
      <c r="B628" s="43" t="s">
        <v>1</v>
      </c>
      <c r="C628" s="43" t="s">
        <v>390</v>
      </c>
      <c r="D628" s="43" t="s">
        <v>36</v>
      </c>
      <c r="E628" s="43" t="s">
        <v>356</v>
      </c>
      <c r="F628" s="43" t="s">
        <v>357</v>
      </c>
      <c r="G628" s="43" t="s">
        <v>391</v>
      </c>
      <c r="H628" s="46">
        <v>42808</v>
      </c>
      <c r="I628" s="43" t="s">
        <v>33</v>
      </c>
      <c r="J628" s="43" t="s">
        <v>34</v>
      </c>
      <c r="K628" s="43" t="s">
        <v>1144</v>
      </c>
      <c r="L628" s="46">
        <v>42808</v>
      </c>
      <c r="M628" s="43" t="s">
        <v>485</v>
      </c>
      <c r="N628" s="43" t="s">
        <v>485</v>
      </c>
      <c r="O628" s="3">
        <v>1600120</v>
      </c>
      <c r="P628" s="43" t="s">
        <v>401</v>
      </c>
      <c r="Q628" s="43" t="s">
        <v>402</v>
      </c>
      <c r="R628" s="43" t="s">
        <v>15</v>
      </c>
      <c r="S628" s="50">
        <v>5</v>
      </c>
      <c r="T628" s="43" t="s">
        <v>3</v>
      </c>
      <c r="U628" s="50">
        <v>5</v>
      </c>
      <c r="V628" s="43" t="s">
        <v>1145</v>
      </c>
      <c r="W628" s="50">
        <v>5000</v>
      </c>
      <c r="X628" s="43" t="s">
        <v>1146</v>
      </c>
      <c r="Y628" s="46">
        <v>42779</v>
      </c>
      <c r="Z628" s="51">
        <v>517500</v>
      </c>
      <c r="AA628" s="51">
        <v>517500</v>
      </c>
      <c r="AB628" s="51">
        <v>-517500</v>
      </c>
      <c r="AC628" s="21" t="str">
        <f>VLOOKUP(O628,Master!A:D,3,FALSE)</f>
        <v>Fatty Alcohol</v>
      </c>
      <c r="AD628" s="21" t="str">
        <f>VLOOKUP(O628,Master!A:D,4,FALSE)</f>
        <v>Long chain Pure</v>
      </c>
      <c r="AE628" s="47" t="s">
        <v>1904</v>
      </c>
    </row>
    <row r="629" spans="1:31">
      <c r="A629" s="43" t="s">
        <v>0</v>
      </c>
      <c r="B629" s="43" t="s">
        <v>1</v>
      </c>
      <c r="C629" s="43" t="s">
        <v>390</v>
      </c>
      <c r="D629" s="43" t="s">
        <v>36</v>
      </c>
      <c r="E629" s="43" t="s">
        <v>356</v>
      </c>
      <c r="F629" s="43" t="s">
        <v>357</v>
      </c>
      <c r="G629" s="43" t="s">
        <v>391</v>
      </c>
      <c r="H629" s="46">
        <v>42797</v>
      </c>
      <c r="I629" s="43" t="s">
        <v>33</v>
      </c>
      <c r="J629" s="43" t="s">
        <v>34</v>
      </c>
      <c r="K629" s="43" t="s">
        <v>636</v>
      </c>
      <c r="L629" s="46">
        <v>42797</v>
      </c>
      <c r="M629" s="43" t="s">
        <v>485</v>
      </c>
      <c r="N629" s="43" t="s">
        <v>485</v>
      </c>
      <c r="O629" s="3">
        <v>1600393</v>
      </c>
      <c r="P629" s="43" t="s">
        <v>9</v>
      </c>
      <c r="Q629" s="43" t="s">
        <v>10</v>
      </c>
      <c r="R629" s="43" t="s">
        <v>14</v>
      </c>
      <c r="S629" s="50">
        <v>9</v>
      </c>
      <c r="T629" s="43" t="s">
        <v>3</v>
      </c>
      <c r="U629" s="50">
        <v>9</v>
      </c>
      <c r="V629" s="43" t="s">
        <v>453</v>
      </c>
      <c r="W629" s="50">
        <v>9000</v>
      </c>
      <c r="X629" s="43" t="s">
        <v>637</v>
      </c>
      <c r="Y629" s="46">
        <v>42783</v>
      </c>
      <c r="Z629" s="51">
        <v>909000</v>
      </c>
      <c r="AA629" s="51">
        <v>909000</v>
      </c>
      <c r="AB629" s="51">
        <v>-909000</v>
      </c>
      <c r="AC629" s="21" t="str">
        <f>VLOOKUP(O629,Master!A:D,3,FALSE)</f>
        <v>Fatty Alcohol</v>
      </c>
      <c r="AD629" s="21" t="str">
        <f>VLOOKUP(O629,Master!A:D,4,FALSE)</f>
        <v>Long chain Blend</v>
      </c>
      <c r="AE629" s="47" t="s">
        <v>1904</v>
      </c>
    </row>
    <row r="630" spans="1:31">
      <c r="A630" s="43" t="s">
        <v>0</v>
      </c>
      <c r="B630" s="43" t="s">
        <v>1</v>
      </c>
      <c r="C630" s="43" t="s">
        <v>390</v>
      </c>
      <c r="D630" s="43" t="s">
        <v>36</v>
      </c>
      <c r="E630" s="43" t="s">
        <v>356</v>
      </c>
      <c r="F630" s="43" t="s">
        <v>357</v>
      </c>
      <c r="G630" s="43" t="s">
        <v>391</v>
      </c>
      <c r="H630" s="46">
        <v>42797</v>
      </c>
      <c r="I630" s="43" t="s">
        <v>33</v>
      </c>
      <c r="J630" s="43" t="s">
        <v>34</v>
      </c>
      <c r="K630" s="43" t="s">
        <v>638</v>
      </c>
      <c r="L630" s="46">
        <v>42797</v>
      </c>
      <c r="M630" s="43" t="s">
        <v>485</v>
      </c>
      <c r="N630" s="43" t="s">
        <v>485</v>
      </c>
      <c r="O630" s="3">
        <v>1600393</v>
      </c>
      <c r="P630" s="43" t="s">
        <v>9</v>
      </c>
      <c r="Q630" s="43" t="s">
        <v>10</v>
      </c>
      <c r="R630" s="43" t="s">
        <v>14</v>
      </c>
      <c r="S630" s="50">
        <v>9</v>
      </c>
      <c r="T630" s="43" t="s">
        <v>3</v>
      </c>
      <c r="U630" s="50">
        <v>9</v>
      </c>
      <c r="V630" s="43" t="s">
        <v>453</v>
      </c>
      <c r="W630" s="50">
        <v>9000</v>
      </c>
      <c r="X630" s="43" t="s">
        <v>637</v>
      </c>
      <c r="Y630" s="46">
        <v>42783</v>
      </c>
      <c r="Z630" s="51">
        <v>909000</v>
      </c>
      <c r="AA630" s="51">
        <v>909000</v>
      </c>
      <c r="AB630" s="51">
        <v>-909000</v>
      </c>
      <c r="AC630" s="21" t="str">
        <f>VLOOKUP(O630,Master!A:D,3,FALSE)</f>
        <v>Fatty Alcohol</v>
      </c>
      <c r="AD630" s="21" t="str">
        <f>VLOOKUP(O630,Master!A:D,4,FALSE)</f>
        <v>Long chain Blend</v>
      </c>
      <c r="AE630" s="47" t="s">
        <v>1904</v>
      </c>
    </row>
    <row r="631" spans="1:31">
      <c r="A631" s="43" t="s">
        <v>0</v>
      </c>
      <c r="B631" s="43" t="s">
        <v>1</v>
      </c>
      <c r="C631" s="43" t="s">
        <v>390</v>
      </c>
      <c r="D631" s="43" t="s">
        <v>36</v>
      </c>
      <c r="E631" s="43" t="s">
        <v>356</v>
      </c>
      <c r="F631" s="43" t="s">
        <v>357</v>
      </c>
      <c r="G631" s="43" t="s">
        <v>391</v>
      </c>
      <c r="H631" s="46">
        <v>42797</v>
      </c>
      <c r="I631" s="43" t="s">
        <v>33</v>
      </c>
      <c r="J631" s="43" t="s">
        <v>34</v>
      </c>
      <c r="K631" s="43" t="s">
        <v>639</v>
      </c>
      <c r="L631" s="46">
        <v>42797</v>
      </c>
      <c r="M631" s="43" t="s">
        <v>485</v>
      </c>
      <c r="N631" s="43" t="s">
        <v>485</v>
      </c>
      <c r="O631" s="3">
        <v>1600393</v>
      </c>
      <c r="P631" s="43" t="s">
        <v>9</v>
      </c>
      <c r="Q631" s="43" t="s">
        <v>10</v>
      </c>
      <c r="R631" s="43" t="s">
        <v>14</v>
      </c>
      <c r="S631" s="50">
        <v>9</v>
      </c>
      <c r="T631" s="43" t="s">
        <v>3</v>
      </c>
      <c r="U631" s="50">
        <v>9</v>
      </c>
      <c r="V631" s="43" t="s">
        <v>453</v>
      </c>
      <c r="W631" s="50">
        <v>9000</v>
      </c>
      <c r="X631" s="43" t="s">
        <v>637</v>
      </c>
      <c r="Y631" s="46">
        <v>42783</v>
      </c>
      <c r="Z631" s="51">
        <v>909000</v>
      </c>
      <c r="AA631" s="51">
        <v>909000</v>
      </c>
      <c r="AB631" s="51">
        <v>-909000</v>
      </c>
      <c r="AC631" s="21" t="str">
        <f>VLOOKUP(O631,Master!A:D,3,FALSE)</f>
        <v>Fatty Alcohol</v>
      </c>
      <c r="AD631" s="21" t="str">
        <f>VLOOKUP(O631,Master!A:D,4,FALSE)</f>
        <v>Long chain Blend</v>
      </c>
      <c r="AE631" s="47" t="s">
        <v>1904</v>
      </c>
    </row>
    <row r="632" spans="1:31">
      <c r="A632" s="43" t="s">
        <v>0</v>
      </c>
      <c r="B632" s="43" t="s">
        <v>1</v>
      </c>
      <c r="C632" s="43" t="s">
        <v>390</v>
      </c>
      <c r="D632" s="43" t="s">
        <v>36</v>
      </c>
      <c r="E632" s="43" t="s">
        <v>356</v>
      </c>
      <c r="F632" s="43" t="s">
        <v>357</v>
      </c>
      <c r="G632" s="43" t="s">
        <v>391</v>
      </c>
      <c r="H632" s="46">
        <v>42808</v>
      </c>
      <c r="I632" s="43" t="s">
        <v>33</v>
      </c>
      <c r="J632" s="43" t="s">
        <v>34</v>
      </c>
      <c r="K632" s="43" t="s">
        <v>1144</v>
      </c>
      <c r="L632" s="46">
        <v>42808</v>
      </c>
      <c r="M632" s="43" t="s">
        <v>485</v>
      </c>
      <c r="N632" s="43" t="s">
        <v>485</v>
      </c>
      <c r="O632" s="3">
        <v>1600315</v>
      </c>
      <c r="P632" s="43" t="s">
        <v>244</v>
      </c>
      <c r="Q632" s="43" t="s">
        <v>245</v>
      </c>
      <c r="R632" s="43" t="s">
        <v>63</v>
      </c>
      <c r="S632" s="50">
        <v>3</v>
      </c>
      <c r="T632" s="43" t="s">
        <v>3</v>
      </c>
      <c r="U632" s="50">
        <v>3</v>
      </c>
      <c r="V632" s="43" t="s">
        <v>453</v>
      </c>
      <c r="W632" s="50">
        <v>3000</v>
      </c>
      <c r="X632" s="43" t="s">
        <v>1146</v>
      </c>
      <c r="Y632" s="46">
        <v>42779</v>
      </c>
      <c r="Z632" s="51">
        <v>310500</v>
      </c>
      <c r="AA632" s="51">
        <v>310500</v>
      </c>
      <c r="AB632" s="51">
        <v>-310500</v>
      </c>
      <c r="AC632" s="21" t="str">
        <f>VLOOKUP(O632,Master!A:D,3,FALSE)</f>
        <v>Fatty Alcohol</v>
      </c>
      <c r="AD632" s="21" t="str">
        <f>VLOOKUP(O632,Master!A:D,4,FALSE)</f>
        <v>Long chain Pure</v>
      </c>
      <c r="AE632" s="47" t="s">
        <v>1904</v>
      </c>
    </row>
    <row r="633" spans="1:31">
      <c r="A633" s="43" t="s">
        <v>0</v>
      </c>
      <c r="B633" s="43" t="s">
        <v>1</v>
      </c>
      <c r="C633" s="43" t="s">
        <v>390</v>
      </c>
      <c r="D633" s="43" t="s">
        <v>36</v>
      </c>
      <c r="E633" s="43" t="s">
        <v>356</v>
      </c>
      <c r="F633" s="43" t="s">
        <v>357</v>
      </c>
      <c r="G633" s="43" t="s">
        <v>391</v>
      </c>
      <c r="H633" s="46">
        <v>42808</v>
      </c>
      <c r="I633" s="43" t="s">
        <v>33</v>
      </c>
      <c r="J633" s="43" t="s">
        <v>34</v>
      </c>
      <c r="K633" s="43" t="s">
        <v>1148</v>
      </c>
      <c r="L633" s="46">
        <v>42808</v>
      </c>
      <c r="M633" s="43" t="s">
        <v>485</v>
      </c>
      <c r="N633" s="43" t="s">
        <v>485</v>
      </c>
      <c r="O633" s="3">
        <v>1600315</v>
      </c>
      <c r="P633" s="43" t="s">
        <v>244</v>
      </c>
      <c r="Q633" s="43" t="s">
        <v>245</v>
      </c>
      <c r="R633" s="43" t="s">
        <v>63</v>
      </c>
      <c r="S633" s="50">
        <v>2</v>
      </c>
      <c r="T633" s="43" t="s">
        <v>3</v>
      </c>
      <c r="U633" s="50">
        <v>2</v>
      </c>
      <c r="V633" s="43" t="s">
        <v>453</v>
      </c>
      <c r="W633" s="50">
        <v>2000</v>
      </c>
      <c r="X633" s="43" t="s">
        <v>1146</v>
      </c>
      <c r="Y633" s="46">
        <v>42779</v>
      </c>
      <c r="Z633" s="51">
        <v>207000</v>
      </c>
      <c r="AA633" s="51">
        <v>207000</v>
      </c>
      <c r="AB633" s="51">
        <v>-207000</v>
      </c>
      <c r="AC633" s="21" t="str">
        <f>VLOOKUP(O633,Master!A:D,3,FALSE)</f>
        <v>Fatty Alcohol</v>
      </c>
      <c r="AD633" s="21" t="str">
        <f>VLOOKUP(O633,Master!A:D,4,FALSE)</f>
        <v>Long chain Pure</v>
      </c>
      <c r="AE633" s="47" t="s">
        <v>1904</v>
      </c>
    </row>
    <row r="634" spans="1:31">
      <c r="A634" s="43" t="s">
        <v>0</v>
      </c>
      <c r="B634" s="43" t="s">
        <v>1</v>
      </c>
      <c r="C634" s="43" t="s">
        <v>390</v>
      </c>
      <c r="D634" s="43" t="s">
        <v>36</v>
      </c>
      <c r="E634" s="43" t="s">
        <v>356</v>
      </c>
      <c r="F634" s="43" t="s">
        <v>357</v>
      </c>
      <c r="G634" s="43" t="s">
        <v>391</v>
      </c>
      <c r="H634" s="46">
        <v>42808</v>
      </c>
      <c r="I634" s="43" t="s">
        <v>33</v>
      </c>
      <c r="J634" s="43" t="s">
        <v>34</v>
      </c>
      <c r="K634" s="43" t="s">
        <v>1148</v>
      </c>
      <c r="L634" s="46">
        <v>42808</v>
      </c>
      <c r="M634" s="43" t="s">
        <v>485</v>
      </c>
      <c r="N634" s="43" t="s">
        <v>485</v>
      </c>
      <c r="O634" s="3">
        <v>1600638</v>
      </c>
      <c r="P634" s="43" t="s">
        <v>461</v>
      </c>
      <c r="Q634" s="43" t="s">
        <v>462</v>
      </c>
      <c r="R634" s="43" t="s">
        <v>202</v>
      </c>
      <c r="S634" s="50">
        <v>6</v>
      </c>
      <c r="T634" s="43" t="s">
        <v>3</v>
      </c>
      <c r="U634" s="50">
        <v>6</v>
      </c>
      <c r="V634" s="43" t="s">
        <v>1149</v>
      </c>
      <c r="W634" s="50">
        <v>6000</v>
      </c>
      <c r="X634" s="43" t="s">
        <v>1146</v>
      </c>
      <c r="Y634" s="46">
        <v>42779</v>
      </c>
      <c r="Z634" s="51">
        <v>744000</v>
      </c>
      <c r="AA634" s="51">
        <v>744000</v>
      </c>
      <c r="AB634" s="51">
        <v>-744000</v>
      </c>
      <c r="AC634" s="21" t="str">
        <f>VLOOKUP(O634,Master!A:D,3,FALSE)</f>
        <v>NPD</v>
      </c>
      <c r="AD634" s="21" t="str">
        <f>VLOOKUP(O634,Master!A:D,4,FALSE)</f>
        <v>NPD</v>
      </c>
      <c r="AE634" s="47" t="s">
        <v>1904</v>
      </c>
    </row>
    <row r="635" spans="1:31">
      <c r="A635" s="43" t="s">
        <v>0</v>
      </c>
      <c r="B635" s="43" t="s">
        <v>1</v>
      </c>
      <c r="C635" s="43" t="s">
        <v>31</v>
      </c>
      <c r="D635" s="43" t="s">
        <v>8</v>
      </c>
      <c r="E635" s="43" t="s">
        <v>358</v>
      </c>
      <c r="F635" s="43" t="s">
        <v>357</v>
      </c>
      <c r="G635" s="43" t="s">
        <v>32</v>
      </c>
      <c r="H635" s="46">
        <v>42801</v>
      </c>
      <c r="I635" s="43" t="s">
        <v>33</v>
      </c>
      <c r="J635" s="43" t="s">
        <v>34</v>
      </c>
      <c r="K635" s="43" t="s">
        <v>782</v>
      </c>
      <c r="L635" s="46">
        <v>42801</v>
      </c>
      <c r="M635" s="43" t="s">
        <v>783</v>
      </c>
      <c r="N635" s="43" t="s">
        <v>784</v>
      </c>
      <c r="O635" s="3">
        <v>1600397</v>
      </c>
      <c r="P635" s="43" t="s">
        <v>38</v>
      </c>
      <c r="Q635" s="43" t="s">
        <v>39</v>
      </c>
      <c r="R635" s="43" t="s">
        <v>48</v>
      </c>
      <c r="S635" s="50">
        <v>9</v>
      </c>
      <c r="T635" s="43" t="s">
        <v>3</v>
      </c>
      <c r="U635" s="50">
        <v>9</v>
      </c>
      <c r="V635" s="43" t="s">
        <v>434</v>
      </c>
      <c r="W635" s="50">
        <v>9000</v>
      </c>
      <c r="X635" s="43" t="s">
        <v>785</v>
      </c>
      <c r="Y635" s="46">
        <v>42797</v>
      </c>
      <c r="Z635" s="51">
        <v>592312.74</v>
      </c>
      <c r="AA635" s="51">
        <v>604159</v>
      </c>
      <c r="AB635" s="51">
        <v>-526500</v>
      </c>
      <c r="AC635" s="47" t="str">
        <f>VLOOKUP(O635,Master!A:D,3,FALSE)</f>
        <v>Fatty Acid</v>
      </c>
      <c r="AD635" s="47" t="str">
        <f>VLOOKUP(O635,Master!A:D,4,FALSE)</f>
        <v>Stearic acids</v>
      </c>
      <c r="AE635" s="47" t="s">
        <v>1903</v>
      </c>
    </row>
    <row r="636" spans="1:31">
      <c r="A636" s="43" t="s">
        <v>0</v>
      </c>
      <c r="B636" s="43" t="s">
        <v>1</v>
      </c>
      <c r="C636" s="43" t="s">
        <v>31</v>
      </c>
      <c r="D636" s="43" t="s">
        <v>8</v>
      </c>
      <c r="E636" s="43" t="s">
        <v>356</v>
      </c>
      <c r="F636" s="43" t="s">
        <v>357</v>
      </c>
      <c r="G636" s="43" t="s">
        <v>32</v>
      </c>
      <c r="H636" s="46">
        <v>42798</v>
      </c>
      <c r="I636" s="43" t="s">
        <v>33</v>
      </c>
      <c r="J636" s="43" t="s">
        <v>34</v>
      </c>
      <c r="K636" s="43" t="s">
        <v>672</v>
      </c>
      <c r="L636" s="46">
        <v>42798</v>
      </c>
      <c r="M636" s="43" t="s">
        <v>447</v>
      </c>
      <c r="N636" s="43" t="s">
        <v>447</v>
      </c>
      <c r="O636" s="3">
        <v>1600385</v>
      </c>
      <c r="P636" s="43" t="s">
        <v>394</v>
      </c>
      <c r="Q636" s="43" t="s">
        <v>395</v>
      </c>
      <c r="R636" s="43" t="s">
        <v>46</v>
      </c>
      <c r="S636" s="49">
        <v>19.559999999999999</v>
      </c>
      <c r="T636" s="43" t="s">
        <v>3</v>
      </c>
      <c r="U636" s="49">
        <v>19.559999999999999</v>
      </c>
      <c r="V636" s="43" t="s">
        <v>434</v>
      </c>
      <c r="W636" s="50">
        <v>19560</v>
      </c>
      <c r="X636" s="43" t="s">
        <v>330</v>
      </c>
      <c r="Y636" s="46">
        <v>42797</v>
      </c>
      <c r="Z636" s="51">
        <v>278058.82</v>
      </c>
      <c r="AA636" s="51">
        <v>283620</v>
      </c>
      <c r="AB636" s="51">
        <v>-247163.88</v>
      </c>
      <c r="AC636" s="21" t="str">
        <f>VLOOKUP(O636,Master!A:D,3,FALSE)</f>
        <v>Residues</v>
      </c>
      <c r="AD636" s="21" t="str">
        <f>VLOOKUP(O636,Master!A:D,4,FALSE)</f>
        <v>Residues</v>
      </c>
      <c r="AE636" s="47" t="s">
        <v>1903</v>
      </c>
    </row>
    <row r="637" spans="1:31">
      <c r="A637" s="43" t="s">
        <v>0</v>
      </c>
      <c r="B637" s="43" t="s">
        <v>1</v>
      </c>
      <c r="C637" s="43" t="s">
        <v>31</v>
      </c>
      <c r="D637" s="43" t="s">
        <v>8</v>
      </c>
      <c r="E637" s="43" t="s">
        <v>356</v>
      </c>
      <c r="F637" s="43" t="s">
        <v>357</v>
      </c>
      <c r="G637" s="43" t="s">
        <v>32</v>
      </c>
      <c r="H637" s="46">
        <v>42798</v>
      </c>
      <c r="I637" s="43" t="s">
        <v>33</v>
      </c>
      <c r="J637" s="43" t="s">
        <v>34</v>
      </c>
      <c r="K637" s="43" t="s">
        <v>679</v>
      </c>
      <c r="L637" s="46">
        <v>42798</v>
      </c>
      <c r="M637" s="43" t="s">
        <v>447</v>
      </c>
      <c r="N637" s="43" t="s">
        <v>447</v>
      </c>
      <c r="O637" s="3">
        <v>1600385</v>
      </c>
      <c r="P637" s="43" t="s">
        <v>394</v>
      </c>
      <c r="Q637" s="43" t="s">
        <v>395</v>
      </c>
      <c r="R637" s="43" t="s">
        <v>46</v>
      </c>
      <c r="S637" s="49">
        <v>20.12</v>
      </c>
      <c r="T637" s="43" t="s">
        <v>3</v>
      </c>
      <c r="U637" s="49">
        <v>20.12</v>
      </c>
      <c r="V637" s="43" t="s">
        <v>434</v>
      </c>
      <c r="W637" s="50">
        <v>20120</v>
      </c>
      <c r="X637" s="43" t="s">
        <v>330</v>
      </c>
      <c r="Y637" s="46">
        <v>42797</v>
      </c>
      <c r="Z637" s="51">
        <v>286020.59999999998</v>
      </c>
      <c r="AA637" s="51">
        <v>291741</v>
      </c>
      <c r="AB637" s="51">
        <v>-254240.14</v>
      </c>
      <c r="AC637" s="21" t="str">
        <f>VLOOKUP(O637,Master!A:D,3,FALSE)</f>
        <v>Residues</v>
      </c>
      <c r="AD637" s="21" t="str">
        <f>VLOOKUP(O637,Master!A:D,4,FALSE)</f>
        <v>Residues</v>
      </c>
      <c r="AE637" s="47" t="s">
        <v>1903</v>
      </c>
    </row>
    <row r="638" spans="1:31">
      <c r="A638" s="43" t="s">
        <v>0</v>
      </c>
      <c r="B638" s="43" t="s">
        <v>1</v>
      </c>
      <c r="C638" s="43" t="s">
        <v>31</v>
      </c>
      <c r="D638" s="43" t="s">
        <v>8</v>
      </c>
      <c r="E638" s="43" t="s">
        <v>356</v>
      </c>
      <c r="F638" s="43" t="s">
        <v>357</v>
      </c>
      <c r="G638" s="43" t="s">
        <v>32</v>
      </c>
      <c r="H638" s="46">
        <v>42803</v>
      </c>
      <c r="I638" s="43" t="s">
        <v>33</v>
      </c>
      <c r="J638" s="43" t="s">
        <v>34</v>
      </c>
      <c r="K638" s="43" t="s">
        <v>932</v>
      </c>
      <c r="L638" s="46">
        <v>42803</v>
      </c>
      <c r="M638" s="43" t="s">
        <v>447</v>
      </c>
      <c r="N638" s="43" t="s">
        <v>447</v>
      </c>
      <c r="O638" s="3">
        <v>1600385</v>
      </c>
      <c r="P638" s="43" t="s">
        <v>394</v>
      </c>
      <c r="Q638" s="43" t="s">
        <v>395</v>
      </c>
      <c r="R638" s="43" t="s">
        <v>46</v>
      </c>
      <c r="S638" s="49">
        <v>21.06</v>
      </c>
      <c r="T638" s="43" t="s">
        <v>3</v>
      </c>
      <c r="U638" s="49">
        <v>21.06</v>
      </c>
      <c r="V638" s="43" t="s">
        <v>434</v>
      </c>
      <c r="W638" s="50">
        <v>21060</v>
      </c>
      <c r="X638" s="43" t="s">
        <v>330</v>
      </c>
      <c r="Y638" s="46">
        <v>42801</v>
      </c>
      <c r="Z638" s="51">
        <v>299383.34000000003</v>
      </c>
      <c r="AA638" s="51">
        <v>305371</v>
      </c>
      <c r="AB638" s="51">
        <v>-266118.15999999997</v>
      </c>
      <c r="AC638" s="47" t="str">
        <f>VLOOKUP(O638,Master!A:D,3,FALSE)</f>
        <v>Residues</v>
      </c>
      <c r="AD638" s="47" t="str">
        <f>VLOOKUP(O638,Master!A:D,4,FALSE)</f>
        <v>Residues</v>
      </c>
      <c r="AE638" s="47" t="s">
        <v>1903</v>
      </c>
    </row>
    <row r="639" spans="1:31">
      <c r="A639" s="43" t="s">
        <v>0</v>
      </c>
      <c r="B639" s="43" t="s">
        <v>1</v>
      </c>
      <c r="C639" s="43" t="s">
        <v>31</v>
      </c>
      <c r="D639" s="43" t="s">
        <v>8</v>
      </c>
      <c r="E639" s="43" t="s">
        <v>356</v>
      </c>
      <c r="F639" s="43" t="s">
        <v>357</v>
      </c>
      <c r="G639" s="43" t="s">
        <v>32</v>
      </c>
      <c r="H639" s="46">
        <v>42804</v>
      </c>
      <c r="I639" s="43" t="s">
        <v>33</v>
      </c>
      <c r="J639" s="43" t="s">
        <v>34</v>
      </c>
      <c r="K639" s="43" t="s">
        <v>1051</v>
      </c>
      <c r="L639" s="46">
        <v>42804</v>
      </c>
      <c r="M639" s="43" t="s">
        <v>447</v>
      </c>
      <c r="N639" s="43" t="s">
        <v>447</v>
      </c>
      <c r="O639" s="3">
        <v>1600385</v>
      </c>
      <c r="P639" s="43" t="s">
        <v>394</v>
      </c>
      <c r="Q639" s="43" t="s">
        <v>395</v>
      </c>
      <c r="R639" s="43" t="s">
        <v>46</v>
      </c>
      <c r="S639" s="49">
        <v>21.39</v>
      </c>
      <c r="T639" s="43" t="s">
        <v>3</v>
      </c>
      <c r="U639" s="49">
        <v>21.39</v>
      </c>
      <c r="V639" s="43" t="s">
        <v>434</v>
      </c>
      <c r="W639" s="50">
        <v>21390</v>
      </c>
      <c r="X639" s="43" t="s">
        <v>330</v>
      </c>
      <c r="Y639" s="46">
        <v>42801</v>
      </c>
      <c r="Z639" s="51">
        <v>304074.52</v>
      </c>
      <c r="AA639" s="51">
        <v>310156</v>
      </c>
      <c r="AB639" s="51">
        <v>-270288.09999999998</v>
      </c>
      <c r="AC639" s="21" t="str">
        <f>VLOOKUP(O639,Master!A:D,3,FALSE)</f>
        <v>Residues</v>
      </c>
      <c r="AD639" s="21" t="str">
        <f>VLOOKUP(O639,Master!A:D,4,FALSE)</f>
        <v>Residues</v>
      </c>
      <c r="AE639" s="47" t="s">
        <v>1903</v>
      </c>
    </row>
    <row r="640" spans="1:31">
      <c r="A640" s="43" t="s">
        <v>0</v>
      </c>
      <c r="B640" s="43" t="s">
        <v>1</v>
      </c>
      <c r="C640" s="43" t="s">
        <v>31</v>
      </c>
      <c r="D640" s="43" t="s">
        <v>8</v>
      </c>
      <c r="E640" s="43" t="s">
        <v>356</v>
      </c>
      <c r="F640" s="43" t="s">
        <v>357</v>
      </c>
      <c r="G640" s="43" t="s">
        <v>32</v>
      </c>
      <c r="H640" s="46">
        <v>42804</v>
      </c>
      <c r="I640" s="43" t="s">
        <v>33</v>
      </c>
      <c r="J640" s="43" t="s">
        <v>34</v>
      </c>
      <c r="K640" s="43" t="s">
        <v>1059</v>
      </c>
      <c r="L640" s="46">
        <v>42804</v>
      </c>
      <c r="M640" s="43" t="s">
        <v>447</v>
      </c>
      <c r="N640" s="43" t="s">
        <v>447</v>
      </c>
      <c r="O640" s="3">
        <v>1600385</v>
      </c>
      <c r="P640" s="43" t="s">
        <v>394</v>
      </c>
      <c r="Q640" s="43" t="s">
        <v>395</v>
      </c>
      <c r="R640" s="43" t="s">
        <v>46</v>
      </c>
      <c r="S640" s="49">
        <v>23.95</v>
      </c>
      <c r="T640" s="43" t="s">
        <v>3</v>
      </c>
      <c r="U640" s="49">
        <v>23.95</v>
      </c>
      <c r="V640" s="43" t="s">
        <v>434</v>
      </c>
      <c r="W640" s="50">
        <v>23950</v>
      </c>
      <c r="X640" s="43" t="s">
        <v>330</v>
      </c>
      <c r="Y640" s="46">
        <v>42801</v>
      </c>
      <c r="Z640" s="51">
        <v>340466.66</v>
      </c>
      <c r="AA640" s="51">
        <v>347276</v>
      </c>
      <c r="AB640" s="51">
        <v>-302636.75</v>
      </c>
      <c r="AC640" s="21" t="str">
        <f>VLOOKUP(O640,Master!A:D,3,FALSE)</f>
        <v>Residues</v>
      </c>
      <c r="AD640" s="21" t="str">
        <f>VLOOKUP(O640,Master!A:D,4,FALSE)</f>
        <v>Residues</v>
      </c>
      <c r="AE640" s="47" t="s">
        <v>1903</v>
      </c>
    </row>
    <row r="641" spans="1:31">
      <c r="A641" s="43" t="s">
        <v>0</v>
      </c>
      <c r="B641" s="43" t="s">
        <v>1</v>
      </c>
      <c r="C641" s="43" t="s">
        <v>31</v>
      </c>
      <c r="D641" s="43" t="s">
        <v>8</v>
      </c>
      <c r="E641" s="43" t="s">
        <v>356</v>
      </c>
      <c r="F641" s="43" t="s">
        <v>357</v>
      </c>
      <c r="G641" s="43" t="s">
        <v>32</v>
      </c>
      <c r="H641" s="46">
        <v>42804</v>
      </c>
      <c r="I641" s="43" t="s">
        <v>33</v>
      </c>
      <c r="J641" s="43" t="s">
        <v>34</v>
      </c>
      <c r="K641" s="43" t="s">
        <v>1069</v>
      </c>
      <c r="L641" s="46">
        <v>42804</v>
      </c>
      <c r="M641" s="43" t="s">
        <v>447</v>
      </c>
      <c r="N641" s="43" t="s">
        <v>447</v>
      </c>
      <c r="O641" s="3">
        <v>1600385</v>
      </c>
      <c r="P641" s="43" t="s">
        <v>394</v>
      </c>
      <c r="Q641" s="43" t="s">
        <v>395</v>
      </c>
      <c r="R641" s="43" t="s">
        <v>46</v>
      </c>
      <c r="S641" s="49">
        <v>13.6</v>
      </c>
      <c r="T641" s="43" t="s">
        <v>3</v>
      </c>
      <c r="U641" s="49">
        <v>13.6</v>
      </c>
      <c r="V641" s="43" t="s">
        <v>434</v>
      </c>
      <c r="W641" s="50">
        <v>13600</v>
      </c>
      <c r="X641" s="43" t="s">
        <v>330</v>
      </c>
      <c r="Y641" s="46">
        <v>42801</v>
      </c>
      <c r="Z641" s="51">
        <v>193334.32</v>
      </c>
      <c r="AA641" s="51">
        <v>197201</v>
      </c>
      <c r="AB641" s="51">
        <v>-171852.18</v>
      </c>
      <c r="AC641" s="21" t="str">
        <f>VLOOKUP(O641,Master!A:D,3,FALSE)</f>
        <v>Residues</v>
      </c>
      <c r="AD641" s="21" t="str">
        <f>VLOOKUP(O641,Master!A:D,4,FALSE)</f>
        <v>Residues</v>
      </c>
      <c r="AE641" s="47" t="s">
        <v>1903</v>
      </c>
    </row>
    <row r="642" spans="1:31">
      <c r="A642" s="43" t="s">
        <v>0</v>
      </c>
      <c r="B642" s="43" t="s">
        <v>1</v>
      </c>
      <c r="C642" s="43" t="s">
        <v>31</v>
      </c>
      <c r="D642" s="43" t="s">
        <v>8</v>
      </c>
      <c r="E642" s="43" t="s">
        <v>356</v>
      </c>
      <c r="F642" s="43" t="s">
        <v>357</v>
      </c>
      <c r="G642" s="43" t="s">
        <v>32</v>
      </c>
      <c r="H642" s="46">
        <v>42804</v>
      </c>
      <c r="I642" s="43" t="s">
        <v>33</v>
      </c>
      <c r="J642" s="43" t="s">
        <v>34</v>
      </c>
      <c r="K642" s="43" t="s">
        <v>1070</v>
      </c>
      <c r="L642" s="46">
        <v>42804</v>
      </c>
      <c r="M642" s="43" t="s">
        <v>447</v>
      </c>
      <c r="N642" s="43" t="s">
        <v>447</v>
      </c>
      <c r="O642" s="3">
        <v>1600385</v>
      </c>
      <c r="P642" s="43" t="s">
        <v>394</v>
      </c>
      <c r="Q642" s="43" t="s">
        <v>395</v>
      </c>
      <c r="R642" s="43" t="s">
        <v>46</v>
      </c>
      <c r="S642" s="49">
        <v>9.65</v>
      </c>
      <c r="T642" s="43" t="s">
        <v>3</v>
      </c>
      <c r="U642" s="49">
        <v>9.65</v>
      </c>
      <c r="V642" s="43" t="s">
        <v>434</v>
      </c>
      <c r="W642" s="50">
        <v>9650</v>
      </c>
      <c r="X642" s="43" t="s">
        <v>330</v>
      </c>
      <c r="Y642" s="46">
        <v>42803</v>
      </c>
      <c r="Z642" s="51">
        <v>137181.38</v>
      </c>
      <c r="AA642" s="51">
        <v>139925</v>
      </c>
      <c r="AB642" s="51">
        <v>-121939.23</v>
      </c>
      <c r="AC642" s="21" t="str">
        <f>VLOOKUP(O642,Master!A:D,3,FALSE)</f>
        <v>Residues</v>
      </c>
      <c r="AD642" s="21" t="str">
        <f>VLOOKUP(O642,Master!A:D,4,FALSE)</f>
        <v>Residues</v>
      </c>
      <c r="AE642" s="47" t="s">
        <v>1903</v>
      </c>
    </row>
    <row r="643" spans="1:31">
      <c r="A643" s="43" t="s">
        <v>0</v>
      </c>
      <c r="B643" s="43" t="s">
        <v>1</v>
      </c>
      <c r="C643" s="43" t="s">
        <v>31</v>
      </c>
      <c r="D643" s="43" t="s">
        <v>8</v>
      </c>
      <c r="E643" s="43" t="s">
        <v>356</v>
      </c>
      <c r="F643" s="43" t="s">
        <v>357</v>
      </c>
      <c r="G643" s="43" t="s">
        <v>32</v>
      </c>
      <c r="H643" s="46">
        <v>42809</v>
      </c>
      <c r="I643" s="43" t="s">
        <v>33</v>
      </c>
      <c r="J643" s="43" t="s">
        <v>34</v>
      </c>
      <c r="K643" s="43" t="s">
        <v>1250</v>
      </c>
      <c r="L643" s="46">
        <v>42809</v>
      </c>
      <c r="M643" s="43" t="s">
        <v>447</v>
      </c>
      <c r="N643" s="43" t="s">
        <v>447</v>
      </c>
      <c r="O643" s="3">
        <v>1600385</v>
      </c>
      <c r="P643" s="43" t="s">
        <v>394</v>
      </c>
      <c r="Q643" s="43" t="s">
        <v>395</v>
      </c>
      <c r="R643" s="43" t="s">
        <v>46</v>
      </c>
      <c r="S643" s="49">
        <v>25.83</v>
      </c>
      <c r="T643" s="43" t="s">
        <v>3</v>
      </c>
      <c r="U643" s="49">
        <v>25.83</v>
      </c>
      <c r="V643" s="43" t="s">
        <v>434</v>
      </c>
      <c r="W643" s="50">
        <v>25830</v>
      </c>
      <c r="X643" s="43" t="s">
        <v>330</v>
      </c>
      <c r="Y643" s="46">
        <v>42808</v>
      </c>
      <c r="Z643" s="51">
        <v>367192.16</v>
      </c>
      <c r="AA643" s="51">
        <v>374536</v>
      </c>
      <c r="AB643" s="51">
        <v>-326392.78999999998</v>
      </c>
      <c r="AC643" s="21" t="str">
        <f>VLOOKUP(O643,Master!A:D,3,FALSE)</f>
        <v>Residues</v>
      </c>
      <c r="AD643" s="21" t="str">
        <f>VLOOKUP(O643,Master!A:D,4,FALSE)</f>
        <v>Residues</v>
      </c>
      <c r="AE643" s="47" t="s">
        <v>1903</v>
      </c>
    </row>
    <row r="644" spans="1:31">
      <c r="A644" s="43" t="s">
        <v>0</v>
      </c>
      <c r="B644" s="43" t="s">
        <v>1</v>
      </c>
      <c r="C644" s="43" t="s">
        <v>31</v>
      </c>
      <c r="D644" s="43" t="s">
        <v>8</v>
      </c>
      <c r="E644" s="43" t="s">
        <v>356</v>
      </c>
      <c r="F644" s="43" t="s">
        <v>357</v>
      </c>
      <c r="G644" s="43" t="s">
        <v>32</v>
      </c>
      <c r="H644" s="46">
        <v>42809</v>
      </c>
      <c r="I644" s="43" t="s">
        <v>33</v>
      </c>
      <c r="J644" s="43" t="s">
        <v>34</v>
      </c>
      <c r="K644" s="43" t="s">
        <v>1251</v>
      </c>
      <c r="L644" s="46">
        <v>42809</v>
      </c>
      <c r="M644" s="43" t="s">
        <v>447</v>
      </c>
      <c r="N644" s="43" t="s">
        <v>447</v>
      </c>
      <c r="O644" s="3">
        <v>1600385</v>
      </c>
      <c r="P644" s="43" t="s">
        <v>394</v>
      </c>
      <c r="Q644" s="43" t="s">
        <v>395</v>
      </c>
      <c r="R644" s="43" t="s">
        <v>46</v>
      </c>
      <c r="S644" s="49">
        <v>25.1</v>
      </c>
      <c r="T644" s="43" t="s">
        <v>3</v>
      </c>
      <c r="U644" s="49">
        <v>25.1</v>
      </c>
      <c r="V644" s="43" t="s">
        <v>434</v>
      </c>
      <c r="W644" s="50">
        <v>25100</v>
      </c>
      <c r="X644" s="43" t="s">
        <v>330</v>
      </c>
      <c r="Y644" s="46">
        <v>42808</v>
      </c>
      <c r="Z644" s="51">
        <v>356814.71</v>
      </c>
      <c r="AA644" s="51">
        <v>363951</v>
      </c>
      <c r="AB644" s="51">
        <v>-317168.37</v>
      </c>
      <c r="AC644" s="21" t="str">
        <f>VLOOKUP(O644,Master!A:D,3,FALSE)</f>
        <v>Residues</v>
      </c>
      <c r="AD644" s="21" t="str">
        <f>VLOOKUP(O644,Master!A:D,4,FALSE)</f>
        <v>Residues</v>
      </c>
      <c r="AE644" s="47" t="s">
        <v>1903</v>
      </c>
    </row>
    <row r="645" spans="1:31">
      <c r="A645" s="43" t="s">
        <v>0</v>
      </c>
      <c r="B645" s="43" t="s">
        <v>1</v>
      </c>
      <c r="C645" s="43" t="s">
        <v>31</v>
      </c>
      <c r="D645" s="43" t="s">
        <v>8</v>
      </c>
      <c r="E645" s="43" t="s">
        <v>356</v>
      </c>
      <c r="F645" s="43" t="s">
        <v>357</v>
      </c>
      <c r="G645" s="43" t="s">
        <v>32</v>
      </c>
      <c r="H645" s="46">
        <v>42810</v>
      </c>
      <c r="I645" s="43" t="s">
        <v>33</v>
      </c>
      <c r="J645" s="43" t="s">
        <v>34</v>
      </c>
      <c r="K645" s="43" t="s">
        <v>1310</v>
      </c>
      <c r="L645" s="46">
        <v>42810</v>
      </c>
      <c r="M645" s="43" t="s">
        <v>447</v>
      </c>
      <c r="N645" s="43" t="s">
        <v>447</v>
      </c>
      <c r="O645" s="3">
        <v>1600385</v>
      </c>
      <c r="P645" s="43" t="s">
        <v>394</v>
      </c>
      <c r="Q645" s="43" t="s">
        <v>395</v>
      </c>
      <c r="R645" s="43" t="s">
        <v>46</v>
      </c>
      <c r="S645" s="49">
        <v>23.78</v>
      </c>
      <c r="T645" s="43" t="s">
        <v>3</v>
      </c>
      <c r="U645" s="49">
        <v>23.78</v>
      </c>
      <c r="V645" s="43" t="s">
        <v>434</v>
      </c>
      <c r="W645" s="50">
        <v>23780</v>
      </c>
      <c r="X645" s="43" t="s">
        <v>330</v>
      </c>
      <c r="Y645" s="46">
        <v>42808</v>
      </c>
      <c r="Z645" s="51">
        <v>338050.01</v>
      </c>
      <c r="AA645" s="51">
        <v>344811</v>
      </c>
      <c r="AB645" s="51">
        <v>-300488.59999999998</v>
      </c>
      <c r="AC645" s="47" t="str">
        <f>VLOOKUP(O645,Master!A:D,3,FALSE)</f>
        <v>Residues</v>
      </c>
      <c r="AD645" s="47" t="str">
        <f>VLOOKUP(O645,Master!A:D,4,FALSE)</f>
        <v>Residues</v>
      </c>
      <c r="AE645" s="47" t="s">
        <v>1903</v>
      </c>
    </row>
    <row r="646" spans="1:31">
      <c r="A646" s="43" t="s">
        <v>0</v>
      </c>
      <c r="B646" s="43" t="s">
        <v>1</v>
      </c>
      <c r="C646" s="43" t="s">
        <v>31</v>
      </c>
      <c r="D646" s="43" t="s">
        <v>8</v>
      </c>
      <c r="E646" s="43" t="s">
        <v>356</v>
      </c>
      <c r="F646" s="43" t="s">
        <v>357</v>
      </c>
      <c r="G646" s="43" t="s">
        <v>32</v>
      </c>
      <c r="H646" s="46">
        <v>42820</v>
      </c>
      <c r="I646" s="43" t="s">
        <v>33</v>
      </c>
      <c r="J646" s="43" t="s">
        <v>34</v>
      </c>
      <c r="K646" s="43" t="s">
        <v>1753</v>
      </c>
      <c r="L646" s="46">
        <v>42820</v>
      </c>
      <c r="M646" s="43" t="s">
        <v>447</v>
      </c>
      <c r="N646" s="43" t="s">
        <v>447</v>
      </c>
      <c r="O646" s="3">
        <v>1600385</v>
      </c>
      <c r="P646" s="43" t="s">
        <v>394</v>
      </c>
      <c r="Q646" s="43" t="s">
        <v>395</v>
      </c>
      <c r="R646" s="43" t="s">
        <v>46</v>
      </c>
      <c r="S646" s="49">
        <v>19.54</v>
      </c>
      <c r="T646" s="43" t="s">
        <v>3</v>
      </c>
      <c r="U646" s="49">
        <v>19.54</v>
      </c>
      <c r="V646" s="43" t="s">
        <v>434</v>
      </c>
      <c r="W646" s="50">
        <v>19540</v>
      </c>
      <c r="X646" s="43" t="s">
        <v>1605</v>
      </c>
      <c r="Y646" s="46">
        <v>42818</v>
      </c>
      <c r="Z646" s="51">
        <v>316088.24</v>
      </c>
      <c r="AA646" s="51">
        <v>322410</v>
      </c>
      <c r="AB646" s="51">
        <v>-280967.21999999997</v>
      </c>
      <c r="AC646" s="47" t="str">
        <f>VLOOKUP(O646,Master!A:D,3,FALSE)</f>
        <v>Residues</v>
      </c>
      <c r="AD646" s="47" t="str">
        <f>VLOOKUP(O646,Master!A:D,4,FALSE)</f>
        <v>Residues</v>
      </c>
      <c r="AE646" s="47" t="s">
        <v>1903</v>
      </c>
    </row>
    <row r="647" spans="1:31">
      <c r="A647" s="43" t="s">
        <v>0</v>
      </c>
      <c r="B647" s="43" t="s">
        <v>1</v>
      </c>
      <c r="C647" s="43" t="s">
        <v>31</v>
      </c>
      <c r="D647" s="43" t="s">
        <v>8</v>
      </c>
      <c r="E647" s="43" t="s">
        <v>356</v>
      </c>
      <c r="F647" s="43" t="s">
        <v>357</v>
      </c>
      <c r="G647" s="43" t="s">
        <v>32</v>
      </c>
      <c r="H647" s="46">
        <v>42820</v>
      </c>
      <c r="I647" s="43" t="s">
        <v>33</v>
      </c>
      <c r="J647" s="43" t="s">
        <v>34</v>
      </c>
      <c r="K647" s="43" t="s">
        <v>1754</v>
      </c>
      <c r="L647" s="46">
        <v>42820</v>
      </c>
      <c r="M647" s="43" t="s">
        <v>447</v>
      </c>
      <c r="N647" s="43" t="s">
        <v>447</v>
      </c>
      <c r="O647" s="3">
        <v>1600385</v>
      </c>
      <c r="P647" s="43" t="s">
        <v>394</v>
      </c>
      <c r="Q647" s="43" t="s">
        <v>395</v>
      </c>
      <c r="R647" s="43" t="s">
        <v>46</v>
      </c>
      <c r="S647" s="49">
        <v>26.83</v>
      </c>
      <c r="T647" s="43" t="s">
        <v>3</v>
      </c>
      <c r="U647" s="49">
        <v>26.83</v>
      </c>
      <c r="V647" s="43" t="s">
        <v>434</v>
      </c>
      <c r="W647" s="50">
        <v>26830</v>
      </c>
      <c r="X647" s="43" t="s">
        <v>1605</v>
      </c>
      <c r="Y647" s="46">
        <v>42818</v>
      </c>
      <c r="Z647" s="51">
        <v>434014.71</v>
      </c>
      <c r="AA647" s="51">
        <v>442695</v>
      </c>
      <c r="AB647" s="51">
        <v>-385790.71999999997</v>
      </c>
      <c r="AC647" s="47" t="str">
        <f>VLOOKUP(O647,Master!A:D,3,FALSE)</f>
        <v>Residues</v>
      </c>
      <c r="AD647" s="47" t="str">
        <f>VLOOKUP(O647,Master!A:D,4,FALSE)</f>
        <v>Residues</v>
      </c>
      <c r="AE647" s="47" t="s">
        <v>1903</v>
      </c>
    </row>
    <row r="648" spans="1:31">
      <c r="A648" s="43" t="s">
        <v>0</v>
      </c>
      <c r="B648" s="43" t="s">
        <v>1</v>
      </c>
      <c r="C648" s="43" t="s">
        <v>31</v>
      </c>
      <c r="D648" s="43" t="s">
        <v>8</v>
      </c>
      <c r="E648" s="43" t="s">
        <v>356</v>
      </c>
      <c r="F648" s="43" t="s">
        <v>357</v>
      </c>
      <c r="G648" s="43" t="s">
        <v>32</v>
      </c>
      <c r="H648" s="46">
        <v>42820</v>
      </c>
      <c r="I648" s="43" t="s">
        <v>33</v>
      </c>
      <c r="J648" s="43" t="s">
        <v>34</v>
      </c>
      <c r="K648" s="43" t="s">
        <v>1758</v>
      </c>
      <c r="L648" s="46">
        <v>42820</v>
      </c>
      <c r="M648" s="43" t="s">
        <v>447</v>
      </c>
      <c r="N648" s="43" t="s">
        <v>447</v>
      </c>
      <c r="O648" s="3">
        <v>1600385</v>
      </c>
      <c r="P648" s="43" t="s">
        <v>394</v>
      </c>
      <c r="Q648" s="43" t="s">
        <v>395</v>
      </c>
      <c r="R648" s="43" t="s">
        <v>46</v>
      </c>
      <c r="S648" s="49">
        <v>25.44</v>
      </c>
      <c r="T648" s="43" t="s">
        <v>3</v>
      </c>
      <c r="U648" s="49">
        <v>25.44</v>
      </c>
      <c r="V648" s="43" t="s">
        <v>434</v>
      </c>
      <c r="W648" s="50">
        <v>25440</v>
      </c>
      <c r="X648" s="43" t="s">
        <v>1605</v>
      </c>
      <c r="Y648" s="46">
        <v>42818</v>
      </c>
      <c r="Z648" s="51">
        <v>411528.42</v>
      </c>
      <c r="AA648" s="51">
        <v>419759</v>
      </c>
      <c r="AB648" s="51">
        <v>-365803.8</v>
      </c>
      <c r="AC648" s="47" t="str">
        <f>VLOOKUP(O648,Master!A:D,3,FALSE)</f>
        <v>Residues</v>
      </c>
      <c r="AD648" s="47" t="str">
        <f>VLOOKUP(O648,Master!A:D,4,FALSE)</f>
        <v>Residues</v>
      </c>
      <c r="AE648" s="47" t="s">
        <v>1903</v>
      </c>
    </row>
    <row r="649" spans="1:31">
      <c r="A649" s="43" t="s">
        <v>0</v>
      </c>
      <c r="B649" s="43" t="s">
        <v>1</v>
      </c>
      <c r="C649" s="43" t="s">
        <v>31</v>
      </c>
      <c r="D649" s="43" t="s">
        <v>8</v>
      </c>
      <c r="E649" s="43" t="s">
        <v>356</v>
      </c>
      <c r="F649" s="43" t="s">
        <v>357</v>
      </c>
      <c r="G649" s="43" t="s">
        <v>32</v>
      </c>
      <c r="H649" s="46">
        <v>42820</v>
      </c>
      <c r="I649" s="43" t="s">
        <v>33</v>
      </c>
      <c r="J649" s="43" t="s">
        <v>34</v>
      </c>
      <c r="K649" s="43" t="s">
        <v>1759</v>
      </c>
      <c r="L649" s="46">
        <v>42820</v>
      </c>
      <c r="M649" s="43" t="s">
        <v>447</v>
      </c>
      <c r="N649" s="43" t="s">
        <v>447</v>
      </c>
      <c r="O649" s="3">
        <v>1600385</v>
      </c>
      <c r="P649" s="43" t="s">
        <v>394</v>
      </c>
      <c r="Q649" s="43" t="s">
        <v>395</v>
      </c>
      <c r="R649" s="43" t="s">
        <v>46</v>
      </c>
      <c r="S649" s="49">
        <v>26.28</v>
      </c>
      <c r="T649" s="43" t="s">
        <v>3</v>
      </c>
      <c r="U649" s="49">
        <v>26.28</v>
      </c>
      <c r="V649" s="43" t="s">
        <v>434</v>
      </c>
      <c r="W649" s="50">
        <v>26280</v>
      </c>
      <c r="X649" s="43" t="s">
        <v>1605</v>
      </c>
      <c r="Y649" s="46">
        <v>42818</v>
      </c>
      <c r="Z649" s="51">
        <v>425117.66</v>
      </c>
      <c r="AA649" s="51">
        <v>433620</v>
      </c>
      <c r="AB649" s="51">
        <v>-377882.22</v>
      </c>
      <c r="AC649" s="47" t="str">
        <f>VLOOKUP(O649,Master!A:D,3,FALSE)</f>
        <v>Residues</v>
      </c>
      <c r="AD649" s="47" t="str">
        <f>VLOOKUP(O649,Master!A:D,4,FALSE)</f>
        <v>Residues</v>
      </c>
      <c r="AE649" s="47" t="s">
        <v>1903</v>
      </c>
    </row>
    <row r="650" spans="1:31">
      <c r="A650" s="43" t="s">
        <v>0</v>
      </c>
      <c r="B650" s="43" t="s">
        <v>1</v>
      </c>
      <c r="C650" s="43" t="s">
        <v>31</v>
      </c>
      <c r="D650" s="43" t="s">
        <v>8</v>
      </c>
      <c r="E650" s="43" t="s">
        <v>356</v>
      </c>
      <c r="F650" s="43" t="s">
        <v>357</v>
      </c>
      <c r="G650" s="43" t="s">
        <v>32</v>
      </c>
      <c r="H650" s="46">
        <v>42820</v>
      </c>
      <c r="I650" s="43" t="s">
        <v>33</v>
      </c>
      <c r="J650" s="43" t="s">
        <v>34</v>
      </c>
      <c r="K650" s="43" t="s">
        <v>1760</v>
      </c>
      <c r="L650" s="46">
        <v>42820</v>
      </c>
      <c r="M650" s="43" t="s">
        <v>447</v>
      </c>
      <c r="N650" s="43" t="s">
        <v>447</v>
      </c>
      <c r="O650" s="3">
        <v>1600385</v>
      </c>
      <c r="P650" s="43" t="s">
        <v>394</v>
      </c>
      <c r="Q650" s="43" t="s">
        <v>395</v>
      </c>
      <c r="R650" s="43" t="s">
        <v>46</v>
      </c>
      <c r="S650" s="49">
        <v>21.51</v>
      </c>
      <c r="T650" s="43" t="s">
        <v>3</v>
      </c>
      <c r="U650" s="49">
        <v>21.51</v>
      </c>
      <c r="V650" s="43" t="s">
        <v>434</v>
      </c>
      <c r="W650" s="50">
        <v>21510</v>
      </c>
      <c r="X650" s="43" t="s">
        <v>1605</v>
      </c>
      <c r="Y650" s="46">
        <v>42818</v>
      </c>
      <c r="Z650" s="51">
        <v>347955.88</v>
      </c>
      <c r="AA650" s="51">
        <v>354915</v>
      </c>
      <c r="AB650" s="51">
        <v>-309294.01</v>
      </c>
      <c r="AC650" s="47" t="str">
        <f>VLOOKUP(O650,Master!A:D,3,FALSE)</f>
        <v>Residues</v>
      </c>
      <c r="AD650" s="47" t="str">
        <f>VLOOKUP(O650,Master!A:D,4,FALSE)</f>
        <v>Residues</v>
      </c>
      <c r="AE650" s="47" t="s">
        <v>1903</v>
      </c>
    </row>
    <row r="651" spans="1:31">
      <c r="A651" s="43" t="s">
        <v>0</v>
      </c>
      <c r="B651" s="43" t="s">
        <v>1</v>
      </c>
      <c r="C651" s="43" t="s">
        <v>31</v>
      </c>
      <c r="D651" s="43" t="s">
        <v>8</v>
      </c>
      <c r="E651" s="43" t="s">
        <v>356</v>
      </c>
      <c r="F651" s="43" t="s">
        <v>357</v>
      </c>
      <c r="G651" s="43" t="s">
        <v>32</v>
      </c>
      <c r="H651" s="46">
        <v>42821</v>
      </c>
      <c r="I651" s="43" t="s">
        <v>33</v>
      </c>
      <c r="J651" s="43" t="s">
        <v>34</v>
      </c>
      <c r="K651" s="43" t="s">
        <v>1766</v>
      </c>
      <c r="L651" s="46">
        <v>42821</v>
      </c>
      <c r="M651" s="43" t="s">
        <v>447</v>
      </c>
      <c r="N651" s="43" t="s">
        <v>447</v>
      </c>
      <c r="O651" s="3">
        <v>1600385</v>
      </c>
      <c r="P651" s="43" t="s">
        <v>394</v>
      </c>
      <c r="Q651" s="43" t="s">
        <v>395</v>
      </c>
      <c r="R651" s="43" t="s">
        <v>46</v>
      </c>
      <c r="S651" s="49">
        <v>24.97</v>
      </c>
      <c r="T651" s="43" t="s">
        <v>3</v>
      </c>
      <c r="U651" s="49">
        <v>24.97</v>
      </c>
      <c r="V651" s="43" t="s">
        <v>434</v>
      </c>
      <c r="W651" s="50">
        <v>24970</v>
      </c>
      <c r="X651" s="43" t="s">
        <v>1605</v>
      </c>
      <c r="Y651" s="46">
        <v>42818</v>
      </c>
      <c r="Z651" s="51">
        <v>403926.47</v>
      </c>
      <c r="AA651" s="51">
        <v>412005</v>
      </c>
      <c r="AB651" s="51">
        <v>-359045.63</v>
      </c>
      <c r="AC651" s="47" t="str">
        <f>VLOOKUP(O651,Master!A:D,3,FALSE)</f>
        <v>Residues</v>
      </c>
      <c r="AD651" s="47" t="str">
        <f>VLOOKUP(O651,Master!A:D,4,FALSE)</f>
        <v>Residues</v>
      </c>
      <c r="AE651" s="47" t="s">
        <v>1903</v>
      </c>
    </row>
    <row r="652" spans="1:31">
      <c r="A652" s="43" t="s">
        <v>0</v>
      </c>
      <c r="B652" s="43" t="s">
        <v>1</v>
      </c>
      <c r="C652" s="43" t="s">
        <v>31</v>
      </c>
      <c r="D652" s="43" t="s">
        <v>8</v>
      </c>
      <c r="E652" s="43" t="s">
        <v>356</v>
      </c>
      <c r="F652" s="43" t="s">
        <v>357</v>
      </c>
      <c r="G652" s="43" t="s">
        <v>32</v>
      </c>
      <c r="H652" s="46">
        <v>42821</v>
      </c>
      <c r="I652" s="43" t="s">
        <v>33</v>
      </c>
      <c r="J652" s="43" t="s">
        <v>34</v>
      </c>
      <c r="K652" s="43" t="s">
        <v>1767</v>
      </c>
      <c r="L652" s="46">
        <v>42821</v>
      </c>
      <c r="M652" s="43" t="s">
        <v>447</v>
      </c>
      <c r="N652" s="43" t="s">
        <v>447</v>
      </c>
      <c r="O652" s="3">
        <v>1600385</v>
      </c>
      <c r="P652" s="43" t="s">
        <v>394</v>
      </c>
      <c r="Q652" s="43" t="s">
        <v>395</v>
      </c>
      <c r="R652" s="43" t="s">
        <v>46</v>
      </c>
      <c r="S652" s="49">
        <v>26.7</v>
      </c>
      <c r="T652" s="43" t="s">
        <v>3</v>
      </c>
      <c r="U652" s="49">
        <v>26.7</v>
      </c>
      <c r="V652" s="43" t="s">
        <v>434</v>
      </c>
      <c r="W652" s="50">
        <v>26700</v>
      </c>
      <c r="X652" s="43" t="s">
        <v>1605</v>
      </c>
      <c r="Y652" s="46">
        <v>42818</v>
      </c>
      <c r="Z652" s="51">
        <v>431911.77</v>
      </c>
      <c r="AA652" s="51">
        <v>440550</v>
      </c>
      <c r="AB652" s="51">
        <v>-383921.44</v>
      </c>
      <c r="AC652" s="47" t="str">
        <f>VLOOKUP(O652,Master!A:D,3,FALSE)</f>
        <v>Residues</v>
      </c>
      <c r="AD652" s="47" t="str">
        <f>VLOOKUP(O652,Master!A:D,4,FALSE)</f>
        <v>Residues</v>
      </c>
      <c r="AE652" s="47" t="s">
        <v>1903</v>
      </c>
    </row>
    <row r="653" spans="1:31">
      <c r="A653" s="43" t="s">
        <v>0</v>
      </c>
      <c r="B653" s="43" t="s">
        <v>1</v>
      </c>
      <c r="C653" s="43" t="s">
        <v>31</v>
      </c>
      <c r="D653" s="43" t="s">
        <v>8</v>
      </c>
      <c r="E653" s="43" t="s">
        <v>356</v>
      </c>
      <c r="F653" s="43" t="s">
        <v>357</v>
      </c>
      <c r="G653" s="43" t="s">
        <v>32</v>
      </c>
      <c r="H653" s="46">
        <v>42821</v>
      </c>
      <c r="I653" s="43" t="s">
        <v>33</v>
      </c>
      <c r="J653" s="43" t="s">
        <v>34</v>
      </c>
      <c r="K653" s="43" t="s">
        <v>1774</v>
      </c>
      <c r="L653" s="46">
        <v>42821</v>
      </c>
      <c r="M653" s="43" t="s">
        <v>447</v>
      </c>
      <c r="N653" s="43" t="s">
        <v>447</v>
      </c>
      <c r="O653" s="3">
        <v>1600385</v>
      </c>
      <c r="P653" s="43" t="s">
        <v>394</v>
      </c>
      <c r="Q653" s="43" t="s">
        <v>395</v>
      </c>
      <c r="R653" s="43" t="s">
        <v>46</v>
      </c>
      <c r="S653" s="49">
        <v>24.91</v>
      </c>
      <c r="T653" s="43" t="s">
        <v>3</v>
      </c>
      <c r="U653" s="49">
        <v>24.91</v>
      </c>
      <c r="V653" s="43" t="s">
        <v>434</v>
      </c>
      <c r="W653" s="50">
        <v>24910</v>
      </c>
      <c r="X653" s="43" t="s">
        <v>1605</v>
      </c>
      <c r="Y653" s="46">
        <v>42818</v>
      </c>
      <c r="Z653" s="51">
        <v>402955.88</v>
      </c>
      <c r="AA653" s="51">
        <v>411015</v>
      </c>
      <c r="AB653" s="51">
        <v>-358182.88</v>
      </c>
      <c r="AC653" s="47" t="str">
        <f>VLOOKUP(O653,Master!A:D,3,FALSE)</f>
        <v>Residues</v>
      </c>
      <c r="AD653" s="47" t="str">
        <f>VLOOKUP(O653,Master!A:D,4,FALSE)</f>
        <v>Residues</v>
      </c>
      <c r="AE653" s="47" t="s">
        <v>1903</v>
      </c>
    </row>
    <row r="654" spans="1:31">
      <c r="A654" s="43" t="s">
        <v>0</v>
      </c>
      <c r="B654" s="43" t="s">
        <v>1</v>
      </c>
      <c r="C654" s="43" t="s">
        <v>31</v>
      </c>
      <c r="D654" s="43" t="s">
        <v>8</v>
      </c>
      <c r="E654" s="43" t="s">
        <v>356</v>
      </c>
      <c r="F654" s="43" t="s">
        <v>357</v>
      </c>
      <c r="G654" s="43" t="s">
        <v>32</v>
      </c>
      <c r="H654" s="46">
        <v>42821</v>
      </c>
      <c r="I654" s="43" t="s">
        <v>33</v>
      </c>
      <c r="J654" s="43" t="s">
        <v>34</v>
      </c>
      <c r="K654" s="43" t="s">
        <v>1778</v>
      </c>
      <c r="L654" s="46">
        <v>42821</v>
      </c>
      <c r="M654" s="43" t="s">
        <v>447</v>
      </c>
      <c r="N654" s="43" t="s">
        <v>447</v>
      </c>
      <c r="O654" s="3">
        <v>1600385</v>
      </c>
      <c r="P654" s="43" t="s">
        <v>394</v>
      </c>
      <c r="Q654" s="43" t="s">
        <v>395</v>
      </c>
      <c r="R654" s="43" t="s">
        <v>46</v>
      </c>
      <c r="S654" s="49">
        <v>24.93</v>
      </c>
      <c r="T654" s="43" t="s">
        <v>3</v>
      </c>
      <c r="U654" s="49">
        <v>24.93</v>
      </c>
      <c r="V654" s="43" t="s">
        <v>434</v>
      </c>
      <c r="W654" s="50">
        <v>24930</v>
      </c>
      <c r="X654" s="43" t="s">
        <v>1605</v>
      </c>
      <c r="Y654" s="46">
        <v>42818</v>
      </c>
      <c r="Z654" s="51">
        <v>403279.41</v>
      </c>
      <c r="AA654" s="51">
        <v>411345</v>
      </c>
      <c r="AB654" s="51">
        <v>-358470.46</v>
      </c>
      <c r="AC654" s="47" t="str">
        <f>VLOOKUP(O654,Master!A:D,3,FALSE)</f>
        <v>Residues</v>
      </c>
      <c r="AD654" s="47" t="str">
        <f>VLOOKUP(O654,Master!A:D,4,FALSE)</f>
        <v>Residues</v>
      </c>
      <c r="AE654" s="47" t="s">
        <v>1903</v>
      </c>
    </row>
    <row r="655" spans="1:31">
      <c r="A655" s="43" t="s">
        <v>0</v>
      </c>
      <c r="B655" s="43" t="s">
        <v>1</v>
      </c>
      <c r="C655" s="43" t="s">
        <v>31</v>
      </c>
      <c r="D655" s="43" t="s">
        <v>8</v>
      </c>
      <c r="E655" s="43" t="s">
        <v>356</v>
      </c>
      <c r="F655" s="43" t="s">
        <v>357</v>
      </c>
      <c r="G655" s="43" t="s">
        <v>32</v>
      </c>
      <c r="H655" s="46">
        <v>42821</v>
      </c>
      <c r="I655" s="43" t="s">
        <v>33</v>
      </c>
      <c r="J655" s="43" t="s">
        <v>34</v>
      </c>
      <c r="K655" s="43" t="s">
        <v>1783</v>
      </c>
      <c r="L655" s="46">
        <v>42821</v>
      </c>
      <c r="M655" s="43" t="s">
        <v>447</v>
      </c>
      <c r="N655" s="43" t="s">
        <v>447</v>
      </c>
      <c r="O655" s="3">
        <v>1600385</v>
      </c>
      <c r="P655" s="43" t="s">
        <v>394</v>
      </c>
      <c r="Q655" s="43" t="s">
        <v>395</v>
      </c>
      <c r="R655" s="43" t="s">
        <v>46</v>
      </c>
      <c r="S655" s="49">
        <v>24.91</v>
      </c>
      <c r="T655" s="43" t="s">
        <v>3</v>
      </c>
      <c r="U655" s="49">
        <v>24.91</v>
      </c>
      <c r="V655" s="43" t="s">
        <v>434</v>
      </c>
      <c r="W655" s="50">
        <v>24910</v>
      </c>
      <c r="X655" s="43" t="s">
        <v>1605</v>
      </c>
      <c r="Y655" s="46">
        <v>42818</v>
      </c>
      <c r="Z655" s="51">
        <v>402955.88</v>
      </c>
      <c r="AA655" s="51">
        <v>411015</v>
      </c>
      <c r="AB655" s="51">
        <v>-358182.88</v>
      </c>
      <c r="AC655" s="47" t="str">
        <f>VLOOKUP(O655,Master!A:D,3,FALSE)</f>
        <v>Residues</v>
      </c>
      <c r="AD655" s="47" t="str">
        <f>VLOOKUP(O655,Master!A:D,4,FALSE)</f>
        <v>Residues</v>
      </c>
      <c r="AE655" s="47" t="s">
        <v>1903</v>
      </c>
    </row>
    <row r="656" spans="1:31">
      <c r="A656" s="43" t="s">
        <v>0</v>
      </c>
      <c r="B656" s="43" t="s">
        <v>1</v>
      </c>
      <c r="C656" s="43" t="s">
        <v>31</v>
      </c>
      <c r="D656" s="43" t="s">
        <v>8</v>
      </c>
      <c r="E656" s="43" t="s">
        <v>356</v>
      </c>
      <c r="F656" s="43" t="s">
        <v>357</v>
      </c>
      <c r="G656" s="43" t="s">
        <v>32</v>
      </c>
      <c r="H656" s="46">
        <v>42796</v>
      </c>
      <c r="I656" s="43" t="s">
        <v>33</v>
      </c>
      <c r="J656" s="43" t="s">
        <v>34</v>
      </c>
      <c r="K656" s="43" t="s">
        <v>606</v>
      </c>
      <c r="L656" s="46">
        <v>42796</v>
      </c>
      <c r="M656" s="43" t="s">
        <v>447</v>
      </c>
      <c r="N656" s="43" t="s">
        <v>447</v>
      </c>
      <c r="O656" s="3">
        <v>1600386</v>
      </c>
      <c r="P656" s="43" t="s">
        <v>394</v>
      </c>
      <c r="Q656" s="43" t="s">
        <v>395</v>
      </c>
      <c r="R656" s="43" t="s">
        <v>54</v>
      </c>
      <c r="S656" s="49">
        <v>27.07</v>
      </c>
      <c r="T656" s="43" t="s">
        <v>3</v>
      </c>
      <c r="U656" s="49">
        <v>27.07</v>
      </c>
      <c r="V656" s="43" t="s">
        <v>434</v>
      </c>
      <c r="W656" s="50">
        <v>27070</v>
      </c>
      <c r="X656" s="43" t="s">
        <v>330</v>
      </c>
      <c r="Y656" s="46">
        <v>42794</v>
      </c>
      <c r="Z656" s="51">
        <v>530784.31999999995</v>
      </c>
      <c r="AA656" s="51">
        <v>541400</v>
      </c>
      <c r="AB656" s="51">
        <v>-471808.17</v>
      </c>
      <c r="AC656" s="21" t="str">
        <f>VLOOKUP(O656,Master!A:D,3,FALSE)</f>
        <v>Residues</v>
      </c>
      <c r="AD656" s="21" t="str">
        <f>VLOOKUP(O656,Master!A:D,4,FALSE)</f>
        <v>Residues</v>
      </c>
      <c r="AE656" s="47" t="s">
        <v>1903</v>
      </c>
    </row>
    <row r="657" spans="1:31">
      <c r="A657" s="43" t="s">
        <v>0</v>
      </c>
      <c r="B657" s="43" t="s">
        <v>1</v>
      </c>
      <c r="C657" s="43" t="s">
        <v>31</v>
      </c>
      <c r="D657" s="43" t="s">
        <v>8</v>
      </c>
      <c r="E657" s="43" t="s">
        <v>356</v>
      </c>
      <c r="F657" s="43" t="s">
        <v>357</v>
      </c>
      <c r="G657" s="43" t="s">
        <v>32</v>
      </c>
      <c r="H657" s="46">
        <v>42810</v>
      </c>
      <c r="I657" s="43" t="s">
        <v>33</v>
      </c>
      <c r="J657" s="43" t="s">
        <v>34</v>
      </c>
      <c r="K657" s="43" t="s">
        <v>1314</v>
      </c>
      <c r="L657" s="46">
        <v>42810</v>
      </c>
      <c r="M657" s="43" t="s">
        <v>447</v>
      </c>
      <c r="N657" s="43" t="s">
        <v>447</v>
      </c>
      <c r="O657" s="3">
        <v>1600386</v>
      </c>
      <c r="P657" s="43" t="s">
        <v>394</v>
      </c>
      <c r="Q657" s="43" t="s">
        <v>395</v>
      </c>
      <c r="R657" s="43" t="s">
        <v>54</v>
      </c>
      <c r="S657" s="49">
        <v>21.05</v>
      </c>
      <c r="T657" s="43" t="s">
        <v>3</v>
      </c>
      <c r="U657" s="49">
        <v>21.05</v>
      </c>
      <c r="V657" s="43" t="s">
        <v>434</v>
      </c>
      <c r="W657" s="50">
        <v>21050</v>
      </c>
      <c r="X657" s="43" t="s">
        <v>330</v>
      </c>
      <c r="Y657" s="46">
        <v>42809</v>
      </c>
      <c r="Z657" s="51">
        <v>412746.09</v>
      </c>
      <c r="AA657" s="51">
        <v>421001</v>
      </c>
      <c r="AB657" s="51">
        <v>-366884.66</v>
      </c>
      <c r="AC657" s="47" t="str">
        <f>VLOOKUP(O657,Master!A:D,3,FALSE)</f>
        <v>Residues</v>
      </c>
      <c r="AD657" s="47" t="str">
        <f>VLOOKUP(O657,Master!A:D,4,FALSE)</f>
        <v>Residues</v>
      </c>
      <c r="AE657" s="47" t="s">
        <v>1903</v>
      </c>
    </row>
    <row r="658" spans="1:31">
      <c r="A658" s="43" t="s">
        <v>0</v>
      </c>
      <c r="B658" s="43" t="s">
        <v>1</v>
      </c>
      <c r="C658" s="43" t="s">
        <v>31</v>
      </c>
      <c r="D658" s="43" t="s">
        <v>8</v>
      </c>
      <c r="E658" s="43" t="s">
        <v>356</v>
      </c>
      <c r="F658" s="43" t="s">
        <v>357</v>
      </c>
      <c r="G658" s="43" t="s">
        <v>32</v>
      </c>
      <c r="H658" s="46">
        <v>42809</v>
      </c>
      <c r="I658" s="43" t="s">
        <v>33</v>
      </c>
      <c r="J658" s="43" t="s">
        <v>34</v>
      </c>
      <c r="K658" s="43" t="s">
        <v>1231</v>
      </c>
      <c r="L658" s="46">
        <v>42809</v>
      </c>
      <c r="M658" s="43" t="s">
        <v>1232</v>
      </c>
      <c r="N658" s="43" t="s">
        <v>1232</v>
      </c>
      <c r="O658" s="3">
        <v>1600591</v>
      </c>
      <c r="P658" s="43" t="s">
        <v>4</v>
      </c>
      <c r="Q658" s="43" t="s">
        <v>5</v>
      </c>
      <c r="R658" s="43" t="s">
        <v>6</v>
      </c>
      <c r="S658" s="50">
        <v>7</v>
      </c>
      <c r="T658" s="43" t="s">
        <v>3</v>
      </c>
      <c r="U658" s="50">
        <v>7</v>
      </c>
      <c r="V658" s="43" t="s">
        <v>434</v>
      </c>
      <c r="W658" s="50">
        <v>7000</v>
      </c>
      <c r="X658" s="43" t="s">
        <v>1233</v>
      </c>
      <c r="Y658" s="46">
        <v>42794</v>
      </c>
      <c r="Z658" s="51">
        <v>511875.5</v>
      </c>
      <c r="AA658" s="51">
        <v>522113</v>
      </c>
      <c r="AB658" s="51">
        <v>-455000</v>
      </c>
      <c r="AC658" s="21" t="str">
        <f>VLOOKUP(O658,Master!A:D,3,FALSE)</f>
        <v>Glycerine</v>
      </c>
      <c r="AD658" s="21" t="str">
        <f>VLOOKUP(O658,Master!A:D,4,FALSE)</f>
        <v>Glycerine</v>
      </c>
      <c r="AE658" s="47" t="s">
        <v>1903</v>
      </c>
    </row>
    <row r="659" spans="1:31">
      <c r="A659" s="43" t="s">
        <v>0</v>
      </c>
      <c r="B659" s="43" t="s">
        <v>1</v>
      </c>
      <c r="C659" s="43" t="s">
        <v>31</v>
      </c>
      <c r="D659" s="43" t="s">
        <v>8</v>
      </c>
      <c r="E659" s="43" t="s">
        <v>358</v>
      </c>
      <c r="F659" s="43" t="s">
        <v>357</v>
      </c>
      <c r="G659" s="43" t="s">
        <v>32</v>
      </c>
      <c r="H659" s="46">
        <v>42809</v>
      </c>
      <c r="I659" s="43" t="s">
        <v>33</v>
      </c>
      <c r="J659" s="43" t="s">
        <v>34</v>
      </c>
      <c r="K659" s="43" t="s">
        <v>1264</v>
      </c>
      <c r="L659" s="46">
        <v>42809</v>
      </c>
      <c r="M659" s="43" t="s">
        <v>766</v>
      </c>
      <c r="N659" s="43" t="s">
        <v>1265</v>
      </c>
      <c r="O659" s="3">
        <v>1600591</v>
      </c>
      <c r="P659" s="43" t="s">
        <v>4</v>
      </c>
      <c r="Q659" s="43" t="s">
        <v>5</v>
      </c>
      <c r="R659" s="43" t="s">
        <v>6</v>
      </c>
      <c r="S659" s="50">
        <v>2</v>
      </c>
      <c r="T659" s="43" t="s">
        <v>3</v>
      </c>
      <c r="U659" s="50">
        <v>2</v>
      </c>
      <c r="V659" s="43" t="s">
        <v>434</v>
      </c>
      <c r="W659" s="50">
        <v>2000</v>
      </c>
      <c r="X659" s="43" t="s">
        <v>1266</v>
      </c>
      <c r="Y659" s="46">
        <v>42795</v>
      </c>
      <c r="Z659" s="51">
        <v>129375.5</v>
      </c>
      <c r="AA659" s="51">
        <v>131963</v>
      </c>
      <c r="AB659" s="51">
        <v>-115000</v>
      </c>
      <c r="AC659" s="21" t="str">
        <f>VLOOKUP(O659,Master!A:D,3,FALSE)</f>
        <v>Glycerine</v>
      </c>
      <c r="AD659" s="21" t="str">
        <f>VLOOKUP(O659,Master!A:D,4,FALSE)</f>
        <v>Glycerine</v>
      </c>
      <c r="AE659" s="47" t="s">
        <v>1903</v>
      </c>
    </row>
    <row r="660" spans="1:31">
      <c r="A660" s="43" t="s">
        <v>0</v>
      </c>
      <c r="B660" s="43" t="s">
        <v>1</v>
      </c>
      <c r="C660" s="43" t="s">
        <v>31</v>
      </c>
      <c r="D660" s="43" t="s">
        <v>8</v>
      </c>
      <c r="E660" s="43" t="s">
        <v>356</v>
      </c>
      <c r="F660" s="43" t="s">
        <v>357</v>
      </c>
      <c r="G660" s="43" t="s">
        <v>32</v>
      </c>
      <c r="H660" s="46">
        <v>42813</v>
      </c>
      <c r="I660" s="43" t="s">
        <v>33</v>
      </c>
      <c r="J660" s="43" t="s">
        <v>34</v>
      </c>
      <c r="K660" s="43" t="s">
        <v>1453</v>
      </c>
      <c r="L660" s="46">
        <v>42813</v>
      </c>
      <c r="M660" s="43" t="s">
        <v>1454</v>
      </c>
      <c r="N660" s="43" t="s">
        <v>1454</v>
      </c>
      <c r="O660" s="3">
        <v>1600504</v>
      </c>
      <c r="P660" s="43" t="s">
        <v>364</v>
      </c>
      <c r="Q660" s="43" t="s">
        <v>365</v>
      </c>
      <c r="R660" s="43" t="s">
        <v>35</v>
      </c>
      <c r="S660" s="49">
        <v>19.91</v>
      </c>
      <c r="T660" s="43" t="s">
        <v>3</v>
      </c>
      <c r="U660" s="49">
        <v>19.91</v>
      </c>
      <c r="V660" s="43" t="s">
        <v>434</v>
      </c>
      <c r="W660" s="50">
        <v>19910</v>
      </c>
      <c r="X660" s="43" t="s">
        <v>1455</v>
      </c>
      <c r="Y660" s="46">
        <v>42760</v>
      </c>
      <c r="Z660" s="51">
        <v>1075140.2</v>
      </c>
      <c r="AA660" s="51">
        <v>1096643</v>
      </c>
      <c r="AB660" s="51">
        <v>-955680</v>
      </c>
      <c r="AC660" s="21" t="str">
        <f>VLOOKUP(O660,Master!A:D,3,FALSE)</f>
        <v>Glycerine</v>
      </c>
      <c r="AD660" s="21" t="str">
        <f>VLOOKUP(O660,Master!A:D,4,FALSE)</f>
        <v>Glycerine</v>
      </c>
      <c r="AE660" s="47" t="s">
        <v>1903</v>
      </c>
    </row>
    <row r="661" spans="1:31">
      <c r="A661" s="43" t="s">
        <v>0</v>
      </c>
      <c r="B661" s="43" t="s">
        <v>1</v>
      </c>
      <c r="C661" s="43" t="s">
        <v>31</v>
      </c>
      <c r="D661" s="43" t="s">
        <v>8</v>
      </c>
      <c r="E661" s="43" t="s">
        <v>358</v>
      </c>
      <c r="F661" s="43" t="s">
        <v>357</v>
      </c>
      <c r="G661" s="43" t="s">
        <v>32</v>
      </c>
      <c r="H661" s="46">
        <v>42825</v>
      </c>
      <c r="I661" s="43" t="s">
        <v>33</v>
      </c>
      <c r="J661" s="43" t="s">
        <v>34</v>
      </c>
      <c r="K661" s="43" t="s">
        <v>1900</v>
      </c>
      <c r="L661" s="46">
        <v>42825</v>
      </c>
      <c r="M661" s="43" t="s">
        <v>1901</v>
      </c>
      <c r="N661" s="43" t="s">
        <v>1901</v>
      </c>
      <c r="O661" s="3">
        <v>1600504</v>
      </c>
      <c r="P661" s="43" t="s">
        <v>364</v>
      </c>
      <c r="Q661" s="43" t="s">
        <v>365</v>
      </c>
      <c r="R661" s="43" t="s">
        <v>35</v>
      </c>
      <c r="S661" s="49">
        <v>19.86</v>
      </c>
      <c r="T661" s="43" t="s">
        <v>3</v>
      </c>
      <c r="U661" s="49">
        <v>19.86</v>
      </c>
      <c r="V661" s="43" t="s">
        <v>434</v>
      </c>
      <c r="W661" s="50">
        <v>19860</v>
      </c>
      <c r="X661" s="43" t="s">
        <v>1455</v>
      </c>
      <c r="Y661" s="46">
        <v>42760</v>
      </c>
      <c r="Z661" s="51">
        <v>1072440.2</v>
      </c>
      <c r="AA661" s="51">
        <v>1093889</v>
      </c>
      <c r="AB661" s="51">
        <v>-953280</v>
      </c>
      <c r="AC661" s="47" t="str">
        <f>VLOOKUP(O661,Master!A:D,3,FALSE)</f>
        <v>Glycerine</v>
      </c>
      <c r="AD661" s="47" t="str">
        <f>VLOOKUP(O661,Master!A:D,4,FALSE)</f>
        <v>Glycerine</v>
      </c>
      <c r="AE661" s="47" t="s">
        <v>1903</v>
      </c>
    </row>
    <row r="662" spans="1:31">
      <c r="A662" s="43" t="s">
        <v>0</v>
      </c>
      <c r="B662" s="43" t="s">
        <v>1</v>
      </c>
      <c r="C662" s="43" t="s">
        <v>31</v>
      </c>
      <c r="D662" s="43" t="s">
        <v>8</v>
      </c>
      <c r="E662" s="43" t="s">
        <v>363</v>
      </c>
      <c r="F662" s="43" t="s">
        <v>357</v>
      </c>
      <c r="G662" s="43" t="s">
        <v>32</v>
      </c>
      <c r="H662" s="46">
        <v>42812</v>
      </c>
      <c r="I662" s="43" t="s">
        <v>33</v>
      </c>
      <c r="J662" s="43" t="s">
        <v>34</v>
      </c>
      <c r="K662" s="43" t="s">
        <v>1422</v>
      </c>
      <c r="L662" s="46">
        <v>42812</v>
      </c>
      <c r="M662" s="43" t="s">
        <v>1423</v>
      </c>
      <c r="N662" s="43" t="s">
        <v>1423</v>
      </c>
      <c r="O662" s="3">
        <v>1600504</v>
      </c>
      <c r="P662" s="43" t="s">
        <v>364</v>
      </c>
      <c r="Q662" s="43" t="s">
        <v>365</v>
      </c>
      <c r="R662" s="43" t="s">
        <v>35</v>
      </c>
      <c r="S662" s="49">
        <v>20.100000000000001</v>
      </c>
      <c r="T662" s="43" t="s">
        <v>3</v>
      </c>
      <c r="U662" s="49">
        <v>20.100000000000001</v>
      </c>
      <c r="V662" s="43" t="s">
        <v>434</v>
      </c>
      <c r="W662" s="50">
        <v>20100</v>
      </c>
      <c r="X662" s="43" t="s">
        <v>1424</v>
      </c>
      <c r="Y662" s="46">
        <v>42766</v>
      </c>
      <c r="Z662" s="51">
        <v>1130625.5</v>
      </c>
      <c r="AA662" s="51">
        <v>1153238</v>
      </c>
      <c r="AB662" s="51">
        <v>-1005000</v>
      </c>
      <c r="AC662" s="21" t="str">
        <f>VLOOKUP(O662,Master!A:D,3,FALSE)</f>
        <v>Glycerine</v>
      </c>
      <c r="AD662" s="21" t="str">
        <f>VLOOKUP(O662,Master!A:D,4,FALSE)</f>
        <v>Glycerine</v>
      </c>
      <c r="AE662" s="47" t="s">
        <v>1903</v>
      </c>
    </row>
    <row r="663" spans="1:31">
      <c r="A663" s="43" t="s">
        <v>0</v>
      </c>
      <c r="B663" s="43" t="s">
        <v>1</v>
      </c>
      <c r="C663" s="43" t="s">
        <v>61</v>
      </c>
      <c r="D663" s="43" t="s">
        <v>7</v>
      </c>
      <c r="E663" s="43" t="s">
        <v>359</v>
      </c>
      <c r="F663" s="43" t="s">
        <v>360</v>
      </c>
      <c r="G663" s="43" t="s">
        <v>62</v>
      </c>
      <c r="H663" s="46">
        <v>42795</v>
      </c>
      <c r="I663" s="43" t="s">
        <v>33</v>
      </c>
      <c r="J663" s="43" t="s">
        <v>34</v>
      </c>
      <c r="K663" s="43" t="s">
        <v>975</v>
      </c>
      <c r="L663" s="46">
        <v>42795</v>
      </c>
      <c r="M663" s="43" t="s">
        <v>976</v>
      </c>
      <c r="N663" s="43" t="s">
        <v>976</v>
      </c>
      <c r="O663" s="3">
        <v>1600300</v>
      </c>
      <c r="P663" s="43" t="s">
        <v>423</v>
      </c>
      <c r="Q663" s="43" t="s">
        <v>424</v>
      </c>
      <c r="R663" s="43" t="s">
        <v>12</v>
      </c>
      <c r="S663" s="49">
        <v>19.13</v>
      </c>
      <c r="T663" s="43" t="s">
        <v>3</v>
      </c>
      <c r="U663" s="49">
        <v>19.13</v>
      </c>
      <c r="V663" s="43" t="s">
        <v>867</v>
      </c>
      <c r="W663" s="50">
        <v>19130</v>
      </c>
      <c r="X663" s="43" t="s">
        <v>977</v>
      </c>
      <c r="Y663" s="46">
        <v>42697</v>
      </c>
      <c r="Z663" s="51">
        <v>56146.55</v>
      </c>
      <c r="AA663" s="51">
        <v>3752734.34</v>
      </c>
      <c r="AB663" s="51">
        <v>-3744812.01</v>
      </c>
      <c r="AC663" s="47" t="str">
        <f>VLOOKUP(O663,Master!A:D,3,FALSE)</f>
        <v>Fatty Acid</v>
      </c>
      <c r="AD663" s="47" t="str">
        <f>VLOOKUP(O663,Master!A:D,4,FALSE)</f>
        <v>Erucic acid</v>
      </c>
      <c r="AE663" s="47" t="s">
        <v>1907</v>
      </c>
    </row>
    <row r="664" spans="1:31">
      <c r="A664" s="43" t="s">
        <v>0</v>
      </c>
      <c r="B664" s="43" t="s">
        <v>1</v>
      </c>
      <c r="C664" s="43" t="s">
        <v>31</v>
      </c>
      <c r="D664" s="43" t="s">
        <v>8</v>
      </c>
      <c r="E664" s="43" t="s">
        <v>356</v>
      </c>
      <c r="F664" s="43" t="s">
        <v>357</v>
      </c>
      <c r="G664" s="43" t="s">
        <v>32</v>
      </c>
      <c r="H664" s="46">
        <v>42817</v>
      </c>
      <c r="I664" s="43" t="s">
        <v>33</v>
      </c>
      <c r="J664" s="43" t="s">
        <v>34</v>
      </c>
      <c r="K664" s="43" t="s">
        <v>1700</v>
      </c>
      <c r="L664" s="46">
        <v>42817</v>
      </c>
      <c r="M664" s="43" t="s">
        <v>790</v>
      </c>
      <c r="N664" s="43" t="s">
        <v>790</v>
      </c>
      <c r="O664" s="3">
        <v>1600667</v>
      </c>
      <c r="P664" s="43" t="s">
        <v>869</v>
      </c>
      <c r="Q664" s="43" t="s">
        <v>232</v>
      </c>
      <c r="R664" s="43" t="s">
        <v>207</v>
      </c>
      <c r="S664" s="49">
        <v>0.625</v>
      </c>
      <c r="T664" s="43" t="s">
        <v>3</v>
      </c>
      <c r="U664" s="49">
        <v>0.625</v>
      </c>
      <c r="V664" s="43" t="s">
        <v>434</v>
      </c>
      <c r="W664" s="50">
        <v>625</v>
      </c>
      <c r="X664" s="43" t="s">
        <v>1701</v>
      </c>
      <c r="Y664" s="46">
        <v>42816</v>
      </c>
      <c r="Z664" s="51">
        <v>56250</v>
      </c>
      <c r="AA664" s="51">
        <v>57375</v>
      </c>
      <c r="AB664" s="51">
        <v>-50000</v>
      </c>
      <c r="AC664" s="47" t="str">
        <f>VLOOKUP(O664,Master!A:D,3,FALSE)</f>
        <v>Fatty Acid</v>
      </c>
      <c r="AD664" s="47" t="str">
        <f>VLOOKUP(O664,Master!A:D,4,FALSE)</f>
        <v>Fatty acid others</v>
      </c>
      <c r="AE664" s="47" t="s">
        <v>1903</v>
      </c>
    </row>
    <row r="665" spans="1:31">
      <c r="A665" s="43" t="s">
        <v>0</v>
      </c>
      <c r="B665" s="43" t="s">
        <v>1</v>
      </c>
      <c r="C665" s="43" t="s">
        <v>31</v>
      </c>
      <c r="D665" s="43" t="s">
        <v>8</v>
      </c>
      <c r="E665" s="43" t="s">
        <v>356</v>
      </c>
      <c r="F665" s="43" t="s">
        <v>357</v>
      </c>
      <c r="G665" s="43" t="s">
        <v>32</v>
      </c>
      <c r="H665" s="46">
        <v>42801</v>
      </c>
      <c r="I665" s="43" t="s">
        <v>33</v>
      </c>
      <c r="J665" s="43" t="s">
        <v>34</v>
      </c>
      <c r="K665" s="43" t="s">
        <v>792</v>
      </c>
      <c r="L665" s="46">
        <v>42801</v>
      </c>
      <c r="M665" s="43" t="s">
        <v>790</v>
      </c>
      <c r="N665" s="43" t="s">
        <v>790</v>
      </c>
      <c r="O665" s="3">
        <v>1600355</v>
      </c>
      <c r="P665" s="43" t="s">
        <v>18</v>
      </c>
      <c r="Q665" s="43" t="s">
        <v>19</v>
      </c>
      <c r="R665" s="43" t="s">
        <v>55</v>
      </c>
      <c r="S665" s="49">
        <v>0.17</v>
      </c>
      <c r="T665" s="43" t="s">
        <v>3</v>
      </c>
      <c r="U665" s="49">
        <v>0.17</v>
      </c>
      <c r="V665" s="43" t="s">
        <v>434</v>
      </c>
      <c r="W665" s="50">
        <v>170</v>
      </c>
      <c r="X665" s="43" t="s">
        <v>793</v>
      </c>
      <c r="Y665" s="46">
        <v>42789</v>
      </c>
      <c r="Z665" s="51">
        <v>35763.72</v>
      </c>
      <c r="AA665" s="51">
        <v>36479</v>
      </c>
      <c r="AB665" s="51">
        <v>-31790</v>
      </c>
      <c r="AC665" s="21" t="str">
        <f>VLOOKUP(O665,Master!A:D,3,FALSE)</f>
        <v>Fatty Alcohol</v>
      </c>
      <c r="AD665" s="21" t="str">
        <f>VLOOKUP(O665,Master!A:D,4,FALSE)</f>
        <v>Midcut</v>
      </c>
      <c r="AE665" s="47" t="s">
        <v>1903</v>
      </c>
    </row>
    <row r="666" spans="1:31">
      <c r="A666" s="43" t="s">
        <v>0</v>
      </c>
      <c r="B666" s="43" t="s">
        <v>1</v>
      </c>
      <c r="C666" s="43" t="s">
        <v>31</v>
      </c>
      <c r="D666" s="43" t="s">
        <v>8</v>
      </c>
      <c r="E666" s="43" t="s">
        <v>356</v>
      </c>
      <c r="F666" s="43" t="s">
        <v>357</v>
      </c>
      <c r="G666" s="43" t="s">
        <v>32</v>
      </c>
      <c r="H666" s="46">
        <v>42801</v>
      </c>
      <c r="I666" s="43" t="s">
        <v>33</v>
      </c>
      <c r="J666" s="43" t="s">
        <v>34</v>
      </c>
      <c r="K666" s="43" t="s">
        <v>794</v>
      </c>
      <c r="L666" s="46">
        <v>42801</v>
      </c>
      <c r="M666" s="43" t="s">
        <v>790</v>
      </c>
      <c r="N666" s="43" t="s">
        <v>790</v>
      </c>
      <c r="O666" s="3">
        <v>1600355</v>
      </c>
      <c r="P666" s="43" t="s">
        <v>18</v>
      </c>
      <c r="Q666" s="43" t="s">
        <v>19</v>
      </c>
      <c r="R666" s="43" t="s">
        <v>55</v>
      </c>
      <c r="S666" s="49">
        <v>0.51</v>
      </c>
      <c r="T666" s="43" t="s">
        <v>3</v>
      </c>
      <c r="U666" s="49">
        <v>0.51</v>
      </c>
      <c r="V666" s="43" t="s">
        <v>434</v>
      </c>
      <c r="W666" s="50">
        <v>510</v>
      </c>
      <c r="X666" s="43" t="s">
        <v>795</v>
      </c>
      <c r="Y666" s="46">
        <v>42795</v>
      </c>
      <c r="Z666" s="51">
        <v>106717.64</v>
      </c>
      <c r="AA666" s="51">
        <v>108852</v>
      </c>
      <c r="AB666" s="51">
        <v>-94860</v>
      </c>
      <c r="AC666" s="21" t="str">
        <f>VLOOKUP(O666,Master!A:D,3,FALSE)</f>
        <v>Fatty Alcohol</v>
      </c>
      <c r="AD666" s="21" t="str">
        <f>VLOOKUP(O666,Master!A:D,4,FALSE)</f>
        <v>Midcut</v>
      </c>
      <c r="AE666" s="47" t="s">
        <v>1903</v>
      </c>
    </row>
    <row r="667" spans="1:31">
      <c r="A667" s="43" t="s">
        <v>0</v>
      </c>
      <c r="B667" s="43" t="s">
        <v>1</v>
      </c>
      <c r="C667" s="43" t="s">
        <v>31</v>
      </c>
      <c r="D667" s="43" t="s">
        <v>8</v>
      </c>
      <c r="E667" s="43" t="s">
        <v>356</v>
      </c>
      <c r="F667" s="43" t="s">
        <v>357</v>
      </c>
      <c r="G667" s="43" t="s">
        <v>32</v>
      </c>
      <c r="H667" s="46">
        <v>42815</v>
      </c>
      <c r="I667" s="43" t="s">
        <v>33</v>
      </c>
      <c r="J667" s="43" t="s">
        <v>34</v>
      </c>
      <c r="K667" s="43" t="s">
        <v>1553</v>
      </c>
      <c r="L667" s="46">
        <v>42815</v>
      </c>
      <c r="M667" s="43" t="s">
        <v>790</v>
      </c>
      <c r="N667" s="43" t="s">
        <v>790</v>
      </c>
      <c r="O667" s="3">
        <v>1600355</v>
      </c>
      <c r="P667" s="43" t="s">
        <v>18</v>
      </c>
      <c r="Q667" s="43" t="s">
        <v>19</v>
      </c>
      <c r="R667" s="43" t="s">
        <v>55</v>
      </c>
      <c r="S667" s="49">
        <v>2.72</v>
      </c>
      <c r="T667" s="43" t="s">
        <v>3</v>
      </c>
      <c r="U667" s="49">
        <v>2.72</v>
      </c>
      <c r="V667" s="43" t="s">
        <v>434</v>
      </c>
      <c r="W667" s="50">
        <v>2720</v>
      </c>
      <c r="X667" s="43" t="s">
        <v>1554</v>
      </c>
      <c r="Y667" s="46">
        <v>42811</v>
      </c>
      <c r="Z667" s="51">
        <v>532440.19999999995</v>
      </c>
      <c r="AA667" s="51">
        <v>543089</v>
      </c>
      <c r="AB667" s="51">
        <v>-473280</v>
      </c>
      <c r="AC667" s="47" t="str">
        <f>VLOOKUP(O667,Master!A:D,3,FALSE)</f>
        <v>Fatty Alcohol</v>
      </c>
      <c r="AD667" s="47" t="str">
        <f>VLOOKUP(O667,Master!A:D,4,FALSE)</f>
        <v>Midcut</v>
      </c>
      <c r="AE667" s="47" t="s">
        <v>1903</v>
      </c>
    </row>
    <row r="668" spans="1:31">
      <c r="A668" s="43" t="s">
        <v>0</v>
      </c>
      <c r="B668" s="43" t="s">
        <v>1</v>
      </c>
      <c r="C668" s="43" t="s">
        <v>31</v>
      </c>
      <c r="D668" s="43" t="s">
        <v>8</v>
      </c>
      <c r="E668" s="43" t="s">
        <v>356</v>
      </c>
      <c r="F668" s="43" t="s">
        <v>357</v>
      </c>
      <c r="G668" s="43" t="s">
        <v>32</v>
      </c>
      <c r="H668" s="46">
        <v>42815</v>
      </c>
      <c r="I668" s="43" t="s">
        <v>33</v>
      </c>
      <c r="J668" s="43" t="s">
        <v>34</v>
      </c>
      <c r="K668" s="43" t="s">
        <v>1551</v>
      </c>
      <c r="L668" s="46">
        <v>42815</v>
      </c>
      <c r="M668" s="43" t="s">
        <v>790</v>
      </c>
      <c r="N668" s="43" t="s">
        <v>790</v>
      </c>
      <c r="O668" s="3">
        <v>1600603</v>
      </c>
      <c r="P668" s="43" t="s">
        <v>23</v>
      </c>
      <c r="Q668" s="43" t="s">
        <v>24</v>
      </c>
      <c r="R668" s="43" t="s">
        <v>25</v>
      </c>
      <c r="S668" s="49">
        <v>1.1000000000000001</v>
      </c>
      <c r="T668" s="43" t="s">
        <v>3</v>
      </c>
      <c r="U668" s="49">
        <v>1.1000000000000001</v>
      </c>
      <c r="V668" s="43" t="s">
        <v>434</v>
      </c>
      <c r="W668" s="50">
        <v>1100</v>
      </c>
      <c r="X668" s="43" t="s">
        <v>1552</v>
      </c>
      <c r="Y668" s="46">
        <v>42810</v>
      </c>
      <c r="Z668" s="51">
        <v>124988.24</v>
      </c>
      <c r="AA668" s="51">
        <v>127488</v>
      </c>
      <c r="AB668" s="51">
        <v>-111100</v>
      </c>
      <c r="AC668" s="47" t="str">
        <f>VLOOKUP(O668,Master!A:D,3,FALSE)</f>
        <v>Fatty Alcohol</v>
      </c>
      <c r="AD668" s="47" t="str">
        <f>VLOOKUP(O668,Master!A:D,4,FALSE)</f>
        <v>Long chain Blend</v>
      </c>
      <c r="AE668" s="47" t="s">
        <v>1903</v>
      </c>
    </row>
    <row r="669" spans="1:31">
      <c r="A669" s="43" t="s">
        <v>0</v>
      </c>
      <c r="B669" s="43" t="s">
        <v>1</v>
      </c>
      <c r="C669" s="43" t="s">
        <v>31</v>
      </c>
      <c r="D669" s="43" t="s">
        <v>8</v>
      </c>
      <c r="E669" s="43" t="s">
        <v>356</v>
      </c>
      <c r="F669" s="43" t="s">
        <v>357</v>
      </c>
      <c r="G669" s="43" t="s">
        <v>32</v>
      </c>
      <c r="H669" s="46">
        <v>42801</v>
      </c>
      <c r="I669" s="43" t="s">
        <v>33</v>
      </c>
      <c r="J669" s="43" t="s">
        <v>34</v>
      </c>
      <c r="K669" s="43" t="s">
        <v>789</v>
      </c>
      <c r="L669" s="46">
        <v>42801</v>
      </c>
      <c r="M669" s="43" t="s">
        <v>790</v>
      </c>
      <c r="N669" s="43" t="s">
        <v>790</v>
      </c>
      <c r="O669" s="3">
        <v>1600602</v>
      </c>
      <c r="P669" s="43" t="s">
        <v>9</v>
      </c>
      <c r="Q669" s="43" t="s">
        <v>10</v>
      </c>
      <c r="R669" s="43" t="s">
        <v>14</v>
      </c>
      <c r="S669" s="49">
        <v>2.4</v>
      </c>
      <c r="T669" s="43" t="s">
        <v>3</v>
      </c>
      <c r="U669" s="49">
        <v>2.4</v>
      </c>
      <c r="V669" s="43" t="s">
        <v>434</v>
      </c>
      <c r="W669" s="50">
        <v>2400</v>
      </c>
      <c r="X669" s="43" t="s">
        <v>791</v>
      </c>
      <c r="Y669" s="46">
        <v>42766</v>
      </c>
      <c r="Z669" s="51">
        <v>267300</v>
      </c>
      <c r="AA669" s="51">
        <v>272646</v>
      </c>
      <c r="AB669" s="51">
        <v>-237600</v>
      </c>
      <c r="AC669" s="21" t="str">
        <f>VLOOKUP(O669,Master!A:D,3,FALSE)</f>
        <v>Fatty Alcohol</v>
      </c>
      <c r="AD669" s="21" t="str">
        <f>VLOOKUP(O669,Master!A:D,4,FALSE)</f>
        <v>Long chain Blend</v>
      </c>
      <c r="AE669" s="47" t="s">
        <v>1903</v>
      </c>
    </row>
    <row r="670" spans="1:31">
      <c r="A670" s="43" t="s">
        <v>0</v>
      </c>
      <c r="B670" s="43" t="s">
        <v>1</v>
      </c>
      <c r="C670" s="43" t="s">
        <v>31</v>
      </c>
      <c r="D670" s="43" t="s">
        <v>8</v>
      </c>
      <c r="E670" s="43" t="s">
        <v>356</v>
      </c>
      <c r="F670" s="43" t="s">
        <v>357</v>
      </c>
      <c r="G670" s="43" t="s">
        <v>32</v>
      </c>
      <c r="H670" s="46">
        <v>42801</v>
      </c>
      <c r="I670" s="43" t="s">
        <v>33</v>
      </c>
      <c r="J670" s="43" t="s">
        <v>34</v>
      </c>
      <c r="K670" s="43" t="s">
        <v>789</v>
      </c>
      <c r="L670" s="46">
        <v>42801</v>
      </c>
      <c r="M670" s="43" t="s">
        <v>790</v>
      </c>
      <c r="N670" s="43" t="s">
        <v>790</v>
      </c>
      <c r="O670" s="3">
        <v>1600602</v>
      </c>
      <c r="P670" s="43" t="s">
        <v>9</v>
      </c>
      <c r="Q670" s="43" t="s">
        <v>10</v>
      </c>
      <c r="R670" s="43" t="s">
        <v>14</v>
      </c>
      <c r="S670" s="49">
        <v>5.6</v>
      </c>
      <c r="T670" s="43" t="s">
        <v>3</v>
      </c>
      <c r="U670" s="49">
        <v>5.6</v>
      </c>
      <c r="V670" s="43" t="s">
        <v>434</v>
      </c>
      <c r="W670" s="50">
        <v>5600</v>
      </c>
      <c r="X670" s="43" t="s">
        <v>791</v>
      </c>
      <c r="Y670" s="46">
        <v>42766</v>
      </c>
      <c r="Z670" s="51">
        <v>623700</v>
      </c>
      <c r="AA670" s="51">
        <v>636174</v>
      </c>
      <c r="AB670" s="51">
        <v>-554400</v>
      </c>
      <c r="AC670" s="21" t="str">
        <f>VLOOKUP(O670,Master!A:D,3,FALSE)</f>
        <v>Fatty Alcohol</v>
      </c>
      <c r="AD670" s="21" t="str">
        <f>VLOOKUP(O670,Master!A:D,4,FALSE)</f>
        <v>Long chain Blend</v>
      </c>
      <c r="AE670" s="47" t="s">
        <v>1903</v>
      </c>
    </row>
    <row r="671" spans="1:31">
      <c r="A671" s="43" t="s">
        <v>0</v>
      </c>
      <c r="B671" s="43" t="s">
        <v>1</v>
      </c>
      <c r="C671" s="43" t="s">
        <v>31</v>
      </c>
      <c r="D671" s="43" t="s">
        <v>8</v>
      </c>
      <c r="E671" s="43" t="s">
        <v>356</v>
      </c>
      <c r="F671" s="43" t="s">
        <v>357</v>
      </c>
      <c r="G671" s="43" t="s">
        <v>32</v>
      </c>
      <c r="H671" s="46">
        <v>42815</v>
      </c>
      <c r="I671" s="43" t="s">
        <v>33</v>
      </c>
      <c r="J671" s="43" t="s">
        <v>34</v>
      </c>
      <c r="K671" s="43" t="s">
        <v>1550</v>
      </c>
      <c r="L671" s="46">
        <v>42815</v>
      </c>
      <c r="M671" s="43" t="s">
        <v>790</v>
      </c>
      <c r="N671" s="43" t="s">
        <v>790</v>
      </c>
      <c r="O671" s="3">
        <v>1600602</v>
      </c>
      <c r="P671" s="43" t="s">
        <v>9</v>
      </c>
      <c r="Q671" s="43" t="s">
        <v>10</v>
      </c>
      <c r="R671" s="43" t="s">
        <v>14</v>
      </c>
      <c r="S671" s="50">
        <v>5</v>
      </c>
      <c r="T671" s="43" t="s">
        <v>3</v>
      </c>
      <c r="U671" s="50">
        <v>5</v>
      </c>
      <c r="V671" s="43" t="s">
        <v>434</v>
      </c>
      <c r="W671" s="50">
        <v>5000</v>
      </c>
      <c r="X671" s="43" t="s">
        <v>791</v>
      </c>
      <c r="Y671" s="46">
        <v>42766</v>
      </c>
      <c r="Z671" s="51">
        <v>556875.5</v>
      </c>
      <c r="AA671" s="51">
        <v>568013</v>
      </c>
      <c r="AB671" s="51">
        <v>-495000</v>
      </c>
      <c r="AC671" s="47" t="str">
        <f>VLOOKUP(O671,Master!A:D,3,FALSE)</f>
        <v>Fatty Alcohol</v>
      </c>
      <c r="AD671" s="47" t="str">
        <f>VLOOKUP(O671,Master!A:D,4,FALSE)</f>
        <v>Long chain Blend</v>
      </c>
      <c r="AE671" s="47" t="s">
        <v>1903</v>
      </c>
    </row>
    <row r="672" spans="1:31">
      <c r="A672" s="43" t="s">
        <v>0</v>
      </c>
      <c r="B672" s="43" t="s">
        <v>1</v>
      </c>
      <c r="C672" s="43" t="s">
        <v>31</v>
      </c>
      <c r="D672" s="43" t="s">
        <v>8</v>
      </c>
      <c r="E672" s="43" t="s">
        <v>358</v>
      </c>
      <c r="F672" s="43" t="s">
        <v>357</v>
      </c>
      <c r="G672" s="43" t="s">
        <v>32</v>
      </c>
      <c r="H672" s="46">
        <v>42823</v>
      </c>
      <c r="I672" s="43" t="s">
        <v>33</v>
      </c>
      <c r="J672" s="43" t="s">
        <v>34</v>
      </c>
      <c r="K672" s="43" t="s">
        <v>1820</v>
      </c>
      <c r="L672" s="46">
        <v>42823</v>
      </c>
      <c r="M672" s="43" t="s">
        <v>766</v>
      </c>
      <c r="N672" s="43" t="s">
        <v>1821</v>
      </c>
      <c r="O672" s="3">
        <v>1600591</v>
      </c>
      <c r="P672" s="43" t="s">
        <v>4</v>
      </c>
      <c r="Q672" s="43" t="s">
        <v>5</v>
      </c>
      <c r="R672" s="43" t="s">
        <v>6</v>
      </c>
      <c r="S672" s="49">
        <v>2.25</v>
      </c>
      <c r="T672" s="43" t="s">
        <v>3</v>
      </c>
      <c r="U672" s="49">
        <v>2.25</v>
      </c>
      <c r="V672" s="43" t="s">
        <v>434</v>
      </c>
      <c r="W672" s="50">
        <v>2250</v>
      </c>
      <c r="X672" s="43" t="s">
        <v>1822</v>
      </c>
      <c r="Y672" s="46">
        <v>42800</v>
      </c>
      <c r="Z672" s="51">
        <v>145547.06</v>
      </c>
      <c r="AA672" s="51">
        <v>148458</v>
      </c>
      <c r="AB672" s="51">
        <v>-129375</v>
      </c>
      <c r="AC672" s="47" t="str">
        <f>VLOOKUP(O672,Master!A:D,3,FALSE)</f>
        <v>Glycerine</v>
      </c>
      <c r="AD672" s="47" t="str">
        <f>VLOOKUP(O672,Master!A:D,4,FALSE)</f>
        <v>Glycerine</v>
      </c>
      <c r="AE672" s="47" t="s">
        <v>1903</v>
      </c>
    </row>
    <row r="673" spans="1:31">
      <c r="A673" s="43" t="s">
        <v>0</v>
      </c>
      <c r="B673" s="43" t="s">
        <v>1</v>
      </c>
      <c r="C673" s="43" t="s">
        <v>61</v>
      </c>
      <c r="D673" s="43" t="s">
        <v>7</v>
      </c>
      <c r="E673" s="43" t="s">
        <v>359</v>
      </c>
      <c r="F673" s="43" t="s">
        <v>360</v>
      </c>
      <c r="G673" s="43" t="s">
        <v>62</v>
      </c>
      <c r="H673" s="46">
        <v>42807</v>
      </c>
      <c r="I673" s="43" t="s">
        <v>33</v>
      </c>
      <c r="J673" s="43" t="s">
        <v>34</v>
      </c>
      <c r="K673" s="43" t="s">
        <v>1016</v>
      </c>
      <c r="L673" s="46">
        <v>42807</v>
      </c>
      <c r="M673" s="43" t="s">
        <v>875</v>
      </c>
      <c r="N673" s="43" t="s">
        <v>875</v>
      </c>
      <c r="O673" s="3">
        <v>1601197</v>
      </c>
      <c r="P673" s="43" t="s">
        <v>877</v>
      </c>
      <c r="Q673" s="43" t="s">
        <v>878</v>
      </c>
      <c r="R673" s="43" t="s">
        <v>377</v>
      </c>
      <c r="S673" s="50">
        <v>21</v>
      </c>
      <c r="T673" s="43" t="s">
        <v>3</v>
      </c>
      <c r="U673" s="50">
        <v>21</v>
      </c>
      <c r="V673" s="43" t="s">
        <v>453</v>
      </c>
      <c r="W673" s="50">
        <v>21000</v>
      </c>
      <c r="X673" s="43" t="s">
        <v>876</v>
      </c>
      <c r="Y673" s="46">
        <v>42768</v>
      </c>
      <c r="Z673" s="51">
        <v>30240</v>
      </c>
      <c r="AA673" s="51">
        <v>2016342.72</v>
      </c>
      <c r="AB673" s="51">
        <v>-2016342.72</v>
      </c>
      <c r="AC673" s="47" t="str">
        <f>VLOOKUP(O673,Master!A:D,3,FALSE)</f>
        <v>Fatty Alcohol</v>
      </c>
      <c r="AD673" s="47" t="str">
        <f>VLOOKUP(O673,Master!A:D,4,FALSE)</f>
        <v>Long chain Blend</v>
      </c>
      <c r="AE673" s="47" t="s">
        <v>1904</v>
      </c>
    </row>
    <row r="674" spans="1:31">
      <c r="A674" s="43" t="s">
        <v>0</v>
      </c>
      <c r="B674" s="43" t="s">
        <v>1</v>
      </c>
      <c r="C674" s="43" t="s">
        <v>61</v>
      </c>
      <c r="D674" s="43" t="s">
        <v>7</v>
      </c>
      <c r="E674" s="43" t="s">
        <v>359</v>
      </c>
      <c r="F674" s="43" t="s">
        <v>360</v>
      </c>
      <c r="G674" s="43" t="s">
        <v>62</v>
      </c>
      <c r="H674" s="46">
        <v>42807</v>
      </c>
      <c r="I674" s="43" t="s">
        <v>33</v>
      </c>
      <c r="J674" s="43" t="s">
        <v>34</v>
      </c>
      <c r="K674" s="43" t="s">
        <v>1016</v>
      </c>
      <c r="L674" s="46">
        <v>42807</v>
      </c>
      <c r="M674" s="43" t="s">
        <v>875</v>
      </c>
      <c r="N674" s="43" t="s">
        <v>875</v>
      </c>
      <c r="O674" s="3">
        <v>1600315</v>
      </c>
      <c r="P674" s="43" t="s">
        <v>244</v>
      </c>
      <c r="Q674" s="43" t="s">
        <v>245</v>
      </c>
      <c r="R674" s="43" t="s">
        <v>63</v>
      </c>
      <c r="S674" s="50">
        <v>3</v>
      </c>
      <c r="T674" s="43" t="s">
        <v>3</v>
      </c>
      <c r="U674" s="50">
        <v>3</v>
      </c>
      <c r="V674" s="43" t="s">
        <v>453</v>
      </c>
      <c r="W674" s="50">
        <v>3000</v>
      </c>
      <c r="X674" s="43" t="s">
        <v>876</v>
      </c>
      <c r="Y674" s="46">
        <v>42768</v>
      </c>
      <c r="Z674" s="51">
        <v>4650</v>
      </c>
      <c r="AA674" s="51">
        <v>310052.7</v>
      </c>
      <c r="AB674" s="51">
        <v>-310052.7</v>
      </c>
      <c r="AC674" s="47" t="str">
        <f>VLOOKUP(O674,Master!A:D,3,FALSE)</f>
        <v>Fatty Alcohol</v>
      </c>
      <c r="AD674" s="47" t="str">
        <f>VLOOKUP(O674,Master!A:D,4,FALSE)</f>
        <v>Long chain Pure</v>
      </c>
      <c r="AE674" s="47" t="s">
        <v>1904</v>
      </c>
    </row>
    <row r="675" spans="1:31">
      <c r="A675" s="43" t="s">
        <v>0</v>
      </c>
      <c r="B675" s="43" t="s">
        <v>1</v>
      </c>
      <c r="C675" s="43" t="s">
        <v>61</v>
      </c>
      <c r="D675" s="43" t="s">
        <v>7</v>
      </c>
      <c r="E675" s="43" t="s">
        <v>359</v>
      </c>
      <c r="F675" s="43" t="s">
        <v>360</v>
      </c>
      <c r="G675" s="43" t="s">
        <v>62</v>
      </c>
      <c r="H675" s="46">
        <v>42807</v>
      </c>
      <c r="I675" s="43" t="s">
        <v>33</v>
      </c>
      <c r="J675" s="43" t="s">
        <v>34</v>
      </c>
      <c r="K675" s="43" t="s">
        <v>1016</v>
      </c>
      <c r="L675" s="46">
        <v>42807</v>
      </c>
      <c r="M675" s="43" t="s">
        <v>875</v>
      </c>
      <c r="N675" s="43" t="s">
        <v>875</v>
      </c>
      <c r="O675" s="3">
        <v>1600370</v>
      </c>
      <c r="P675" s="43" t="s">
        <v>418</v>
      </c>
      <c r="Q675" s="43" t="s">
        <v>419</v>
      </c>
      <c r="R675" s="43" t="s">
        <v>26</v>
      </c>
      <c r="S675" s="50">
        <v>1</v>
      </c>
      <c r="T675" s="43" t="s">
        <v>3</v>
      </c>
      <c r="U675" s="50">
        <v>1</v>
      </c>
      <c r="V675" s="43" t="s">
        <v>453</v>
      </c>
      <c r="W675" s="50">
        <v>1000</v>
      </c>
      <c r="X675" s="43" t="s">
        <v>876</v>
      </c>
      <c r="Y675" s="46">
        <v>42768</v>
      </c>
      <c r="Z675" s="51">
        <v>3580</v>
      </c>
      <c r="AA675" s="51">
        <v>238707.24</v>
      </c>
      <c r="AB675" s="51">
        <v>-238707.24</v>
      </c>
      <c r="AC675" s="47" t="str">
        <f>VLOOKUP(O675,Master!A:D,3,FALSE)</f>
        <v>Fatty Alcohol</v>
      </c>
      <c r="AD675" s="47" t="str">
        <f>VLOOKUP(O675,Master!A:D,4,FALSE)</f>
        <v>Behenyl group</v>
      </c>
      <c r="AE675" s="47" t="s">
        <v>1904</v>
      </c>
    </row>
    <row r="676" spans="1:31">
      <c r="A676" s="43" t="s">
        <v>853</v>
      </c>
      <c r="B676" s="43" t="s">
        <v>854</v>
      </c>
      <c r="C676" s="43" t="s">
        <v>31</v>
      </c>
      <c r="D676" s="43" t="s">
        <v>8</v>
      </c>
      <c r="E676" s="43" t="s">
        <v>363</v>
      </c>
      <c r="F676" s="43" t="s">
        <v>357</v>
      </c>
      <c r="G676" s="43" t="s">
        <v>32</v>
      </c>
      <c r="H676" s="46">
        <v>42801</v>
      </c>
      <c r="I676" s="43" t="s">
        <v>33</v>
      </c>
      <c r="J676" s="43" t="s">
        <v>34</v>
      </c>
      <c r="K676" s="43" t="s">
        <v>855</v>
      </c>
      <c r="L676" s="46">
        <v>42801</v>
      </c>
      <c r="M676" s="43" t="s">
        <v>856</v>
      </c>
      <c r="N676" s="43" t="s">
        <v>856</v>
      </c>
      <c r="O676" s="3">
        <v>1600119</v>
      </c>
      <c r="P676" s="43" t="s">
        <v>327</v>
      </c>
      <c r="Q676" s="43" t="s">
        <v>328</v>
      </c>
      <c r="R676" s="43" t="s">
        <v>41</v>
      </c>
      <c r="S676" s="49">
        <v>20.84</v>
      </c>
      <c r="T676" s="43" t="s">
        <v>3</v>
      </c>
      <c r="U676" s="49">
        <v>20.84</v>
      </c>
      <c r="V676" s="43" t="s">
        <v>434</v>
      </c>
      <c r="W676" s="50">
        <v>20840</v>
      </c>
      <c r="X676" s="43" t="s">
        <v>330</v>
      </c>
      <c r="Y676" s="46">
        <v>42797</v>
      </c>
      <c r="Z676" s="51">
        <v>523566.5</v>
      </c>
      <c r="AA676" s="51">
        <v>531420</v>
      </c>
      <c r="AB676" s="51">
        <v>-523566.65</v>
      </c>
      <c r="AC676" s="47" t="str">
        <f>VLOOKUP(O676,Master!A:D,3,FALSE)</f>
        <v>Residues</v>
      </c>
      <c r="AD676" s="47" t="str">
        <f>VLOOKUP(O676,Master!A:D,4,FALSE)</f>
        <v>Residues</v>
      </c>
      <c r="AE676" s="47" t="s">
        <v>1903</v>
      </c>
    </row>
    <row r="677" spans="1:31">
      <c r="A677" s="43" t="s">
        <v>853</v>
      </c>
      <c r="B677" s="43" t="s">
        <v>854</v>
      </c>
      <c r="C677" s="43" t="s">
        <v>31</v>
      </c>
      <c r="D677" s="43" t="s">
        <v>8</v>
      </c>
      <c r="E677" s="43" t="s">
        <v>363</v>
      </c>
      <c r="F677" s="43" t="s">
        <v>357</v>
      </c>
      <c r="G677" s="43" t="s">
        <v>32</v>
      </c>
      <c r="H677" s="46">
        <v>42811</v>
      </c>
      <c r="I677" s="43" t="s">
        <v>33</v>
      </c>
      <c r="J677" s="43" t="s">
        <v>34</v>
      </c>
      <c r="K677" s="43" t="s">
        <v>1516</v>
      </c>
      <c r="L677" s="46">
        <v>42811</v>
      </c>
      <c r="M677" s="43" t="s">
        <v>856</v>
      </c>
      <c r="N677" s="43" t="s">
        <v>856</v>
      </c>
      <c r="O677" s="3">
        <v>1600119</v>
      </c>
      <c r="P677" s="43" t="s">
        <v>327</v>
      </c>
      <c r="Q677" s="43" t="s">
        <v>328</v>
      </c>
      <c r="R677" s="43" t="s">
        <v>41</v>
      </c>
      <c r="S677" s="49">
        <v>16.760000000000002</v>
      </c>
      <c r="T677" s="43" t="s">
        <v>3</v>
      </c>
      <c r="U677" s="49">
        <v>16.760000000000002</v>
      </c>
      <c r="V677" s="43" t="s">
        <v>434</v>
      </c>
      <c r="W677" s="50">
        <v>16760</v>
      </c>
      <c r="X677" s="43" t="s">
        <v>330</v>
      </c>
      <c r="Y677" s="46">
        <v>42797</v>
      </c>
      <c r="Z677" s="51">
        <v>421064.04</v>
      </c>
      <c r="AA677" s="51">
        <v>427380</v>
      </c>
      <c r="AB677" s="51">
        <v>-421064.16</v>
      </c>
      <c r="AC677" s="47" t="str">
        <f>VLOOKUP(O677,Master!A:D,3,FALSE)</f>
        <v>Residues</v>
      </c>
      <c r="AD677" s="47" t="str">
        <f>VLOOKUP(O677,Master!A:D,4,FALSE)</f>
        <v>Residues</v>
      </c>
      <c r="AE677" s="47" t="s">
        <v>1903</v>
      </c>
    </row>
    <row r="678" spans="1:31">
      <c r="A678" s="43" t="s">
        <v>0</v>
      </c>
      <c r="B678" s="43" t="s">
        <v>1</v>
      </c>
      <c r="C678" s="43" t="s">
        <v>31</v>
      </c>
      <c r="D678" s="43" t="s">
        <v>8</v>
      </c>
      <c r="E678" s="43" t="s">
        <v>363</v>
      </c>
      <c r="F678" s="43" t="s">
        <v>357</v>
      </c>
      <c r="G678" s="43" t="s">
        <v>32</v>
      </c>
      <c r="H678" s="46">
        <v>42814</v>
      </c>
      <c r="I678" s="43" t="s">
        <v>33</v>
      </c>
      <c r="J678" s="43" t="s">
        <v>34</v>
      </c>
      <c r="K678" s="43" t="s">
        <v>1483</v>
      </c>
      <c r="L678" s="46">
        <v>42814</v>
      </c>
      <c r="M678" s="43" t="s">
        <v>1484</v>
      </c>
      <c r="N678" s="43" t="s">
        <v>1484</v>
      </c>
      <c r="O678" s="3">
        <v>1600602</v>
      </c>
      <c r="P678" s="43" t="s">
        <v>9</v>
      </c>
      <c r="Q678" s="43" t="s">
        <v>10</v>
      </c>
      <c r="R678" s="43" t="s">
        <v>14</v>
      </c>
      <c r="S678" s="50">
        <v>7</v>
      </c>
      <c r="T678" s="43" t="s">
        <v>3</v>
      </c>
      <c r="U678" s="50">
        <v>7</v>
      </c>
      <c r="V678" s="43" t="s">
        <v>434</v>
      </c>
      <c r="W678" s="50">
        <v>7000</v>
      </c>
      <c r="X678" s="43" t="s">
        <v>1485</v>
      </c>
      <c r="Y678" s="46">
        <v>42774</v>
      </c>
      <c r="Z678" s="51">
        <v>763875.5</v>
      </c>
      <c r="AA678" s="51">
        <v>779153</v>
      </c>
      <c r="AB678" s="51">
        <v>-679000</v>
      </c>
      <c r="AC678" s="21" t="str">
        <f>VLOOKUP(O678,Master!A:D,3,FALSE)</f>
        <v>Fatty Alcohol</v>
      </c>
      <c r="AD678" s="21" t="str">
        <f>VLOOKUP(O678,Master!A:D,4,FALSE)</f>
        <v>Long chain Blend</v>
      </c>
      <c r="AE678" s="47" t="s">
        <v>1903</v>
      </c>
    </row>
    <row r="679" spans="1:31">
      <c r="A679" s="43" t="s">
        <v>0</v>
      </c>
      <c r="B679" s="43" t="s">
        <v>1</v>
      </c>
      <c r="C679" s="43" t="s">
        <v>61</v>
      </c>
      <c r="D679" s="43" t="s">
        <v>7</v>
      </c>
      <c r="E679" s="43" t="s">
        <v>443</v>
      </c>
      <c r="F679" s="43" t="s">
        <v>360</v>
      </c>
      <c r="G679" s="43" t="s">
        <v>62</v>
      </c>
      <c r="H679" s="46">
        <v>42820</v>
      </c>
      <c r="I679" s="43" t="s">
        <v>33</v>
      </c>
      <c r="J679" s="43" t="s">
        <v>34</v>
      </c>
      <c r="K679" s="43" t="s">
        <v>1515</v>
      </c>
      <c r="L679" s="46">
        <v>42820</v>
      </c>
      <c r="M679" s="43" t="s">
        <v>1393</v>
      </c>
      <c r="N679" s="43" t="s">
        <v>1394</v>
      </c>
      <c r="O679" s="3">
        <v>1600393</v>
      </c>
      <c r="P679" s="43" t="s">
        <v>9</v>
      </c>
      <c r="Q679" s="43" t="s">
        <v>10</v>
      </c>
      <c r="R679" s="43" t="s">
        <v>14</v>
      </c>
      <c r="S679" s="50">
        <v>16</v>
      </c>
      <c r="T679" s="43" t="s">
        <v>3</v>
      </c>
      <c r="U679" s="50">
        <v>16</v>
      </c>
      <c r="V679" s="43" t="s">
        <v>453</v>
      </c>
      <c r="W679" s="50">
        <v>16000</v>
      </c>
      <c r="X679" s="43" t="s">
        <v>1395</v>
      </c>
      <c r="Y679" s="46">
        <v>42796</v>
      </c>
      <c r="Z679" s="51">
        <v>24176</v>
      </c>
      <c r="AA679" s="51">
        <v>1582273.27</v>
      </c>
      <c r="AB679" s="51">
        <v>-1542482.13</v>
      </c>
      <c r="AC679" s="47" t="str">
        <f>VLOOKUP(O679,Master!A:D,3,FALSE)</f>
        <v>Fatty Alcohol</v>
      </c>
      <c r="AD679" s="47" t="str">
        <f>VLOOKUP(O679,Master!A:D,4,FALSE)</f>
        <v>Long chain Blend</v>
      </c>
      <c r="AE679" s="47" t="s">
        <v>1906</v>
      </c>
    </row>
    <row r="680" spans="1:31">
      <c r="A680" s="43" t="s">
        <v>0</v>
      </c>
      <c r="B680" s="43" t="s">
        <v>1</v>
      </c>
      <c r="C680" s="43" t="s">
        <v>31</v>
      </c>
      <c r="D680" s="43" t="s">
        <v>8</v>
      </c>
      <c r="E680" s="43" t="s">
        <v>356</v>
      </c>
      <c r="F680" s="43" t="s">
        <v>357</v>
      </c>
      <c r="G680" s="43" t="s">
        <v>32</v>
      </c>
      <c r="H680" s="46">
        <v>42809</v>
      </c>
      <c r="I680" s="43" t="s">
        <v>33</v>
      </c>
      <c r="J680" s="43" t="s">
        <v>34</v>
      </c>
      <c r="K680" s="43" t="s">
        <v>1244</v>
      </c>
      <c r="L680" s="46">
        <v>42809</v>
      </c>
      <c r="M680" s="43" t="s">
        <v>441</v>
      </c>
      <c r="N680" s="43" t="s">
        <v>441</v>
      </c>
      <c r="O680" s="3">
        <v>1600330</v>
      </c>
      <c r="P680" s="43" t="s">
        <v>416</v>
      </c>
      <c r="Q680" s="43" t="s">
        <v>417</v>
      </c>
      <c r="R680" s="43" t="s">
        <v>16</v>
      </c>
      <c r="S680" s="49">
        <v>9.86</v>
      </c>
      <c r="T680" s="43" t="s">
        <v>3</v>
      </c>
      <c r="U680" s="49">
        <v>9.86</v>
      </c>
      <c r="V680" s="43" t="s">
        <v>434</v>
      </c>
      <c r="W680" s="50">
        <v>9860</v>
      </c>
      <c r="X680" s="43" t="s">
        <v>1245</v>
      </c>
      <c r="Y680" s="46">
        <v>42643</v>
      </c>
      <c r="Z680" s="51">
        <v>3272288.24</v>
      </c>
      <c r="AA680" s="51">
        <v>3337734</v>
      </c>
      <c r="AB680" s="51">
        <v>-2908700</v>
      </c>
      <c r="AC680" s="21" t="str">
        <f>VLOOKUP(O680,Master!A:D,3,FALSE)</f>
        <v>Fatty Acid</v>
      </c>
      <c r="AD680" s="21" t="str">
        <f>VLOOKUP(O680,Master!A:D,4,FALSE)</f>
        <v>Fatty acid others</v>
      </c>
      <c r="AE680" s="47" t="s">
        <v>1903</v>
      </c>
    </row>
    <row r="681" spans="1:31">
      <c r="A681" s="43" t="s">
        <v>0</v>
      </c>
      <c r="B681" s="43" t="s">
        <v>1</v>
      </c>
      <c r="C681" s="43" t="s">
        <v>31</v>
      </c>
      <c r="D681" s="43" t="s">
        <v>8</v>
      </c>
      <c r="E681" s="43" t="s">
        <v>356</v>
      </c>
      <c r="F681" s="43" t="s">
        <v>357</v>
      </c>
      <c r="G681" s="43" t="s">
        <v>32</v>
      </c>
      <c r="H681" s="46">
        <v>42799</v>
      </c>
      <c r="I681" s="43" t="s">
        <v>33</v>
      </c>
      <c r="J681" s="43" t="s">
        <v>34</v>
      </c>
      <c r="K681" s="43" t="s">
        <v>698</v>
      </c>
      <c r="L681" s="46">
        <v>42799</v>
      </c>
      <c r="M681" s="43" t="s">
        <v>441</v>
      </c>
      <c r="N681" s="43" t="s">
        <v>441</v>
      </c>
      <c r="O681" s="3">
        <v>1600353</v>
      </c>
      <c r="P681" s="43" t="s">
        <v>421</v>
      </c>
      <c r="Q681" s="43" t="s">
        <v>422</v>
      </c>
      <c r="R681" s="43" t="s">
        <v>53</v>
      </c>
      <c r="S681" s="49">
        <v>20.38</v>
      </c>
      <c r="T681" s="43" t="s">
        <v>3</v>
      </c>
      <c r="U681" s="49">
        <v>20.38</v>
      </c>
      <c r="V681" s="43" t="s">
        <v>434</v>
      </c>
      <c r="W681" s="50">
        <v>20380</v>
      </c>
      <c r="X681" s="43" t="s">
        <v>442</v>
      </c>
      <c r="Y681" s="46">
        <v>42740</v>
      </c>
      <c r="Z681" s="51">
        <v>2677014.7000000002</v>
      </c>
      <c r="AA681" s="51">
        <v>2730555</v>
      </c>
      <c r="AB681" s="51">
        <v>-2379568.7999999998</v>
      </c>
      <c r="AC681" s="21" t="str">
        <f>VLOOKUP(O681,Master!A:D,3,FALSE)</f>
        <v>Fatty Acid</v>
      </c>
      <c r="AD681" s="21" t="str">
        <f>VLOOKUP(O681,Master!A:D,4,FALSE)</f>
        <v>Superflex</v>
      </c>
      <c r="AE681" s="47" t="s">
        <v>1903</v>
      </c>
    </row>
    <row r="682" spans="1:31">
      <c r="A682" s="43" t="s">
        <v>0</v>
      </c>
      <c r="B682" s="43" t="s">
        <v>1</v>
      </c>
      <c r="C682" s="43" t="s">
        <v>31</v>
      </c>
      <c r="D682" s="43" t="s">
        <v>8</v>
      </c>
      <c r="E682" s="43" t="s">
        <v>356</v>
      </c>
      <c r="F682" s="43" t="s">
        <v>357</v>
      </c>
      <c r="G682" s="43" t="s">
        <v>32</v>
      </c>
      <c r="H682" s="46">
        <v>42799</v>
      </c>
      <c r="I682" s="43" t="s">
        <v>33</v>
      </c>
      <c r="J682" s="43" t="s">
        <v>34</v>
      </c>
      <c r="K682" s="43" t="s">
        <v>699</v>
      </c>
      <c r="L682" s="46">
        <v>42799</v>
      </c>
      <c r="M682" s="43" t="s">
        <v>441</v>
      </c>
      <c r="N682" s="43" t="s">
        <v>441</v>
      </c>
      <c r="O682" s="3">
        <v>1600353</v>
      </c>
      <c r="P682" s="43" t="s">
        <v>421</v>
      </c>
      <c r="Q682" s="43" t="s">
        <v>422</v>
      </c>
      <c r="R682" s="43" t="s">
        <v>53</v>
      </c>
      <c r="S682" s="49">
        <v>19.63</v>
      </c>
      <c r="T682" s="43" t="s">
        <v>3</v>
      </c>
      <c r="U682" s="49">
        <v>19.63</v>
      </c>
      <c r="V682" s="43" t="s">
        <v>434</v>
      </c>
      <c r="W682" s="50">
        <v>19630</v>
      </c>
      <c r="X682" s="43" t="s">
        <v>442</v>
      </c>
      <c r="Y682" s="46">
        <v>42740</v>
      </c>
      <c r="Z682" s="51">
        <v>2578499.02</v>
      </c>
      <c r="AA682" s="51">
        <v>2630069</v>
      </c>
      <c r="AB682" s="51">
        <v>-2291998.7999999998</v>
      </c>
      <c r="AC682" s="21" t="str">
        <f>VLOOKUP(O682,Master!A:D,3,FALSE)</f>
        <v>Fatty Acid</v>
      </c>
      <c r="AD682" s="21" t="str">
        <f>VLOOKUP(O682,Master!A:D,4,FALSE)</f>
        <v>Superflex</v>
      </c>
      <c r="AE682" s="47" t="s">
        <v>1903</v>
      </c>
    </row>
    <row r="683" spans="1:31">
      <c r="A683" s="43" t="s">
        <v>0</v>
      </c>
      <c r="B683" s="43" t="s">
        <v>1</v>
      </c>
      <c r="C683" s="43" t="s">
        <v>31</v>
      </c>
      <c r="D683" s="43" t="s">
        <v>8</v>
      </c>
      <c r="E683" s="43" t="s">
        <v>356</v>
      </c>
      <c r="F683" s="43" t="s">
        <v>357</v>
      </c>
      <c r="G683" s="43" t="s">
        <v>32</v>
      </c>
      <c r="H683" s="46">
        <v>42799</v>
      </c>
      <c r="I683" s="43" t="s">
        <v>33</v>
      </c>
      <c r="J683" s="43" t="s">
        <v>34</v>
      </c>
      <c r="K683" s="43" t="s">
        <v>701</v>
      </c>
      <c r="L683" s="46">
        <v>42799</v>
      </c>
      <c r="M683" s="43" t="s">
        <v>441</v>
      </c>
      <c r="N683" s="43" t="s">
        <v>441</v>
      </c>
      <c r="O683" s="3">
        <v>1600353</v>
      </c>
      <c r="P683" s="43" t="s">
        <v>421</v>
      </c>
      <c r="Q683" s="43" t="s">
        <v>422</v>
      </c>
      <c r="R683" s="43" t="s">
        <v>53</v>
      </c>
      <c r="S683" s="49">
        <v>20.12</v>
      </c>
      <c r="T683" s="43" t="s">
        <v>3</v>
      </c>
      <c r="U683" s="49">
        <v>20.12</v>
      </c>
      <c r="V683" s="43" t="s">
        <v>434</v>
      </c>
      <c r="W683" s="50">
        <v>20120</v>
      </c>
      <c r="X683" s="43" t="s">
        <v>442</v>
      </c>
      <c r="Y683" s="46">
        <v>42740</v>
      </c>
      <c r="Z683" s="51">
        <v>2642861.7599999998</v>
      </c>
      <c r="AA683" s="51">
        <v>2695719</v>
      </c>
      <c r="AB683" s="51">
        <v>-2349211.2000000002</v>
      </c>
      <c r="AC683" s="21" t="str">
        <f>VLOOKUP(O683,Master!A:D,3,FALSE)</f>
        <v>Fatty Acid</v>
      </c>
      <c r="AD683" s="21" t="str">
        <f>VLOOKUP(O683,Master!A:D,4,FALSE)</f>
        <v>Superflex</v>
      </c>
      <c r="AE683" s="47" t="s">
        <v>1903</v>
      </c>
    </row>
    <row r="684" spans="1:31">
      <c r="A684" s="43" t="s">
        <v>0</v>
      </c>
      <c r="B684" s="43" t="s">
        <v>1</v>
      </c>
      <c r="C684" s="43" t="s">
        <v>31</v>
      </c>
      <c r="D684" s="43" t="s">
        <v>8</v>
      </c>
      <c r="E684" s="43" t="s">
        <v>356</v>
      </c>
      <c r="F684" s="43" t="s">
        <v>357</v>
      </c>
      <c r="G684" s="43" t="s">
        <v>32</v>
      </c>
      <c r="H684" s="46">
        <v>42799</v>
      </c>
      <c r="I684" s="43" t="s">
        <v>33</v>
      </c>
      <c r="J684" s="43" t="s">
        <v>34</v>
      </c>
      <c r="K684" s="43" t="s">
        <v>703</v>
      </c>
      <c r="L684" s="46">
        <v>42799</v>
      </c>
      <c r="M684" s="43" t="s">
        <v>441</v>
      </c>
      <c r="N684" s="43" t="s">
        <v>441</v>
      </c>
      <c r="O684" s="3">
        <v>1600353</v>
      </c>
      <c r="P684" s="43" t="s">
        <v>421</v>
      </c>
      <c r="Q684" s="43" t="s">
        <v>422</v>
      </c>
      <c r="R684" s="43" t="s">
        <v>53</v>
      </c>
      <c r="S684" s="49">
        <v>20.21</v>
      </c>
      <c r="T684" s="43" t="s">
        <v>3</v>
      </c>
      <c r="U684" s="49">
        <v>20.21</v>
      </c>
      <c r="V684" s="43" t="s">
        <v>434</v>
      </c>
      <c r="W684" s="50">
        <v>20210</v>
      </c>
      <c r="X684" s="43" t="s">
        <v>442</v>
      </c>
      <c r="Y684" s="46">
        <v>42740</v>
      </c>
      <c r="Z684" s="51">
        <v>2654684.31</v>
      </c>
      <c r="AA684" s="51">
        <v>2707778</v>
      </c>
      <c r="AB684" s="51">
        <v>-2359719.6</v>
      </c>
      <c r="AC684" s="21" t="str">
        <f>VLOOKUP(O684,Master!A:D,3,FALSE)</f>
        <v>Fatty Acid</v>
      </c>
      <c r="AD684" s="21" t="str">
        <f>VLOOKUP(O684,Master!A:D,4,FALSE)</f>
        <v>Superflex</v>
      </c>
      <c r="AE684" s="47" t="s">
        <v>1903</v>
      </c>
    </row>
    <row r="685" spans="1:31">
      <c r="A685" s="43" t="s">
        <v>0</v>
      </c>
      <c r="B685" s="43" t="s">
        <v>1</v>
      </c>
      <c r="C685" s="43" t="s">
        <v>31</v>
      </c>
      <c r="D685" s="43" t="s">
        <v>8</v>
      </c>
      <c r="E685" s="43" t="s">
        <v>356</v>
      </c>
      <c r="F685" s="43" t="s">
        <v>357</v>
      </c>
      <c r="G685" s="43" t="s">
        <v>32</v>
      </c>
      <c r="H685" s="46">
        <v>42800</v>
      </c>
      <c r="I685" s="43" t="s">
        <v>33</v>
      </c>
      <c r="J685" s="43" t="s">
        <v>34</v>
      </c>
      <c r="K685" s="43" t="s">
        <v>733</v>
      </c>
      <c r="L685" s="46">
        <v>42800</v>
      </c>
      <c r="M685" s="43" t="s">
        <v>441</v>
      </c>
      <c r="N685" s="43" t="s">
        <v>441</v>
      </c>
      <c r="O685" s="3">
        <v>1600353</v>
      </c>
      <c r="P685" s="43" t="s">
        <v>421</v>
      </c>
      <c r="Q685" s="43" t="s">
        <v>422</v>
      </c>
      <c r="R685" s="43" t="s">
        <v>53</v>
      </c>
      <c r="S685" s="49">
        <v>19.78</v>
      </c>
      <c r="T685" s="43" t="s">
        <v>3</v>
      </c>
      <c r="U685" s="49">
        <v>19.78</v>
      </c>
      <c r="V685" s="43" t="s">
        <v>434</v>
      </c>
      <c r="W685" s="50">
        <v>19780</v>
      </c>
      <c r="X685" s="43" t="s">
        <v>442</v>
      </c>
      <c r="Y685" s="46">
        <v>42740</v>
      </c>
      <c r="Z685" s="51">
        <v>2598201.96</v>
      </c>
      <c r="AA685" s="51">
        <v>2650166</v>
      </c>
      <c r="AB685" s="51">
        <v>-2309512.7999999998</v>
      </c>
      <c r="AC685" s="21" t="str">
        <f>VLOOKUP(O685,Master!A:D,3,FALSE)</f>
        <v>Fatty Acid</v>
      </c>
      <c r="AD685" s="21" t="str">
        <f>VLOOKUP(O685,Master!A:D,4,FALSE)</f>
        <v>Superflex</v>
      </c>
      <c r="AE685" s="47" t="s">
        <v>1903</v>
      </c>
    </row>
    <row r="686" spans="1:31">
      <c r="A686" s="43" t="s">
        <v>0</v>
      </c>
      <c r="B686" s="43" t="s">
        <v>1</v>
      </c>
      <c r="C686" s="43" t="s">
        <v>31</v>
      </c>
      <c r="D686" s="43" t="s">
        <v>8</v>
      </c>
      <c r="E686" s="43" t="s">
        <v>356</v>
      </c>
      <c r="F686" s="43" t="s">
        <v>357</v>
      </c>
      <c r="G686" s="43" t="s">
        <v>32</v>
      </c>
      <c r="H686" s="46">
        <v>42801</v>
      </c>
      <c r="I686" s="43" t="s">
        <v>33</v>
      </c>
      <c r="J686" s="43" t="s">
        <v>34</v>
      </c>
      <c r="K686" s="43" t="s">
        <v>764</v>
      </c>
      <c r="L686" s="46">
        <v>42801</v>
      </c>
      <c r="M686" s="43" t="s">
        <v>441</v>
      </c>
      <c r="N686" s="43" t="s">
        <v>441</v>
      </c>
      <c r="O686" s="3">
        <v>1600353</v>
      </c>
      <c r="P686" s="43" t="s">
        <v>421</v>
      </c>
      <c r="Q686" s="43" t="s">
        <v>422</v>
      </c>
      <c r="R686" s="43" t="s">
        <v>53</v>
      </c>
      <c r="S686" s="49">
        <v>20.55</v>
      </c>
      <c r="T686" s="43" t="s">
        <v>3</v>
      </c>
      <c r="U686" s="49">
        <v>20.55</v>
      </c>
      <c r="V686" s="43" t="s">
        <v>434</v>
      </c>
      <c r="W686" s="50">
        <v>20550</v>
      </c>
      <c r="X686" s="43" t="s">
        <v>442</v>
      </c>
      <c r="Y686" s="46">
        <v>42740</v>
      </c>
      <c r="Z686" s="51">
        <v>2699345.1</v>
      </c>
      <c r="AA686" s="51">
        <v>2753332</v>
      </c>
      <c r="AB686" s="51">
        <v>-2399418</v>
      </c>
      <c r="AC686" s="47" t="str">
        <f>VLOOKUP(O686,Master!A:D,3,FALSE)</f>
        <v>Fatty Acid</v>
      </c>
      <c r="AD686" s="47" t="str">
        <f>VLOOKUP(O686,Master!A:D,4,FALSE)</f>
        <v>Superflex</v>
      </c>
      <c r="AE686" s="47" t="s">
        <v>1903</v>
      </c>
    </row>
    <row r="687" spans="1:31">
      <c r="A687" s="43" t="s">
        <v>0</v>
      </c>
      <c r="B687" s="43" t="s">
        <v>1</v>
      </c>
      <c r="C687" s="43" t="s">
        <v>31</v>
      </c>
      <c r="D687" s="43" t="s">
        <v>8</v>
      </c>
      <c r="E687" s="43" t="s">
        <v>356</v>
      </c>
      <c r="F687" s="43" t="s">
        <v>357</v>
      </c>
      <c r="G687" s="43" t="s">
        <v>32</v>
      </c>
      <c r="H687" s="46">
        <v>42823</v>
      </c>
      <c r="I687" s="43" t="s">
        <v>33</v>
      </c>
      <c r="J687" s="43" t="s">
        <v>34</v>
      </c>
      <c r="K687" s="43" t="s">
        <v>1843</v>
      </c>
      <c r="L687" s="46">
        <v>42823</v>
      </c>
      <c r="M687" s="43" t="s">
        <v>941</v>
      </c>
      <c r="N687" s="43" t="s">
        <v>1844</v>
      </c>
      <c r="O687" s="3">
        <v>1600516</v>
      </c>
      <c r="P687" s="43" t="s">
        <v>364</v>
      </c>
      <c r="Q687" s="43" t="s">
        <v>365</v>
      </c>
      <c r="R687" s="43" t="s">
        <v>2</v>
      </c>
      <c r="S687" s="50">
        <v>4</v>
      </c>
      <c r="T687" s="43" t="s">
        <v>3</v>
      </c>
      <c r="U687" s="50">
        <v>4</v>
      </c>
      <c r="V687" s="43" t="s">
        <v>434</v>
      </c>
      <c r="W687" s="50">
        <v>4000</v>
      </c>
      <c r="X687" s="43" t="s">
        <v>1845</v>
      </c>
      <c r="Y687" s="46">
        <v>42817</v>
      </c>
      <c r="Z687" s="51">
        <v>276750</v>
      </c>
      <c r="AA687" s="51">
        <v>282285</v>
      </c>
      <c r="AB687" s="51">
        <v>-246000</v>
      </c>
      <c r="AC687" s="47" t="str">
        <f>VLOOKUP(O687,Master!A:D,3,FALSE)</f>
        <v>Glycerine</v>
      </c>
      <c r="AD687" s="47" t="str">
        <f>VLOOKUP(O687,Master!A:D,4,FALSE)</f>
        <v>Glycerine</v>
      </c>
      <c r="AE687" s="47" t="s">
        <v>1903</v>
      </c>
    </row>
    <row r="688" spans="1:31">
      <c r="A688" s="43" t="s">
        <v>0</v>
      </c>
      <c r="B688" s="43" t="s">
        <v>1</v>
      </c>
      <c r="C688" s="43" t="s">
        <v>31</v>
      </c>
      <c r="D688" s="43" t="s">
        <v>8</v>
      </c>
      <c r="E688" s="43" t="s">
        <v>356</v>
      </c>
      <c r="F688" s="43" t="s">
        <v>357</v>
      </c>
      <c r="G688" s="43" t="s">
        <v>32</v>
      </c>
      <c r="H688" s="46">
        <v>42799</v>
      </c>
      <c r="I688" s="43" t="s">
        <v>33</v>
      </c>
      <c r="J688" s="43" t="s">
        <v>34</v>
      </c>
      <c r="K688" s="43" t="s">
        <v>694</v>
      </c>
      <c r="L688" s="46">
        <v>42799</v>
      </c>
      <c r="M688" s="43" t="s">
        <v>420</v>
      </c>
      <c r="N688" s="43" t="s">
        <v>420</v>
      </c>
      <c r="O688" s="3">
        <v>1600354</v>
      </c>
      <c r="P688" s="43" t="s">
        <v>18</v>
      </c>
      <c r="Q688" s="43" t="s">
        <v>19</v>
      </c>
      <c r="R688" s="43" t="s">
        <v>20</v>
      </c>
      <c r="S688" s="49">
        <v>21.4</v>
      </c>
      <c r="T688" s="43" t="s">
        <v>3</v>
      </c>
      <c r="U688" s="49">
        <v>21.4</v>
      </c>
      <c r="V688" s="43" t="s">
        <v>434</v>
      </c>
      <c r="W688" s="50">
        <v>21400</v>
      </c>
      <c r="X688" s="43" t="s">
        <v>695</v>
      </c>
      <c r="Y688" s="46">
        <v>42796</v>
      </c>
      <c r="Z688" s="51">
        <v>4026544.36</v>
      </c>
      <c r="AA688" s="51">
        <v>4268137</v>
      </c>
      <c r="AB688" s="51">
        <v>-3579150</v>
      </c>
      <c r="AC688" s="21" t="str">
        <f>VLOOKUP(O688,Master!A:D,3,FALSE)</f>
        <v>Fatty Alcohol</v>
      </c>
      <c r="AD688" s="21" t="str">
        <f>VLOOKUP(O688,Master!A:D,4,FALSE)</f>
        <v>Midcut</v>
      </c>
      <c r="AE688" s="47" t="s">
        <v>1903</v>
      </c>
    </row>
    <row r="689" spans="1:31">
      <c r="A689" s="43" t="s">
        <v>0</v>
      </c>
      <c r="B689" s="43" t="s">
        <v>1</v>
      </c>
      <c r="C689" s="43" t="s">
        <v>31</v>
      </c>
      <c r="D689" s="43" t="s">
        <v>8</v>
      </c>
      <c r="E689" s="43" t="s">
        <v>356</v>
      </c>
      <c r="F689" s="43" t="s">
        <v>357</v>
      </c>
      <c r="G689" s="43" t="s">
        <v>32</v>
      </c>
      <c r="H689" s="46">
        <v>42799</v>
      </c>
      <c r="I689" s="43" t="s">
        <v>33</v>
      </c>
      <c r="J689" s="43" t="s">
        <v>34</v>
      </c>
      <c r="K689" s="43" t="s">
        <v>696</v>
      </c>
      <c r="L689" s="46">
        <v>42799</v>
      </c>
      <c r="M689" s="43" t="s">
        <v>420</v>
      </c>
      <c r="N689" s="43" t="s">
        <v>420</v>
      </c>
      <c r="O689" s="3">
        <v>1600354</v>
      </c>
      <c r="P689" s="43" t="s">
        <v>18</v>
      </c>
      <c r="Q689" s="43" t="s">
        <v>19</v>
      </c>
      <c r="R689" s="43" t="s">
        <v>20</v>
      </c>
      <c r="S689" s="49">
        <v>19.71</v>
      </c>
      <c r="T689" s="43" t="s">
        <v>3</v>
      </c>
      <c r="U689" s="49">
        <v>19.71</v>
      </c>
      <c r="V689" s="43" t="s">
        <v>434</v>
      </c>
      <c r="W689" s="50">
        <v>19710</v>
      </c>
      <c r="X689" s="43" t="s">
        <v>695</v>
      </c>
      <c r="Y689" s="46">
        <v>42796</v>
      </c>
      <c r="Z689" s="51">
        <v>3708559.43</v>
      </c>
      <c r="AA689" s="51">
        <v>3931073</v>
      </c>
      <c r="AB689" s="51">
        <v>-3296497.5</v>
      </c>
      <c r="AC689" s="21" t="str">
        <f>VLOOKUP(O689,Master!A:D,3,FALSE)</f>
        <v>Fatty Alcohol</v>
      </c>
      <c r="AD689" s="21" t="str">
        <f>VLOOKUP(O689,Master!A:D,4,FALSE)</f>
        <v>Midcut</v>
      </c>
      <c r="AE689" s="47" t="s">
        <v>1903</v>
      </c>
    </row>
    <row r="690" spans="1:31">
      <c r="A690" s="43" t="s">
        <v>0</v>
      </c>
      <c r="B690" s="43" t="s">
        <v>1</v>
      </c>
      <c r="C690" s="43" t="s">
        <v>31</v>
      </c>
      <c r="D690" s="43" t="s">
        <v>8</v>
      </c>
      <c r="E690" s="43" t="s">
        <v>356</v>
      </c>
      <c r="F690" s="43" t="s">
        <v>357</v>
      </c>
      <c r="G690" s="43" t="s">
        <v>32</v>
      </c>
      <c r="H690" s="46">
        <v>42801</v>
      </c>
      <c r="I690" s="43" t="s">
        <v>33</v>
      </c>
      <c r="J690" s="43" t="s">
        <v>34</v>
      </c>
      <c r="K690" s="43" t="s">
        <v>831</v>
      </c>
      <c r="L690" s="46">
        <v>42801</v>
      </c>
      <c r="M690" s="43" t="s">
        <v>420</v>
      </c>
      <c r="N690" s="43" t="s">
        <v>420</v>
      </c>
      <c r="O690" s="3">
        <v>1600354</v>
      </c>
      <c r="P690" s="43" t="s">
        <v>18</v>
      </c>
      <c r="Q690" s="43" t="s">
        <v>19</v>
      </c>
      <c r="R690" s="43" t="s">
        <v>20</v>
      </c>
      <c r="S690" s="49">
        <v>20.309999999999999</v>
      </c>
      <c r="T690" s="43" t="s">
        <v>3</v>
      </c>
      <c r="U690" s="49">
        <v>20.309999999999999</v>
      </c>
      <c r="V690" s="43" t="s">
        <v>434</v>
      </c>
      <c r="W690" s="50">
        <v>20310</v>
      </c>
      <c r="X690" s="43" t="s">
        <v>832</v>
      </c>
      <c r="Y690" s="46">
        <v>42766</v>
      </c>
      <c r="Z690" s="51">
        <v>3570014.15</v>
      </c>
      <c r="AA690" s="51">
        <v>3784215</v>
      </c>
      <c r="AB690" s="51">
        <v>-3173346.11</v>
      </c>
      <c r="AC690" s="21" t="str">
        <f>VLOOKUP(O690,Master!A:D,3,FALSE)</f>
        <v>Fatty Alcohol</v>
      </c>
      <c r="AD690" s="21" t="str">
        <f>VLOOKUP(O690,Master!A:D,4,FALSE)</f>
        <v>Midcut</v>
      </c>
      <c r="AE690" s="47" t="s">
        <v>1903</v>
      </c>
    </row>
    <row r="691" spans="1:31">
      <c r="A691" s="43" t="s">
        <v>0</v>
      </c>
      <c r="B691" s="43" t="s">
        <v>1</v>
      </c>
      <c r="C691" s="43" t="s">
        <v>31</v>
      </c>
      <c r="D691" s="43" t="s">
        <v>8</v>
      </c>
      <c r="E691" s="43" t="s">
        <v>356</v>
      </c>
      <c r="F691" s="43" t="s">
        <v>357</v>
      </c>
      <c r="G691" s="43" t="s">
        <v>32</v>
      </c>
      <c r="H691" s="46">
        <v>42802</v>
      </c>
      <c r="I691" s="43" t="s">
        <v>33</v>
      </c>
      <c r="J691" s="43" t="s">
        <v>34</v>
      </c>
      <c r="K691" s="43" t="s">
        <v>838</v>
      </c>
      <c r="L691" s="46">
        <v>42802</v>
      </c>
      <c r="M691" s="43" t="s">
        <v>420</v>
      </c>
      <c r="N691" s="43" t="s">
        <v>420</v>
      </c>
      <c r="O691" s="3">
        <v>1600354</v>
      </c>
      <c r="P691" s="43" t="s">
        <v>18</v>
      </c>
      <c r="Q691" s="43" t="s">
        <v>19</v>
      </c>
      <c r="R691" s="43" t="s">
        <v>20</v>
      </c>
      <c r="S691" s="49">
        <v>20.85</v>
      </c>
      <c r="T691" s="43" t="s">
        <v>3</v>
      </c>
      <c r="U691" s="49">
        <v>20.85</v>
      </c>
      <c r="V691" s="43" t="s">
        <v>434</v>
      </c>
      <c r="W691" s="50">
        <v>20850</v>
      </c>
      <c r="X691" s="43" t="s">
        <v>832</v>
      </c>
      <c r="Y691" s="46">
        <v>42766</v>
      </c>
      <c r="Z691" s="51">
        <v>3664933.98</v>
      </c>
      <c r="AA691" s="51">
        <v>3884830</v>
      </c>
      <c r="AB691" s="51">
        <v>-3257718.68</v>
      </c>
      <c r="AC691" s="21" t="str">
        <f>VLOOKUP(O691,Master!A:D,3,FALSE)</f>
        <v>Fatty Alcohol</v>
      </c>
      <c r="AD691" s="21" t="str">
        <f>VLOOKUP(O691,Master!A:D,4,FALSE)</f>
        <v>Midcut</v>
      </c>
      <c r="AE691" s="47" t="s">
        <v>1903</v>
      </c>
    </row>
    <row r="692" spans="1:31">
      <c r="A692" s="43" t="s">
        <v>0</v>
      </c>
      <c r="B692" s="43" t="s">
        <v>1</v>
      </c>
      <c r="C692" s="43" t="s">
        <v>31</v>
      </c>
      <c r="D692" s="43" t="s">
        <v>8</v>
      </c>
      <c r="E692" s="43" t="s">
        <v>356</v>
      </c>
      <c r="F692" s="43" t="s">
        <v>357</v>
      </c>
      <c r="G692" s="43" t="s">
        <v>32</v>
      </c>
      <c r="H692" s="46">
        <v>42804</v>
      </c>
      <c r="I692" s="43" t="s">
        <v>33</v>
      </c>
      <c r="J692" s="43" t="s">
        <v>34</v>
      </c>
      <c r="K692" s="43" t="s">
        <v>1035</v>
      </c>
      <c r="L692" s="46">
        <v>42804</v>
      </c>
      <c r="M692" s="43" t="s">
        <v>420</v>
      </c>
      <c r="N692" s="43" t="s">
        <v>420</v>
      </c>
      <c r="O692" s="3">
        <v>1600354</v>
      </c>
      <c r="P692" s="43" t="s">
        <v>18</v>
      </c>
      <c r="Q692" s="43" t="s">
        <v>19</v>
      </c>
      <c r="R692" s="43" t="s">
        <v>20</v>
      </c>
      <c r="S692" s="49">
        <v>18.829999999999998</v>
      </c>
      <c r="T692" s="43" t="s">
        <v>3</v>
      </c>
      <c r="U692" s="49">
        <v>18.829999999999998</v>
      </c>
      <c r="V692" s="43" t="s">
        <v>434</v>
      </c>
      <c r="W692" s="50">
        <v>18830</v>
      </c>
      <c r="X692" s="43" t="s">
        <v>832</v>
      </c>
      <c r="Y692" s="46">
        <v>42766</v>
      </c>
      <c r="Z692" s="51">
        <v>3309866.05</v>
      </c>
      <c r="AA692" s="51">
        <v>3508458</v>
      </c>
      <c r="AB692" s="51">
        <v>-2942102.77</v>
      </c>
      <c r="AC692" s="21" t="str">
        <f>VLOOKUP(O692,Master!A:D,3,FALSE)</f>
        <v>Fatty Alcohol</v>
      </c>
      <c r="AD692" s="21" t="str">
        <f>VLOOKUP(O692,Master!A:D,4,FALSE)</f>
        <v>Midcut</v>
      </c>
      <c r="AE692" s="47" t="s">
        <v>1903</v>
      </c>
    </row>
    <row r="693" spans="1:31">
      <c r="A693" s="43" t="s">
        <v>0</v>
      </c>
      <c r="B693" s="43" t="s">
        <v>1</v>
      </c>
      <c r="C693" s="43" t="s">
        <v>31</v>
      </c>
      <c r="D693" s="43" t="s">
        <v>8</v>
      </c>
      <c r="E693" s="43" t="s">
        <v>356</v>
      </c>
      <c r="F693" s="43" t="s">
        <v>357</v>
      </c>
      <c r="G693" s="43" t="s">
        <v>32</v>
      </c>
      <c r="H693" s="46">
        <v>42798</v>
      </c>
      <c r="I693" s="43" t="s">
        <v>33</v>
      </c>
      <c r="J693" s="43" t="s">
        <v>34</v>
      </c>
      <c r="K693" s="43" t="s">
        <v>673</v>
      </c>
      <c r="L693" s="46">
        <v>42798</v>
      </c>
      <c r="M693" s="43" t="s">
        <v>420</v>
      </c>
      <c r="N693" s="43" t="s">
        <v>420</v>
      </c>
      <c r="O693" s="3">
        <v>1600358</v>
      </c>
      <c r="P693" s="43" t="s">
        <v>432</v>
      </c>
      <c r="Q693" s="43" t="s">
        <v>433</v>
      </c>
      <c r="R693" s="43" t="s">
        <v>37</v>
      </c>
      <c r="S693" s="49">
        <v>19.989999999999998</v>
      </c>
      <c r="T693" s="43" t="s">
        <v>3</v>
      </c>
      <c r="U693" s="49">
        <v>19.989999999999998</v>
      </c>
      <c r="V693" s="43" t="s">
        <v>434</v>
      </c>
      <c r="W693" s="50">
        <v>19990</v>
      </c>
      <c r="X693" s="43" t="s">
        <v>674</v>
      </c>
      <c r="Y693" s="46">
        <v>42796</v>
      </c>
      <c r="Z693" s="51">
        <v>3806220.77</v>
      </c>
      <c r="AA693" s="51">
        <v>4034594</v>
      </c>
      <c r="AB693" s="51">
        <v>-3383307.5</v>
      </c>
      <c r="AC693" s="21" t="str">
        <f>VLOOKUP(O693,Master!A:D,3,FALSE)</f>
        <v>Fatty Alcohol</v>
      </c>
      <c r="AD693" s="21" t="str">
        <f>VLOOKUP(O693,Master!A:D,4,FALSE)</f>
        <v>Midcut</v>
      </c>
      <c r="AE693" s="47" t="s">
        <v>1903</v>
      </c>
    </row>
    <row r="694" spans="1:31">
      <c r="A694" s="43" t="s">
        <v>0</v>
      </c>
      <c r="B694" s="43" t="s">
        <v>1</v>
      </c>
      <c r="C694" s="43" t="s">
        <v>31</v>
      </c>
      <c r="D694" s="43" t="s">
        <v>8</v>
      </c>
      <c r="E694" s="43" t="s">
        <v>356</v>
      </c>
      <c r="F694" s="43" t="s">
        <v>357</v>
      </c>
      <c r="G694" s="43" t="s">
        <v>32</v>
      </c>
      <c r="H694" s="46">
        <v>42801</v>
      </c>
      <c r="I694" s="43" t="s">
        <v>33</v>
      </c>
      <c r="J694" s="43" t="s">
        <v>34</v>
      </c>
      <c r="K694" s="43" t="s">
        <v>778</v>
      </c>
      <c r="L694" s="46">
        <v>42801</v>
      </c>
      <c r="M694" s="43" t="s">
        <v>420</v>
      </c>
      <c r="N694" s="43" t="s">
        <v>420</v>
      </c>
      <c r="O694" s="3">
        <v>1600358</v>
      </c>
      <c r="P694" s="43" t="s">
        <v>432</v>
      </c>
      <c r="Q694" s="43" t="s">
        <v>433</v>
      </c>
      <c r="R694" s="43" t="s">
        <v>37</v>
      </c>
      <c r="S694" s="49">
        <v>19.96</v>
      </c>
      <c r="T694" s="43" t="s">
        <v>3</v>
      </c>
      <c r="U694" s="49">
        <v>19.96</v>
      </c>
      <c r="V694" s="43" t="s">
        <v>434</v>
      </c>
      <c r="W694" s="50">
        <v>19960</v>
      </c>
      <c r="X694" s="43" t="s">
        <v>674</v>
      </c>
      <c r="Y694" s="46">
        <v>42796</v>
      </c>
      <c r="Z694" s="51">
        <v>3800509.46</v>
      </c>
      <c r="AA694" s="51">
        <v>4028540</v>
      </c>
      <c r="AB694" s="51">
        <v>-3378230</v>
      </c>
      <c r="AC694" s="47" t="str">
        <f>VLOOKUP(O694,Master!A:D,3,FALSE)</f>
        <v>Fatty Alcohol</v>
      </c>
      <c r="AD694" s="47" t="str">
        <f>VLOOKUP(O694,Master!A:D,4,FALSE)</f>
        <v>Midcut</v>
      </c>
      <c r="AE694" s="47" t="s">
        <v>1903</v>
      </c>
    </row>
    <row r="695" spans="1:31">
      <c r="A695" s="43" t="s">
        <v>0</v>
      </c>
      <c r="B695" s="43" t="s">
        <v>1</v>
      </c>
      <c r="C695" s="43" t="s">
        <v>31</v>
      </c>
      <c r="D695" s="43" t="s">
        <v>8</v>
      </c>
      <c r="E695" s="43" t="s">
        <v>356</v>
      </c>
      <c r="F695" s="43" t="s">
        <v>357</v>
      </c>
      <c r="G695" s="43" t="s">
        <v>32</v>
      </c>
      <c r="H695" s="46">
        <v>42812</v>
      </c>
      <c r="I695" s="43" t="s">
        <v>33</v>
      </c>
      <c r="J695" s="43" t="s">
        <v>34</v>
      </c>
      <c r="K695" s="43" t="s">
        <v>1440</v>
      </c>
      <c r="L695" s="46">
        <v>42812</v>
      </c>
      <c r="M695" s="43" t="s">
        <v>420</v>
      </c>
      <c r="N695" s="43" t="s">
        <v>420</v>
      </c>
      <c r="O695" s="3">
        <v>1600358</v>
      </c>
      <c r="P695" s="43" t="s">
        <v>432</v>
      </c>
      <c r="Q695" s="43" t="s">
        <v>433</v>
      </c>
      <c r="R695" s="43" t="s">
        <v>37</v>
      </c>
      <c r="S695" s="49">
        <v>20.02</v>
      </c>
      <c r="T695" s="43" t="s">
        <v>3</v>
      </c>
      <c r="U695" s="49">
        <v>20.02</v>
      </c>
      <c r="V695" s="43" t="s">
        <v>434</v>
      </c>
      <c r="W695" s="50">
        <v>20020</v>
      </c>
      <c r="X695" s="43" t="s">
        <v>674</v>
      </c>
      <c r="Y695" s="46">
        <v>42796</v>
      </c>
      <c r="Z695" s="51">
        <v>3811933.02</v>
      </c>
      <c r="AA695" s="51">
        <v>4040649</v>
      </c>
      <c r="AB695" s="51">
        <v>-3388385</v>
      </c>
      <c r="AC695" s="21" t="str">
        <f>VLOOKUP(O695,Master!A:D,3,FALSE)</f>
        <v>Fatty Alcohol</v>
      </c>
      <c r="AD695" s="21" t="str">
        <f>VLOOKUP(O695,Master!A:D,4,FALSE)</f>
        <v>Midcut</v>
      </c>
      <c r="AE695" s="47" t="s">
        <v>1903</v>
      </c>
    </row>
    <row r="696" spans="1:31">
      <c r="A696" s="43" t="s">
        <v>0</v>
      </c>
      <c r="B696" s="43" t="s">
        <v>1</v>
      </c>
      <c r="C696" s="43" t="s">
        <v>31</v>
      </c>
      <c r="D696" s="43" t="s">
        <v>8</v>
      </c>
      <c r="E696" s="43" t="s">
        <v>356</v>
      </c>
      <c r="F696" s="43" t="s">
        <v>357</v>
      </c>
      <c r="G696" s="43" t="s">
        <v>32</v>
      </c>
      <c r="H696" s="46">
        <v>42814</v>
      </c>
      <c r="I696" s="43" t="s">
        <v>33</v>
      </c>
      <c r="J696" s="43" t="s">
        <v>34</v>
      </c>
      <c r="K696" s="43" t="s">
        <v>1469</v>
      </c>
      <c r="L696" s="46">
        <v>42814</v>
      </c>
      <c r="M696" s="43" t="s">
        <v>420</v>
      </c>
      <c r="N696" s="43" t="s">
        <v>420</v>
      </c>
      <c r="O696" s="3">
        <v>1600358</v>
      </c>
      <c r="P696" s="43" t="s">
        <v>432</v>
      </c>
      <c r="Q696" s="43" t="s">
        <v>433</v>
      </c>
      <c r="R696" s="43" t="s">
        <v>37</v>
      </c>
      <c r="S696" s="49">
        <v>20.059999999999999</v>
      </c>
      <c r="T696" s="43" t="s">
        <v>3</v>
      </c>
      <c r="U696" s="49">
        <v>20.059999999999999</v>
      </c>
      <c r="V696" s="43" t="s">
        <v>434</v>
      </c>
      <c r="W696" s="50">
        <v>20060</v>
      </c>
      <c r="X696" s="43" t="s">
        <v>674</v>
      </c>
      <c r="Y696" s="46">
        <v>42796</v>
      </c>
      <c r="Z696" s="51">
        <v>3819549.06</v>
      </c>
      <c r="AA696" s="51">
        <v>4048722</v>
      </c>
      <c r="AB696" s="51">
        <v>-3395155</v>
      </c>
      <c r="AC696" s="21" t="str">
        <f>VLOOKUP(O696,Master!A:D,3,FALSE)</f>
        <v>Fatty Alcohol</v>
      </c>
      <c r="AD696" s="21" t="str">
        <f>VLOOKUP(O696,Master!A:D,4,FALSE)</f>
        <v>Midcut</v>
      </c>
      <c r="AE696" s="47" t="s">
        <v>1903</v>
      </c>
    </row>
    <row r="697" spans="1:31">
      <c r="A697" s="43" t="s">
        <v>0</v>
      </c>
      <c r="B697" s="43" t="s">
        <v>1</v>
      </c>
      <c r="C697" s="43" t="s">
        <v>31</v>
      </c>
      <c r="D697" s="43" t="s">
        <v>8</v>
      </c>
      <c r="E697" s="43" t="s">
        <v>356</v>
      </c>
      <c r="F697" s="43" t="s">
        <v>357</v>
      </c>
      <c r="G697" s="43" t="s">
        <v>32</v>
      </c>
      <c r="H697" s="46">
        <v>42816</v>
      </c>
      <c r="I697" s="43" t="s">
        <v>33</v>
      </c>
      <c r="J697" s="43" t="s">
        <v>34</v>
      </c>
      <c r="K697" s="43" t="s">
        <v>1640</v>
      </c>
      <c r="L697" s="46">
        <v>42816</v>
      </c>
      <c r="M697" s="43" t="s">
        <v>420</v>
      </c>
      <c r="N697" s="43" t="s">
        <v>420</v>
      </c>
      <c r="O697" s="3">
        <v>1600358</v>
      </c>
      <c r="P697" s="43" t="s">
        <v>432</v>
      </c>
      <c r="Q697" s="43" t="s">
        <v>433</v>
      </c>
      <c r="R697" s="43" t="s">
        <v>37</v>
      </c>
      <c r="S697" s="49">
        <v>19.8</v>
      </c>
      <c r="T697" s="43" t="s">
        <v>3</v>
      </c>
      <c r="U697" s="49">
        <v>19.8</v>
      </c>
      <c r="V697" s="43" t="s">
        <v>434</v>
      </c>
      <c r="W697" s="50">
        <v>19800</v>
      </c>
      <c r="X697" s="43" t="s">
        <v>674</v>
      </c>
      <c r="Y697" s="46">
        <v>42796</v>
      </c>
      <c r="Z697" s="51">
        <v>3770044.36</v>
      </c>
      <c r="AA697" s="51">
        <v>3996247</v>
      </c>
      <c r="AB697" s="51">
        <v>-3351150</v>
      </c>
      <c r="AC697" s="47" t="str">
        <f>VLOOKUP(O697,Master!A:D,3,FALSE)</f>
        <v>Fatty Alcohol</v>
      </c>
      <c r="AD697" s="47" t="str">
        <f>VLOOKUP(O697,Master!A:D,4,FALSE)</f>
        <v>Midcut</v>
      </c>
      <c r="AE697" s="47" t="s">
        <v>1903</v>
      </c>
    </row>
    <row r="698" spans="1:31">
      <c r="A698" s="43" t="s">
        <v>0</v>
      </c>
      <c r="B698" s="43" t="s">
        <v>1</v>
      </c>
      <c r="C698" s="43" t="s">
        <v>61</v>
      </c>
      <c r="D698" s="43" t="s">
        <v>7</v>
      </c>
      <c r="E698" s="43" t="s">
        <v>467</v>
      </c>
      <c r="F698" s="43" t="s">
        <v>412</v>
      </c>
      <c r="G698" s="43" t="s">
        <v>62</v>
      </c>
      <c r="H698" s="46">
        <v>42800</v>
      </c>
      <c r="I698" s="43" t="s">
        <v>33</v>
      </c>
      <c r="J698" s="43" t="s">
        <v>34</v>
      </c>
      <c r="K698" s="43" t="s">
        <v>843</v>
      </c>
      <c r="L698" s="46">
        <v>42800</v>
      </c>
      <c r="M698" s="43" t="s">
        <v>844</v>
      </c>
      <c r="N698" s="43" t="s">
        <v>844</v>
      </c>
      <c r="O698" s="3">
        <v>1600344</v>
      </c>
      <c r="P698" s="43" t="s">
        <v>845</v>
      </c>
      <c r="Q698" s="43" t="s">
        <v>846</v>
      </c>
      <c r="R698" s="43" t="s">
        <v>59</v>
      </c>
      <c r="S698" s="49">
        <v>1.08</v>
      </c>
      <c r="T698" s="43" t="s">
        <v>3</v>
      </c>
      <c r="U698" s="49">
        <v>1.08</v>
      </c>
      <c r="V698" s="43" t="s">
        <v>847</v>
      </c>
      <c r="W698" s="50">
        <v>1080</v>
      </c>
      <c r="X698" s="43" t="s">
        <v>848</v>
      </c>
      <c r="Y698" s="46">
        <v>42766</v>
      </c>
      <c r="Z698" s="51">
        <v>1296</v>
      </c>
      <c r="AA698" s="51">
        <v>86502.69</v>
      </c>
      <c r="AB698" s="51">
        <v>-83165.39</v>
      </c>
      <c r="AC698" s="47" t="str">
        <f>VLOOKUP(O698,Master!A:D,3,FALSE)</f>
        <v>Fatty Acid</v>
      </c>
      <c r="AD698" s="47" t="str">
        <f>VLOOKUP(O698,Master!A:D,4,FALSE)</f>
        <v>Fatty acid others</v>
      </c>
      <c r="AE698" s="47" t="s">
        <v>1907</v>
      </c>
    </row>
    <row r="699" spans="1:31">
      <c r="A699" s="43" t="s">
        <v>0</v>
      </c>
      <c r="B699" s="43" t="s">
        <v>1</v>
      </c>
      <c r="C699" s="43" t="s">
        <v>31</v>
      </c>
      <c r="D699" s="43" t="s">
        <v>8</v>
      </c>
      <c r="E699" s="43" t="s">
        <v>363</v>
      </c>
      <c r="F699" s="43" t="s">
        <v>357</v>
      </c>
      <c r="G699" s="43" t="s">
        <v>32</v>
      </c>
      <c r="H699" s="46">
        <v>42817</v>
      </c>
      <c r="I699" s="43" t="s">
        <v>33</v>
      </c>
      <c r="J699" s="43" t="s">
        <v>34</v>
      </c>
      <c r="K699" s="43" t="s">
        <v>1682</v>
      </c>
      <c r="L699" s="46">
        <v>42817</v>
      </c>
      <c r="M699" s="43" t="s">
        <v>1683</v>
      </c>
      <c r="N699" s="43" t="s">
        <v>1683</v>
      </c>
      <c r="O699" s="3">
        <v>1600344</v>
      </c>
      <c r="P699" s="43" t="s">
        <v>845</v>
      </c>
      <c r="Q699" s="43" t="s">
        <v>846</v>
      </c>
      <c r="R699" s="43" t="s">
        <v>59</v>
      </c>
      <c r="S699" s="49">
        <v>1.62</v>
      </c>
      <c r="T699" s="43" t="s">
        <v>3</v>
      </c>
      <c r="U699" s="49">
        <v>1.62</v>
      </c>
      <c r="V699" s="43" t="s">
        <v>434</v>
      </c>
      <c r="W699" s="50">
        <v>1620</v>
      </c>
      <c r="X699" s="43" t="s">
        <v>1684</v>
      </c>
      <c r="Y699" s="46">
        <v>42812</v>
      </c>
      <c r="Z699" s="51">
        <v>154912.74</v>
      </c>
      <c r="AA699" s="51">
        <v>158011</v>
      </c>
      <c r="AB699" s="51">
        <v>-137700</v>
      </c>
      <c r="AC699" s="47" t="str">
        <f>VLOOKUP(O699,Master!A:D,3,FALSE)</f>
        <v>Fatty Acid</v>
      </c>
      <c r="AD699" s="47" t="str">
        <f>VLOOKUP(O699,Master!A:D,4,FALSE)</f>
        <v>Fatty acid others</v>
      </c>
      <c r="AE699" s="47" t="s">
        <v>1903</v>
      </c>
    </row>
    <row r="700" spans="1:31">
      <c r="A700" s="43" t="s">
        <v>0</v>
      </c>
      <c r="B700" s="43" t="s">
        <v>1</v>
      </c>
      <c r="C700" s="43" t="s">
        <v>31</v>
      </c>
      <c r="D700" s="43" t="s">
        <v>8</v>
      </c>
      <c r="E700" s="43" t="s">
        <v>407</v>
      </c>
      <c r="F700" s="43" t="s">
        <v>357</v>
      </c>
      <c r="G700" s="43" t="s">
        <v>32</v>
      </c>
      <c r="H700" s="46">
        <v>42796</v>
      </c>
      <c r="I700" s="43" t="s">
        <v>33</v>
      </c>
      <c r="J700" s="43" t="s">
        <v>34</v>
      </c>
      <c r="K700" s="43" t="s">
        <v>628</v>
      </c>
      <c r="L700" s="46">
        <v>42796</v>
      </c>
      <c r="M700" s="43" t="s">
        <v>629</v>
      </c>
      <c r="N700" s="43" t="s">
        <v>629</v>
      </c>
      <c r="O700" s="3">
        <v>1600397</v>
      </c>
      <c r="P700" s="43" t="s">
        <v>38</v>
      </c>
      <c r="Q700" s="43" t="s">
        <v>39</v>
      </c>
      <c r="R700" s="43" t="s">
        <v>48</v>
      </c>
      <c r="S700" s="50">
        <v>16</v>
      </c>
      <c r="T700" s="43" t="s">
        <v>3</v>
      </c>
      <c r="U700" s="50">
        <v>16</v>
      </c>
      <c r="V700" s="43" t="s">
        <v>434</v>
      </c>
      <c r="W700" s="50">
        <v>16000</v>
      </c>
      <c r="X700" s="43" t="s">
        <v>330</v>
      </c>
      <c r="Y700" s="46">
        <v>42793</v>
      </c>
      <c r="Z700" s="51">
        <v>1062000</v>
      </c>
      <c r="AA700" s="51">
        <v>1083240</v>
      </c>
      <c r="AB700" s="51">
        <v>-944000</v>
      </c>
      <c r="AC700" s="21" t="str">
        <f>VLOOKUP(O700,Master!A:D,3,FALSE)</f>
        <v>Fatty Acid</v>
      </c>
      <c r="AD700" s="21" t="str">
        <f>VLOOKUP(O700,Master!A:D,4,FALSE)</f>
        <v>Stearic acids</v>
      </c>
      <c r="AE700" s="47" t="s">
        <v>1903</v>
      </c>
    </row>
    <row r="701" spans="1:31">
      <c r="A701" s="43" t="s">
        <v>0</v>
      </c>
      <c r="B701" s="43" t="s">
        <v>1</v>
      </c>
      <c r="C701" s="43" t="s">
        <v>31</v>
      </c>
      <c r="D701" s="43" t="s">
        <v>8</v>
      </c>
      <c r="E701" s="43" t="s">
        <v>356</v>
      </c>
      <c r="F701" s="43" t="s">
        <v>357</v>
      </c>
      <c r="G701" s="43" t="s">
        <v>32</v>
      </c>
      <c r="H701" s="46">
        <v>42796</v>
      </c>
      <c r="I701" s="43" t="s">
        <v>33</v>
      </c>
      <c r="J701" s="43" t="s">
        <v>34</v>
      </c>
      <c r="K701" s="43" t="s">
        <v>608</v>
      </c>
      <c r="L701" s="46">
        <v>42796</v>
      </c>
      <c r="M701" s="43" t="s">
        <v>388</v>
      </c>
      <c r="N701" s="43" t="s">
        <v>517</v>
      </c>
      <c r="O701" s="3">
        <v>1600290</v>
      </c>
      <c r="P701" s="43" t="s">
        <v>385</v>
      </c>
      <c r="Q701" s="43" t="s">
        <v>58</v>
      </c>
      <c r="R701" s="43" t="s">
        <v>58</v>
      </c>
      <c r="S701" s="50">
        <v>1281</v>
      </c>
      <c r="T701" s="43" t="s">
        <v>386</v>
      </c>
      <c r="U701" s="49">
        <v>1142.652</v>
      </c>
      <c r="V701" s="43" t="s">
        <v>434</v>
      </c>
      <c r="W701" s="50">
        <v>1281</v>
      </c>
      <c r="X701" s="43" t="s">
        <v>518</v>
      </c>
      <c r="Y701" s="46">
        <v>42789</v>
      </c>
      <c r="Z701" s="51">
        <v>37468.86</v>
      </c>
      <c r="AA701" s="51">
        <v>39717</v>
      </c>
      <c r="AB701" s="51">
        <v>-33306</v>
      </c>
      <c r="AC701" s="21" t="str">
        <f>VLOOKUP(O701,Master!A:D,3,FALSE)</f>
        <v>Hydrogen</v>
      </c>
      <c r="AD701" s="21" t="str">
        <f>VLOOKUP(O701,Master!A:D,4,FALSE)</f>
        <v>Hydrogen</v>
      </c>
      <c r="AE701" s="47" t="s">
        <v>1903</v>
      </c>
    </row>
    <row r="702" spans="1:31">
      <c r="A702" s="43" t="s">
        <v>0</v>
      </c>
      <c r="B702" s="43" t="s">
        <v>1</v>
      </c>
      <c r="C702" s="43" t="s">
        <v>31</v>
      </c>
      <c r="D702" s="43" t="s">
        <v>8</v>
      </c>
      <c r="E702" s="43" t="s">
        <v>356</v>
      </c>
      <c r="F702" s="43" t="s">
        <v>357</v>
      </c>
      <c r="G702" s="43" t="s">
        <v>32</v>
      </c>
      <c r="H702" s="46">
        <v>42802</v>
      </c>
      <c r="I702" s="43" t="s">
        <v>33</v>
      </c>
      <c r="J702" s="43" t="s">
        <v>34</v>
      </c>
      <c r="K702" s="43" t="s">
        <v>918</v>
      </c>
      <c r="L702" s="46">
        <v>42802</v>
      </c>
      <c r="M702" s="43" t="s">
        <v>388</v>
      </c>
      <c r="N702" s="43" t="s">
        <v>517</v>
      </c>
      <c r="O702" s="3">
        <v>1600290</v>
      </c>
      <c r="P702" s="43" t="s">
        <v>385</v>
      </c>
      <c r="Q702" s="43" t="s">
        <v>58</v>
      </c>
      <c r="R702" s="43" t="s">
        <v>58</v>
      </c>
      <c r="S702" s="50">
        <v>1281</v>
      </c>
      <c r="T702" s="43" t="s">
        <v>386</v>
      </c>
      <c r="U702" s="49">
        <v>1142.652</v>
      </c>
      <c r="V702" s="43" t="s">
        <v>434</v>
      </c>
      <c r="W702" s="50">
        <v>1281</v>
      </c>
      <c r="X702" s="43" t="s">
        <v>518</v>
      </c>
      <c r="Y702" s="46">
        <v>42789</v>
      </c>
      <c r="Z702" s="51">
        <v>37468.86</v>
      </c>
      <c r="AA702" s="51">
        <v>39717</v>
      </c>
      <c r="AB702" s="51">
        <v>-33306</v>
      </c>
      <c r="AC702" s="21" t="str">
        <f>VLOOKUP(O702,Master!A:D,3,FALSE)</f>
        <v>Hydrogen</v>
      </c>
      <c r="AD702" s="21" t="str">
        <f>VLOOKUP(O702,Master!A:D,4,FALSE)</f>
        <v>Hydrogen</v>
      </c>
      <c r="AE702" s="47" t="s">
        <v>1903</v>
      </c>
    </row>
    <row r="703" spans="1:31">
      <c r="A703" s="43" t="s">
        <v>0</v>
      </c>
      <c r="B703" s="43" t="s">
        <v>1</v>
      </c>
      <c r="C703" s="43" t="s">
        <v>31</v>
      </c>
      <c r="D703" s="43" t="s">
        <v>8</v>
      </c>
      <c r="E703" s="43" t="s">
        <v>356</v>
      </c>
      <c r="F703" s="43" t="s">
        <v>357</v>
      </c>
      <c r="G703" s="43" t="s">
        <v>32</v>
      </c>
      <c r="H703" s="46">
        <v>42803</v>
      </c>
      <c r="I703" s="43" t="s">
        <v>33</v>
      </c>
      <c r="J703" s="43" t="s">
        <v>34</v>
      </c>
      <c r="K703" s="43" t="s">
        <v>939</v>
      </c>
      <c r="L703" s="46">
        <v>42803</v>
      </c>
      <c r="M703" s="43" t="s">
        <v>388</v>
      </c>
      <c r="N703" s="43" t="s">
        <v>517</v>
      </c>
      <c r="O703" s="3">
        <v>1600290</v>
      </c>
      <c r="P703" s="43" t="s">
        <v>385</v>
      </c>
      <c r="Q703" s="43" t="s">
        <v>58</v>
      </c>
      <c r="R703" s="43" t="s">
        <v>58</v>
      </c>
      <c r="S703" s="50">
        <v>1415</v>
      </c>
      <c r="T703" s="43" t="s">
        <v>386</v>
      </c>
      <c r="U703" s="49">
        <v>1262.18</v>
      </c>
      <c r="V703" s="43" t="s">
        <v>434</v>
      </c>
      <c r="W703" s="50">
        <v>1415</v>
      </c>
      <c r="X703" s="43" t="s">
        <v>518</v>
      </c>
      <c r="Y703" s="46">
        <v>42789</v>
      </c>
      <c r="Z703" s="51">
        <v>41388.660000000003</v>
      </c>
      <c r="AA703" s="51">
        <v>43872</v>
      </c>
      <c r="AB703" s="51">
        <v>-36790</v>
      </c>
      <c r="AC703" s="21" t="str">
        <f>VLOOKUP(O703,Master!A:D,3,FALSE)</f>
        <v>Hydrogen</v>
      </c>
      <c r="AD703" s="21" t="str">
        <f>VLOOKUP(O703,Master!A:D,4,FALSE)</f>
        <v>Hydrogen</v>
      </c>
      <c r="AE703" s="47" t="s">
        <v>1903</v>
      </c>
    </row>
    <row r="704" spans="1:31">
      <c r="A704" s="43" t="s">
        <v>0</v>
      </c>
      <c r="B704" s="43" t="s">
        <v>1</v>
      </c>
      <c r="C704" s="43" t="s">
        <v>31</v>
      </c>
      <c r="D704" s="43" t="s">
        <v>8</v>
      </c>
      <c r="E704" s="43" t="s">
        <v>356</v>
      </c>
      <c r="F704" s="43" t="s">
        <v>357</v>
      </c>
      <c r="G704" s="43" t="s">
        <v>32</v>
      </c>
      <c r="H704" s="46">
        <v>42813</v>
      </c>
      <c r="I704" s="43" t="s">
        <v>33</v>
      </c>
      <c r="J704" s="43" t="s">
        <v>34</v>
      </c>
      <c r="K704" s="43" t="s">
        <v>1441</v>
      </c>
      <c r="L704" s="46">
        <v>42813</v>
      </c>
      <c r="M704" s="43" t="s">
        <v>388</v>
      </c>
      <c r="N704" s="43" t="s">
        <v>517</v>
      </c>
      <c r="O704" s="3">
        <v>1600290</v>
      </c>
      <c r="P704" s="43" t="s">
        <v>385</v>
      </c>
      <c r="Q704" s="43" t="s">
        <v>58</v>
      </c>
      <c r="R704" s="43" t="s">
        <v>58</v>
      </c>
      <c r="S704" s="50">
        <v>1415</v>
      </c>
      <c r="T704" s="43" t="s">
        <v>386</v>
      </c>
      <c r="U704" s="49">
        <v>1262.18</v>
      </c>
      <c r="V704" s="43" t="s">
        <v>434</v>
      </c>
      <c r="W704" s="50">
        <v>1415</v>
      </c>
      <c r="X704" s="43" t="s">
        <v>518</v>
      </c>
      <c r="Y704" s="46">
        <v>42789</v>
      </c>
      <c r="Z704" s="51">
        <v>41388.660000000003</v>
      </c>
      <c r="AA704" s="51">
        <v>43872</v>
      </c>
      <c r="AB704" s="51">
        <v>-36790</v>
      </c>
      <c r="AC704" s="21" t="str">
        <f>VLOOKUP(O704,Master!A:D,3,FALSE)</f>
        <v>Hydrogen</v>
      </c>
      <c r="AD704" s="21" t="str">
        <f>VLOOKUP(O704,Master!A:D,4,FALSE)</f>
        <v>Hydrogen</v>
      </c>
      <c r="AE704" s="47" t="s">
        <v>1903</v>
      </c>
    </row>
    <row r="705" spans="1:31">
      <c r="A705" s="43" t="s">
        <v>0</v>
      </c>
      <c r="B705" s="43" t="s">
        <v>1</v>
      </c>
      <c r="C705" s="43" t="s">
        <v>31</v>
      </c>
      <c r="D705" s="43" t="s">
        <v>8</v>
      </c>
      <c r="E705" s="43" t="s">
        <v>356</v>
      </c>
      <c r="F705" s="43" t="s">
        <v>357</v>
      </c>
      <c r="G705" s="43" t="s">
        <v>32</v>
      </c>
      <c r="H705" s="46">
        <v>42819</v>
      </c>
      <c r="I705" s="43" t="s">
        <v>33</v>
      </c>
      <c r="J705" s="43" t="s">
        <v>34</v>
      </c>
      <c r="K705" s="43" t="s">
        <v>1740</v>
      </c>
      <c r="L705" s="46">
        <v>42819</v>
      </c>
      <c r="M705" s="43" t="s">
        <v>388</v>
      </c>
      <c r="N705" s="43" t="s">
        <v>517</v>
      </c>
      <c r="O705" s="3">
        <v>1600290</v>
      </c>
      <c r="P705" s="43" t="s">
        <v>385</v>
      </c>
      <c r="Q705" s="43" t="s">
        <v>58</v>
      </c>
      <c r="R705" s="43" t="s">
        <v>58</v>
      </c>
      <c r="S705" s="50">
        <v>1415</v>
      </c>
      <c r="T705" s="43" t="s">
        <v>386</v>
      </c>
      <c r="U705" s="49">
        <v>1262.18</v>
      </c>
      <c r="V705" s="43" t="s">
        <v>434</v>
      </c>
      <c r="W705" s="50">
        <v>1415</v>
      </c>
      <c r="X705" s="43" t="s">
        <v>518</v>
      </c>
      <c r="Y705" s="46">
        <v>42789</v>
      </c>
      <c r="Z705" s="51">
        <v>41388.660000000003</v>
      </c>
      <c r="AA705" s="51">
        <v>43872</v>
      </c>
      <c r="AB705" s="51">
        <v>-36790</v>
      </c>
      <c r="AC705" s="47" t="str">
        <f>VLOOKUP(O705,Master!A:D,3,FALSE)</f>
        <v>Hydrogen</v>
      </c>
      <c r="AD705" s="47" t="str">
        <f>VLOOKUP(O705,Master!A:D,4,FALSE)</f>
        <v>Hydrogen</v>
      </c>
      <c r="AE705" s="47" t="s">
        <v>1903</v>
      </c>
    </row>
    <row r="706" spans="1:31">
      <c r="A706" s="43" t="s">
        <v>0</v>
      </c>
      <c r="B706" s="43" t="s">
        <v>1</v>
      </c>
      <c r="C706" s="43" t="s">
        <v>31</v>
      </c>
      <c r="D706" s="43" t="s">
        <v>8</v>
      </c>
      <c r="E706" s="43" t="s">
        <v>356</v>
      </c>
      <c r="F706" s="43" t="s">
        <v>357</v>
      </c>
      <c r="G706" s="43" t="s">
        <v>32</v>
      </c>
      <c r="H706" s="46">
        <v>42817</v>
      </c>
      <c r="I706" s="43" t="s">
        <v>33</v>
      </c>
      <c r="J706" s="43" t="s">
        <v>34</v>
      </c>
      <c r="K706" s="43" t="s">
        <v>1695</v>
      </c>
      <c r="L706" s="46">
        <v>42817</v>
      </c>
      <c r="M706" s="43" t="s">
        <v>790</v>
      </c>
      <c r="N706" s="43" t="s">
        <v>1696</v>
      </c>
      <c r="O706" s="3">
        <v>1600845</v>
      </c>
      <c r="P706" s="43" t="s">
        <v>401</v>
      </c>
      <c r="Q706" s="43" t="s">
        <v>402</v>
      </c>
      <c r="R706" s="43" t="s">
        <v>15</v>
      </c>
      <c r="S706" s="50">
        <v>5</v>
      </c>
      <c r="T706" s="43" t="s">
        <v>3</v>
      </c>
      <c r="U706" s="50">
        <v>5</v>
      </c>
      <c r="V706" s="43" t="s">
        <v>434</v>
      </c>
      <c r="W706" s="50">
        <v>5000</v>
      </c>
      <c r="X706" s="43" t="s">
        <v>1697</v>
      </c>
      <c r="Y706" s="46">
        <v>42647</v>
      </c>
      <c r="Z706" s="51">
        <v>548438.24</v>
      </c>
      <c r="AA706" s="51">
        <v>559407</v>
      </c>
      <c r="AB706" s="51">
        <v>-487500</v>
      </c>
      <c r="AC706" s="47" t="str">
        <f>VLOOKUP(O706,Master!A:D,3,FALSE)</f>
        <v>Fatty Alcohol</v>
      </c>
      <c r="AD706" s="47" t="str">
        <f>VLOOKUP(O706,Master!A:D,4,FALSE)</f>
        <v>Long chain Pure</v>
      </c>
      <c r="AE706" s="47" t="s">
        <v>1903</v>
      </c>
    </row>
    <row r="707" spans="1:31">
      <c r="A707" s="43" t="s">
        <v>0</v>
      </c>
      <c r="B707" s="43" t="s">
        <v>1</v>
      </c>
      <c r="C707" s="43" t="s">
        <v>31</v>
      </c>
      <c r="D707" s="43" t="s">
        <v>8</v>
      </c>
      <c r="E707" s="43" t="s">
        <v>356</v>
      </c>
      <c r="F707" s="43" t="s">
        <v>357</v>
      </c>
      <c r="G707" s="43" t="s">
        <v>32</v>
      </c>
      <c r="H707" s="46">
        <v>42817</v>
      </c>
      <c r="I707" s="43" t="s">
        <v>33</v>
      </c>
      <c r="J707" s="43" t="s">
        <v>34</v>
      </c>
      <c r="K707" s="43" t="s">
        <v>1698</v>
      </c>
      <c r="L707" s="46">
        <v>42817</v>
      </c>
      <c r="M707" s="43" t="s">
        <v>790</v>
      </c>
      <c r="N707" s="43" t="s">
        <v>1696</v>
      </c>
      <c r="O707" s="3">
        <v>1600845</v>
      </c>
      <c r="P707" s="43" t="s">
        <v>401</v>
      </c>
      <c r="Q707" s="43" t="s">
        <v>402</v>
      </c>
      <c r="R707" s="43" t="s">
        <v>15</v>
      </c>
      <c r="S707" s="50">
        <v>2</v>
      </c>
      <c r="T707" s="43" t="s">
        <v>3</v>
      </c>
      <c r="U707" s="50">
        <v>2</v>
      </c>
      <c r="V707" s="43" t="s">
        <v>434</v>
      </c>
      <c r="W707" s="50">
        <v>2000</v>
      </c>
      <c r="X707" s="43" t="s">
        <v>1699</v>
      </c>
      <c r="Y707" s="46">
        <v>42703</v>
      </c>
      <c r="Z707" s="51">
        <v>223312.74</v>
      </c>
      <c r="AA707" s="51">
        <v>227779</v>
      </c>
      <c r="AB707" s="51">
        <v>-198500</v>
      </c>
      <c r="AC707" s="47" t="str">
        <f>VLOOKUP(O707,Master!A:D,3,FALSE)</f>
        <v>Fatty Alcohol</v>
      </c>
      <c r="AD707" s="47" t="str">
        <f>VLOOKUP(O707,Master!A:D,4,FALSE)</f>
        <v>Long chain Pure</v>
      </c>
      <c r="AE707" s="47" t="s">
        <v>1903</v>
      </c>
    </row>
    <row r="708" spans="1:31">
      <c r="A708" s="43" t="s">
        <v>0</v>
      </c>
      <c r="B708" s="43" t="s">
        <v>1</v>
      </c>
      <c r="C708" s="43" t="s">
        <v>61</v>
      </c>
      <c r="D708" s="43" t="s">
        <v>7</v>
      </c>
      <c r="E708" s="43" t="s">
        <v>443</v>
      </c>
      <c r="F708" s="43" t="s">
        <v>360</v>
      </c>
      <c r="G708" s="43" t="s">
        <v>62</v>
      </c>
      <c r="H708" s="46">
        <v>42824</v>
      </c>
      <c r="I708" s="43" t="s">
        <v>33</v>
      </c>
      <c r="J708" s="43" t="s">
        <v>34</v>
      </c>
      <c r="K708" s="43" t="s">
        <v>1803</v>
      </c>
      <c r="L708" s="46">
        <v>42824</v>
      </c>
      <c r="M708" s="43" t="s">
        <v>1598</v>
      </c>
      <c r="N708" s="43" t="s">
        <v>1598</v>
      </c>
      <c r="O708" s="3">
        <v>1600120</v>
      </c>
      <c r="P708" s="43" t="s">
        <v>401</v>
      </c>
      <c r="Q708" s="43" t="s">
        <v>402</v>
      </c>
      <c r="R708" s="43" t="s">
        <v>15</v>
      </c>
      <c r="S708" s="50">
        <v>16</v>
      </c>
      <c r="T708" s="43" t="s">
        <v>3</v>
      </c>
      <c r="U708" s="50">
        <v>16</v>
      </c>
      <c r="V708" s="43" t="s">
        <v>453</v>
      </c>
      <c r="W708" s="50">
        <v>16000</v>
      </c>
      <c r="X708" s="43" t="s">
        <v>1599</v>
      </c>
      <c r="Y708" s="46">
        <v>42755</v>
      </c>
      <c r="Z708" s="51">
        <v>23840</v>
      </c>
      <c r="AA708" s="51">
        <v>1547752.4</v>
      </c>
      <c r="AB708" s="51">
        <v>-1469845.4</v>
      </c>
      <c r="AC708" s="47" t="str">
        <f>VLOOKUP(O708,Master!A:D,3,FALSE)</f>
        <v>Fatty Alcohol</v>
      </c>
      <c r="AD708" s="47" t="str">
        <f>VLOOKUP(O708,Master!A:D,4,FALSE)</f>
        <v>Long chain Pure</v>
      </c>
      <c r="AE708" s="47" t="s">
        <v>1907</v>
      </c>
    </row>
    <row r="709" spans="1:31">
      <c r="A709" s="43" t="s">
        <v>0</v>
      </c>
      <c r="B709" s="43" t="s">
        <v>1</v>
      </c>
      <c r="C709" s="43" t="s">
        <v>61</v>
      </c>
      <c r="D709" s="43" t="s">
        <v>7</v>
      </c>
      <c r="E709" s="43" t="s">
        <v>413</v>
      </c>
      <c r="F709" s="43" t="s">
        <v>360</v>
      </c>
      <c r="G709" s="43" t="s">
        <v>62</v>
      </c>
      <c r="H709" s="46">
        <v>42795</v>
      </c>
      <c r="I709" s="43" t="s">
        <v>33</v>
      </c>
      <c r="J709" s="43" t="s">
        <v>34</v>
      </c>
      <c r="K709" s="43" t="s">
        <v>988</v>
      </c>
      <c r="L709" s="46">
        <v>42795</v>
      </c>
      <c r="M709" s="43" t="s">
        <v>989</v>
      </c>
      <c r="N709" s="43" t="s">
        <v>989</v>
      </c>
      <c r="O709" s="3">
        <v>1601067</v>
      </c>
      <c r="P709" s="43" t="s">
        <v>869</v>
      </c>
      <c r="Q709" s="43" t="s">
        <v>232</v>
      </c>
      <c r="R709" s="43" t="s">
        <v>348</v>
      </c>
      <c r="S709" s="49">
        <v>19.82</v>
      </c>
      <c r="T709" s="43" t="s">
        <v>3</v>
      </c>
      <c r="U709" s="49">
        <v>19.82</v>
      </c>
      <c r="V709" s="43" t="s">
        <v>867</v>
      </c>
      <c r="W709" s="50">
        <v>19820</v>
      </c>
      <c r="X709" s="43" t="s">
        <v>990</v>
      </c>
      <c r="Y709" s="46">
        <v>42780</v>
      </c>
      <c r="Z709" s="51">
        <v>23645.26</v>
      </c>
      <c r="AA709" s="51">
        <v>1580406.62</v>
      </c>
      <c r="AB709" s="51">
        <v>-1499679.44</v>
      </c>
      <c r="AC709" s="47" t="str">
        <f>VLOOKUP(O709,Master!A:D,3,FALSE)</f>
        <v>Fatty Acid</v>
      </c>
      <c r="AD709" s="47" t="str">
        <f>VLOOKUP(O709,Master!A:D,4,FALSE)</f>
        <v>Fatty acid others</v>
      </c>
      <c r="AE709" s="47" t="s">
        <v>1905</v>
      </c>
    </row>
    <row r="710" spans="1:31">
      <c r="A710" s="43" t="s">
        <v>0</v>
      </c>
      <c r="B710" s="43" t="s">
        <v>1</v>
      </c>
      <c r="C710" s="43" t="s">
        <v>61</v>
      </c>
      <c r="D710" s="43" t="s">
        <v>7</v>
      </c>
      <c r="E710" s="43" t="s">
        <v>413</v>
      </c>
      <c r="F710" s="43" t="s">
        <v>360</v>
      </c>
      <c r="G710" s="43" t="s">
        <v>62</v>
      </c>
      <c r="H710" s="46">
        <v>42795</v>
      </c>
      <c r="I710" s="43" t="s">
        <v>33</v>
      </c>
      <c r="J710" s="43" t="s">
        <v>34</v>
      </c>
      <c r="K710" s="43" t="s">
        <v>991</v>
      </c>
      <c r="L710" s="46">
        <v>42795</v>
      </c>
      <c r="M710" s="43" t="s">
        <v>989</v>
      </c>
      <c r="N710" s="43" t="s">
        <v>989</v>
      </c>
      <c r="O710" s="3">
        <v>1601067</v>
      </c>
      <c r="P710" s="43" t="s">
        <v>869</v>
      </c>
      <c r="Q710" s="43" t="s">
        <v>232</v>
      </c>
      <c r="R710" s="43" t="s">
        <v>348</v>
      </c>
      <c r="S710" s="49">
        <v>19.87</v>
      </c>
      <c r="T710" s="43" t="s">
        <v>3</v>
      </c>
      <c r="U710" s="49">
        <v>19.87</v>
      </c>
      <c r="V710" s="43" t="s">
        <v>867</v>
      </c>
      <c r="W710" s="50">
        <v>19870</v>
      </c>
      <c r="X710" s="43" t="s">
        <v>990</v>
      </c>
      <c r="Y710" s="46">
        <v>42780</v>
      </c>
      <c r="Z710" s="51">
        <v>23704.91</v>
      </c>
      <c r="AA710" s="51">
        <v>1584393.52</v>
      </c>
      <c r="AB710" s="51">
        <v>-1503665</v>
      </c>
      <c r="AC710" s="47" t="str">
        <f>VLOOKUP(O710,Master!A:D,3,FALSE)</f>
        <v>Fatty Acid</v>
      </c>
      <c r="AD710" s="47" t="str">
        <f>VLOOKUP(O710,Master!A:D,4,FALSE)</f>
        <v>Fatty acid others</v>
      </c>
      <c r="AE710" s="47" t="s">
        <v>1905</v>
      </c>
    </row>
    <row r="711" spans="1:31">
      <c r="A711" s="43" t="s">
        <v>0</v>
      </c>
      <c r="B711" s="43" t="s">
        <v>1</v>
      </c>
      <c r="C711" s="43" t="s">
        <v>61</v>
      </c>
      <c r="D711" s="43" t="s">
        <v>7</v>
      </c>
      <c r="E711" s="43" t="s">
        <v>413</v>
      </c>
      <c r="F711" s="43" t="s">
        <v>360</v>
      </c>
      <c r="G711" s="43" t="s">
        <v>62</v>
      </c>
      <c r="H711" s="46">
        <v>42795</v>
      </c>
      <c r="I711" s="43" t="s">
        <v>33</v>
      </c>
      <c r="J711" s="43" t="s">
        <v>34</v>
      </c>
      <c r="K711" s="43" t="s">
        <v>991</v>
      </c>
      <c r="L711" s="46">
        <v>42795</v>
      </c>
      <c r="M711" s="43" t="s">
        <v>989</v>
      </c>
      <c r="N711" s="43" t="s">
        <v>989</v>
      </c>
      <c r="O711" s="3">
        <v>1601067</v>
      </c>
      <c r="P711" s="43" t="s">
        <v>869</v>
      </c>
      <c r="Q711" s="43" t="s">
        <v>232</v>
      </c>
      <c r="R711" s="43" t="s">
        <v>348</v>
      </c>
      <c r="S711" s="49">
        <v>19.510000000000002</v>
      </c>
      <c r="T711" s="43" t="s">
        <v>3</v>
      </c>
      <c r="U711" s="49">
        <v>19.510000000000002</v>
      </c>
      <c r="V711" s="43" t="s">
        <v>867</v>
      </c>
      <c r="W711" s="50">
        <v>19510</v>
      </c>
      <c r="X711" s="43" t="s">
        <v>990</v>
      </c>
      <c r="Y711" s="46">
        <v>42780</v>
      </c>
      <c r="Z711" s="51">
        <v>23275.43</v>
      </c>
      <c r="AA711" s="51">
        <v>1555687.85</v>
      </c>
      <c r="AB711" s="51">
        <v>-1474968.69</v>
      </c>
      <c r="AC711" s="47" t="str">
        <f>VLOOKUP(O711,Master!A:D,3,FALSE)</f>
        <v>Fatty Acid</v>
      </c>
      <c r="AD711" s="47" t="str">
        <f>VLOOKUP(O711,Master!A:D,4,FALSE)</f>
        <v>Fatty acid others</v>
      </c>
      <c r="AE711" s="47" t="s">
        <v>1905</v>
      </c>
    </row>
    <row r="712" spans="1:31">
      <c r="A712" s="43" t="s">
        <v>0</v>
      </c>
      <c r="B712" s="43" t="s">
        <v>1</v>
      </c>
      <c r="C712" s="43" t="s">
        <v>61</v>
      </c>
      <c r="D712" s="43" t="s">
        <v>7</v>
      </c>
      <c r="E712" s="43" t="s">
        <v>413</v>
      </c>
      <c r="F712" s="43" t="s">
        <v>360</v>
      </c>
      <c r="G712" s="43" t="s">
        <v>62</v>
      </c>
      <c r="H712" s="46">
        <v>42795</v>
      </c>
      <c r="I712" s="43" t="s">
        <v>33</v>
      </c>
      <c r="J712" s="43" t="s">
        <v>34</v>
      </c>
      <c r="K712" s="43" t="s">
        <v>991</v>
      </c>
      <c r="L712" s="46">
        <v>42795</v>
      </c>
      <c r="M712" s="43" t="s">
        <v>989</v>
      </c>
      <c r="N712" s="43" t="s">
        <v>989</v>
      </c>
      <c r="O712" s="3">
        <v>1601067</v>
      </c>
      <c r="P712" s="43" t="s">
        <v>869</v>
      </c>
      <c r="Q712" s="43" t="s">
        <v>232</v>
      </c>
      <c r="R712" s="43" t="s">
        <v>348</v>
      </c>
      <c r="S712" s="49">
        <v>19.78</v>
      </c>
      <c r="T712" s="43" t="s">
        <v>3</v>
      </c>
      <c r="U712" s="49">
        <v>19.78</v>
      </c>
      <c r="V712" s="43" t="s">
        <v>867</v>
      </c>
      <c r="W712" s="50">
        <v>19780</v>
      </c>
      <c r="X712" s="43" t="s">
        <v>990</v>
      </c>
      <c r="Y712" s="46">
        <v>42780</v>
      </c>
      <c r="Z712" s="51">
        <v>23597.54</v>
      </c>
      <c r="AA712" s="51">
        <v>1577217.1</v>
      </c>
      <c r="AB712" s="51">
        <v>-1496490.59</v>
      </c>
      <c r="AC712" s="47" t="str">
        <f>VLOOKUP(O712,Master!A:D,3,FALSE)</f>
        <v>Fatty Acid</v>
      </c>
      <c r="AD712" s="47" t="str">
        <f>VLOOKUP(O712,Master!A:D,4,FALSE)</f>
        <v>Fatty acid others</v>
      </c>
      <c r="AE712" s="47" t="s">
        <v>1905</v>
      </c>
    </row>
    <row r="713" spans="1:31">
      <c r="A713" s="43" t="s">
        <v>0</v>
      </c>
      <c r="B713" s="43" t="s">
        <v>1</v>
      </c>
      <c r="C713" s="43" t="s">
        <v>61</v>
      </c>
      <c r="D713" s="43" t="s">
        <v>7</v>
      </c>
      <c r="E713" s="43" t="s">
        <v>413</v>
      </c>
      <c r="F713" s="43" t="s">
        <v>360</v>
      </c>
      <c r="G713" s="43" t="s">
        <v>62</v>
      </c>
      <c r="H713" s="46">
        <v>42795</v>
      </c>
      <c r="I713" s="43" t="s">
        <v>33</v>
      </c>
      <c r="J713" s="43" t="s">
        <v>34</v>
      </c>
      <c r="K713" s="43" t="s">
        <v>992</v>
      </c>
      <c r="L713" s="46">
        <v>42795</v>
      </c>
      <c r="M713" s="43" t="s">
        <v>989</v>
      </c>
      <c r="N713" s="43" t="s">
        <v>989</v>
      </c>
      <c r="O713" s="3">
        <v>1601067</v>
      </c>
      <c r="P713" s="43" t="s">
        <v>869</v>
      </c>
      <c r="Q713" s="43" t="s">
        <v>232</v>
      </c>
      <c r="R713" s="43" t="s">
        <v>348</v>
      </c>
      <c r="S713" s="49">
        <v>19.55</v>
      </c>
      <c r="T713" s="43" t="s">
        <v>3</v>
      </c>
      <c r="U713" s="49">
        <v>19.55</v>
      </c>
      <c r="V713" s="43" t="s">
        <v>867</v>
      </c>
      <c r="W713" s="50">
        <v>19550</v>
      </c>
      <c r="X713" s="43" t="s">
        <v>990</v>
      </c>
      <c r="Y713" s="46">
        <v>42780</v>
      </c>
      <c r="Z713" s="51">
        <v>23323.15</v>
      </c>
      <c r="AA713" s="51">
        <v>1558877.36</v>
      </c>
      <c r="AB713" s="51">
        <v>-1478156.87</v>
      </c>
      <c r="AC713" s="47" t="str">
        <f>VLOOKUP(O713,Master!A:D,3,FALSE)</f>
        <v>Fatty Acid</v>
      </c>
      <c r="AD713" s="47" t="str">
        <f>VLOOKUP(O713,Master!A:D,4,FALSE)</f>
        <v>Fatty acid others</v>
      </c>
      <c r="AE713" s="47" t="s">
        <v>1905</v>
      </c>
    </row>
    <row r="714" spans="1:31">
      <c r="A714" s="43" t="s">
        <v>0</v>
      </c>
      <c r="B714" s="43" t="s">
        <v>1</v>
      </c>
      <c r="C714" s="43" t="s">
        <v>61</v>
      </c>
      <c r="D714" s="43" t="s">
        <v>7</v>
      </c>
      <c r="E714" s="43" t="s">
        <v>413</v>
      </c>
      <c r="F714" s="43" t="s">
        <v>360</v>
      </c>
      <c r="G714" s="43" t="s">
        <v>62</v>
      </c>
      <c r="H714" s="46">
        <v>42795</v>
      </c>
      <c r="I714" s="43" t="s">
        <v>33</v>
      </c>
      <c r="J714" s="43" t="s">
        <v>34</v>
      </c>
      <c r="K714" s="43" t="s">
        <v>992</v>
      </c>
      <c r="L714" s="46">
        <v>42795</v>
      </c>
      <c r="M714" s="43" t="s">
        <v>989</v>
      </c>
      <c r="N714" s="43" t="s">
        <v>989</v>
      </c>
      <c r="O714" s="3">
        <v>1601067</v>
      </c>
      <c r="P714" s="43" t="s">
        <v>869</v>
      </c>
      <c r="Q714" s="43" t="s">
        <v>232</v>
      </c>
      <c r="R714" s="43" t="s">
        <v>348</v>
      </c>
      <c r="S714" s="49">
        <v>19.52</v>
      </c>
      <c r="T714" s="43" t="s">
        <v>3</v>
      </c>
      <c r="U714" s="49">
        <v>19.52</v>
      </c>
      <c r="V714" s="43" t="s">
        <v>867</v>
      </c>
      <c r="W714" s="50">
        <v>19520</v>
      </c>
      <c r="X714" s="43" t="s">
        <v>990</v>
      </c>
      <c r="Y714" s="46">
        <v>42780</v>
      </c>
      <c r="Z714" s="51">
        <v>23287.360000000001</v>
      </c>
      <c r="AA714" s="51">
        <v>1556485.23</v>
      </c>
      <c r="AB714" s="51">
        <v>-1475766.07</v>
      </c>
      <c r="AC714" s="47" t="str">
        <f>VLOOKUP(O714,Master!A:D,3,FALSE)</f>
        <v>Fatty Acid</v>
      </c>
      <c r="AD714" s="47" t="str">
        <f>VLOOKUP(O714,Master!A:D,4,FALSE)</f>
        <v>Fatty acid others</v>
      </c>
      <c r="AE714" s="47" t="s">
        <v>1905</v>
      </c>
    </row>
    <row r="715" spans="1:31">
      <c r="A715" s="43" t="s">
        <v>0</v>
      </c>
      <c r="B715" s="43" t="s">
        <v>1</v>
      </c>
      <c r="C715" s="43" t="s">
        <v>61</v>
      </c>
      <c r="D715" s="43" t="s">
        <v>7</v>
      </c>
      <c r="E715" s="43" t="s">
        <v>413</v>
      </c>
      <c r="F715" s="43" t="s">
        <v>360</v>
      </c>
      <c r="G715" s="43" t="s">
        <v>62</v>
      </c>
      <c r="H715" s="46">
        <v>42795</v>
      </c>
      <c r="I715" s="43" t="s">
        <v>33</v>
      </c>
      <c r="J715" s="43" t="s">
        <v>34</v>
      </c>
      <c r="K715" s="43" t="s">
        <v>992</v>
      </c>
      <c r="L715" s="46">
        <v>42795</v>
      </c>
      <c r="M715" s="43" t="s">
        <v>989</v>
      </c>
      <c r="N715" s="43" t="s">
        <v>989</v>
      </c>
      <c r="O715" s="3">
        <v>1601067</v>
      </c>
      <c r="P715" s="43" t="s">
        <v>869</v>
      </c>
      <c r="Q715" s="43" t="s">
        <v>232</v>
      </c>
      <c r="R715" s="43" t="s">
        <v>348</v>
      </c>
      <c r="S715" s="49">
        <v>19.52</v>
      </c>
      <c r="T715" s="43" t="s">
        <v>3</v>
      </c>
      <c r="U715" s="49">
        <v>19.52</v>
      </c>
      <c r="V715" s="43" t="s">
        <v>867</v>
      </c>
      <c r="W715" s="50">
        <v>19520</v>
      </c>
      <c r="X715" s="43" t="s">
        <v>990</v>
      </c>
      <c r="Y715" s="46">
        <v>42780</v>
      </c>
      <c r="Z715" s="51">
        <v>23287.360000000001</v>
      </c>
      <c r="AA715" s="51">
        <v>1556485.23</v>
      </c>
      <c r="AB715" s="51">
        <v>-1475766.07</v>
      </c>
      <c r="AC715" s="47" t="str">
        <f>VLOOKUP(O715,Master!A:D,3,FALSE)</f>
        <v>Fatty Acid</v>
      </c>
      <c r="AD715" s="47" t="str">
        <f>VLOOKUP(O715,Master!A:D,4,FALSE)</f>
        <v>Fatty acid others</v>
      </c>
      <c r="AE715" s="47" t="s">
        <v>1905</v>
      </c>
    </row>
    <row r="716" spans="1:31">
      <c r="A716" s="43" t="s">
        <v>0</v>
      </c>
      <c r="B716" s="43" t="s">
        <v>1</v>
      </c>
      <c r="C716" s="43" t="s">
        <v>61</v>
      </c>
      <c r="D716" s="43" t="s">
        <v>7</v>
      </c>
      <c r="E716" s="43" t="s">
        <v>413</v>
      </c>
      <c r="F716" s="43" t="s">
        <v>360</v>
      </c>
      <c r="G716" s="43" t="s">
        <v>62</v>
      </c>
      <c r="H716" s="46">
        <v>42795</v>
      </c>
      <c r="I716" s="43" t="s">
        <v>33</v>
      </c>
      <c r="J716" s="43" t="s">
        <v>34</v>
      </c>
      <c r="K716" s="43" t="s">
        <v>992</v>
      </c>
      <c r="L716" s="46">
        <v>42795</v>
      </c>
      <c r="M716" s="43" t="s">
        <v>989</v>
      </c>
      <c r="N716" s="43" t="s">
        <v>989</v>
      </c>
      <c r="O716" s="3">
        <v>1601067</v>
      </c>
      <c r="P716" s="43" t="s">
        <v>869</v>
      </c>
      <c r="Q716" s="43" t="s">
        <v>232</v>
      </c>
      <c r="R716" s="43" t="s">
        <v>348</v>
      </c>
      <c r="S716" s="49">
        <v>19.55</v>
      </c>
      <c r="T716" s="43" t="s">
        <v>3</v>
      </c>
      <c r="U716" s="49">
        <v>19.55</v>
      </c>
      <c r="V716" s="43" t="s">
        <v>867</v>
      </c>
      <c r="W716" s="50">
        <v>19550</v>
      </c>
      <c r="X716" s="43" t="s">
        <v>990</v>
      </c>
      <c r="Y716" s="46">
        <v>42780</v>
      </c>
      <c r="Z716" s="51">
        <v>23323.15</v>
      </c>
      <c r="AA716" s="51">
        <v>1558877.36</v>
      </c>
      <c r="AB716" s="51">
        <v>-1478156.87</v>
      </c>
      <c r="AC716" s="47" t="str">
        <f>VLOOKUP(O716,Master!A:D,3,FALSE)</f>
        <v>Fatty Acid</v>
      </c>
      <c r="AD716" s="47" t="str">
        <f>VLOOKUP(O716,Master!A:D,4,FALSE)</f>
        <v>Fatty acid others</v>
      </c>
      <c r="AE716" s="47" t="s">
        <v>1905</v>
      </c>
    </row>
    <row r="717" spans="1:31">
      <c r="A717" s="43" t="s">
        <v>0</v>
      </c>
      <c r="B717" s="43" t="s">
        <v>1</v>
      </c>
      <c r="C717" s="43" t="s">
        <v>61</v>
      </c>
      <c r="D717" s="43" t="s">
        <v>7</v>
      </c>
      <c r="E717" s="43" t="s">
        <v>413</v>
      </c>
      <c r="F717" s="43" t="s">
        <v>360</v>
      </c>
      <c r="G717" s="43" t="s">
        <v>62</v>
      </c>
      <c r="H717" s="46">
        <v>42795</v>
      </c>
      <c r="I717" s="43" t="s">
        <v>33</v>
      </c>
      <c r="J717" s="43" t="s">
        <v>34</v>
      </c>
      <c r="K717" s="43" t="s">
        <v>993</v>
      </c>
      <c r="L717" s="46">
        <v>42795</v>
      </c>
      <c r="M717" s="43" t="s">
        <v>989</v>
      </c>
      <c r="N717" s="43" t="s">
        <v>989</v>
      </c>
      <c r="O717" s="3">
        <v>1601067</v>
      </c>
      <c r="P717" s="43" t="s">
        <v>869</v>
      </c>
      <c r="Q717" s="43" t="s">
        <v>232</v>
      </c>
      <c r="R717" s="43" t="s">
        <v>348</v>
      </c>
      <c r="S717" s="49">
        <v>19.510000000000002</v>
      </c>
      <c r="T717" s="43" t="s">
        <v>3</v>
      </c>
      <c r="U717" s="49">
        <v>19.510000000000002</v>
      </c>
      <c r="V717" s="43" t="s">
        <v>867</v>
      </c>
      <c r="W717" s="50">
        <v>19510</v>
      </c>
      <c r="X717" s="43" t="s">
        <v>990</v>
      </c>
      <c r="Y717" s="46">
        <v>42780</v>
      </c>
      <c r="Z717" s="51">
        <v>23275.43</v>
      </c>
      <c r="AA717" s="51">
        <v>1555687.85</v>
      </c>
      <c r="AB717" s="51">
        <v>-1474968.69</v>
      </c>
      <c r="AC717" s="47" t="str">
        <f>VLOOKUP(O717,Master!A:D,3,FALSE)</f>
        <v>Fatty Acid</v>
      </c>
      <c r="AD717" s="47" t="str">
        <f>VLOOKUP(O717,Master!A:D,4,FALSE)</f>
        <v>Fatty acid others</v>
      </c>
      <c r="AE717" s="47" t="s">
        <v>1905</v>
      </c>
    </row>
    <row r="718" spans="1:31">
      <c r="A718" s="43" t="s">
        <v>0</v>
      </c>
      <c r="B718" s="43" t="s">
        <v>1</v>
      </c>
      <c r="C718" s="43" t="s">
        <v>61</v>
      </c>
      <c r="D718" s="43" t="s">
        <v>7</v>
      </c>
      <c r="E718" s="43" t="s">
        <v>413</v>
      </c>
      <c r="F718" s="43" t="s">
        <v>360</v>
      </c>
      <c r="G718" s="43" t="s">
        <v>62</v>
      </c>
      <c r="H718" s="46">
        <v>42795</v>
      </c>
      <c r="I718" s="43" t="s">
        <v>33</v>
      </c>
      <c r="J718" s="43" t="s">
        <v>34</v>
      </c>
      <c r="K718" s="43" t="s">
        <v>993</v>
      </c>
      <c r="L718" s="46">
        <v>42795</v>
      </c>
      <c r="M718" s="43" t="s">
        <v>989</v>
      </c>
      <c r="N718" s="43" t="s">
        <v>989</v>
      </c>
      <c r="O718" s="3">
        <v>1601067</v>
      </c>
      <c r="P718" s="43" t="s">
        <v>869</v>
      </c>
      <c r="Q718" s="43" t="s">
        <v>232</v>
      </c>
      <c r="R718" s="43" t="s">
        <v>348</v>
      </c>
      <c r="S718" s="49">
        <v>19.54</v>
      </c>
      <c r="T718" s="43" t="s">
        <v>3</v>
      </c>
      <c r="U718" s="49">
        <v>19.54</v>
      </c>
      <c r="V718" s="43" t="s">
        <v>867</v>
      </c>
      <c r="W718" s="50">
        <v>19540</v>
      </c>
      <c r="X718" s="43" t="s">
        <v>990</v>
      </c>
      <c r="Y718" s="46">
        <v>42780</v>
      </c>
      <c r="Z718" s="51">
        <v>23311.22</v>
      </c>
      <c r="AA718" s="51">
        <v>1558079.98</v>
      </c>
      <c r="AB718" s="51">
        <v>-1477360.16</v>
      </c>
      <c r="AC718" s="47" t="str">
        <f>VLOOKUP(O718,Master!A:D,3,FALSE)</f>
        <v>Fatty Acid</v>
      </c>
      <c r="AD718" s="47" t="str">
        <f>VLOOKUP(O718,Master!A:D,4,FALSE)</f>
        <v>Fatty acid others</v>
      </c>
      <c r="AE718" s="47" t="s">
        <v>1905</v>
      </c>
    </row>
    <row r="719" spans="1:31">
      <c r="A719" s="43" t="s">
        <v>0</v>
      </c>
      <c r="B719" s="43" t="s">
        <v>1</v>
      </c>
      <c r="C719" s="43" t="s">
        <v>31</v>
      </c>
      <c r="D719" s="43" t="s">
        <v>8</v>
      </c>
      <c r="E719" s="43" t="s">
        <v>363</v>
      </c>
      <c r="F719" s="43" t="s">
        <v>357</v>
      </c>
      <c r="G719" s="43" t="s">
        <v>32</v>
      </c>
      <c r="H719" s="46">
        <v>42816</v>
      </c>
      <c r="I719" s="43" t="s">
        <v>33</v>
      </c>
      <c r="J719" s="43" t="s">
        <v>34</v>
      </c>
      <c r="K719" s="43" t="s">
        <v>1606</v>
      </c>
      <c r="L719" s="46">
        <v>42816</v>
      </c>
      <c r="M719" s="43" t="s">
        <v>1607</v>
      </c>
      <c r="N719" s="43" t="s">
        <v>1607</v>
      </c>
      <c r="O719" s="3">
        <v>1600344</v>
      </c>
      <c r="P719" s="43" t="s">
        <v>845</v>
      </c>
      <c r="Q719" s="43" t="s">
        <v>846</v>
      </c>
      <c r="R719" s="43" t="s">
        <v>59</v>
      </c>
      <c r="S719" s="49">
        <v>1.98</v>
      </c>
      <c r="T719" s="43" t="s">
        <v>3</v>
      </c>
      <c r="U719" s="49">
        <v>1.98</v>
      </c>
      <c r="V719" s="43" t="s">
        <v>434</v>
      </c>
      <c r="W719" s="50">
        <v>1980</v>
      </c>
      <c r="X719" s="43" t="s">
        <v>1608</v>
      </c>
      <c r="Y719" s="46">
        <v>42795</v>
      </c>
      <c r="Z719" s="51">
        <v>187109.8</v>
      </c>
      <c r="AA719" s="51">
        <v>190852</v>
      </c>
      <c r="AB719" s="51">
        <v>-166320</v>
      </c>
      <c r="AC719" s="21" t="str">
        <f>VLOOKUP(O719,Master!A:D,3,FALSE)</f>
        <v>Fatty Acid</v>
      </c>
      <c r="AD719" s="21" t="str">
        <f>VLOOKUP(O719,Master!A:D,4,FALSE)</f>
        <v>Fatty acid others</v>
      </c>
      <c r="AE719" s="47" t="s">
        <v>1903</v>
      </c>
    </row>
    <row r="720" spans="1:31">
      <c r="A720" s="43" t="s">
        <v>0</v>
      </c>
      <c r="B720" s="43" t="s">
        <v>1</v>
      </c>
      <c r="C720" s="43" t="s">
        <v>61</v>
      </c>
      <c r="D720" s="43" t="s">
        <v>7</v>
      </c>
      <c r="E720" s="43" t="s">
        <v>359</v>
      </c>
      <c r="F720" s="43" t="s">
        <v>360</v>
      </c>
      <c r="G720" s="43" t="s">
        <v>62</v>
      </c>
      <c r="H720" s="46">
        <v>42817</v>
      </c>
      <c r="I720" s="43" t="s">
        <v>33</v>
      </c>
      <c r="J720" s="43" t="s">
        <v>34</v>
      </c>
      <c r="K720" s="43" t="s">
        <v>1511</v>
      </c>
      <c r="L720" s="46">
        <v>42817</v>
      </c>
      <c r="M720" s="43" t="s">
        <v>1383</v>
      </c>
      <c r="N720" s="43" t="s">
        <v>1383</v>
      </c>
      <c r="O720" s="3">
        <v>1601030</v>
      </c>
      <c r="P720" s="43" t="s">
        <v>38</v>
      </c>
      <c r="Q720" s="43" t="s">
        <v>39</v>
      </c>
      <c r="R720" s="43" t="s">
        <v>39</v>
      </c>
      <c r="S720" s="49">
        <v>19.64</v>
      </c>
      <c r="T720" s="43" t="s">
        <v>3</v>
      </c>
      <c r="U720" s="49">
        <v>19.64</v>
      </c>
      <c r="V720" s="43" t="s">
        <v>1287</v>
      </c>
      <c r="W720" s="50">
        <v>19640</v>
      </c>
      <c r="X720" s="43" t="s">
        <v>1384</v>
      </c>
      <c r="Y720" s="46">
        <v>42779</v>
      </c>
      <c r="Z720" s="51">
        <v>19149</v>
      </c>
      <c r="AA720" s="51">
        <v>1252574.3899999999</v>
      </c>
      <c r="AB720" s="51">
        <v>-1216184.3799999999</v>
      </c>
      <c r="AC720" s="47" t="str">
        <f>VLOOKUP(O720,Master!A:D,3,FALSE)</f>
        <v>Fatty Acid</v>
      </c>
      <c r="AD720" s="47" t="str">
        <f>VLOOKUP(O720,Master!A:D,4,FALSE)</f>
        <v>Stearic acids</v>
      </c>
      <c r="AE720" s="47" t="s">
        <v>1906</v>
      </c>
    </row>
    <row r="721" spans="1:31">
      <c r="A721" s="43" t="s">
        <v>0</v>
      </c>
      <c r="B721" s="43" t="s">
        <v>1</v>
      </c>
      <c r="C721" s="43" t="s">
        <v>61</v>
      </c>
      <c r="D721" s="43" t="s">
        <v>7</v>
      </c>
      <c r="E721" s="43" t="s">
        <v>359</v>
      </c>
      <c r="F721" s="43" t="s">
        <v>360</v>
      </c>
      <c r="G721" s="43" t="s">
        <v>62</v>
      </c>
      <c r="H721" s="46">
        <v>42817</v>
      </c>
      <c r="I721" s="43" t="s">
        <v>33</v>
      </c>
      <c r="J721" s="43" t="s">
        <v>34</v>
      </c>
      <c r="K721" s="43" t="s">
        <v>1511</v>
      </c>
      <c r="L721" s="46">
        <v>42817</v>
      </c>
      <c r="M721" s="43" t="s">
        <v>1383</v>
      </c>
      <c r="N721" s="43" t="s">
        <v>1383</v>
      </c>
      <c r="O721" s="3">
        <v>1601030</v>
      </c>
      <c r="P721" s="43" t="s">
        <v>38</v>
      </c>
      <c r="Q721" s="43" t="s">
        <v>39</v>
      </c>
      <c r="R721" s="43" t="s">
        <v>39</v>
      </c>
      <c r="S721" s="49">
        <v>19.57</v>
      </c>
      <c r="T721" s="43" t="s">
        <v>3</v>
      </c>
      <c r="U721" s="49">
        <v>19.57</v>
      </c>
      <c r="V721" s="43" t="s">
        <v>1287</v>
      </c>
      <c r="W721" s="50">
        <v>19570</v>
      </c>
      <c r="X721" s="43" t="s">
        <v>1384</v>
      </c>
      <c r="Y721" s="46">
        <v>42779</v>
      </c>
      <c r="Z721" s="51">
        <v>19080.75</v>
      </c>
      <c r="AA721" s="51">
        <v>1248110.02</v>
      </c>
      <c r="AB721" s="51">
        <v>-1211721.32</v>
      </c>
      <c r="AC721" s="47" t="str">
        <f>VLOOKUP(O721,Master!A:D,3,FALSE)</f>
        <v>Fatty Acid</v>
      </c>
      <c r="AD721" s="47" t="str">
        <f>VLOOKUP(O721,Master!A:D,4,FALSE)</f>
        <v>Stearic acids</v>
      </c>
      <c r="AE721" s="47" t="s">
        <v>1906</v>
      </c>
    </row>
    <row r="722" spans="1:31">
      <c r="A722" s="43" t="s">
        <v>0</v>
      </c>
      <c r="B722" s="43" t="s">
        <v>1</v>
      </c>
      <c r="C722" s="43" t="s">
        <v>61</v>
      </c>
      <c r="D722" s="43" t="s">
        <v>7</v>
      </c>
      <c r="E722" s="43" t="s">
        <v>359</v>
      </c>
      <c r="F722" s="43" t="s">
        <v>360</v>
      </c>
      <c r="G722" s="43" t="s">
        <v>62</v>
      </c>
      <c r="H722" s="46">
        <v>42817</v>
      </c>
      <c r="I722" s="43" t="s">
        <v>33</v>
      </c>
      <c r="J722" s="43" t="s">
        <v>34</v>
      </c>
      <c r="K722" s="43" t="s">
        <v>1511</v>
      </c>
      <c r="L722" s="46">
        <v>42817</v>
      </c>
      <c r="M722" s="43" t="s">
        <v>1383</v>
      </c>
      <c r="N722" s="43" t="s">
        <v>1383</v>
      </c>
      <c r="O722" s="3">
        <v>1601030</v>
      </c>
      <c r="P722" s="43" t="s">
        <v>38</v>
      </c>
      <c r="Q722" s="43" t="s">
        <v>39</v>
      </c>
      <c r="R722" s="43" t="s">
        <v>39</v>
      </c>
      <c r="S722" s="49">
        <v>19.63</v>
      </c>
      <c r="T722" s="43" t="s">
        <v>3</v>
      </c>
      <c r="U722" s="49">
        <v>19.63</v>
      </c>
      <c r="V722" s="43" t="s">
        <v>1287</v>
      </c>
      <c r="W722" s="50">
        <v>19630</v>
      </c>
      <c r="X722" s="43" t="s">
        <v>1384</v>
      </c>
      <c r="Y722" s="46">
        <v>42779</v>
      </c>
      <c r="Z722" s="51">
        <v>19139.25</v>
      </c>
      <c r="AA722" s="51">
        <v>1251936.6200000001</v>
      </c>
      <c r="AB722" s="51">
        <v>-1215546.6200000001</v>
      </c>
      <c r="AC722" s="47" t="str">
        <f>VLOOKUP(O722,Master!A:D,3,FALSE)</f>
        <v>Fatty Acid</v>
      </c>
      <c r="AD722" s="47" t="str">
        <f>VLOOKUP(O722,Master!A:D,4,FALSE)</f>
        <v>Stearic acids</v>
      </c>
      <c r="AE722" s="47" t="s">
        <v>1906</v>
      </c>
    </row>
    <row r="723" spans="1:31">
      <c r="A723" s="43" t="s">
        <v>0</v>
      </c>
      <c r="B723" s="43" t="s">
        <v>1</v>
      </c>
      <c r="C723" s="43" t="s">
        <v>61</v>
      </c>
      <c r="D723" s="43" t="s">
        <v>7</v>
      </c>
      <c r="E723" s="43" t="s">
        <v>359</v>
      </c>
      <c r="F723" s="43" t="s">
        <v>360</v>
      </c>
      <c r="G723" s="43" t="s">
        <v>62</v>
      </c>
      <c r="H723" s="46">
        <v>42817</v>
      </c>
      <c r="I723" s="43" t="s">
        <v>33</v>
      </c>
      <c r="J723" s="43" t="s">
        <v>34</v>
      </c>
      <c r="K723" s="43" t="s">
        <v>1511</v>
      </c>
      <c r="L723" s="46">
        <v>42817</v>
      </c>
      <c r="M723" s="43" t="s">
        <v>1383</v>
      </c>
      <c r="N723" s="43" t="s">
        <v>1383</v>
      </c>
      <c r="O723" s="3">
        <v>1601030</v>
      </c>
      <c r="P723" s="43" t="s">
        <v>38</v>
      </c>
      <c r="Q723" s="43" t="s">
        <v>39</v>
      </c>
      <c r="R723" s="43" t="s">
        <v>39</v>
      </c>
      <c r="S723" s="49">
        <v>19.579999999999998</v>
      </c>
      <c r="T723" s="43" t="s">
        <v>3</v>
      </c>
      <c r="U723" s="49">
        <v>19.579999999999998</v>
      </c>
      <c r="V723" s="43" t="s">
        <v>1287</v>
      </c>
      <c r="W723" s="50">
        <v>19580</v>
      </c>
      <c r="X723" s="43" t="s">
        <v>1384</v>
      </c>
      <c r="Y723" s="46">
        <v>42779</v>
      </c>
      <c r="Z723" s="51">
        <v>19090.5</v>
      </c>
      <c r="AA723" s="51">
        <v>1248747.79</v>
      </c>
      <c r="AB723" s="51">
        <v>-1212359.0900000001</v>
      </c>
      <c r="AC723" s="47" t="str">
        <f>VLOOKUP(O723,Master!A:D,3,FALSE)</f>
        <v>Fatty Acid</v>
      </c>
      <c r="AD723" s="47" t="str">
        <f>VLOOKUP(O723,Master!A:D,4,FALSE)</f>
        <v>Stearic acids</v>
      </c>
      <c r="AE723" s="47" t="s">
        <v>1906</v>
      </c>
    </row>
    <row r="724" spans="1:31">
      <c r="A724" s="43" t="s">
        <v>0</v>
      </c>
      <c r="B724" s="43" t="s">
        <v>1</v>
      </c>
      <c r="C724" s="43" t="s">
        <v>61</v>
      </c>
      <c r="D724" s="43" t="s">
        <v>7</v>
      </c>
      <c r="E724" s="43" t="s">
        <v>359</v>
      </c>
      <c r="F724" s="43" t="s">
        <v>360</v>
      </c>
      <c r="G724" s="43" t="s">
        <v>62</v>
      </c>
      <c r="H724" s="46">
        <v>42817</v>
      </c>
      <c r="I724" s="43" t="s">
        <v>33</v>
      </c>
      <c r="J724" s="43" t="s">
        <v>34</v>
      </c>
      <c r="K724" s="43" t="s">
        <v>1511</v>
      </c>
      <c r="L724" s="46">
        <v>42817</v>
      </c>
      <c r="M724" s="43" t="s">
        <v>1383</v>
      </c>
      <c r="N724" s="43" t="s">
        <v>1383</v>
      </c>
      <c r="O724" s="3">
        <v>1601030</v>
      </c>
      <c r="P724" s="43" t="s">
        <v>38</v>
      </c>
      <c r="Q724" s="43" t="s">
        <v>39</v>
      </c>
      <c r="R724" s="43" t="s">
        <v>39</v>
      </c>
      <c r="S724" s="49">
        <v>19.79</v>
      </c>
      <c r="T724" s="43" t="s">
        <v>3</v>
      </c>
      <c r="U724" s="49">
        <v>19.79</v>
      </c>
      <c r="V724" s="43" t="s">
        <v>1287</v>
      </c>
      <c r="W724" s="50">
        <v>19790</v>
      </c>
      <c r="X724" s="43" t="s">
        <v>1384</v>
      </c>
      <c r="Y724" s="46">
        <v>42779</v>
      </c>
      <c r="Z724" s="51">
        <v>19295.25</v>
      </c>
      <c r="AA724" s="51">
        <v>1262140.8899999999</v>
      </c>
      <c r="AB724" s="51">
        <v>-1225747.6200000001</v>
      </c>
      <c r="AC724" s="47" t="str">
        <f>VLOOKUP(O724,Master!A:D,3,FALSE)</f>
        <v>Fatty Acid</v>
      </c>
      <c r="AD724" s="47" t="str">
        <f>VLOOKUP(O724,Master!A:D,4,FALSE)</f>
        <v>Stearic acids</v>
      </c>
      <c r="AE724" s="47" t="s">
        <v>1906</v>
      </c>
    </row>
    <row r="725" spans="1:31">
      <c r="A725" s="43" t="s">
        <v>0</v>
      </c>
      <c r="B725" s="43" t="s">
        <v>1</v>
      </c>
      <c r="C725" s="43" t="s">
        <v>61</v>
      </c>
      <c r="D725" s="43" t="s">
        <v>7</v>
      </c>
      <c r="E725" s="43" t="s">
        <v>359</v>
      </c>
      <c r="F725" s="43" t="s">
        <v>360</v>
      </c>
      <c r="G725" s="43" t="s">
        <v>62</v>
      </c>
      <c r="H725" s="46">
        <v>42817</v>
      </c>
      <c r="I725" s="43" t="s">
        <v>33</v>
      </c>
      <c r="J725" s="43" t="s">
        <v>34</v>
      </c>
      <c r="K725" s="43" t="s">
        <v>1511</v>
      </c>
      <c r="L725" s="46">
        <v>42817</v>
      </c>
      <c r="M725" s="43" t="s">
        <v>1383</v>
      </c>
      <c r="N725" s="43" t="s">
        <v>1383</v>
      </c>
      <c r="O725" s="3">
        <v>1601030</v>
      </c>
      <c r="P725" s="43" t="s">
        <v>38</v>
      </c>
      <c r="Q725" s="43" t="s">
        <v>39</v>
      </c>
      <c r="R725" s="43" t="s">
        <v>39</v>
      </c>
      <c r="S725" s="49">
        <v>19.64</v>
      </c>
      <c r="T725" s="43" t="s">
        <v>3</v>
      </c>
      <c r="U725" s="49">
        <v>19.64</v>
      </c>
      <c r="V725" s="43" t="s">
        <v>1287</v>
      </c>
      <c r="W725" s="50">
        <v>19640</v>
      </c>
      <c r="X725" s="43" t="s">
        <v>1384</v>
      </c>
      <c r="Y725" s="46">
        <v>42779</v>
      </c>
      <c r="Z725" s="51">
        <v>19149</v>
      </c>
      <c r="AA725" s="51">
        <v>1252574.3899999999</v>
      </c>
      <c r="AB725" s="51">
        <v>-1216184.3799999999</v>
      </c>
      <c r="AC725" s="47" t="str">
        <f>VLOOKUP(O725,Master!A:D,3,FALSE)</f>
        <v>Fatty Acid</v>
      </c>
      <c r="AD725" s="47" t="str">
        <f>VLOOKUP(O725,Master!A:D,4,FALSE)</f>
        <v>Stearic acids</v>
      </c>
      <c r="AE725" s="47" t="s">
        <v>1906</v>
      </c>
    </row>
    <row r="726" spans="1:31">
      <c r="A726" s="43" t="s">
        <v>0</v>
      </c>
      <c r="B726" s="43" t="s">
        <v>1</v>
      </c>
      <c r="C726" s="43" t="s">
        <v>61</v>
      </c>
      <c r="D726" s="43" t="s">
        <v>7</v>
      </c>
      <c r="E726" s="43" t="s">
        <v>359</v>
      </c>
      <c r="F726" s="43" t="s">
        <v>360</v>
      </c>
      <c r="G726" s="43" t="s">
        <v>62</v>
      </c>
      <c r="H726" s="46">
        <v>42817</v>
      </c>
      <c r="I726" s="43" t="s">
        <v>33</v>
      </c>
      <c r="J726" s="43" t="s">
        <v>34</v>
      </c>
      <c r="K726" s="43" t="s">
        <v>1511</v>
      </c>
      <c r="L726" s="46">
        <v>42817</v>
      </c>
      <c r="M726" s="43" t="s">
        <v>1383</v>
      </c>
      <c r="N726" s="43" t="s">
        <v>1383</v>
      </c>
      <c r="O726" s="3">
        <v>1601030</v>
      </c>
      <c r="P726" s="43" t="s">
        <v>38</v>
      </c>
      <c r="Q726" s="43" t="s">
        <v>39</v>
      </c>
      <c r="R726" s="43" t="s">
        <v>39</v>
      </c>
      <c r="S726" s="49">
        <v>19.55</v>
      </c>
      <c r="T726" s="43" t="s">
        <v>3</v>
      </c>
      <c r="U726" s="49">
        <v>19.55</v>
      </c>
      <c r="V726" s="43" t="s">
        <v>1287</v>
      </c>
      <c r="W726" s="50">
        <v>19550</v>
      </c>
      <c r="X726" s="43" t="s">
        <v>1384</v>
      </c>
      <c r="Y726" s="46">
        <v>42779</v>
      </c>
      <c r="Z726" s="51">
        <v>19061.25</v>
      </c>
      <c r="AA726" s="51">
        <v>1246834.49</v>
      </c>
      <c r="AB726" s="51">
        <v>-1210446.44</v>
      </c>
      <c r="AC726" s="47" t="str">
        <f>VLOOKUP(O726,Master!A:D,3,FALSE)</f>
        <v>Fatty Acid</v>
      </c>
      <c r="AD726" s="47" t="str">
        <f>VLOOKUP(O726,Master!A:D,4,FALSE)</f>
        <v>Stearic acids</v>
      </c>
      <c r="AE726" s="47" t="s">
        <v>1906</v>
      </c>
    </row>
    <row r="727" spans="1:31">
      <c r="A727" s="43" t="s">
        <v>0</v>
      </c>
      <c r="B727" s="43" t="s">
        <v>1</v>
      </c>
      <c r="C727" s="43" t="s">
        <v>61</v>
      </c>
      <c r="D727" s="43" t="s">
        <v>7</v>
      </c>
      <c r="E727" s="43" t="s">
        <v>359</v>
      </c>
      <c r="F727" s="43" t="s">
        <v>360</v>
      </c>
      <c r="G727" s="43" t="s">
        <v>62</v>
      </c>
      <c r="H727" s="46">
        <v>42817</v>
      </c>
      <c r="I727" s="43" t="s">
        <v>33</v>
      </c>
      <c r="J727" s="43" t="s">
        <v>34</v>
      </c>
      <c r="K727" s="43" t="s">
        <v>1511</v>
      </c>
      <c r="L727" s="46">
        <v>42817</v>
      </c>
      <c r="M727" s="43" t="s">
        <v>1383</v>
      </c>
      <c r="N727" s="43" t="s">
        <v>1383</v>
      </c>
      <c r="O727" s="3">
        <v>1601030</v>
      </c>
      <c r="P727" s="43" t="s">
        <v>38</v>
      </c>
      <c r="Q727" s="43" t="s">
        <v>39</v>
      </c>
      <c r="R727" s="43" t="s">
        <v>39</v>
      </c>
      <c r="S727" s="49">
        <v>19.690000000000001</v>
      </c>
      <c r="T727" s="43" t="s">
        <v>3</v>
      </c>
      <c r="U727" s="49">
        <v>19.690000000000001</v>
      </c>
      <c r="V727" s="43" t="s">
        <v>1287</v>
      </c>
      <c r="W727" s="50">
        <v>19690</v>
      </c>
      <c r="X727" s="43" t="s">
        <v>1384</v>
      </c>
      <c r="Y727" s="46">
        <v>42779</v>
      </c>
      <c r="Z727" s="51">
        <v>19197.75</v>
      </c>
      <c r="AA727" s="51">
        <v>1255763.22</v>
      </c>
      <c r="AB727" s="51">
        <v>-1219371.9099999999</v>
      </c>
      <c r="AC727" s="47" t="str">
        <f>VLOOKUP(O727,Master!A:D,3,FALSE)</f>
        <v>Fatty Acid</v>
      </c>
      <c r="AD727" s="47" t="str">
        <f>VLOOKUP(O727,Master!A:D,4,FALSE)</f>
        <v>Stearic acids</v>
      </c>
      <c r="AE727" s="47" t="s">
        <v>1906</v>
      </c>
    </row>
    <row r="728" spans="1:31">
      <c r="A728" s="43" t="s">
        <v>0</v>
      </c>
      <c r="B728" s="43" t="s">
        <v>1</v>
      </c>
      <c r="C728" s="43" t="s">
        <v>31</v>
      </c>
      <c r="D728" s="43" t="s">
        <v>8</v>
      </c>
      <c r="E728" s="43" t="s">
        <v>356</v>
      </c>
      <c r="F728" s="43" t="s">
        <v>357</v>
      </c>
      <c r="G728" s="43" t="s">
        <v>32</v>
      </c>
      <c r="H728" s="46">
        <v>42815</v>
      </c>
      <c r="I728" s="43" t="s">
        <v>33</v>
      </c>
      <c r="J728" s="43" t="s">
        <v>34</v>
      </c>
      <c r="K728" s="43" t="s">
        <v>1546</v>
      </c>
      <c r="L728" s="46">
        <v>42815</v>
      </c>
      <c r="M728" s="43" t="s">
        <v>370</v>
      </c>
      <c r="N728" s="43" t="s">
        <v>1547</v>
      </c>
      <c r="O728" s="3">
        <v>1600504</v>
      </c>
      <c r="P728" s="43" t="s">
        <v>364</v>
      </c>
      <c r="Q728" s="43" t="s">
        <v>365</v>
      </c>
      <c r="R728" s="43" t="s">
        <v>35</v>
      </c>
      <c r="S728" s="49">
        <v>19.98</v>
      </c>
      <c r="T728" s="43" t="s">
        <v>3</v>
      </c>
      <c r="U728" s="49">
        <v>19.98</v>
      </c>
      <c r="V728" s="43" t="s">
        <v>434</v>
      </c>
      <c r="W728" s="50">
        <v>19980</v>
      </c>
      <c r="X728" s="43" t="s">
        <v>1548</v>
      </c>
      <c r="Y728" s="46">
        <v>42773</v>
      </c>
      <c r="Z728" s="51">
        <v>1011487.72</v>
      </c>
      <c r="AA728" s="51">
        <v>1072177</v>
      </c>
      <c r="AB728" s="51">
        <v>-899100</v>
      </c>
      <c r="AC728" s="47" t="str">
        <f>VLOOKUP(O728,Master!A:D,3,FALSE)</f>
        <v>Glycerine</v>
      </c>
      <c r="AD728" s="47" t="str">
        <f>VLOOKUP(O728,Master!A:D,4,FALSE)</f>
        <v>Glycerine</v>
      </c>
      <c r="AE728" s="47" t="s">
        <v>1903</v>
      </c>
    </row>
    <row r="729" spans="1:31">
      <c r="A729" s="43" t="s">
        <v>0</v>
      </c>
      <c r="B729" s="43" t="s">
        <v>1</v>
      </c>
      <c r="C729" s="43" t="s">
        <v>61</v>
      </c>
      <c r="D729" s="43" t="s">
        <v>7</v>
      </c>
      <c r="E729" s="43" t="s">
        <v>538</v>
      </c>
      <c r="F729" s="43" t="s">
        <v>412</v>
      </c>
      <c r="G729" s="43" t="s">
        <v>62</v>
      </c>
      <c r="H729" s="46">
        <v>42803</v>
      </c>
      <c r="I729" s="43" t="s">
        <v>33</v>
      </c>
      <c r="J729" s="43" t="s">
        <v>34</v>
      </c>
      <c r="K729" s="43" t="s">
        <v>747</v>
      </c>
      <c r="L729" s="46">
        <v>42803</v>
      </c>
      <c r="M729" s="43" t="s">
        <v>539</v>
      </c>
      <c r="N729" s="43" t="s">
        <v>539</v>
      </c>
      <c r="O729" s="3">
        <v>1600393</v>
      </c>
      <c r="P729" s="43" t="s">
        <v>9</v>
      </c>
      <c r="Q729" s="43" t="s">
        <v>10</v>
      </c>
      <c r="R729" s="43" t="s">
        <v>14</v>
      </c>
      <c r="S729" s="50">
        <v>12</v>
      </c>
      <c r="T729" s="43" t="s">
        <v>3</v>
      </c>
      <c r="U729" s="50">
        <v>12</v>
      </c>
      <c r="V729" s="43" t="s">
        <v>457</v>
      </c>
      <c r="W729" s="50">
        <v>12000</v>
      </c>
      <c r="X729" s="43" t="s">
        <v>540</v>
      </c>
      <c r="Y729" s="46">
        <v>42786</v>
      </c>
      <c r="Z729" s="51">
        <v>17880</v>
      </c>
      <c r="AA729" s="51">
        <v>1193681.32</v>
      </c>
      <c r="AB729" s="51">
        <v>-1189949.3899999999</v>
      </c>
      <c r="AC729" s="47" t="str">
        <f>VLOOKUP(O729,Master!A:D,3,FALSE)</f>
        <v>Fatty Alcohol</v>
      </c>
      <c r="AD729" s="47" t="str">
        <f>VLOOKUP(O729,Master!A:D,4,FALSE)</f>
        <v>Long chain Blend</v>
      </c>
      <c r="AE729" s="47" t="s">
        <v>1907</v>
      </c>
    </row>
    <row r="730" spans="1:31">
      <c r="A730" s="43" t="s">
        <v>0</v>
      </c>
      <c r="B730" s="43" t="s">
        <v>1</v>
      </c>
      <c r="C730" s="43" t="s">
        <v>31</v>
      </c>
      <c r="D730" s="43" t="s">
        <v>8</v>
      </c>
      <c r="E730" s="43" t="s">
        <v>356</v>
      </c>
      <c r="F730" s="43" t="s">
        <v>357</v>
      </c>
      <c r="G730" s="43" t="s">
        <v>32</v>
      </c>
      <c r="H730" s="46">
        <v>42815</v>
      </c>
      <c r="I730" s="43" t="s">
        <v>33</v>
      </c>
      <c r="J730" s="43" t="s">
        <v>34</v>
      </c>
      <c r="K730" s="43" t="s">
        <v>1544</v>
      </c>
      <c r="L730" s="46">
        <v>42815</v>
      </c>
      <c r="M730" s="43" t="s">
        <v>1545</v>
      </c>
      <c r="N730" s="43" t="s">
        <v>1545</v>
      </c>
      <c r="O730" s="3">
        <v>1600720</v>
      </c>
      <c r="P730" s="43" t="s">
        <v>327</v>
      </c>
      <c r="Q730" s="43" t="s">
        <v>328</v>
      </c>
      <c r="R730" s="43" t="s">
        <v>329</v>
      </c>
      <c r="S730" s="49">
        <v>15.05</v>
      </c>
      <c r="T730" s="43" t="s">
        <v>3</v>
      </c>
      <c r="U730" s="49">
        <v>15.05</v>
      </c>
      <c r="V730" s="43" t="s">
        <v>434</v>
      </c>
      <c r="W730" s="50">
        <v>15050</v>
      </c>
      <c r="X730" s="43" t="s">
        <v>233</v>
      </c>
      <c r="Y730" s="46"/>
      <c r="Z730" s="51">
        <v>269764.15000000002</v>
      </c>
      <c r="AA730" s="51">
        <v>285950</v>
      </c>
      <c r="AB730" s="51">
        <v>-239790.15</v>
      </c>
      <c r="AC730" s="47" t="str">
        <f>VLOOKUP(O730,Master!A:D,3,FALSE)</f>
        <v>Residues</v>
      </c>
      <c r="AD730" s="47" t="str">
        <f>VLOOKUP(O730,Master!A:D,4,FALSE)</f>
        <v>Residues</v>
      </c>
      <c r="AE730" s="47" t="s">
        <v>1903</v>
      </c>
    </row>
    <row r="731" spans="1:31">
      <c r="A731" s="43" t="s">
        <v>0</v>
      </c>
      <c r="B731" s="43" t="s">
        <v>1</v>
      </c>
      <c r="C731" s="43" t="s">
        <v>31</v>
      </c>
      <c r="D731" s="43" t="s">
        <v>8</v>
      </c>
      <c r="E731" s="43" t="s">
        <v>356</v>
      </c>
      <c r="F731" s="43" t="s">
        <v>357</v>
      </c>
      <c r="G731" s="43" t="s">
        <v>32</v>
      </c>
      <c r="H731" s="46">
        <v>42815</v>
      </c>
      <c r="I731" s="43" t="s">
        <v>33</v>
      </c>
      <c r="J731" s="43" t="s">
        <v>34</v>
      </c>
      <c r="K731" s="43" t="s">
        <v>1562</v>
      </c>
      <c r="L731" s="46">
        <v>42815</v>
      </c>
      <c r="M731" s="43" t="s">
        <v>1545</v>
      </c>
      <c r="N731" s="43" t="s">
        <v>1545</v>
      </c>
      <c r="O731" s="3">
        <v>1600720</v>
      </c>
      <c r="P731" s="43" t="s">
        <v>327</v>
      </c>
      <c r="Q731" s="43" t="s">
        <v>328</v>
      </c>
      <c r="R731" s="43" t="s">
        <v>329</v>
      </c>
      <c r="S731" s="49">
        <v>14.96</v>
      </c>
      <c r="T731" s="43" t="s">
        <v>3</v>
      </c>
      <c r="U731" s="49">
        <v>14.96</v>
      </c>
      <c r="V731" s="43" t="s">
        <v>434</v>
      </c>
      <c r="W731" s="50">
        <v>14960</v>
      </c>
      <c r="X731" s="43" t="s">
        <v>233</v>
      </c>
      <c r="Y731" s="46"/>
      <c r="Z731" s="51">
        <v>268150.93</v>
      </c>
      <c r="AA731" s="51">
        <v>284240</v>
      </c>
      <c r="AB731" s="51">
        <v>-238356.18</v>
      </c>
      <c r="AC731" s="47" t="str">
        <f>VLOOKUP(O731,Master!A:D,3,FALSE)</f>
        <v>Residues</v>
      </c>
      <c r="AD731" s="47" t="str">
        <f>VLOOKUP(O731,Master!A:D,4,FALSE)</f>
        <v>Residues</v>
      </c>
      <c r="AE731" s="47" t="s">
        <v>1903</v>
      </c>
    </row>
    <row r="732" spans="1:31">
      <c r="A732" s="43" t="s">
        <v>0</v>
      </c>
      <c r="B732" s="43" t="s">
        <v>1</v>
      </c>
      <c r="C732" s="43" t="s">
        <v>31</v>
      </c>
      <c r="D732" s="43" t="s">
        <v>8</v>
      </c>
      <c r="E732" s="43" t="s">
        <v>356</v>
      </c>
      <c r="F732" s="43" t="s">
        <v>357</v>
      </c>
      <c r="G732" s="43" t="s">
        <v>32</v>
      </c>
      <c r="H732" s="46">
        <v>42817</v>
      </c>
      <c r="I732" s="43" t="s">
        <v>33</v>
      </c>
      <c r="J732" s="43" t="s">
        <v>34</v>
      </c>
      <c r="K732" s="43" t="s">
        <v>1672</v>
      </c>
      <c r="L732" s="46">
        <v>42817</v>
      </c>
      <c r="M732" s="43" t="s">
        <v>1545</v>
      </c>
      <c r="N732" s="43" t="s">
        <v>1545</v>
      </c>
      <c r="O732" s="3">
        <v>1600720</v>
      </c>
      <c r="P732" s="43" t="s">
        <v>327</v>
      </c>
      <c r="Q732" s="43" t="s">
        <v>328</v>
      </c>
      <c r="R732" s="43" t="s">
        <v>329</v>
      </c>
      <c r="S732" s="49">
        <v>15.31</v>
      </c>
      <c r="T732" s="43" t="s">
        <v>3</v>
      </c>
      <c r="U732" s="49">
        <v>15.31</v>
      </c>
      <c r="V732" s="43" t="s">
        <v>434</v>
      </c>
      <c r="W732" s="50">
        <v>15310</v>
      </c>
      <c r="X732" s="43" t="s">
        <v>233</v>
      </c>
      <c r="Y732" s="46"/>
      <c r="Z732" s="51">
        <v>274424.52</v>
      </c>
      <c r="AA732" s="51">
        <v>290890</v>
      </c>
      <c r="AB732" s="51">
        <v>-243932.7</v>
      </c>
      <c r="AC732" s="47" t="str">
        <f>VLOOKUP(O732,Master!A:D,3,FALSE)</f>
        <v>Residues</v>
      </c>
      <c r="AD732" s="47" t="str">
        <f>VLOOKUP(O732,Master!A:D,4,FALSE)</f>
        <v>Residues</v>
      </c>
      <c r="AE732" s="47" t="s">
        <v>1903</v>
      </c>
    </row>
    <row r="733" spans="1:31">
      <c r="A733" s="43" t="s">
        <v>0</v>
      </c>
      <c r="B733" s="43" t="s">
        <v>1</v>
      </c>
      <c r="C733" s="43" t="s">
        <v>31</v>
      </c>
      <c r="D733" s="43" t="s">
        <v>8</v>
      </c>
      <c r="E733" s="43" t="s">
        <v>356</v>
      </c>
      <c r="F733" s="43" t="s">
        <v>357</v>
      </c>
      <c r="G733" s="43" t="s">
        <v>32</v>
      </c>
      <c r="H733" s="46">
        <v>42819</v>
      </c>
      <c r="I733" s="43" t="s">
        <v>33</v>
      </c>
      <c r="J733" s="43" t="s">
        <v>34</v>
      </c>
      <c r="K733" s="43" t="s">
        <v>1738</v>
      </c>
      <c r="L733" s="46">
        <v>42819</v>
      </c>
      <c r="M733" s="43" t="s">
        <v>1545</v>
      </c>
      <c r="N733" s="43" t="s">
        <v>1545</v>
      </c>
      <c r="O733" s="3">
        <v>1600720</v>
      </c>
      <c r="P733" s="43" t="s">
        <v>327</v>
      </c>
      <c r="Q733" s="43" t="s">
        <v>328</v>
      </c>
      <c r="R733" s="43" t="s">
        <v>329</v>
      </c>
      <c r="S733" s="49">
        <v>15.98</v>
      </c>
      <c r="T733" s="43" t="s">
        <v>3</v>
      </c>
      <c r="U733" s="49">
        <v>15.98</v>
      </c>
      <c r="V733" s="43" t="s">
        <v>434</v>
      </c>
      <c r="W733" s="50">
        <v>15980</v>
      </c>
      <c r="X733" s="43" t="s">
        <v>233</v>
      </c>
      <c r="Y733" s="46">
        <v>42818</v>
      </c>
      <c r="Z733" s="51">
        <v>286433.96999999997</v>
      </c>
      <c r="AA733" s="51">
        <v>303620</v>
      </c>
      <c r="AB733" s="51">
        <v>-254607.9</v>
      </c>
      <c r="AC733" s="47" t="str">
        <f>VLOOKUP(O733,Master!A:D,3,FALSE)</f>
        <v>Residues</v>
      </c>
      <c r="AD733" s="47" t="str">
        <f>VLOOKUP(O733,Master!A:D,4,FALSE)</f>
        <v>Residues</v>
      </c>
      <c r="AE733" s="47" t="s">
        <v>1903</v>
      </c>
    </row>
    <row r="734" spans="1:31">
      <c r="A734" s="43" t="s">
        <v>853</v>
      </c>
      <c r="B734" s="43" t="s">
        <v>854</v>
      </c>
      <c r="C734" s="43" t="s">
        <v>1377</v>
      </c>
      <c r="D734" s="43" t="s">
        <v>8</v>
      </c>
      <c r="E734" s="43" t="s">
        <v>363</v>
      </c>
      <c r="F734" s="43" t="s">
        <v>357</v>
      </c>
      <c r="G734" s="43" t="s">
        <v>1378</v>
      </c>
      <c r="H734" s="46">
        <v>42811</v>
      </c>
      <c r="I734" s="43" t="s">
        <v>215</v>
      </c>
      <c r="J734" s="43" t="s">
        <v>1397</v>
      </c>
      <c r="K734" s="43" t="s">
        <v>1398</v>
      </c>
      <c r="L734" s="46"/>
      <c r="M734" s="43" t="s">
        <v>1399</v>
      </c>
      <c r="N734" s="43" t="s">
        <v>1399</v>
      </c>
      <c r="O734" s="3">
        <v>1600119</v>
      </c>
      <c r="P734" s="43" t="s">
        <v>327</v>
      </c>
      <c r="Q734" s="43" t="s">
        <v>328</v>
      </c>
      <c r="R734" s="43" t="s">
        <v>41</v>
      </c>
      <c r="S734" s="50">
        <v>0</v>
      </c>
      <c r="T734" s="43" t="s">
        <v>3</v>
      </c>
      <c r="U734" s="50">
        <v>0</v>
      </c>
      <c r="V734" s="43" t="s">
        <v>434</v>
      </c>
      <c r="W734" s="50">
        <v>0</v>
      </c>
      <c r="X734" s="43" t="s">
        <v>330</v>
      </c>
      <c r="Y734" s="46">
        <v>42809</v>
      </c>
      <c r="Z734" s="51">
        <v>0</v>
      </c>
      <c r="AA734" s="51">
        <v>0</v>
      </c>
      <c r="AB734" s="51">
        <v>0</v>
      </c>
      <c r="AC734" s="47" t="str">
        <f>VLOOKUP(O734,Master!A:D,3,FALSE)</f>
        <v>Residues</v>
      </c>
      <c r="AD734" s="47" t="str">
        <f>VLOOKUP(O734,Master!A:D,4,FALSE)</f>
        <v>Residues</v>
      </c>
      <c r="AE734" s="47" t="s">
        <v>1903</v>
      </c>
    </row>
    <row r="735" spans="1:31">
      <c r="A735" s="43" t="s">
        <v>853</v>
      </c>
      <c r="B735" s="43" t="s">
        <v>854</v>
      </c>
      <c r="C735" s="43" t="s">
        <v>1377</v>
      </c>
      <c r="D735" s="43" t="s">
        <v>8</v>
      </c>
      <c r="E735" s="43" t="s">
        <v>363</v>
      </c>
      <c r="F735" s="43" t="s">
        <v>357</v>
      </c>
      <c r="G735" s="43" t="s">
        <v>1378</v>
      </c>
      <c r="H735" s="46">
        <v>42811</v>
      </c>
      <c r="I735" s="43" t="s">
        <v>215</v>
      </c>
      <c r="J735" s="43" t="s">
        <v>1397</v>
      </c>
      <c r="K735" s="43" t="s">
        <v>1398</v>
      </c>
      <c r="L735" s="46"/>
      <c r="M735" s="43" t="s">
        <v>1399</v>
      </c>
      <c r="N735" s="43" t="s">
        <v>1399</v>
      </c>
      <c r="O735" s="3">
        <v>1600119</v>
      </c>
      <c r="P735" s="43" t="s">
        <v>327</v>
      </c>
      <c r="Q735" s="43" t="s">
        <v>328</v>
      </c>
      <c r="R735" s="43" t="s">
        <v>41</v>
      </c>
      <c r="S735" s="49">
        <v>19.38</v>
      </c>
      <c r="T735" s="43" t="s">
        <v>3</v>
      </c>
      <c r="U735" s="49">
        <v>19.38</v>
      </c>
      <c r="V735" s="43" t="s">
        <v>434</v>
      </c>
      <c r="W735" s="50">
        <v>19380</v>
      </c>
      <c r="X735" s="43" t="s">
        <v>330</v>
      </c>
      <c r="Y735" s="46">
        <v>42809</v>
      </c>
      <c r="Z735" s="51">
        <v>0</v>
      </c>
      <c r="AA735" s="51">
        <v>0</v>
      </c>
      <c r="AB735" s="51">
        <v>0</v>
      </c>
      <c r="AC735" s="47" t="str">
        <f>VLOOKUP(O735,Master!A:D,3,FALSE)</f>
        <v>Residues</v>
      </c>
      <c r="AD735" s="47" t="str">
        <f>VLOOKUP(O735,Master!A:D,4,FALSE)</f>
        <v>Residues</v>
      </c>
      <c r="AE735" s="47" t="s">
        <v>1903</v>
      </c>
    </row>
    <row r="736" spans="1:31">
      <c r="A736" s="43" t="s">
        <v>853</v>
      </c>
      <c r="B736" s="43" t="s">
        <v>854</v>
      </c>
      <c r="C736" s="43" t="s">
        <v>31</v>
      </c>
      <c r="D736" s="43" t="s">
        <v>8</v>
      </c>
      <c r="E736" s="43" t="s">
        <v>363</v>
      </c>
      <c r="F736" s="43" t="s">
        <v>357</v>
      </c>
      <c r="G736" s="43" t="s">
        <v>32</v>
      </c>
      <c r="H736" s="46">
        <v>42811</v>
      </c>
      <c r="I736" s="43" t="s">
        <v>33</v>
      </c>
      <c r="J736" s="43" t="s">
        <v>34</v>
      </c>
      <c r="K736" s="43" t="s">
        <v>1517</v>
      </c>
      <c r="L736" s="46">
        <v>42811</v>
      </c>
      <c r="M736" s="43" t="s">
        <v>1399</v>
      </c>
      <c r="N736" s="43" t="s">
        <v>1399</v>
      </c>
      <c r="O736" s="3">
        <v>1600119</v>
      </c>
      <c r="P736" s="43" t="s">
        <v>327</v>
      </c>
      <c r="Q736" s="43" t="s">
        <v>328</v>
      </c>
      <c r="R736" s="43" t="s">
        <v>41</v>
      </c>
      <c r="S736" s="49">
        <v>19.38</v>
      </c>
      <c r="T736" s="43" t="s">
        <v>3</v>
      </c>
      <c r="U736" s="49">
        <v>19.38</v>
      </c>
      <c r="V736" s="43" t="s">
        <v>434</v>
      </c>
      <c r="W736" s="50">
        <v>19380</v>
      </c>
      <c r="X736" s="43" t="s">
        <v>330</v>
      </c>
      <c r="Y736" s="46">
        <v>42809</v>
      </c>
      <c r="Z736" s="51">
        <v>486886.7</v>
      </c>
      <c r="AA736" s="51">
        <v>494190</v>
      </c>
      <c r="AB736" s="51">
        <v>-486886.65</v>
      </c>
      <c r="AC736" s="47" t="str">
        <f>VLOOKUP(O736,Master!A:D,3,FALSE)</f>
        <v>Residues</v>
      </c>
      <c r="AD736" s="47" t="str">
        <f>VLOOKUP(O736,Master!A:D,4,FALSE)</f>
        <v>Residues</v>
      </c>
      <c r="AE736" s="47" t="s">
        <v>1903</v>
      </c>
    </row>
    <row r="737" spans="1:31">
      <c r="A737" s="43" t="s">
        <v>853</v>
      </c>
      <c r="B737" s="43" t="s">
        <v>854</v>
      </c>
      <c r="C737" s="43" t="s">
        <v>31</v>
      </c>
      <c r="D737" s="43" t="s">
        <v>8</v>
      </c>
      <c r="E737" s="43" t="s">
        <v>363</v>
      </c>
      <c r="F737" s="43" t="s">
        <v>357</v>
      </c>
      <c r="G737" s="43" t="s">
        <v>32</v>
      </c>
      <c r="H737" s="46">
        <v>42819</v>
      </c>
      <c r="I737" s="43" t="s">
        <v>33</v>
      </c>
      <c r="J737" s="43" t="s">
        <v>34</v>
      </c>
      <c r="K737" s="43" t="s">
        <v>1808</v>
      </c>
      <c r="L737" s="46">
        <v>42819</v>
      </c>
      <c r="M737" s="43" t="s">
        <v>1399</v>
      </c>
      <c r="N737" s="43" t="s">
        <v>1399</v>
      </c>
      <c r="O737" s="3">
        <v>1600119</v>
      </c>
      <c r="P737" s="43" t="s">
        <v>327</v>
      </c>
      <c r="Q737" s="43" t="s">
        <v>328</v>
      </c>
      <c r="R737" s="43" t="s">
        <v>41</v>
      </c>
      <c r="S737" s="49">
        <v>19.46</v>
      </c>
      <c r="T737" s="43" t="s">
        <v>3</v>
      </c>
      <c r="U737" s="49">
        <v>19.46</v>
      </c>
      <c r="V737" s="43" t="s">
        <v>434</v>
      </c>
      <c r="W737" s="50">
        <v>19460</v>
      </c>
      <c r="X737" s="43" t="s">
        <v>330</v>
      </c>
      <c r="Y737" s="46">
        <v>42814</v>
      </c>
      <c r="Z737" s="51">
        <v>488896.55</v>
      </c>
      <c r="AA737" s="51">
        <v>496230</v>
      </c>
      <c r="AB737" s="51">
        <v>-488896.69</v>
      </c>
      <c r="AC737" s="47" t="str">
        <f>VLOOKUP(O737,Master!A:D,3,FALSE)</f>
        <v>Residues</v>
      </c>
      <c r="AD737" s="47" t="str">
        <f>VLOOKUP(O737,Master!A:D,4,FALSE)</f>
        <v>Residues</v>
      </c>
      <c r="AE737" s="47" t="s">
        <v>1903</v>
      </c>
    </row>
    <row r="738" spans="1:31">
      <c r="A738" s="43" t="s">
        <v>0</v>
      </c>
      <c r="B738" s="43" t="s">
        <v>1</v>
      </c>
      <c r="C738" s="43" t="s">
        <v>31</v>
      </c>
      <c r="D738" s="43" t="s">
        <v>8</v>
      </c>
      <c r="E738" s="43" t="s">
        <v>356</v>
      </c>
      <c r="F738" s="43" t="s">
        <v>357</v>
      </c>
      <c r="G738" s="43" t="s">
        <v>32</v>
      </c>
      <c r="H738" s="46">
        <v>42816</v>
      </c>
      <c r="I738" s="43" t="s">
        <v>33</v>
      </c>
      <c r="J738" s="43" t="s">
        <v>34</v>
      </c>
      <c r="K738" s="43" t="s">
        <v>1603</v>
      </c>
      <c r="L738" s="46">
        <v>42816</v>
      </c>
      <c r="M738" s="43" t="s">
        <v>1604</v>
      </c>
      <c r="N738" s="43" t="s">
        <v>1604</v>
      </c>
      <c r="O738" s="3">
        <v>1600355</v>
      </c>
      <c r="P738" s="43" t="s">
        <v>18</v>
      </c>
      <c r="Q738" s="43" t="s">
        <v>19</v>
      </c>
      <c r="R738" s="43" t="s">
        <v>55</v>
      </c>
      <c r="S738" s="49">
        <v>0.17</v>
      </c>
      <c r="T738" s="43" t="s">
        <v>3</v>
      </c>
      <c r="U738" s="49">
        <v>0.17</v>
      </c>
      <c r="V738" s="43" t="s">
        <v>434</v>
      </c>
      <c r="W738" s="50">
        <v>170</v>
      </c>
      <c r="X738" s="43" t="s">
        <v>1605</v>
      </c>
      <c r="Y738" s="46">
        <v>42801</v>
      </c>
      <c r="Z738" s="51">
        <v>44752.94</v>
      </c>
      <c r="AA738" s="51">
        <v>45648</v>
      </c>
      <c r="AB738" s="51">
        <v>-39780</v>
      </c>
      <c r="AC738" s="47" t="str">
        <f>VLOOKUP(O738,Master!A:D,3,FALSE)</f>
        <v>Fatty Alcohol</v>
      </c>
      <c r="AD738" s="47" t="str">
        <f>VLOOKUP(O738,Master!A:D,4,FALSE)</f>
        <v>Midcut</v>
      </c>
      <c r="AE738" s="47" t="s">
        <v>1903</v>
      </c>
    </row>
    <row r="739" spans="1:31">
      <c r="A739" s="43" t="s">
        <v>0</v>
      </c>
      <c r="B739" s="43" t="s">
        <v>1</v>
      </c>
      <c r="C739" s="43" t="s">
        <v>31</v>
      </c>
      <c r="D739" s="43" t="s">
        <v>8</v>
      </c>
      <c r="E739" s="43" t="s">
        <v>356</v>
      </c>
      <c r="F739" s="43" t="s">
        <v>357</v>
      </c>
      <c r="G739" s="43" t="s">
        <v>32</v>
      </c>
      <c r="H739" s="46">
        <v>42810</v>
      </c>
      <c r="I739" s="43" t="s">
        <v>33</v>
      </c>
      <c r="J739" s="43" t="s">
        <v>34</v>
      </c>
      <c r="K739" s="43" t="s">
        <v>1297</v>
      </c>
      <c r="L739" s="46">
        <v>42810</v>
      </c>
      <c r="M739" s="43" t="s">
        <v>790</v>
      </c>
      <c r="N739" s="43" t="s">
        <v>1298</v>
      </c>
      <c r="O739" s="3">
        <v>1600354</v>
      </c>
      <c r="P739" s="43" t="s">
        <v>18</v>
      </c>
      <c r="Q739" s="43" t="s">
        <v>19</v>
      </c>
      <c r="R739" s="43" t="s">
        <v>20</v>
      </c>
      <c r="S739" s="49">
        <v>19.55</v>
      </c>
      <c r="T739" s="43" t="s">
        <v>3</v>
      </c>
      <c r="U739" s="49">
        <v>19.55</v>
      </c>
      <c r="V739" s="43" t="s">
        <v>434</v>
      </c>
      <c r="W739" s="50">
        <v>19550</v>
      </c>
      <c r="X739" s="43" t="s">
        <v>1299</v>
      </c>
      <c r="Y739" s="46">
        <v>42796</v>
      </c>
      <c r="Z739" s="51">
        <v>3738938.24</v>
      </c>
      <c r="AA739" s="51">
        <v>3813717</v>
      </c>
      <c r="AB739" s="51">
        <v>-3323500</v>
      </c>
      <c r="AC739" s="21" t="str">
        <f>VLOOKUP(O739,Master!A:D,3,FALSE)</f>
        <v>Fatty Alcohol</v>
      </c>
      <c r="AD739" s="21" t="str">
        <f>VLOOKUP(O739,Master!A:D,4,FALSE)</f>
        <v>Midcut</v>
      </c>
      <c r="AE739" s="47" t="s">
        <v>1903</v>
      </c>
    </row>
    <row r="740" spans="1:31">
      <c r="A740" s="43" t="s">
        <v>0</v>
      </c>
      <c r="B740" s="43" t="s">
        <v>1</v>
      </c>
      <c r="C740" s="43" t="s">
        <v>31</v>
      </c>
      <c r="D740" s="43" t="s">
        <v>8</v>
      </c>
      <c r="E740" s="43" t="s">
        <v>363</v>
      </c>
      <c r="F740" s="43" t="s">
        <v>357</v>
      </c>
      <c r="G740" s="43" t="s">
        <v>32</v>
      </c>
      <c r="H740" s="46">
        <v>42802</v>
      </c>
      <c r="I740" s="43" t="s">
        <v>33</v>
      </c>
      <c r="J740" s="43" t="s">
        <v>34</v>
      </c>
      <c r="K740" s="43" t="s">
        <v>897</v>
      </c>
      <c r="L740" s="46">
        <v>42802</v>
      </c>
      <c r="M740" s="43" t="s">
        <v>898</v>
      </c>
      <c r="N740" s="43" t="s">
        <v>898</v>
      </c>
      <c r="O740" s="3">
        <v>1600591</v>
      </c>
      <c r="P740" s="43" t="s">
        <v>4</v>
      </c>
      <c r="Q740" s="43" t="s">
        <v>5</v>
      </c>
      <c r="R740" s="43" t="s">
        <v>6</v>
      </c>
      <c r="S740" s="49">
        <v>16.5</v>
      </c>
      <c r="T740" s="43" t="s">
        <v>3</v>
      </c>
      <c r="U740" s="49">
        <v>16.5</v>
      </c>
      <c r="V740" s="43" t="s">
        <v>434</v>
      </c>
      <c r="W740" s="50">
        <v>16500</v>
      </c>
      <c r="X740" s="43" t="s">
        <v>899</v>
      </c>
      <c r="Y740" s="46">
        <v>42758</v>
      </c>
      <c r="Z740" s="51">
        <v>965250</v>
      </c>
      <c r="AA740" s="51">
        <v>984555</v>
      </c>
      <c r="AB740" s="51">
        <v>-858000</v>
      </c>
      <c r="AC740" s="47" t="str">
        <f>VLOOKUP(O740,Master!A:D,3,FALSE)</f>
        <v>Glycerine</v>
      </c>
      <c r="AD740" s="47" t="str">
        <f>VLOOKUP(O740,Master!A:D,4,FALSE)</f>
        <v>Glycerine</v>
      </c>
      <c r="AE740" s="47" t="s">
        <v>1903</v>
      </c>
    </row>
    <row r="741" spans="1:31">
      <c r="A741" s="43" t="s">
        <v>0</v>
      </c>
      <c r="B741" s="43" t="s">
        <v>1</v>
      </c>
      <c r="C741" s="43" t="s">
        <v>31</v>
      </c>
      <c r="D741" s="43" t="s">
        <v>8</v>
      </c>
      <c r="E741" s="43" t="s">
        <v>363</v>
      </c>
      <c r="F741" s="43" t="s">
        <v>357</v>
      </c>
      <c r="G741" s="43" t="s">
        <v>32</v>
      </c>
      <c r="H741" s="46">
        <v>42802</v>
      </c>
      <c r="I741" s="43" t="s">
        <v>33</v>
      </c>
      <c r="J741" s="43" t="s">
        <v>34</v>
      </c>
      <c r="K741" s="43" t="s">
        <v>897</v>
      </c>
      <c r="L741" s="46">
        <v>42802</v>
      </c>
      <c r="M741" s="43" t="s">
        <v>898</v>
      </c>
      <c r="N741" s="43" t="s">
        <v>898</v>
      </c>
      <c r="O741" s="3">
        <v>1600591</v>
      </c>
      <c r="P741" s="43" t="s">
        <v>4</v>
      </c>
      <c r="Q741" s="43" t="s">
        <v>5</v>
      </c>
      <c r="R741" s="43" t="s">
        <v>6</v>
      </c>
      <c r="S741" s="50">
        <v>4</v>
      </c>
      <c r="T741" s="43" t="s">
        <v>3</v>
      </c>
      <c r="U741" s="50">
        <v>4</v>
      </c>
      <c r="V741" s="43" t="s">
        <v>434</v>
      </c>
      <c r="W741" s="50">
        <v>4000</v>
      </c>
      <c r="X741" s="43" t="s">
        <v>899</v>
      </c>
      <c r="Y741" s="46">
        <v>42758</v>
      </c>
      <c r="Z741" s="51">
        <v>234000</v>
      </c>
      <c r="AA741" s="51">
        <v>238680</v>
      </c>
      <c r="AB741" s="51">
        <v>-208000</v>
      </c>
      <c r="AC741" s="47" t="str">
        <f>VLOOKUP(O741,Master!A:D,3,FALSE)</f>
        <v>Glycerine</v>
      </c>
      <c r="AD741" s="47" t="str">
        <f>VLOOKUP(O741,Master!A:D,4,FALSE)</f>
        <v>Glycerine</v>
      </c>
      <c r="AE741" s="47" t="s">
        <v>1903</v>
      </c>
    </row>
    <row r="742" spans="1:31">
      <c r="A742" s="43" t="s">
        <v>0</v>
      </c>
      <c r="B742" s="43" t="s">
        <v>1</v>
      </c>
      <c r="C742" s="43" t="s">
        <v>496</v>
      </c>
      <c r="D742" s="43" t="s">
        <v>8</v>
      </c>
      <c r="E742" s="43" t="s">
        <v>363</v>
      </c>
      <c r="F742" s="43" t="s">
        <v>357</v>
      </c>
      <c r="G742" s="43" t="s">
        <v>497</v>
      </c>
      <c r="H742" s="46">
        <v>42802</v>
      </c>
      <c r="I742" s="43" t="s">
        <v>33</v>
      </c>
      <c r="J742" s="43" t="s">
        <v>34</v>
      </c>
      <c r="K742" s="43" t="s">
        <v>900</v>
      </c>
      <c r="L742" s="46">
        <v>42802</v>
      </c>
      <c r="M742" s="43" t="s">
        <v>898</v>
      </c>
      <c r="N742" s="43" t="s">
        <v>898</v>
      </c>
      <c r="O742" s="3">
        <v>1600591</v>
      </c>
      <c r="P742" s="43" t="s">
        <v>4</v>
      </c>
      <c r="Q742" s="43" t="s">
        <v>5</v>
      </c>
      <c r="R742" s="43" t="s">
        <v>6</v>
      </c>
      <c r="S742" s="49">
        <v>-16.5</v>
      </c>
      <c r="T742" s="43" t="s">
        <v>3</v>
      </c>
      <c r="U742" s="49">
        <v>-16.5</v>
      </c>
      <c r="V742" s="43" t="s">
        <v>434</v>
      </c>
      <c r="W742" s="50">
        <v>-16500</v>
      </c>
      <c r="X742" s="43" t="s">
        <v>899</v>
      </c>
      <c r="Y742" s="46">
        <v>42758</v>
      </c>
      <c r="Z742" s="51">
        <v>-965250</v>
      </c>
      <c r="AA742" s="51">
        <v>-984555</v>
      </c>
      <c r="AB742" s="51">
        <v>858000</v>
      </c>
      <c r="AC742" s="47" t="str">
        <f>VLOOKUP(O742,Master!A:D,3,FALSE)</f>
        <v>Glycerine</v>
      </c>
      <c r="AD742" s="47" t="str">
        <f>VLOOKUP(O742,Master!A:D,4,FALSE)</f>
        <v>Glycerine</v>
      </c>
      <c r="AE742" s="47" t="s">
        <v>1903</v>
      </c>
    </row>
    <row r="743" spans="1:31">
      <c r="A743" s="43" t="s">
        <v>0</v>
      </c>
      <c r="B743" s="43" t="s">
        <v>1</v>
      </c>
      <c r="C743" s="43" t="s">
        <v>496</v>
      </c>
      <c r="D743" s="43" t="s">
        <v>8</v>
      </c>
      <c r="E743" s="43" t="s">
        <v>363</v>
      </c>
      <c r="F743" s="43" t="s">
        <v>357</v>
      </c>
      <c r="G743" s="43" t="s">
        <v>497</v>
      </c>
      <c r="H743" s="46">
        <v>42802</v>
      </c>
      <c r="I743" s="43" t="s">
        <v>33</v>
      </c>
      <c r="J743" s="43" t="s">
        <v>34</v>
      </c>
      <c r="K743" s="43" t="s">
        <v>900</v>
      </c>
      <c r="L743" s="46">
        <v>42802</v>
      </c>
      <c r="M743" s="43" t="s">
        <v>898</v>
      </c>
      <c r="N743" s="43" t="s">
        <v>898</v>
      </c>
      <c r="O743" s="3">
        <v>1600591</v>
      </c>
      <c r="P743" s="43" t="s">
        <v>4</v>
      </c>
      <c r="Q743" s="43" t="s">
        <v>5</v>
      </c>
      <c r="R743" s="43" t="s">
        <v>6</v>
      </c>
      <c r="S743" s="50">
        <v>-4</v>
      </c>
      <c r="T743" s="43" t="s">
        <v>3</v>
      </c>
      <c r="U743" s="50">
        <v>-4</v>
      </c>
      <c r="V743" s="43" t="s">
        <v>434</v>
      </c>
      <c r="W743" s="50">
        <v>-4000</v>
      </c>
      <c r="X743" s="43" t="s">
        <v>899</v>
      </c>
      <c r="Y743" s="46">
        <v>42758</v>
      </c>
      <c r="Z743" s="51">
        <v>-234000</v>
      </c>
      <c r="AA743" s="51">
        <v>-238680</v>
      </c>
      <c r="AB743" s="51">
        <v>208000</v>
      </c>
      <c r="AC743" s="47" t="str">
        <f>VLOOKUP(O743,Master!A:D,3,FALSE)</f>
        <v>Glycerine</v>
      </c>
      <c r="AD743" s="47" t="str">
        <f>VLOOKUP(O743,Master!A:D,4,FALSE)</f>
        <v>Glycerine</v>
      </c>
      <c r="AE743" s="47" t="s">
        <v>1903</v>
      </c>
    </row>
    <row r="744" spans="1:31">
      <c r="A744" s="43" t="s">
        <v>0</v>
      </c>
      <c r="B744" s="43" t="s">
        <v>1</v>
      </c>
      <c r="C744" s="43" t="s">
        <v>31</v>
      </c>
      <c r="D744" s="43" t="s">
        <v>8</v>
      </c>
      <c r="E744" s="43" t="s">
        <v>363</v>
      </c>
      <c r="F744" s="43" t="s">
        <v>357</v>
      </c>
      <c r="G744" s="43" t="s">
        <v>32</v>
      </c>
      <c r="H744" s="46">
        <v>42802</v>
      </c>
      <c r="I744" s="43" t="s">
        <v>33</v>
      </c>
      <c r="J744" s="43" t="s">
        <v>34</v>
      </c>
      <c r="K744" s="43" t="s">
        <v>901</v>
      </c>
      <c r="L744" s="46">
        <v>42802</v>
      </c>
      <c r="M744" s="43" t="s">
        <v>898</v>
      </c>
      <c r="N744" s="43" t="s">
        <v>898</v>
      </c>
      <c r="O744" s="3">
        <v>1600591</v>
      </c>
      <c r="P744" s="43" t="s">
        <v>4</v>
      </c>
      <c r="Q744" s="43" t="s">
        <v>5</v>
      </c>
      <c r="R744" s="43" t="s">
        <v>6</v>
      </c>
      <c r="S744" s="50">
        <v>10</v>
      </c>
      <c r="T744" s="43" t="s">
        <v>3</v>
      </c>
      <c r="U744" s="50">
        <v>10</v>
      </c>
      <c r="V744" s="43" t="s">
        <v>434</v>
      </c>
      <c r="W744" s="50">
        <v>10000</v>
      </c>
      <c r="X744" s="43" t="s">
        <v>899</v>
      </c>
      <c r="Y744" s="46">
        <v>42758</v>
      </c>
      <c r="Z744" s="51">
        <v>585000</v>
      </c>
      <c r="AA744" s="51">
        <v>596700</v>
      </c>
      <c r="AB744" s="51">
        <v>-520000</v>
      </c>
      <c r="AC744" s="47" t="str">
        <f>VLOOKUP(O744,Master!A:D,3,FALSE)</f>
        <v>Glycerine</v>
      </c>
      <c r="AD744" s="47" t="str">
        <f>VLOOKUP(O744,Master!A:D,4,FALSE)</f>
        <v>Glycerine</v>
      </c>
      <c r="AE744" s="47" t="s">
        <v>1903</v>
      </c>
    </row>
    <row r="745" spans="1:31">
      <c r="A745" s="43" t="s">
        <v>0</v>
      </c>
      <c r="B745" s="43" t="s">
        <v>1</v>
      </c>
      <c r="C745" s="43" t="s">
        <v>31</v>
      </c>
      <c r="D745" s="43" t="s">
        <v>8</v>
      </c>
      <c r="E745" s="43" t="s">
        <v>363</v>
      </c>
      <c r="F745" s="43" t="s">
        <v>357</v>
      </c>
      <c r="G745" s="43" t="s">
        <v>32</v>
      </c>
      <c r="H745" s="46">
        <v>42802</v>
      </c>
      <c r="I745" s="43" t="s">
        <v>33</v>
      </c>
      <c r="J745" s="43" t="s">
        <v>34</v>
      </c>
      <c r="K745" s="43" t="s">
        <v>902</v>
      </c>
      <c r="L745" s="46">
        <v>42802</v>
      </c>
      <c r="M745" s="43" t="s">
        <v>898</v>
      </c>
      <c r="N745" s="43" t="s">
        <v>898</v>
      </c>
      <c r="O745" s="3">
        <v>1600591</v>
      </c>
      <c r="P745" s="43" t="s">
        <v>4</v>
      </c>
      <c r="Q745" s="43" t="s">
        <v>5</v>
      </c>
      <c r="R745" s="43" t="s">
        <v>6</v>
      </c>
      <c r="S745" s="49">
        <v>6.5</v>
      </c>
      <c r="T745" s="43" t="s">
        <v>3</v>
      </c>
      <c r="U745" s="49">
        <v>6.5</v>
      </c>
      <c r="V745" s="43" t="s">
        <v>434</v>
      </c>
      <c r="W745" s="50">
        <v>6500</v>
      </c>
      <c r="X745" s="43" t="s">
        <v>899</v>
      </c>
      <c r="Y745" s="46">
        <v>42758</v>
      </c>
      <c r="Z745" s="51">
        <v>380250</v>
      </c>
      <c r="AA745" s="51">
        <v>387855</v>
      </c>
      <c r="AB745" s="51">
        <v>-338000</v>
      </c>
      <c r="AC745" s="47" t="str">
        <f>VLOOKUP(O745,Master!A:D,3,FALSE)</f>
        <v>Glycerine</v>
      </c>
      <c r="AD745" s="47" t="str">
        <f>VLOOKUP(O745,Master!A:D,4,FALSE)</f>
        <v>Glycerine</v>
      </c>
      <c r="AE745" s="47" t="s">
        <v>1903</v>
      </c>
    </row>
    <row r="746" spans="1:31">
      <c r="A746" s="43" t="s">
        <v>0</v>
      </c>
      <c r="B746" s="43" t="s">
        <v>1</v>
      </c>
      <c r="C746" s="43" t="s">
        <v>31</v>
      </c>
      <c r="D746" s="43" t="s">
        <v>8</v>
      </c>
      <c r="E746" s="43" t="s">
        <v>363</v>
      </c>
      <c r="F746" s="43" t="s">
        <v>357</v>
      </c>
      <c r="G746" s="43" t="s">
        <v>32</v>
      </c>
      <c r="H746" s="46">
        <v>42802</v>
      </c>
      <c r="I746" s="43" t="s">
        <v>33</v>
      </c>
      <c r="J746" s="43" t="s">
        <v>34</v>
      </c>
      <c r="K746" s="43" t="s">
        <v>902</v>
      </c>
      <c r="L746" s="46">
        <v>42802</v>
      </c>
      <c r="M746" s="43" t="s">
        <v>898</v>
      </c>
      <c r="N746" s="43" t="s">
        <v>898</v>
      </c>
      <c r="O746" s="3">
        <v>1600591</v>
      </c>
      <c r="P746" s="43" t="s">
        <v>4</v>
      </c>
      <c r="Q746" s="43" t="s">
        <v>5</v>
      </c>
      <c r="R746" s="43" t="s">
        <v>6</v>
      </c>
      <c r="S746" s="50">
        <v>4</v>
      </c>
      <c r="T746" s="43" t="s">
        <v>3</v>
      </c>
      <c r="U746" s="50">
        <v>4</v>
      </c>
      <c r="V746" s="43" t="s">
        <v>434</v>
      </c>
      <c r="W746" s="50">
        <v>4000</v>
      </c>
      <c r="X746" s="43" t="s">
        <v>899</v>
      </c>
      <c r="Y746" s="46">
        <v>42758</v>
      </c>
      <c r="Z746" s="51">
        <v>234000</v>
      </c>
      <c r="AA746" s="51">
        <v>238680</v>
      </c>
      <c r="AB746" s="51">
        <v>-208000</v>
      </c>
      <c r="AC746" s="47" t="str">
        <f>VLOOKUP(O746,Master!A:D,3,FALSE)</f>
        <v>Glycerine</v>
      </c>
      <c r="AD746" s="47" t="str">
        <f>VLOOKUP(O746,Master!A:D,4,FALSE)</f>
        <v>Glycerine</v>
      </c>
      <c r="AE746" s="47" t="s">
        <v>1903</v>
      </c>
    </row>
    <row r="747" spans="1:31">
      <c r="A747" s="43" t="s">
        <v>0</v>
      </c>
      <c r="B747" s="43" t="s">
        <v>1</v>
      </c>
      <c r="C747" s="43" t="s">
        <v>31</v>
      </c>
      <c r="D747" s="43" t="s">
        <v>8</v>
      </c>
      <c r="E747" s="43" t="s">
        <v>363</v>
      </c>
      <c r="F747" s="43" t="s">
        <v>357</v>
      </c>
      <c r="G747" s="43" t="s">
        <v>32</v>
      </c>
      <c r="H747" s="46">
        <v>42811</v>
      </c>
      <c r="I747" s="43" t="s">
        <v>33</v>
      </c>
      <c r="J747" s="43" t="s">
        <v>34</v>
      </c>
      <c r="K747" s="43" t="s">
        <v>1408</v>
      </c>
      <c r="L747" s="46">
        <v>42811</v>
      </c>
      <c r="M747" s="43" t="s">
        <v>898</v>
      </c>
      <c r="N747" s="43" t="s">
        <v>898</v>
      </c>
      <c r="O747" s="3">
        <v>1600602</v>
      </c>
      <c r="P747" s="43" t="s">
        <v>9</v>
      </c>
      <c r="Q747" s="43" t="s">
        <v>10</v>
      </c>
      <c r="R747" s="43" t="s">
        <v>14</v>
      </c>
      <c r="S747" s="50">
        <v>6</v>
      </c>
      <c r="T747" s="43" t="s">
        <v>3</v>
      </c>
      <c r="U747" s="50">
        <v>6</v>
      </c>
      <c r="V747" s="43" t="s">
        <v>434</v>
      </c>
      <c r="W747" s="50">
        <v>6000</v>
      </c>
      <c r="X747" s="43" t="s">
        <v>1409</v>
      </c>
      <c r="Y747" s="46">
        <v>42768</v>
      </c>
      <c r="Z747" s="51">
        <v>654750</v>
      </c>
      <c r="AA747" s="51">
        <v>667845</v>
      </c>
      <c r="AB747" s="51">
        <v>-582000</v>
      </c>
      <c r="AC747" s="47" t="str">
        <f>VLOOKUP(O747,Master!A:D,3,FALSE)</f>
        <v>Fatty Alcohol</v>
      </c>
      <c r="AD747" s="47" t="str">
        <f>VLOOKUP(O747,Master!A:D,4,FALSE)</f>
        <v>Long chain Blend</v>
      </c>
      <c r="AE747" s="47" t="s">
        <v>1903</v>
      </c>
    </row>
    <row r="748" spans="1:31">
      <c r="A748" s="43" t="s">
        <v>0</v>
      </c>
      <c r="B748" s="43" t="s">
        <v>1</v>
      </c>
      <c r="C748" s="43" t="s">
        <v>31</v>
      </c>
      <c r="D748" s="43" t="s">
        <v>8</v>
      </c>
      <c r="E748" s="43" t="s">
        <v>363</v>
      </c>
      <c r="F748" s="43" t="s">
        <v>357</v>
      </c>
      <c r="G748" s="43" t="s">
        <v>32</v>
      </c>
      <c r="H748" s="46">
        <v>42811</v>
      </c>
      <c r="I748" s="43" t="s">
        <v>33</v>
      </c>
      <c r="J748" s="43" t="s">
        <v>34</v>
      </c>
      <c r="K748" s="43" t="s">
        <v>1410</v>
      </c>
      <c r="L748" s="46">
        <v>42811</v>
      </c>
      <c r="M748" s="43" t="s">
        <v>898</v>
      </c>
      <c r="N748" s="43" t="s">
        <v>898</v>
      </c>
      <c r="O748" s="3">
        <v>1600602</v>
      </c>
      <c r="P748" s="43" t="s">
        <v>9</v>
      </c>
      <c r="Q748" s="43" t="s">
        <v>10</v>
      </c>
      <c r="R748" s="43" t="s">
        <v>14</v>
      </c>
      <c r="S748" s="50">
        <v>5</v>
      </c>
      <c r="T748" s="43" t="s">
        <v>3</v>
      </c>
      <c r="U748" s="50">
        <v>5</v>
      </c>
      <c r="V748" s="43" t="s">
        <v>434</v>
      </c>
      <c r="W748" s="50">
        <v>5000</v>
      </c>
      <c r="X748" s="43" t="s">
        <v>1409</v>
      </c>
      <c r="Y748" s="46">
        <v>42768</v>
      </c>
      <c r="Z748" s="51">
        <v>545625.5</v>
      </c>
      <c r="AA748" s="51">
        <v>556538</v>
      </c>
      <c r="AB748" s="51">
        <v>-485000</v>
      </c>
      <c r="AC748" s="47" t="str">
        <f>VLOOKUP(O748,Master!A:D,3,FALSE)</f>
        <v>Fatty Alcohol</v>
      </c>
      <c r="AD748" s="47" t="str">
        <f>VLOOKUP(O748,Master!A:D,4,FALSE)</f>
        <v>Long chain Blend</v>
      </c>
      <c r="AE748" s="47" t="s">
        <v>1903</v>
      </c>
    </row>
    <row r="749" spans="1:31">
      <c r="A749" s="43" t="s">
        <v>0</v>
      </c>
      <c r="B749" s="43" t="s">
        <v>1</v>
      </c>
      <c r="C749" s="43" t="s">
        <v>31</v>
      </c>
      <c r="D749" s="43" t="s">
        <v>8</v>
      </c>
      <c r="E749" s="43" t="s">
        <v>363</v>
      </c>
      <c r="F749" s="43" t="s">
        <v>357</v>
      </c>
      <c r="G749" s="43" t="s">
        <v>32</v>
      </c>
      <c r="H749" s="46">
        <v>42811</v>
      </c>
      <c r="I749" s="43" t="s">
        <v>33</v>
      </c>
      <c r="J749" s="43" t="s">
        <v>34</v>
      </c>
      <c r="K749" s="43" t="s">
        <v>1411</v>
      </c>
      <c r="L749" s="46">
        <v>42811</v>
      </c>
      <c r="M749" s="43" t="s">
        <v>898</v>
      </c>
      <c r="N749" s="43" t="s">
        <v>898</v>
      </c>
      <c r="O749" s="3">
        <v>1600602</v>
      </c>
      <c r="P749" s="43" t="s">
        <v>9</v>
      </c>
      <c r="Q749" s="43" t="s">
        <v>10</v>
      </c>
      <c r="R749" s="43" t="s">
        <v>14</v>
      </c>
      <c r="S749" s="50">
        <v>5</v>
      </c>
      <c r="T749" s="43" t="s">
        <v>3</v>
      </c>
      <c r="U749" s="50">
        <v>5</v>
      </c>
      <c r="V749" s="43" t="s">
        <v>434</v>
      </c>
      <c r="W749" s="50">
        <v>5000</v>
      </c>
      <c r="X749" s="43" t="s">
        <v>1409</v>
      </c>
      <c r="Y749" s="46">
        <v>42768</v>
      </c>
      <c r="Z749" s="51">
        <v>545625.5</v>
      </c>
      <c r="AA749" s="51">
        <v>556538</v>
      </c>
      <c r="AB749" s="51">
        <v>-485000</v>
      </c>
      <c r="AC749" s="47" t="str">
        <f>VLOOKUP(O749,Master!A:D,3,FALSE)</f>
        <v>Fatty Alcohol</v>
      </c>
      <c r="AD749" s="47" t="str">
        <f>VLOOKUP(O749,Master!A:D,4,FALSE)</f>
        <v>Long chain Blend</v>
      </c>
      <c r="AE749" s="47" t="s">
        <v>1903</v>
      </c>
    </row>
    <row r="750" spans="1:31">
      <c r="A750" s="43" t="s">
        <v>0</v>
      </c>
      <c r="B750" s="43" t="s">
        <v>1</v>
      </c>
      <c r="C750" s="43" t="s">
        <v>61</v>
      </c>
      <c r="D750" s="43" t="s">
        <v>7</v>
      </c>
      <c r="E750" s="43" t="s">
        <v>467</v>
      </c>
      <c r="F750" s="43" t="s">
        <v>412</v>
      </c>
      <c r="G750" s="43" t="s">
        <v>62</v>
      </c>
      <c r="H750" s="46">
        <v>42796</v>
      </c>
      <c r="I750" s="43" t="s">
        <v>33</v>
      </c>
      <c r="J750" s="43" t="s">
        <v>34</v>
      </c>
      <c r="K750" s="43" t="s">
        <v>971</v>
      </c>
      <c r="L750" s="46">
        <v>42796</v>
      </c>
      <c r="M750" s="43" t="s">
        <v>972</v>
      </c>
      <c r="N750" s="43" t="s">
        <v>972</v>
      </c>
      <c r="O750" s="3">
        <v>1600979</v>
      </c>
      <c r="P750" s="43" t="s">
        <v>9</v>
      </c>
      <c r="Q750" s="43" t="s">
        <v>10</v>
      </c>
      <c r="R750" s="43" t="s">
        <v>334</v>
      </c>
      <c r="S750" s="49">
        <v>13.6</v>
      </c>
      <c r="T750" s="43" t="s">
        <v>3</v>
      </c>
      <c r="U750" s="49">
        <v>13.6</v>
      </c>
      <c r="V750" s="43" t="s">
        <v>973</v>
      </c>
      <c r="W750" s="50">
        <v>13600</v>
      </c>
      <c r="X750" s="43" t="s">
        <v>974</v>
      </c>
      <c r="Y750" s="46">
        <v>42772</v>
      </c>
      <c r="Z750" s="51">
        <v>21080</v>
      </c>
      <c r="AA750" s="51">
        <v>1408949.26</v>
      </c>
      <c r="AB750" s="51">
        <v>-1405142.15</v>
      </c>
      <c r="AC750" s="47" t="str">
        <f>VLOOKUP(O750,Master!A:D,3,FALSE)</f>
        <v>Fatty Alcohol</v>
      </c>
      <c r="AD750" s="47" t="str">
        <f>VLOOKUP(O750,Master!A:D,4,FALSE)</f>
        <v>Long chain Blend</v>
      </c>
      <c r="AE750" s="47" t="s">
        <v>1907</v>
      </c>
    </row>
    <row r="751" spans="1:31">
      <c r="A751" s="43" t="s">
        <v>0</v>
      </c>
      <c r="B751" s="43" t="s">
        <v>1</v>
      </c>
      <c r="C751" s="43" t="s">
        <v>61</v>
      </c>
      <c r="D751" s="43" t="s">
        <v>7</v>
      </c>
      <c r="E751" s="43" t="s">
        <v>467</v>
      </c>
      <c r="F751" s="43" t="s">
        <v>412</v>
      </c>
      <c r="G751" s="43" t="s">
        <v>62</v>
      </c>
      <c r="H751" s="46">
        <v>42796</v>
      </c>
      <c r="I751" s="43" t="s">
        <v>33</v>
      </c>
      <c r="J751" s="43" t="s">
        <v>34</v>
      </c>
      <c r="K751" s="43" t="s">
        <v>971</v>
      </c>
      <c r="L751" s="46">
        <v>42796</v>
      </c>
      <c r="M751" s="43" t="s">
        <v>972</v>
      </c>
      <c r="N751" s="43" t="s">
        <v>972</v>
      </c>
      <c r="O751" s="3">
        <v>1600979</v>
      </c>
      <c r="P751" s="43" t="s">
        <v>9</v>
      </c>
      <c r="Q751" s="43" t="s">
        <v>10</v>
      </c>
      <c r="R751" s="43" t="s">
        <v>334</v>
      </c>
      <c r="S751" s="49">
        <v>13.6</v>
      </c>
      <c r="T751" s="43" t="s">
        <v>3</v>
      </c>
      <c r="U751" s="49">
        <v>13.6</v>
      </c>
      <c r="V751" s="43" t="s">
        <v>973</v>
      </c>
      <c r="W751" s="50">
        <v>13600</v>
      </c>
      <c r="X751" s="43" t="s">
        <v>974</v>
      </c>
      <c r="Y751" s="46">
        <v>42772</v>
      </c>
      <c r="Z751" s="51">
        <v>21080</v>
      </c>
      <c r="AA751" s="51">
        <v>1408949.26</v>
      </c>
      <c r="AB751" s="51">
        <v>-1405142.15</v>
      </c>
      <c r="AC751" s="47" t="str">
        <f>VLOOKUP(O751,Master!A:D,3,FALSE)</f>
        <v>Fatty Alcohol</v>
      </c>
      <c r="AD751" s="47" t="str">
        <f>VLOOKUP(O751,Master!A:D,4,FALSE)</f>
        <v>Long chain Blend</v>
      </c>
      <c r="AE751" s="47" t="s">
        <v>1907</v>
      </c>
    </row>
    <row r="752" spans="1:31">
      <c r="A752" s="43" t="s">
        <v>0</v>
      </c>
      <c r="B752" s="43" t="s">
        <v>1</v>
      </c>
      <c r="C752" s="43" t="s">
        <v>61</v>
      </c>
      <c r="D752" s="43" t="s">
        <v>7</v>
      </c>
      <c r="E752" s="43" t="s">
        <v>443</v>
      </c>
      <c r="F752" s="43" t="s">
        <v>360</v>
      </c>
      <c r="G752" s="43" t="s">
        <v>62</v>
      </c>
      <c r="H752" s="46">
        <v>42802</v>
      </c>
      <c r="I752" s="43" t="s">
        <v>33</v>
      </c>
      <c r="J752" s="43" t="s">
        <v>34</v>
      </c>
      <c r="K752" s="43" t="s">
        <v>744</v>
      </c>
      <c r="L752" s="46">
        <v>42802</v>
      </c>
      <c r="M752" s="43" t="s">
        <v>491</v>
      </c>
      <c r="N752" s="43" t="s">
        <v>491</v>
      </c>
      <c r="O752" s="3">
        <v>1600120</v>
      </c>
      <c r="P752" s="43" t="s">
        <v>401</v>
      </c>
      <c r="Q752" s="43" t="s">
        <v>402</v>
      </c>
      <c r="R752" s="43" t="s">
        <v>15</v>
      </c>
      <c r="S752" s="50">
        <v>5</v>
      </c>
      <c r="T752" s="43" t="s">
        <v>3</v>
      </c>
      <c r="U752" s="50">
        <v>5</v>
      </c>
      <c r="V752" s="43" t="s">
        <v>453</v>
      </c>
      <c r="W752" s="50">
        <v>5000</v>
      </c>
      <c r="X752" s="43" t="s">
        <v>528</v>
      </c>
      <c r="Y752" s="46">
        <v>42786</v>
      </c>
      <c r="Z752" s="51">
        <v>8125</v>
      </c>
      <c r="AA752" s="51">
        <v>541337.88</v>
      </c>
      <c r="AB752" s="51">
        <v>-529395.79</v>
      </c>
      <c r="AC752" s="47" t="str">
        <f>VLOOKUP(O752,Master!A:D,3,FALSE)</f>
        <v>Fatty Alcohol</v>
      </c>
      <c r="AD752" s="47" t="str">
        <f>VLOOKUP(O752,Master!A:D,4,FALSE)</f>
        <v>Long chain Pure</v>
      </c>
      <c r="AE752" s="47" t="s">
        <v>1906</v>
      </c>
    </row>
    <row r="753" spans="1:31">
      <c r="A753" s="43" t="s">
        <v>0</v>
      </c>
      <c r="B753" s="43" t="s">
        <v>1</v>
      </c>
      <c r="C753" s="43" t="s">
        <v>61</v>
      </c>
      <c r="D753" s="43" t="s">
        <v>7</v>
      </c>
      <c r="E753" s="43" t="s">
        <v>443</v>
      </c>
      <c r="F753" s="43" t="s">
        <v>360</v>
      </c>
      <c r="G753" s="43" t="s">
        <v>62</v>
      </c>
      <c r="H753" s="46">
        <v>42796</v>
      </c>
      <c r="I753" s="43" t="s">
        <v>33</v>
      </c>
      <c r="J753" s="43" t="s">
        <v>34</v>
      </c>
      <c r="K753" s="43" t="s">
        <v>986</v>
      </c>
      <c r="L753" s="46">
        <v>42796</v>
      </c>
      <c r="M753" s="43" t="s">
        <v>491</v>
      </c>
      <c r="N753" s="43" t="s">
        <v>491</v>
      </c>
      <c r="O753" s="3">
        <v>1600393</v>
      </c>
      <c r="P753" s="43" t="s">
        <v>9</v>
      </c>
      <c r="Q753" s="43" t="s">
        <v>10</v>
      </c>
      <c r="R753" s="43" t="s">
        <v>14</v>
      </c>
      <c r="S753" s="50">
        <v>16</v>
      </c>
      <c r="T753" s="43" t="s">
        <v>3</v>
      </c>
      <c r="U753" s="50">
        <v>16</v>
      </c>
      <c r="V753" s="43" t="s">
        <v>453</v>
      </c>
      <c r="W753" s="50">
        <v>16000</v>
      </c>
      <c r="X753" s="43" t="s">
        <v>987</v>
      </c>
      <c r="Y753" s="46">
        <v>42786</v>
      </c>
      <c r="Z753" s="51">
        <v>24400</v>
      </c>
      <c r="AA753" s="51">
        <v>1630852.08</v>
      </c>
      <c r="AB753" s="51">
        <v>-1593553.02</v>
      </c>
      <c r="AC753" s="47" t="str">
        <f>VLOOKUP(O753,Master!A:D,3,FALSE)</f>
        <v>Fatty Alcohol</v>
      </c>
      <c r="AD753" s="47" t="str">
        <f>VLOOKUP(O753,Master!A:D,4,FALSE)</f>
        <v>Long chain Blend</v>
      </c>
      <c r="AE753" s="47" t="s">
        <v>1906</v>
      </c>
    </row>
    <row r="754" spans="1:31">
      <c r="A754" s="43" t="s">
        <v>0</v>
      </c>
      <c r="B754" s="43" t="s">
        <v>1</v>
      </c>
      <c r="C754" s="43" t="s">
        <v>61</v>
      </c>
      <c r="D754" s="43" t="s">
        <v>7</v>
      </c>
      <c r="E754" s="43" t="s">
        <v>443</v>
      </c>
      <c r="F754" s="43" t="s">
        <v>360</v>
      </c>
      <c r="G754" s="43" t="s">
        <v>62</v>
      </c>
      <c r="H754" s="46">
        <v>42802</v>
      </c>
      <c r="I754" s="43" t="s">
        <v>33</v>
      </c>
      <c r="J754" s="43" t="s">
        <v>34</v>
      </c>
      <c r="K754" s="43" t="s">
        <v>744</v>
      </c>
      <c r="L754" s="46">
        <v>42802</v>
      </c>
      <c r="M754" s="43" t="s">
        <v>491</v>
      </c>
      <c r="N754" s="43" t="s">
        <v>491</v>
      </c>
      <c r="O754" s="3">
        <v>1600393</v>
      </c>
      <c r="P754" s="43" t="s">
        <v>9</v>
      </c>
      <c r="Q754" s="43" t="s">
        <v>10</v>
      </c>
      <c r="R754" s="43" t="s">
        <v>14</v>
      </c>
      <c r="S754" s="50">
        <v>11</v>
      </c>
      <c r="T754" s="43" t="s">
        <v>3</v>
      </c>
      <c r="U754" s="50">
        <v>11</v>
      </c>
      <c r="V754" s="43" t="s">
        <v>453</v>
      </c>
      <c r="W754" s="50">
        <v>11000</v>
      </c>
      <c r="X754" s="43" t="s">
        <v>528</v>
      </c>
      <c r="Y754" s="46">
        <v>42786</v>
      </c>
      <c r="Z754" s="51">
        <v>16775</v>
      </c>
      <c r="AA754" s="51">
        <v>1117654.51</v>
      </c>
      <c r="AB754" s="51">
        <v>-1091405.1100000001</v>
      </c>
      <c r="AC754" s="47" t="str">
        <f>VLOOKUP(O754,Master!A:D,3,FALSE)</f>
        <v>Fatty Alcohol</v>
      </c>
      <c r="AD754" s="47" t="str">
        <f>VLOOKUP(O754,Master!A:D,4,FALSE)</f>
        <v>Long chain Blend</v>
      </c>
      <c r="AE754" s="47" t="s">
        <v>1906</v>
      </c>
    </row>
    <row r="755" spans="1:31">
      <c r="A755" s="43" t="s">
        <v>0</v>
      </c>
      <c r="B755" s="43" t="s">
        <v>1</v>
      </c>
      <c r="C755" s="43" t="s">
        <v>1185</v>
      </c>
      <c r="D755" s="43" t="s">
        <v>8</v>
      </c>
      <c r="E755" s="43" t="s">
        <v>356</v>
      </c>
      <c r="F755" s="43" t="s">
        <v>357</v>
      </c>
      <c r="G755" s="43" t="s">
        <v>1186</v>
      </c>
      <c r="H755" s="46">
        <v>42808</v>
      </c>
      <c r="I755" s="43" t="s">
        <v>33</v>
      </c>
      <c r="J755" s="43" t="s">
        <v>34</v>
      </c>
      <c r="K755" s="43" t="s">
        <v>1200</v>
      </c>
      <c r="L755" s="46">
        <v>42808</v>
      </c>
      <c r="M755" s="43" t="s">
        <v>388</v>
      </c>
      <c r="N755" s="43" t="s">
        <v>388</v>
      </c>
      <c r="O755" s="3">
        <v>2300044</v>
      </c>
      <c r="P755" s="43" t="s">
        <v>1189</v>
      </c>
      <c r="Q755" s="43" t="s">
        <v>1190</v>
      </c>
      <c r="R755" s="43" t="s">
        <v>1191</v>
      </c>
      <c r="S755" s="50">
        <v>57156</v>
      </c>
      <c r="T755" s="43" t="s">
        <v>386</v>
      </c>
      <c r="U755" s="50">
        <v>0</v>
      </c>
      <c r="V755" s="43" t="s">
        <v>434</v>
      </c>
      <c r="W755" s="50">
        <v>57156</v>
      </c>
      <c r="X755" s="43" t="s">
        <v>434</v>
      </c>
      <c r="Y755" s="46"/>
      <c r="Z755" s="51">
        <v>200046</v>
      </c>
      <c r="AA755" s="51">
        <v>200046</v>
      </c>
      <c r="AB755" s="51">
        <v>200046</v>
      </c>
      <c r="AC755" s="47" t="e">
        <f>VLOOKUP(O755,Master!A:D,3,FALSE)</f>
        <v>#N/A</v>
      </c>
      <c r="AD755" s="47" t="e">
        <f>VLOOKUP(O755,Master!A:D,4,FALSE)</f>
        <v>#N/A</v>
      </c>
      <c r="AE755" s="47" t="s">
        <v>1903</v>
      </c>
    </row>
    <row r="756" spans="1:31">
      <c r="A756" s="43" t="s">
        <v>0</v>
      </c>
      <c r="B756" s="43" t="s">
        <v>1</v>
      </c>
      <c r="C756" s="43" t="s">
        <v>1185</v>
      </c>
      <c r="D756" s="43" t="s">
        <v>8</v>
      </c>
      <c r="E756" s="43" t="s">
        <v>356</v>
      </c>
      <c r="F756" s="43" t="s">
        <v>357</v>
      </c>
      <c r="G756" s="43" t="s">
        <v>1186</v>
      </c>
      <c r="H756" s="46">
        <v>42808</v>
      </c>
      <c r="I756" s="43" t="s">
        <v>33</v>
      </c>
      <c r="J756" s="43" t="s">
        <v>34</v>
      </c>
      <c r="K756" s="43" t="s">
        <v>1201</v>
      </c>
      <c r="L756" s="46">
        <v>42808</v>
      </c>
      <c r="M756" s="43" t="s">
        <v>388</v>
      </c>
      <c r="N756" s="43" t="s">
        <v>388</v>
      </c>
      <c r="O756" s="3">
        <v>2300044</v>
      </c>
      <c r="P756" s="43" t="s">
        <v>1189</v>
      </c>
      <c r="Q756" s="43" t="s">
        <v>1190</v>
      </c>
      <c r="R756" s="43" t="s">
        <v>1191</v>
      </c>
      <c r="S756" s="50">
        <v>5840</v>
      </c>
      <c r="T756" s="43" t="s">
        <v>386</v>
      </c>
      <c r="U756" s="50">
        <v>0</v>
      </c>
      <c r="V756" s="43" t="s">
        <v>434</v>
      </c>
      <c r="W756" s="50">
        <v>5840</v>
      </c>
      <c r="X756" s="43" t="s">
        <v>434</v>
      </c>
      <c r="Y756" s="46"/>
      <c r="Z756" s="51">
        <v>20440</v>
      </c>
      <c r="AA756" s="51">
        <v>20440</v>
      </c>
      <c r="AB756" s="51">
        <v>20440</v>
      </c>
      <c r="AC756" s="47" t="e">
        <f>VLOOKUP(O756,Master!A:D,3,FALSE)</f>
        <v>#N/A</v>
      </c>
      <c r="AD756" s="47" t="e">
        <f>VLOOKUP(O756,Master!A:D,4,FALSE)</f>
        <v>#N/A</v>
      </c>
      <c r="AE756" s="47" t="s">
        <v>1903</v>
      </c>
    </row>
    <row r="757" spans="1:31">
      <c r="A757" s="43" t="s">
        <v>0</v>
      </c>
      <c r="B757" s="43" t="s">
        <v>1</v>
      </c>
      <c r="C757" s="43" t="s">
        <v>61</v>
      </c>
      <c r="D757" s="43" t="s">
        <v>7</v>
      </c>
      <c r="E757" s="43" t="s">
        <v>467</v>
      </c>
      <c r="F757" s="43" t="s">
        <v>412</v>
      </c>
      <c r="G757" s="43" t="s">
        <v>62</v>
      </c>
      <c r="H757" s="46">
        <v>42803</v>
      </c>
      <c r="I757" s="43" t="s">
        <v>33</v>
      </c>
      <c r="J757" s="43" t="s">
        <v>34</v>
      </c>
      <c r="K757" s="43" t="s">
        <v>746</v>
      </c>
      <c r="L757" s="46">
        <v>42803</v>
      </c>
      <c r="M757" s="43" t="s">
        <v>529</v>
      </c>
      <c r="N757" s="43" t="s">
        <v>529</v>
      </c>
      <c r="O757" s="3">
        <v>1600300</v>
      </c>
      <c r="P757" s="43" t="s">
        <v>423</v>
      </c>
      <c r="Q757" s="43" t="s">
        <v>424</v>
      </c>
      <c r="R757" s="43" t="s">
        <v>12</v>
      </c>
      <c r="S757" s="49">
        <v>19.75</v>
      </c>
      <c r="T757" s="43" t="s">
        <v>3</v>
      </c>
      <c r="U757" s="49">
        <v>19.75</v>
      </c>
      <c r="V757" s="43" t="s">
        <v>530</v>
      </c>
      <c r="W757" s="50">
        <v>19750</v>
      </c>
      <c r="X757" s="43" t="s">
        <v>531</v>
      </c>
      <c r="Y757" s="46">
        <v>42782</v>
      </c>
      <c r="Z757" s="51">
        <v>55201.25</v>
      </c>
      <c r="AA757" s="51">
        <v>3685274.09</v>
      </c>
      <c r="AB757" s="51">
        <v>-3644001.29</v>
      </c>
      <c r="AC757" s="47" t="str">
        <f>VLOOKUP(O757,Master!A:D,3,FALSE)</f>
        <v>Fatty Acid</v>
      </c>
      <c r="AD757" s="47" t="str">
        <f>VLOOKUP(O757,Master!A:D,4,FALSE)</f>
        <v>Erucic acid</v>
      </c>
      <c r="AE757" s="47" t="s">
        <v>1907</v>
      </c>
    </row>
    <row r="758" spans="1:31">
      <c r="A758" s="43" t="s">
        <v>0</v>
      </c>
      <c r="B758" s="43" t="s">
        <v>1</v>
      </c>
      <c r="C758" s="43" t="s">
        <v>61</v>
      </c>
      <c r="D758" s="43" t="s">
        <v>7</v>
      </c>
      <c r="E758" s="43" t="s">
        <v>978</v>
      </c>
      <c r="F758" s="43" t="s">
        <v>412</v>
      </c>
      <c r="G758" s="43" t="s">
        <v>62</v>
      </c>
      <c r="H758" s="46">
        <v>42821</v>
      </c>
      <c r="I758" s="43" t="s">
        <v>33</v>
      </c>
      <c r="J758" s="43" t="s">
        <v>34</v>
      </c>
      <c r="K758" s="43" t="s">
        <v>1799</v>
      </c>
      <c r="L758" s="46">
        <v>42821</v>
      </c>
      <c r="M758" s="43" t="s">
        <v>1002</v>
      </c>
      <c r="N758" s="43" t="s">
        <v>1002</v>
      </c>
      <c r="O758" s="3">
        <v>1600293</v>
      </c>
      <c r="P758" s="43" t="s">
        <v>865</v>
      </c>
      <c r="Q758" s="43" t="s">
        <v>866</v>
      </c>
      <c r="R758" s="43" t="s">
        <v>171</v>
      </c>
      <c r="S758" s="49">
        <v>19.57</v>
      </c>
      <c r="T758" s="43" t="s">
        <v>3</v>
      </c>
      <c r="U758" s="49">
        <v>19.57</v>
      </c>
      <c r="V758" s="43" t="s">
        <v>867</v>
      </c>
      <c r="W758" s="50">
        <v>19570</v>
      </c>
      <c r="X758" s="43" t="s">
        <v>1592</v>
      </c>
      <c r="Y758" s="46">
        <v>42795</v>
      </c>
      <c r="Z758" s="51">
        <v>57437.95</v>
      </c>
      <c r="AA758" s="51">
        <v>3738015.84</v>
      </c>
      <c r="AB758" s="51">
        <v>-3697735.06</v>
      </c>
      <c r="AC758" s="47" t="str">
        <f>VLOOKUP(O758,Master!A:D,3,FALSE)</f>
        <v>Fatty Acid</v>
      </c>
      <c r="AD758" s="47" t="str">
        <f>VLOOKUP(O758,Master!A:D,4,FALSE)</f>
        <v>Fatty acid others</v>
      </c>
      <c r="AE758" s="47" t="s">
        <v>1907</v>
      </c>
    </row>
    <row r="759" spans="1:31">
      <c r="A759" s="43" t="s">
        <v>0</v>
      </c>
      <c r="B759" s="43" t="s">
        <v>1</v>
      </c>
      <c r="C759" s="43" t="s">
        <v>61</v>
      </c>
      <c r="D759" s="43" t="s">
        <v>7</v>
      </c>
      <c r="E759" s="43" t="s">
        <v>978</v>
      </c>
      <c r="F759" s="43" t="s">
        <v>412</v>
      </c>
      <c r="G759" s="43" t="s">
        <v>62</v>
      </c>
      <c r="H759" s="46">
        <v>42799</v>
      </c>
      <c r="I759" s="43" t="s">
        <v>33</v>
      </c>
      <c r="J759" s="43" t="s">
        <v>34</v>
      </c>
      <c r="K759" s="43" t="s">
        <v>1001</v>
      </c>
      <c r="L759" s="46">
        <v>42799</v>
      </c>
      <c r="M759" s="43" t="s">
        <v>1002</v>
      </c>
      <c r="N759" s="43" t="s">
        <v>1002</v>
      </c>
      <c r="O759" s="3">
        <v>1600301</v>
      </c>
      <c r="P759" s="43" t="s">
        <v>423</v>
      </c>
      <c r="Q759" s="43" t="s">
        <v>424</v>
      </c>
      <c r="R759" s="43" t="s">
        <v>13</v>
      </c>
      <c r="S759" s="49">
        <v>14.4</v>
      </c>
      <c r="T759" s="43" t="s">
        <v>3</v>
      </c>
      <c r="U759" s="49">
        <v>14.4</v>
      </c>
      <c r="V759" s="43" t="s">
        <v>1003</v>
      </c>
      <c r="W759" s="50">
        <v>14400</v>
      </c>
      <c r="X759" s="43" t="s">
        <v>1004</v>
      </c>
      <c r="Y759" s="46">
        <v>42775</v>
      </c>
      <c r="Z759" s="51">
        <v>42120</v>
      </c>
      <c r="AA759" s="51">
        <v>2815224.98</v>
      </c>
      <c r="AB759" s="51">
        <v>-2804270.2</v>
      </c>
      <c r="AC759" s="47" t="str">
        <f>VLOOKUP(O759,Master!A:D,3,FALSE)</f>
        <v>Fatty Acid</v>
      </c>
      <c r="AD759" s="47" t="str">
        <f>VLOOKUP(O759,Master!A:D,4,FALSE)</f>
        <v>Erucic acid</v>
      </c>
      <c r="AE759" s="47" t="s">
        <v>1907</v>
      </c>
    </row>
    <row r="760" spans="1:31">
      <c r="A760" s="43" t="s">
        <v>0</v>
      </c>
      <c r="B760" s="43" t="s">
        <v>1</v>
      </c>
      <c r="C760" s="43" t="s">
        <v>61</v>
      </c>
      <c r="D760" s="43" t="s">
        <v>7</v>
      </c>
      <c r="E760" s="43" t="s">
        <v>978</v>
      </c>
      <c r="F760" s="43" t="s">
        <v>412</v>
      </c>
      <c r="G760" s="43" t="s">
        <v>62</v>
      </c>
      <c r="H760" s="46">
        <v>42799</v>
      </c>
      <c r="I760" s="43" t="s">
        <v>33</v>
      </c>
      <c r="J760" s="43" t="s">
        <v>34</v>
      </c>
      <c r="K760" s="43" t="s">
        <v>1005</v>
      </c>
      <c r="L760" s="46">
        <v>42799</v>
      </c>
      <c r="M760" s="43" t="s">
        <v>1002</v>
      </c>
      <c r="N760" s="43" t="s">
        <v>1002</v>
      </c>
      <c r="O760" s="3">
        <v>1600301</v>
      </c>
      <c r="P760" s="43" t="s">
        <v>423</v>
      </c>
      <c r="Q760" s="43" t="s">
        <v>424</v>
      </c>
      <c r="R760" s="43" t="s">
        <v>13</v>
      </c>
      <c r="S760" s="49">
        <v>14.4</v>
      </c>
      <c r="T760" s="43" t="s">
        <v>3</v>
      </c>
      <c r="U760" s="49">
        <v>14.4</v>
      </c>
      <c r="V760" s="43" t="s">
        <v>1003</v>
      </c>
      <c r="W760" s="50">
        <v>14400</v>
      </c>
      <c r="X760" s="43" t="s">
        <v>1006</v>
      </c>
      <c r="Y760" s="46">
        <v>42775</v>
      </c>
      <c r="Z760" s="51">
        <v>42120</v>
      </c>
      <c r="AA760" s="51">
        <v>2815224.98</v>
      </c>
      <c r="AB760" s="51">
        <v>-2804270.2</v>
      </c>
      <c r="AC760" s="47" t="str">
        <f>VLOOKUP(O760,Master!A:D,3,FALSE)</f>
        <v>Fatty Acid</v>
      </c>
      <c r="AD760" s="47" t="str">
        <f>VLOOKUP(O760,Master!A:D,4,FALSE)</f>
        <v>Erucic acid</v>
      </c>
      <c r="AE760" s="47" t="s">
        <v>1907</v>
      </c>
    </row>
    <row r="761" spans="1:31">
      <c r="A761" s="43" t="s">
        <v>0</v>
      </c>
      <c r="B761" s="43" t="s">
        <v>1</v>
      </c>
      <c r="C761" s="43" t="s">
        <v>346</v>
      </c>
      <c r="D761" s="43" t="s">
        <v>8</v>
      </c>
      <c r="E761" s="43" t="s">
        <v>356</v>
      </c>
      <c r="F761" s="43" t="s">
        <v>357</v>
      </c>
      <c r="G761" s="43" t="s">
        <v>347</v>
      </c>
      <c r="H761" s="46">
        <v>42808</v>
      </c>
      <c r="I761" s="43" t="s">
        <v>33</v>
      </c>
      <c r="J761" s="43" t="s">
        <v>34</v>
      </c>
      <c r="K761" s="43" t="s">
        <v>1152</v>
      </c>
      <c r="L761" s="46">
        <v>42808</v>
      </c>
      <c r="M761" s="43" t="s">
        <v>1153</v>
      </c>
      <c r="N761" s="43" t="s">
        <v>1153</v>
      </c>
      <c r="O761" s="3">
        <v>1700244</v>
      </c>
      <c r="P761" s="43" t="s">
        <v>239</v>
      </c>
      <c r="Q761" s="43" t="s">
        <v>240</v>
      </c>
      <c r="R761" s="43" t="s">
        <v>1154</v>
      </c>
      <c r="S761" s="49">
        <v>2.56</v>
      </c>
      <c r="T761" s="43" t="s">
        <v>3</v>
      </c>
      <c r="U761" s="49">
        <v>2.56</v>
      </c>
      <c r="V761" s="43" t="s">
        <v>434</v>
      </c>
      <c r="W761" s="50">
        <v>2560</v>
      </c>
      <c r="X761" s="43" t="s">
        <v>233</v>
      </c>
      <c r="Y761" s="46"/>
      <c r="Z761" s="51">
        <v>727.38</v>
      </c>
      <c r="AA761" s="51">
        <v>771</v>
      </c>
      <c r="AB761" s="51">
        <v>-727.04</v>
      </c>
      <c r="AC761" s="21" t="e">
        <f>VLOOKUP(O761,Master!A:D,3,FALSE)</f>
        <v>#N/A</v>
      </c>
      <c r="AD761" s="21" t="e">
        <f>VLOOKUP(O761,Master!A:D,4,FALSE)</f>
        <v>#N/A</v>
      </c>
      <c r="AE761" s="47" t="s">
        <v>1903</v>
      </c>
    </row>
    <row r="762" spans="1:31">
      <c r="A762" s="43" t="s">
        <v>0</v>
      </c>
      <c r="B762" s="43" t="s">
        <v>1</v>
      </c>
      <c r="C762" s="43" t="s">
        <v>346</v>
      </c>
      <c r="D762" s="43" t="s">
        <v>8</v>
      </c>
      <c r="E762" s="43" t="s">
        <v>356</v>
      </c>
      <c r="F762" s="43" t="s">
        <v>357</v>
      </c>
      <c r="G762" s="43" t="s">
        <v>347</v>
      </c>
      <c r="H762" s="46">
        <v>42812</v>
      </c>
      <c r="I762" s="43" t="s">
        <v>33</v>
      </c>
      <c r="J762" s="43" t="s">
        <v>34</v>
      </c>
      <c r="K762" s="43" t="s">
        <v>1429</v>
      </c>
      <c r="L762" s="46">
        <v>42812</v>
      </c>
      <c r="M762" s="43" t="s">
        <v>1153</v>
      </c>
      <c r="N762" s="43" t="s">
        <v>1153</v>
      </c>
      <c r="O762" s="3">
        <v>1700244</v>
      </c>
      <c r="P762" s="43" t="s">
        <v>239</v>
      </c>
      <c r="Q762" s="43" t="s">
        <v>240</v>
      </c>
      <c r="R762" s="43" t="s">
        <v>1154</v>
      </c>
      <c r="S762" s="49">
        <v>3.64</v>
      </c>
      <c r="T762" s="43" t="s">
        <v>3</v>
      </c>
      <c r="U762" s="49">
        <v>3.64</v>
      </c>
      <c r="V762" s="43" t="s">
        <v>434</v>
      </c>
      <c r="W762" s="50">
        <v>3640</v>
      </c>
      <c r="X762" s="43" t="s">
        <v>233</v>
      </c>
      <c r="Y762" s="46"/>
      <c r="Z762" s="51">
        <v>1033.97</v>
      </c>
      <c r="AA762" s="51">
        <v>1096</v>
      </c>
      <c r="AB762" s="51">
        <v>-1033.76</v>
      </c>
      <c r="AC762" s="21" t="e">
        <f>VLOOKUP(O762,Master!A:D,3,FALSE)</f>
        <v>#N/A</v>
      </c>
      <c r="AD762" s="21" t="e">
        <f>VLOOKUP(O762,Master!A:D,4,FALSE)</f>
        <v>#N/A</v>
      </c>
      <c r="AE762" s="47" t="s">
        <v>1903</v>
      </c>
    </row>
    <row r="763" spans="1:31">
      <c r="A763" s="43" t="s">
        <v>0</v>
      </c>
      <c r="B763" s="43" t="s">
        <v>1</v>
      </c>
      <c r="C763" s="43" t="s">
        <v>1185</v>
      </c>
      <c r="D763" s="43" t="s">
        <v>8</v>
      </c>
      <c r="E763" s="43" t="s">
        <v>356</v>
      </c>
      <c r="F763" s="43" t="s">
        <v>357</v>
      </c>
      <c r="G763" s="43" t="s">
        <v>1186</v>
      </c>
      <c r="H763" s="46">
        <v>42808</v>
      </c>
      <c r="I763" s="43" t="s">
        <v>33</v>
      </c>
      <c r="J763" s="43" t="s">
        <v>34</v>
      </c>
      <c r="K763" s="43" t="s">
        <v>1196</v>
      </c>
      <c r="L763" s="46">
        <v>42808</v>
      </c>
      <c r="M763" s="43" t="s">
        <v>1197</v>
      </c>
      <c r="N763" s="43" t="s">
        <v>1197</v>
      </c>
      <c r="O763" s="3">
        <v>2300044</v>
      </c>
      <c r="P763" s="43" t="s">
        <v>1189</v>
      </c>
      <c r="Q763" s="43" t="s">
        <v>1190</v>
      </c>
      <c r="R763" s="43" t="s">
        <v>1191</v>
      </c>
      <c r="S763" s="50">
        <v>12503</v>
      </c>
      <c r="T763" s="43" t="s">
        <v>386</v>
      </c>
      <c r="U763" s="50">
        <v>0</v>
      </c>
      <c r="V763" s="43" t="s">
        <v>434</v>
      </c>
      <c r="W763" s="50">
        <v>12503</v>
      </c>
      <c r="X763" s="43" t="s">
        <v>434</v>
      </c>
      <c r="Y763" s="46"/>
      <c r="Z763" s="51">
        <v>43761</v>
      </c>
      <c r="AA763" s="51">
        <v>43761</v>
      </c>
      <c r="AB763" s="51">
        <v>43760.5</v>
      </c>
      <c r="AC763" s="47" t="e">
        <f>VLOOKUP(O763,Master!A:D,3,FALSE)</f>
        <v>#N/A</v>
      </c>
      <c r="AD763" s="47" t="e">
        <f>VLOOKUP(O763,Master!A:D,4,FALSE)</f>
        <v>#N/A</v>
      </c>
      <c r="AE763" s="47" t="s">
        <v>1903</v>
      </c>
    </row>
    <row r="764" spans="1:31">
      <c r="A764" s="43" t="s">
        <v>0</v>
      </c>
      <c r="B764" s="43" t="s">
        <v>1</v>
      </c>
      <c r="C764" s="43" t="s">
        <v>346</v>
      </c>
      <c r="D764" s="43" t="s">
        <v>8</v>
      </c>
      <c r="E764" s="43" t="s">
        <v>356</v>
      </c>
      <c r="F764" s="43" t="s">
        <v>357</v>
      </c>
      <c r="G764" s="43" t="s">
        <v>347</v>
      </c>
      <c r="H764" s="46">
        <v>42800</v>
      </c>
      <c r="I764" s="43" t="s">
        <v>33</v>
      </c>
      <c r="J764" s="43" t="s">
        <v>34</v>
      </c>
      <c r="K764" s="43" t="s">
        <v>716</v>
      </c>
      <c r="L764" s="46">
        <v>42800</v>
      </c>
      <c r="M764" s="43" t="s">
        <v>427</v>
      </c>
      <c r="N764" s="43" t="s">
        <v>427</v>
      </c>
      <c r="O764" s="3">
        <v>1700269</v>
      </c>
      <c r="P764" s="43" t="s">
        <v>239</v>
      </c>
      <c r="Q764" s="43" t="s">
        <v>240</v>
      </c>
      <c r="R764" s="43" t="s">
        <v>448</v>
      </c>
      <c r="S764" s="49">
        <v>0.87</v>
      </c>
      <c r="T764" s="43" t="s">
        <v>3</v>
      </c>
      <c r="U764" s="49">
        <v>0.87</v>
      </c>
      <c r="V764" s="43" t="s">
        <v>434</v>
      </c>
      <c r="W764" s="50">
        <v>870</v>
      </c>
      <c r="X764" s="43" t="s">
        <v>233</v>
      </c>
      <c r="Y764" s="46"/>
      <c r="Z764" s="51">
        <v>7803.77</v>
      </c>
      <c r="AA764" s="51">
        <v>8272</v>
      </c>
      <c r="AB764" s="51">
        <v>-7803.9</v>
      </c>
      <c r="AC764" s="21" t="e">
        <f>VLOOKUP(O764,Master!A:D,3,FALSE)</f>
        <v>#N/A</v>
      </c>
      <c r="AD764" s="21" t="e">
        <f>VLOOKUP(O764,Master!A:D,4,FALSE)</f>
        <v>#N/A</v>
      </c>
      <c r="AE764" s="47" t="s">
        <v>1903</v>
      </c>
    </row>
    <row r="765" spans="1:31">
      <c r="A765" s="43" t="s">
        <v>0</v>
      </c>
      <c r="B765" s="43" t="s">
        <v>1</v>
      </c>
      <c r="C765" s="43" t="s">
        <v>346</v>
      </c>
      <c r="D765" s="43" t="s">
        <v>8</v>
      </c>
      <c r="E765" s="43" t="s">
        <v>356</v>
      </c>
      <c r="F765" s="43" t="s">
        <v>357</v>
      </c>
      <c r="G765" s="43" t="s">
        <v>347</v>
      </c>
      <c r="H765" s="46">
        <v>42815</v>
      </c>
      <c r="I765" s="43" t="s">
        <v>33</v>
      </c>
      <c r="J765" s="43" t="s">
        <v>34</v>
      </c>
      <c r="K765" s="43" t="s">
        <v>1537</v>
      </c>
      <c r="L765" s="46">
        <v>42815</v>
      </c>
      <c r="M765" s="43" t="s">
        <v>427</v>
      </c>
      <c r="N765" s="43" t="s">
        <v>427</v>
      </c>
      <c r="O765" s="3">
        <v>1700269</v>
      </c>
      <c r="P765" s="43" t="s">
        <v>239</v>
      </c>
      <c r="Q765" s="43" t="s">
        <v>240</v>
      </c>
      <c r="R765" s="43" t="s">
        <v>448</v>
      </c>
      <c r="S765" s="49">
        <v>0.7</v>
      </c>
      <c r="T765" s="43" t="s">
        <v>3</v>
      </c>
      <c r="U765" s="49">
        <v>0.7</v>
      </c>
      <c r="V765" s="43" t="s">
        <v>434</v>
      </c>
      <c r="W765" s="50">
        <v>700</v>
      </c>
      <c r="X765" s="43" t="s">
        <v>233</v>
      </c>
      <c r="Y765" s="46"/>
      <c r="Z765" s="51">
        <v>6279.26</v>
      </c>
      <c r="AA765" s="51">
        <v>6656</v>
      </c>
      <c r="AB765" s="51">
        <v>-6279</v>
      </c>
      <c r="AC765" s="47" t="e">
        <f>VLOOKUP(O765,Master!A:D,3,FALSE)</f>
        <v>#N/A</v>
      </c>
      <c r="AD765" s="47" t="e">
        <f>VLOOKUP(O765,Master!A:D,4,FALSE)</f>
        <v>#N/A</v>
      </c>
      <c r="AE765" s="47" t="s">
        <v>1903</v>
      </c>
    </row>
    <row r="766" spans="1:31">
      <c r="A766" s="43" t="s">
        <v>0</v>
      </c>
      <c r="B766" s="43" t="s">
        <v>1</v>
      </c>
      <c r="C766" s="43" t="s">
        <v>346</v>
      </c>
      <c r="D766" s="43" t="s">
        <v>8</v>
      </c>
      <c r="E766" s="43" t="s">
        <v>356</v>
      </c>
      <c r="F766" s="43" t="s">
        <v>357</v>
      </c>
      <c r="G766" s="43" t="s">
        <v>347</v>
      </c>
      <c r="H766" s="46">
        <v>42795</v>
      </c>
      <c r="I766" s="43" t="s">
        <v>33</v>
      </c>
      <c r="J766" s="43" t="s">
        <v>34</v>
      </c>
      <c r="K766" s="43" t="s">
        <v>573</v>
      </c>
      <c r="L766" s="46">
        <v>42795</v>
      </c>
      <c r="M766" s="43" t="s">
        <v>427</v>
      </c>
      <c r="N766" s="43" t="s">
        <v>427</v>
      </c>
      <c r="O766" s="3">
        <v>1700120</v>
      </c>
      <c r="P766" s="43" t="s">
        <v>239</v>
      </c>
      <c r="Q766" s="43" t="s">
        <v>240</v>
      </c>
      <c r="R766" s="43" t="s">
        <v>574</v>
      </c>
      <c r="S766" s="50">
        <v>75</v>
      </c>
      <c r="T766" s="43" t="s">
        <v>477</v>
      </c>
      <c r="U766" s="49">
        <v>7.4999999999999997E-2</v>
      </c>
      <c r="V766" s="43" t="s">
        <v>434</v>
      </c>
      <c r="W766" s="50">
        <v>75</v>
      </c>
      <c r="X766" s="43" t="s">
        <v>233</v>
      </c>
      <c r="Y766" s="46"/>
      <c r="Z766" s="51">
        <v>124575.5</v>
      </c>
      <c r="AA766" s="51">
        <v>132050</v>
      </c>
      <c r="AB766" s="51">
        <v>-124575</v>
      </c>
      <c r="AC766" s="21" t="e">
        <f>VLOOKUP(O766,Master!A:D,3,FALSE)</f>
        <v>#N/A</v>
      </c>
      <c r="AD766" s="21" t="e">
        <f>VLOOKUP(O766,Master!A:D,4,FALSE)</f>
        <v>#N/A</v>
      </c>
      <c r="AE766" s="47" t="s">
        <v>1903</v>
      </c>
    </row>
    <row r="767" spans="1:31">
      <c r="A767" s="43" t="s">
        <v>0</v>
      </c>
      <c r="B767" s="43" t="s">
        <v>1</v>
      </c>
      <c r="C767" s="43" t="s">
        <v>346</v>
      </c>
      <c r="D767" s="43" t="s">
        <v>8</v>
      </c>
      <c r="E767" s="43" t="s">
        <v>356</v>
      </c>
      <c r="F767" s="43" t="s">
        <v>357</v>
      </c>
      <c r="G767" s="43" t="s">
        <v>347</v>
      </c>
      <c r="H767" s="46">
        <v>42812</v>
      </c>
      <c r="I767" s="43" t="s">
        <v>33</v>
      </c>
      <c r="J767" s="43" t="s">
        <v>34</v>
      </c>
      <c r="K767" s="43" t="s">
        <v>1427</v>
      </c>
      <c r="L767" s="46">
        <v>42812</v>
      </c>
      <c r="M767" s="43" t="s">
        <v>427</v>
      </c>
      <c r="N767" s="43" t="s">
        <v>427</v>
      </c>
      <c r="O767" s="3">
        <v>1700120</v>
      </c>
      <c r="P767" s="43" t="s">
        <v>239</v>
      </c>
      <c r="Q767" s="43" t="s">
        <v>240</v>
      </c>
      <c r="R767" s="43" t="s">
        <v>574</v>
      </c>
      <c r="S767" s="50">
        <v>54</v>
      </c>
      <c r="T767" s="43" t="s">
        <v>477</v>
      </c>
      <c r="U767" s="49">
        <v>5.3999999999999999E-2</v>
      </c>
      <c r="V767" s="43" t="s">
        <v>434</v>
      </c>
      <c r="W767" s="50">
        <v>54</v>
      </c>
      <c r="X767" s="43" t="s">
        <v>233</v>
      </c>
      <c r="Y767" s="46"/>
      <c r="Z767" s="51">
        <v>89694.36</v>
      </c>
      <c r="AA767" s="51">
        <v>95076</v>
      </c>
      <c r="AB767" s="51">
        <v>-89694</v>
      </c>
      <c r="AC767" s="21" t="e">
        <f>VLOOKUP(O767,Master!A:D,3,FALSE)</f>
        <v>#N/A</v>
      </c>
      <c r="AD767" s="21" t="e">
        <f>VLOOKUP(O767,Master!A:D,4,FALSE)</f>
        <v>#N/A</v>
      </c>
      <c r="AE767" s="47" t="s">
        <v>1903</v>
      </c>
    </row>
    <row r="768" spans="1:31">
      <c r="A768" s="43" t="s">
        <v>0</v>
      </c>
      <c r="B768" s="43" t="s">
        <v>1</v>
      </c>
      <c r="C768" s="43" t="s">
        <v>346</v>
      </c>
      <c r="D768" s="43" t="s">
        <v>8</v>
      </c>
      <c r="E768" s="43" t="s">
        <v>356</v>
      </c>
      <c r="F768" s="43" t="s">
        <v>357</v>
      </c>
      <c r="G768" s="43" t="s">
        <v>347</v>
      </c>
      <c r="H768" s="46">
        <v>42800</v>
      </c>
      <c r="I768" s="43" t="s">
        <v>33</v>
      </c>
      <c r="J768" s="43" t="s">
        <v>34</v>
      </c>
      <c r="K768" s="43" t="s">
        <v>715</v>
      </c>
      <c r="L768" s="46">
        <v>42800</v>
      </c>
      <c r="M768" s="43" t="s">
        <v>427</v>
      </c>
      <c r="N768" s="43" t="s">
        <v>427</v>
      </c>
      <c r="O768" s="3">
        <v>1700076</v>
      </c>
      <c r="P768" s="43" t="s">
        <v>239</v>
      </c>
      <c r="Q768" s="43" t="s">
        <v>240</v>
      </c>
      <c r="R768" s="43" t="s">
        <v>486</v>
      </c>
      <c r="S768" s="49">
        <v>2.08</v>
      </c>
      <c r="T768" s="43" t="s">
        <v>3</v>
      </c>
      <c r="U768" s="49">
        <v>2.08</v>
      </c>
      <c r="V768" s="43" t="s">
        <v>434</v>
      </c>
      <c r="W768" s="50">
        <v>2080</v>
      </c>
      <c r="X768" s="43" t="s">
        <v>233</v>
      </c>
      <c r="Y768" s="46"/>
      <c r="Z768" s="51">
        <v>18740.54</v>
      </c>
      <c r="AA768" s="51">
        <v>19865</v>
      </c>
      <c r="AB768" s="51">
        <v>-17680</v>
      </c>
      <c r="AC768" s="21" t="e">
        <f>VLOOKUP(O768,Master!A:D,3,FALSE)</f>
        <v>#N/A</v>
      </c>
      <c r="AD768" s="21" t="e">
        <f>VLOOKUP(O768,Master!A:D,4,FALSE)</f>
        <v>#N/A</v>
      </c>
      <c r="AE768" s="47" t="s">
        <v>1903</v>
      </c>
    </row>
    <row r="769" spans="1:31">
      <c r="A769" s="43" t="s">
        <v>0</v>
      </c>
      <c r="B769" s="43" t="s">
        <v>1</v>
      </c>
      <c r="C769" s="43" t="s">
        <v>346</v>
      </c>
      <c r="D769" s="43" t="s">
        <v>8</v>
      </c>
      <c r="E769" s="43" t="s">
        <v>356</v>
      </c>
      <c r="F769" s="43" t="s">
        <v>357</v>
      </c>
      <c r="G769" s="43" t="s">
        <v>347</v>
      </c>
      <c r="H769" s="46">
        <v>42815</v>
      </c>
      <c r="I769" s="43" t="s">
        <v>33</v>
      </c>
      <c r="J769" s="43" t="s">
        <v>34</v>
      </c>
      <c r="K769" s="43" t="s">
        <v>1534</v>
      </c>
      <c r="L769" s="46">
        <v>42815</v>
      </c>
      <c r="M769" s="43" t="s">
        <v>427</v>
      </c>
      <c r="N769" s="43" t="s">
        <v>427</v>
      </c>
      <c r="O769" s="3">
        <v>1700076</v>
      </c>
      <c r="P769" s="43" t="s">
        <v>239</v>
      </c>
      <c r="Q769" s="43" t="s">
        <v>240</v>
      </c>
      <c r="R769" s="43" t="s">
        <v>486</v>
      </c>
      <c r="S769" s="49">
        <v>1.3</v>
      </c>
      <c r="T769" s="43" t="s">
        <v>3</v>
      </c>
      <c r="U769" s="49">
        <v>1.3</v>
      </c>
      <c r="V769" s="43" t="s">
        <v>434</v>
      </c>
      <c r="W769" s="50">
        <v>1300</v>
      </c>
      <c r="X769" s="43" t="s">
        <v>233</v>
      </c>
      <c r="Y769" s="46"/>
      <c r="Z769" s="51">
        <v>11713.22</v>
      </c>
      <c r="AA769" s="51">
        <v>12416</v>
      </c>
      <c r="AB769" s="51">
        <v>-11050</v>
      </c>
      <c r="AC769" s="47" t="e">
        <f>VLOOKUP(O769,Master!A:D,3,FALSE)</f>
        <v>#N/A</v>
      </c>
      <c r="AD769" s="47" t="e">
        <f>VLOOKUP(O769,Master!A:D,4,FALSE)</f>
        <v>#N/A</v>
      </c>
      <c r="AE769" s="47" t="s">
        <v>1903</v>
      </c>
    </row>
    <row r="770" spans="1:31">
      <c r="A770" s="43" t="s">
        <v>0</v>
      </c>
      <c r="B770" s="43" t="s">
        <v>1</v>
      </c>
      <c r="C770" s="43" t="s">
        <v>346</v>
      </c>
      <c r="D770" s="43" t="s">
        <v>8</v>
      </c>
      <c r="E770" s="43" t="s">
        <v>356</v>
      </c>
      <c r="F770" s="43" t="s">
        <v>357</v>
      </c>
      <c r="G770" s="43" t="s">
        <v>347</v>
      </c>
      <c r="H770" s="46">
        <v>42815</v>
      </c>
      <c r="I770" s="43" t="s">
        <v>33</v>
      </c>
      <c r="J770" s="43" t="s">
        <v>34</v>
      </c>
      <c r="K770" s="43" t="s">
        <v>1535</v>
      </c>
      <c r="L770" s="46">
        <v>42815</v>
      </c>
      <c r="M770" s="43" t="s">
        <v>427</v>
      </c>
      <c r="N770" s="43" t="s">
        <v>427</v>
      </c>
      <c r="O770" s="3">
        <v>1700106</v>
      </c>
      <c r="P770" s="43" t="s">
        <v>239</v>
      </c>
      <c r="Q770" s="43" t="s">
        <v>240</v>
      </c>
      <c r="R770" s="43" t="s">
        <v>1536</v>
      </c>
      <c r="S770" s="49">
        <v>1.25</v>
      </c>
      <c r="T770" s="43" t="s">
        <v>3</v>
      </c>
      <c r="U770" s="49">
        <v>1.25</v>
      </c>
      <c r="V770" s="43" t="s">
        <v>434</v>
      </c>
      <c r="W770" s="50">
        <v>1250</v>
      </c>
      <c r="X770" s="43" t="s">
        <v>233</v>
      </c>
      <c r="Y770" s="46"/>
      <c r="Z770" s="51">
        <v>44823.57</v>
      </c>
      <c r="AA770" s="51">
        <v>47513</v>
      </c>
      <c r="AB770" s="51">
        <v>-39843.75</v>
      </c>
      <c r="AC770" s="47" t="e">
        <f>VLOOKUP(O770,Master!A:D,3,FALSE)</f>
        <v>#N/A</v>
      </c>
      <c r="AD770" s="47" t="e">
        <f>VLOOKUP(O770,Master!A:D,4,FALSE)</f>
        <v>#N/A</v>
      </c>
      <c r="AE770" s="47" t="s">
        <v>1903</v>
      </c>
    </row>
    <row r="771" spans="1:31">
      <c r="A771" s="43" t="s">
        <v>0</v>
      </c>
      <c r="B771" s="43" t="s">
        <v>1</v>
      </c>
      <c r="C771" s="43" t="s">
        <v>61</v>
      </c>
      <c r="D771" s="43" t="s">
        <v>7</v>
      </c>
      <c r="E771" s="43" t="s">
        <v>359</v>
      </c>
      <c r="F771" s="43" t="s">
        <v>360</v>
      </c>
      <c r="G771" s="43" t="s">
        <v>62</v>
      </c>
      <c r="H771" s="46">
        <v>42815</v>
      </c>
      <c r="I771" s="43" t="s">
        <v>33</v>
      </c>
      <c r="J771" s="43" t="s">
        <v>34</v>
      </c>
      <c r="K771" s="43" t="s">
        <v>1183</v>
      </c>
      <c r="L771" s="46">
        <v>42815</v>
      </c>
      <c r="M771" s="43" t="s">
        <v>488</v>
      </c>
      <c r="N771" s="43" t="s">
        <v>489</v>
      </c>
      <c r="O771" s="3">
        <v>1601106</v>
      </c>
      <c r="P771" s="43" t="s">
        <v>18</v>
      </c>
      <c r="Q771" s="43" t="s">
        <v>19</v>
      </c>
      <c r="R771" s="43" t="s">
        <v>353</v>
      </c>
      <c r="S771" s="49">
        <v>18.670000000000002</v>
      </c>
      <c r="T771" s="43" t="s">
        <v>3</v>
      </c>
      <c r="U771" s="49">
        <v>18.670000000000002</v>
      </c>
      <c r="V771" s="43" t="s">
        <v>1135</v>
      </c>
      <c r="W771" s="50">
        <v>18670</v>
      </c>
      <c r="X771" s="43" t="s">
        <v>1136</v>
      </c>
      <c r="Y771" s="46">
        <v>42781</v>
      </c>
      <c r="Z771" s="51">
        <v>37713.4</v>
      </c>
      <c r="AA771" s="51">
        <v>2650686.3199999998</v>
      </c>
      <c r="AB771" s="51">
        <v>-2650686.3199999998</v>
      </c>
      <c r="AC771" s="47" t="str">
        <f>VLOOKUP(O771,Master!A:D,3,FALSE)</f>
        <v>Fatty Alcohol</v>
      </c>
      <c r="AD771" s="47" t="str">
        <f>VLOOKUP(O771,Master!A:D,4,FALSE)</f>
        <v>Midcut</v>
      </c>
      <c r="AE771" s="47" t="s">
        <v>1906</v>
      </c>
    </row>
    <row r="772" spans="1:31">
      <c r="A772" s="43" t="s">
        <v>0</v>
      </c>
      <c r="B772" s="43" t="s">
        <v>1</v>
      </c>
      <c r="C772" s="43" t="s">
        <v>61</v>
      </c>
      <c r="D772" s="43" t="s">
        <v>7</v>
      </c>
      <c r="E772" s="43" t="s">
        <v>359</v>
      </c>
      <c r="F772" s="43" t="s">
        <v>360</v>
      </c>
      <c r="G772" s="43" t="s">
        <v>62</v>
      </c>
      <c r="H772" s="46">
        <v>42815</v>
      </c>
      <c r="I772" s="43" t="s">
        <v>33</v>
      </c>
      <c r="J772" s="43" t="s">
        <v>34</v>
      </c>
      <c r="K772" s="43" t="s">
        <v>1183</v>
      </c>
      <c r="L772" s="46">
        <v>42815</v>
      </c>
      <c r="M772" s="43" t="s">
        <v>488</v>
      </c>
      <c r="N772" s="43" t="s">
        <v>489</v>
      </c>
      <c r="O772" s="3">
        <v>1601106</v>
      </c>
      <c r="P772" s="43" t="s">
        <v>18</v>
      </c>
      <c r="Q772" s="43" t="s">
        <v>19</v>
      </c>
      <c r="R772" s="43" t="s">
        <v>353</v>
      </c>
      <c r="S772" s="49">
        <v>18.91</v>
      </c>
      <c r="T772" s="43" t="s">
        <v>3</v>
      </c>
      <c r="U772" s="49">
        <v>18.91</v>
      </c>
      <c r="V772" s="43" t="s">
        <v>1135</v>
      </c>
      <c r="W772" s="50">
        <v>18910</v>
      </c>
      <c r="X772" s="43" t="s">
        <v>1136</v>
      </c>
      <c r="Y772" s="46">
        <v>42781</v>
      </c>
      <c r="Z772" s="51">
        <v>38198.199999999997</v>
      </c>
      <c r="AA772" s="51">
        <v>2684760.49</v>
      </c>
      <c r="AB772" s="51">
        <v>-2684760.49</v>
      </c>
      <c r="AC772" s="47" t="str">
        <f>VLOOKUP(O772,Master!A:D,3,FALSE)</f>
        <v>Fatty Alcohol</v>
      </c>
      <c r="AD772" s="47" t="str">
        <f>VLOOKUP(O772,Master!A:D,4,FALSE)</f>
        <v>Midcut</v>
      </c>
      <c r="AE772" s="47" t="s">
        <v>1906</v>
      </c>
    </row>
    <row r="773" spans="1:31">
      <c r="A773" s="43" t="s">
        <v>0</v>
      </c>
      <c r="B773" s="43" t="s">
        <v>1</v>
      </c>
      <c r="C773" s="43" t="s">
        <v>61</v>
      </c>
      <c r="D773" s="43" t="s">
        <v>7</v>
      </c>
      <c r="E773" s="43" t="s">
        <v>359</v>
      </c>
      <c r="F773" s="43" t="s">
        <v>360</v>
      </c>
      <c r="G773" s="43" t="s">
        <v>62</v>
      </c>
      <c r="H773" s="46">
        <v>42815</v>
      </c>
      <c r="I773" s="43" t="s">
        <v>33</v>
      </c>
      <c r="J773" s="43" t="s">
        <v>34</v>
      </c>
      <c r="K773" s="43" t="s">
        <v>1183</v>
      </c>
      <c r="L773" s="46">
        <v>42815</v>
      </c>
      <c r="M773" s="43" t="s">
        <v>488</v>
      </c>
      <c r="N773" s="43" t="s">
        <v>489</v>
      </c>
      <c r="O773" s="3">
        <v>1601106</v>
      </c>
      <c r="P773" s="43" t="s">
        <v>18</v>
      </c>
      <c r="Q773" s="43" t="s">
        <v>19</v>
      </c>
      <c r="R773" s="43" t="s">
        <v>353</v>
      </c>
      <c r="S773" s="49">
        <v>18.93</v>
      </c>
      <c r="T773" s="43" t="s">
        <v>3</v>
      </c>
      <c r="U773" s="49">
        <v>18.93</v>
      </c>
      <c r="V773" s="43" t="s">
        <v>1135</v>
      </c>
      <c r="W773" s="50">
        <v>18930</v>
      </c>
      <c r="X773" s="43" t="s">
        <v>1136</v>
      </c>
      <c r="Y773" s="46">
        <v>42781</v>
      </c>
      <c r="Z773" s="51">
        <v>38238.6</v>
      </c>
      <c r="AA773" s="51">
        <v>2687600</v>
      </c>
      <c r="AB773" s="51">
        <v>-2687600</v>
      </c>
      <c r="AC773" s="47" t="str">
        <f>VLOOKUP(O773,Master!A:D,3,FALSE)</f>
        <v>Fatty Alcohol</v>
      </c>
      <c r="AD773" s="47" t="str">
        <f>VLOOKUP(O773,Master!A:D,4,FALSE)</f>
        <v>Midcut</v>
      </c>
      <c r="AE773" s="47" t="s">
        <v>1906</v>
      </c>
    </row>
    <row r="774" spans="1:31">
      <c r="A774" s="43" t="s">
        <v>0</v>
      </c>
      <c r="B774" s="43" t="s">
        <v>1</v>
      </c>
      <c r="C774" s="43" t="s">
        <v>61</v>
      </c>
      <c r="D774" s="43" t="s">
        <v>7</v>
      </c>
      <c r="E774" s="43" t="s">
        <v>359</v>
      </c>
      <c r="F774" s="43" t="s">
        <v>360</v>
      </c>
      <c r="G774" s="43" t="s">
        <v>62</v>
      </c>
      <c r="H774" s="46">
        <v>42815</v>
      </c>
      <c r="I774" s="43" t="s">
        <v>33</v>
      </c>
      <c r="J774" s="43" t="s">
        <v>34</v>
      </c>
      <c r="K774" s="43" t="s">
        <v>1183</v>
      </c>
      <c r="L774" s="46">
        <v>42815</v>
      </c>
      <c r="M774" s="43" t="s">
        <v>488</v>
      </c>
      <c r="N774" s="43" t="s">
        <v>489</v>
      </c>
      <c r="O774" s="3">
        <v>1601106</v>
      </c>
      <c r="P774" s="43" t="s">
        <v>18</v>
      </c>
      <c r="Q774" s="43" t="s">
        <v>19</v>
      </c>
      <c r="R774" s="43" t="s">
        <v>353</v>
      </c>
      <c r="S774" s="49">
        <v>19.02</v>
      </c>
      <c r="T774" s="43" t="s">
        <v>3</v>
      </c>
      <c r="U774" s="49">
        <v>19.02</v>
      </c>
      <c r="V774" s="43" t="s">
        <v>1135</v>
      </c>
      <c r="W774" s="50">
        <v>19020</v>
      </c>
      <c r="X774" s="43" t="s">
        <v>1136</v>
      </c>
      <c r="Y774" s="46">
        <v>42781</v>
      </c>
      <c r="Z774" s="51">
        <v>38420.400000000001</v>
      </c>
      <c r="AA774" s="51">
        <v>2700377.81</v>
      </c>
      <c r="AB774" s="51">
        <v>-2700377.81</v>
      </c>
      <c r="AC774" s="47" t="str">
        <f>VLOOKUP(O774,Master!A:D,3,FALSE)</f>
        <v>Fatty Alcohol</v>
      </c>
      <c r="AD774" s="47" t="str">
        <f>VLOOKUP(O774,Master!A:D,4,FALSE)</f>
        <v>Midcut</v>
      </c>
      <c r="AE774" s="47" t="s">
        <v>1906</v>
      </c>
    </row>
    <row r="775" spans="1:31">
      <c r="A775" s="43" t="s">
        <v>0</v>
      </c>
      <c r="B775" s="43" t="s">
        <v>1</v>
      </c>
      <c r="C775" s="43" t="s">
        <v>61</v>
      </c>
      <c r="D775" s="43" t="s">
        <v>7</v>
      </c>
      <c r="E775" s="43" t="s">
        <v>359</v>
      </c>
      <c r="F775" s="43" t="s">
        <v>360</v>
      </c>
      <c r="G775" s="43" t="s">
        <v>62</v>
      </c>
      <c r="H775" s="46">
        <v>42815</v>
      </c>
      <c r="I775" s="43" t="s">
        <v>33</v>
      </c>
      <c r="J775" s="43" t="s">
        <v>34</v>
      </c>
      <c r="K775" s="43" t="s">
        <v>1183</v>
      </c>
      <c r="L775" s="46">
        <v>42815</v>
      </c>
      <c r="M775" s="43" t="s">
        <v>488</v>
      </c>
      <c r="N775" s="43" t="s">
        <v>489</v>
      </c>
      <c r="O775" s="3">
        <v>1601106</v>
      </c>
      <c r="P775" s="43" t="s">
        <v>18</v>
      </c>
      <c r="Q775" s="43" t="s">
        <v>19</v>
      </c>
      <c r="R775" s="43" t="s">
        <v>353</v>
      </c>
      <c r="S775" s="49">
        <v>18.739999999999998</v>
      </c>
      <c r="T775" s="43" t="s">
        <v>3</v>
      </c>
      <c r="U775" s="49">
        <v>18.739999999999998</v>
      </c>
      <c r="V775" s="43" t="s">
        <v>1135</v>
      </c>
      <c r="W775" s="50">
        <v>18740</v>
      </c>
      <c r="X775" s="43" t="s">
        <v>1136</v>
      </c>
      <c r="Y775" s="46">
        <v>42781</v>
      </c>
      <c r="Z775" s="51">
        <v>37854.800000000003</v>
      </c>
      <c r="AA775" s="51">
        <v>2660624.62</v>
      </c>
      <c r="AB775" s="51">
        <v>-2660624.62</v>
      </c>
      <c r="AC775" s="47" t="str">
        <f>VLOOKUP(O775,Master!A:D,3,FALSE)</f>
        <v>Fatty Alcohol</v>
      </c>
      <c r="AD775" s="47" t="str">
        <f>VLOOKUP(O775,Master!A:D,4,FALSE)</f>
        <v>Midcut</v>
      </c>
      <c r="AE775" s="47" t="s">
        <v>1906</v>
      </c>
    </row>
    <row r="776" spans="1:31">
      <c r="A776" s="43" t="s">
        <v>0</v>
      </c>
      <c r="B776" s="43" t="s">
        <v>1</v>
      </c>
      <c r="C776" s="43" t="s">
        <v>61</v>
      </c>
      <c r="D776" s="43" t="s">
        <v>7</v>
      </c>
      <c r="E776" s="43" t="s">
        <v>359</v>
      </c>
      <c r="F776" s="43" t="s">
        <v>360</v>
      </c>
      <c r="G776" s="43" t="s">
        <v>62</v>
      </c>
      <c r="H776" s="46">
        <v>42815</v>
      </c>
      <c r="I776" s="43" t="s">
        <v>33</v>
      </c>
      <c r="J776" s="43" t="s">
        <v>34</v>
      </c>
      <c r="K776" s="43" t="s">
        <v>1183</v>
      </c>
      <c r="L776" s="46">
        <v>42815</v>
      </c>
      <c r="M776" s="43" t="s">
        <v>488</v>
      </c>
      <c r="N776" s="43" t="s">
        <v>489</v>
      </c>
      <c r="O776" s="3">
        <v>1601106</v>
      </c>
      <c r="P776" s="43" t="s">
        <v>18</v>
      </c>
      <c r="Q776" s="43" t="s">
        <v>19</v>
      </c>
      <c r="R776" s="43" t="s">
        <v>353</v>
      </c>
      <c r="S776" s="49">
        <v>19.010000000000002</v>
      </c>
      <c r="T776" s="43" t="s">
        <v>3</v>
      </c>
      <c r="U776" s="49">
        <v>19.010000000000002</v>
      </c>
      <c r="V776" s="43" t="s">
        <v>1135</v>
      </c>
      <c r="W776" s="50">
        <v>19010</v>
      </c>
      <c r="X776" s="43" t="s">
        <v>1136</v>
      </c>
      <c r="Y776" s="46">
        <v>42781</v>
      </c>
      <c r="Z776" s="51">
        <v>38400.199999999997</v>
      </c>
      <c r="AA776" s="51">
        <v>2698958.06</v>
      </c>
      <c r="AB776" s="51">
        <v>-2698958.06</v>
      </c>
      <c r="AC776" s="47" t="str">
        <f>VLOOKUP(O776,Master!A:D,3,FALSE)</f>
        <v>Fatty Alcohol</v>
      </c>
      <c r="AD776" s="47" t="str">
        <f>VLOOKUP(O776,Master!A:D,4,FALSE)</f>
        <v>Midcut</v>
      </c>
      <c r="AE776" s="47" t="s">
        <v>1906</v>
      </c>
    </row>
    <row r="777" spans="1:31">
      <c r="A777" s="43" t="s">
        <v>0</v>
      </c>
      <c r="B777" s="43" t="s">
        <v>1</v>
      </c>
      <c r="C777" s="43" t="s">
        <v>61</v>
      </c>
      <c r="D777" s="43" t="s">
        <v>7</v>
      </c>
      <c r="E777" s="43" t="s">
        <v>359</v>
      </c>
      <c r="F777" s="43" t="s">
        <v>360</v>
      </c>
      <c r="G777" s="43" t="s">
        <v>62</v>
      </c>
      <c r="H777" s="46">
        <v>42815</v>
      </c>
      <c r="I777" s="43" t="s">
        <v>33</v>
      </c>
      <c r="J777" s="43" t="s">
        <v>34</v>
      </c>
      <c r="K777" s="43" t="s">
        <v>1184</v>
      </c>
      <c r="L777" s="46">
        <v>42815</v>
      </c>
      <c r="M777" s="43" t="s">
        <v>488</v>
      </c>
      <c r="N777" s="43" t="s">
        <v>489</v>
      </c>
      <c r="O777" s="3">
        <v>1601106</v>
      </c>
      <c r="P777" s="43" t="s">
        <v>18</v>
      </c>
      <c r="Q777" s="43" t="s">
        <v>19</v>
      </c>
      <c r="R777" s="43" t="s">
        <v>353</v>
      </c>
      <c r="S777" s="49">
        <v>18.57</v>
      </c>
      <c r="T777" s="43" t="s">
        <v>3</v>
      </c>
      <c r="U777" s="49">
        <v>18.57</v>
      </c>
      <c r="V777" s="43" t="s">
        <v>1135</v>
      </c>
      <c r="W777" s="50">
        <v>18570</v>
      </c>
      <c r="X777" s="43" t="s">
        <v>1140</v>
      </c>
      <c r="Y777" s="46">
        <v>42781</v>
      </c>
      <c r="Z777" s="51">
        <v>38559.68</v>
      </c>
      <c r="AA777" s="51">
        <v>2710167.11</v>
      </c>
      <c r="AB777" s="51">
        <v>-2710167.11</v>
      </c>
      <c r="AC777" s="47" t="str">
        <f>VLOOKUP(O777,Master!A:D,3,FALSE)</f>
        <v>Fatty Alcohol</v>
      </c>
      <c r="AD777" s="47" t="str">
        <f>VLOOKUP(O777,Master!A:D,4,FALSE)</f>
        <v>Midcut</v>
      </c>
      <c r="AE777" s="47" t="s">
        <v>1906</v>
      </c>
    </row>
    <row r="778" spans="1:31">
      <c r="A778" s="43" t="s">
        <v>0</v>
      </c>
      <c r="B778" s="43" t="s">
        <v>1</v>
      </c>
      <c r="C778" s="43" t="s">
        <v>61</v>
      </c>
      <c r="D778" s="43" t="s">
        <v>7</v>
      </c>
      <c r="E778" s="43" t="s">
        <v>359</v>
      </c>
      <c r="F778" s="43" t="s">
        <v>360</v>
      </c>
      <c r="G778" s="43" t="s">
        <v>62</v>
      </c>
      <c r="H778" s="46">
        <v>42815</v>
      </c>
      <c r="I778" s="43" t="s">
        <v>33</v>
      </c>
      <c r="J778" s="43" t="s">
        <v>34</v>
      </c>
      <c r="K778" s="43" t="s">
        <v>1184</v>
      </c>
      <c r="L778" s="46">
        <v>42815</v>
      </c>
      <c r="M778" s="43" t="s">
        <v>488</v>
      </c>
      <c r="N778" s="43" t="s">
        <v>489</v>
      </c>
      <c r="O778" s="3">
        <v>1601106</v>
      </c>
      <c r="P778" s="43" t="s">
        <v>18</v>
      </c>
      <c r="Q778" s="43" t="s">
        <v>19</v>
      </c>
      <c r="R778" s="43" t="s">
        <v>353</v>
      </c>
      <c r="S778" s="49">
        <v>18.78</v>
      </c>
      <c r="T778" s="43" t="s">
        <v>3</v>
      </c>
      <c r="U778" s="49">
        <v>18.78</v>
      </c>
      <c r="V778" s="43" t="s">
        <v>1135</v>
      </c>
      <c r="W778" s="50">
        <v>18780</v>
      </c>
      <c r="X778" s="43" t="s">
        <v>1140</v>
      </c>
      <c r="Y778" s="46">
        <v>42781</v>
      </c>
      <c r="Z778" s="51">
        <v>38995.730000000003</v>
      </c>
      <c r="AA778" s="51">
        <v>2740814.88</v>
      </c>
      <c r="AB778" s="51">
        <v>-2740814.88</v>
      </c>
      <c r="AC778" s="47" t="str">
        <f>VLOOKUP(O778,Master!A:D,3,FALSE)</f>
        <v>Fatty Alcohol</v>
      </c>
      <c r="AD778" s="47" t="str">
        <f>VLOOKUP(O778,Master!A:D,4,FALSE)</f>
        <v>Midcut</v>
      </c>
      <c r="AE778" s="47" t="s">
        <v>1906</v>
      </c>
    </row>
    <row r="779" spans="1:31">
      <c r="A779" s="43" t="s">
        <v>0</v>
      </c>
      <c r="B779" s="43" t="s">
        <v>1</v>
      </c>
      <c r="C779" s="43" t="s">
        <v>61</v>
      </c>
      <c r="D779" s="43" t="s">
        <v>7</v>
      </c>
      <c r="E779" s="43" t="s">
        <v>359</v>
      </c>
      <c r="F779" s="43" t="s">
        <v>360</v>
      </c>
      <c r="G779" s="43" t="s">
        <v>62</v>
      </c>
      <c r="H779" s="46">
        <v>42815</v>
      </c>
      <c r="I779" s="43" t="s">
        <v>33</v>
      </c>
      <c r="J779" s="43" t="s">
        <v>34</v>
      </c>
      <c r="K779" s="43" t="s">
        <v>1184</v>
      </c>
      <c r="L779" s="46">
        <v>42815</v>
      </c>
      <c r="M779" s="43" t="s">
        <v>488</v>
      </c>
      <c r="N779" s="43" t="s">
        <v>489</v>
      </c>
      <c r="O779" s="3">
        <v>1601106</v>
      </c>
      <c r="P779" s="43" t="s">
        <v>18</v>
      </c>
      <c r="Q779" s="43" t="s">
        <v>19</v>
      </c>
      <c r="R779" s="43" t="s">
        <v>353</v>
      </c>
      <c r="S779" s="49">
        <v>18.579999999999998</v>
      </c>
      <c r="T779" s="43" t="s">
        <v>3</v>
      </c>
      <c r="U779" s="49">
        <v>18.579999999999998</v>
      </c>
      <c r="V779" s="43" t="s">
        <v>1135</v>
      </c>
      <c r="W779" s="50">
        <v>18580</v>
      </c>
      <c r="X779" s="43" t="s">
        <v>1140</v>
      </c>
      <c r="Y779" s="46">
        <v>42781</v>
      </c>
      <c r="Z779" s="51">
        <v>38580.44</v>
      </c>
      <c r="AA779" s="51">
        <v>2711626.23</v>
      </c>
      <c r="AB779" s="51">
        <v>-2711626.23</v>
      </c>
      <c r="AC779" s="47" t="str">
        <f>VLOOKUP(O779,Master!A:D,3,FALSE)</f>
        <v>Fatty Alcohol</v>
      </c>
      <c r="AD779" s="47" t="str">
        <f>VLOOKUP(O779,Master!A:D,4,FALSE)</f>
        <v>Midcut</v>
      </c>
      <c r="AE779" s="47" t="s">
        <v>1906</v>
      </c>
    </row>
    <row r="780" spans="1:31">
      <c r="A780" s="43" t="s">
        <v>0</v>
      </c>
      <c r="B780" s="43" t="s">
        <v>1</v>
      </c>
      <c r="C780" s="43" t="s">
        <v>61</v>
      </c>
      <c r="D780" s="43" t="s">
        <v>7</v>
      </c>
      <c r="E780" s="43" t="s">
        <v>359</v>
      </c>
      <c r="F780" s="43" t="s">
        <v>360</v>
      </c>
      <c r="G780" s="43" t="s">
        <v>62</v>
      </c>
      <c r="H780" s="46">
        <v>42815</v>
      </c>
      <c r="I780" s="43" t="s">
        <v>33</v>
      </c>
      <c r="J780" s="43" t="s">
        <v>34</v>
      </c>
      <c r="K780" s="43" t="s">
        <v>1184</v>
      </c>
      <c r="L780" s="46">
        <v>42815</v>
      </c>
      <c r="M780" s="43" t="s">
        <v>488</v>
      </c>
      <c r="N780" s="43" t="s">
        <v>489</v>
      </c>
      <c r="O780" s="3">
        <v>1601106</v>
      </c>
      <c r="P780" s="43" t="s">
        <v>18</v>
      </c>
      <c r="Q780" s="43" t="s">
        <v>19</v>
      </c>
      <c r="R780" s="43" t="s">
        <v>353</v>
      </c>
      <c r="S780" s="49">
        <v>18.47</v>
      </c>
      <c r="T780" s="43" t="s">
        <v>3</v>
      </c>
      <c r="U780" s="49">
        <v>18.47</v>
      </c>
      <c r="V780" s="43" t="s">
        <v>1135</v>
      </c>
      <c r="W780" s="50">
        <v>18470</v>
      </c>
      <c r="X780" s="43" t="s">
        <v>1140</v>
      </c>
      <c r="Y780" s="46">
        <v>42781</v>
      </c>
      <c r="Z780" s="51">
        <v>38352.03</v>
      </c>
      <c r="AA780" s="51">
        <v>2695572.43</v>
      </c>
      <c r="AB780" s="51">
        <v>-2695572.43</v>
      </c>
      <c r="AC780" s="47" t="str">
        <f>VLOOKUP(O780,Master!A:D,3,FALSE)</f>
        <v>Fatty Alcohol</v>
      </c>
      <c r="AD780" s="47" t="str">
        <f>VLOOKUP(O780,Master!A:D,4,FALSE)</f>
        <v>Midcut</v>
      </c>
      <c r="AE780" s="47" t="s">
        <v>1906</v>
      </c>
    </row>
    <row r="781" spans="1:31">
      <c r="A781" s="43" t="s">
        <v>0</v>
      </c>
      <c r="B781" s="43" t="s">
        <v>1</v>
      </c>
      <c r="C781" s="43" t="s">
        <v>61</v>
      </c>
      <c r="D781" s="43" t="s">
        <v>7</v>
      </c>
      <c r="E781" s="43" t="s">
        <v>359</v>
      </c>
      <c r="F781" s="43" t="s">
        <v>360</v>
      </c>
      <c r="G781" s="43" t="s">
        <v>62</v>
      </c>
      <c r="H781" s="46">
        <v>42815</v>
      </c>
      <c r="I781" s="43" t="s">
        <v>33</v>
      </c>
      <c r="J781" s="43" t="s">
        <v>34</v>
      </c>
      <c r="K781" s="43" t="s">
        <v>1184</v>
      </c>
      <c r="L781" s="46">
        <v>42815</v>
      </c>
      <c r="M781" s="43" t="s">
        <v>488</v>
      </c>
      <c r="N781" s="43" t="s">
        <v>489</v>
      </c>
      <c r="O781" s="3">
        <v>1601106</v>
      </c>
      <c r="P781" s="43" t="s">
        <v>18</v>
      </c>
      <c r="Q781" s="43" t="s">
        <v>19</v>
      </c>
      <c r="R781" s="43" t="s">
        <v>353</v>
      </c>
      <c r="S781" s="49">
        <v>18.579999999999998</v>
      </c>
      <c r="T781" s="43" t="s">
        <v>3</v>
      </c>
      <c r="U781" s="49">
        <v>18.579999999999998</v>
      </c>
      <c r="V781" s="43" t="s">
        <v>1135</v>
      </c>
      <c r="W781" s="50">
        <v>18580</v>
      </c>
      <c r="X781" s="43" t="s">
        <v>1140</v>
      </c>
      <c r="Y781" s="46">
        <v>42781</v>
      </c>
      <c r="Z781" s="51">
        <v>38580.44</v>
      </c>
      <c r="AA781" s="51">
        <v>2711626.23</v>
      </c>
      <c r="AB781" s="51">
        <v>-2711626.23</v>
      </c>
      <c r="AC781" s="47" t="str">
        <f>VLOOKUP(O781,Master!A:D,3,FALSE)</f>
        <v>Fatty Alcohol</v>
      </c>
      <c r="AD781" s="47" t="str">
        <f>VLOOKUP(O781,Master!A:D,4,FALSE)</f>
        <v>Midcut</v>
      </c>
      <c r="AE781" s="47" t="s">
        <v>1906</v>
      </c>
    </row>
    <row r="782" spans="1:31">
      <c r="A782" s="43" t="s">
        <v>0</v>
      </c>
      <c r="B782" s="43" t="s">
        <v>1</v>
      </c>
      <c r="C782" s="43" t="s">
        <v>61</v>
      </c>
      <c r="D782" s="43" t="s">
        <v>7</v>
      </c>
      <c r="E782" s="43" t="s">
        <v>359</v>
      </c>
      <c r="F782" s="43" t="s">
        <v>360</v>
      </c>
      <c r="G782" s="43" t="s">
        <v>62</v>
      </c>
      <c r="H782" s="46">
        <v>42815</v>
      </c>
      <c r="I782" s="43" t="s">
        <v>33</v>
      </c>
      <c r="J782" s="43" t="s">
        <v>34</v>
      </c>
      <c r="K782" s="43" t="s">
        <v>1278</v>
      </c>
      <c r="L782" s="46">
        <v>42815</v>
      </c>
      <c r="M782" s="43" t="s">
        <v>488</v>
      </c>
      <c r="N782" s="43" t="s">
        <v>489</v>
      </c>
      <c r="O782" s="3">
        <v>1601106</v>
      </c>
      <c r="P782" s="43" t="s">
        <v>18</v>
      </c>
      <c r="Q782" s="43" t="s">
        <v>19</v>
      </c>
      <c r="R782" s="43" t="s">
        <v>353</v>
      </c>
      <c r="S782" s="49">
        <v>18.73</v>
      </c>
      <c r="T782" s="43" t="s">
        <v>3</v>
      </c>
      <c r="U782" s="49">
        <v>18.73</v>
      </c>
      <c r="V782" s="43" t="s">
        <v>1135</v>
      </c>
      <c r="W782" s="50">
        <v>18730</v>
      </c>
      <c r="X782" s="43" t="s">
        <v>1140</v>
      </c>
      <c r="Y782" s="46">
        <v>42781</v>
      </c>
      <c r="Z782" s="51">
        <v>38891.910000000003</v>
      </c>
      <c r="AA782" s="51">
        <v>2733517.89</v>
      </c>
      <c r="AB782" s="51">
        <v>-2733517.89</v>
      </c>
      <c r="AC782" s="47" t="str">
        <f>VLOOKUP(O782,Master!A:D,3,FALSE)</f>
        <v>Fatty Alcohol</v>
      </c>
      <c r="AD782" s="47" t="str">
        <f>VLOOKUP(O782,Master!A:D,4,FALSE)</f>
        <v>Midcut</v>
      </c>
      <c r="AE782" s="47" t="s">
        <v>1906</v>
      </c>
    </row>
    <row r="783" spans="1:31">
      <c r="A783" s="43" t="s">
        <v>0</v>
      </c>
      <c r="B783" s="43" t="s">
        <v>1</v>
      </c>
      <c r="C783" s="43" t="s">
        <v>61</v>
      </c>
      <c r="D783" s="43" t="s">
        <v>7</v>
      </c>
      <c r="E783" s="43" t="s">
        <v>359</v>
      </c>
      <c r="F783" s="43" t="s">
        <v>360</v>
      </c>
      <c r="G783" s="43" t="s">
        <v>62</v>
      </c>
      <c r="H783" s="46">
        <v>42802</v>
      </c>
      <c r="I783" s="43" t="s">
        <v>33</v>
      </c>
      <c r="J783" s="43" t="s">
        <v>34</v>
      </c>
      <c r="K783" s="43" t="s">
        <v>739</v>
      </c>
      <c r="L783" s="46">
        <v>42802</v>
      </c>
      <c r="M783" s="43" t="s">
        <v>488</v>
      </c>
      <c r="N783" s="43" t="s">
        <v>489</v>
      </c>
      <c r="O783" s="3">
        <v>1600120</v>
      </c>
      <c r="P783" s="43" t="s">
        <v>401</v>
      </c>
      <c r="Q783" s="43" t="s">
        <v>402</v>
      </c>
      <c r="R783" s="43" t="s">
        <v>15</v>
      </c>
      <c r="S783" s="50">
        <v>16</v>
      </c>
      <c r="T783" s="43" t="s">
        <v>3</v>
      </c>
      <c r="U783" s="50">
        <v>16</v>
      </c>
      <c r="V783" s="43" t="s">
        <v>453</v>
      </c>
      <c r="W783" s="50">
        <v>16000</v>
      </c>
      <c r="X783" s="43" t="s">
        <v>490</v>
      </c>
      <c r="Y783" s="46">
        <v>42779</v>
      </c>
      <c r="Z783" s="51">
        <v>20532.64</v>
      </c>
      <c r="AA783" s="51">
        <v>1445315.12</v>
      </c>
      <c r="AB783" s="51">
        <v>-1445315.12</v>
      </c>
      <c r="AC783" s="47" t="str">
        <f>VLOOKUP(O783,Master!A:D,3,FALSE)</f>
        <v>Fatty Alcohol</v>
      </c>
      <c r="AD783" s="47" t="str">
        <f>VLOOKUP(O783,Master!A:D,4,FALSE)</f>
        <v>Long chain Pure</v>
      </c>
      <c r="AE783" s="47" t="s">
        <v>1906</v>
      </c>
    </row>
    <row r="784" spans="1:31">
      <c r="A784" s="43" t="s">
        <v>0</v>
      </c>
      <c r="B784" s="43" t="s">
        <v>1</v>
      </c>
      <c r="C784" s="43" t="s">
        <v>61</v>
      </c>
      <c r="D784" s="43" t="s">
        <v>7</v>
      </c>
      <c r="E784" s="43" t="s">
        <v>359</v>
      </c>
      <c r="F784" s="43" t="s">
        <v>360</v>
      </c>
      <c r="G784" s="43" t="s">
        <v>62</v>
      </c>
      <c r="H784" s="46">
        <v>42802</v>
      </c>
      <c r="I784" s="43" t="s">
        <v>33</v>
      </c>
      <c r="J784" s="43" t="s">
        <v>34</v>
      </c>
      <c r="K784" s="43" t="s">
        <v>742</v>
      </c>
      <c r="L784" s="46">
        <v>42802</v>
      </c>
      <c r="M784" s="43" t="s">
        <v>488</v>
      </c>
      <c r="N784" s="43" t="s">
        <v>489</v>
      </c>
      <c r="O784" s="3">
        <v>1600120</v>
      </c>
      <c r="P784" s="43" t="s">
        <v>401</v>
      </c>
      <c r="Q784" s="43" t="s">
        <v>402</v>
      </c>
      <c r="R784" s="43" t="s">
        <v>15</v>
      </c>
      <c r="S784" s="50">
        <v>16</v>
      </c>
      <c r="T784" s="43" t="s">
        <v>3</v>
      </c>
      <c r="U784" s="50">
        <v>16</v>
      </c>
      <c r="V784" s="43" t="s">
        <v>453</v>
      </c>
      <c r="W784" s="50">
        <v>16000</v>
      </c>
      <c r="X784" s="43" t="s">
        <v>490</v>
      </c>
      <c r="Y784" s="46">
        <v>42779</v>
      </c>
      <c r="Z784" s="51">
        <v>20532.64</v>
      </c>
      <c r="AA784" s="51">
        <v>1445315.12</v>
      </c>
      <c r="AB784" s="51">
        <v>-1445315.12</v>
      </c>
      <c r="AC784" s="47" t="str">
        <f>VLOOKUP(O784,Master!A:D,3,FALSE)</f>
        <v>Fatty Alcohol</v>
      </c>
      <c r="AD784" s="47" t="str">
        <f>VLOOKUP(O784,Master!A:D,4,FALSE)</f>
        <v>Long chain Pure</v>
      </c>
      <c r="AE784" s="47" t="s">
        <v>1906</v>
      </c>
    </row>
    <row r="785" spans="1:31">
      <c r="A785" s="43" t="s">
        <v>0</v>
      </c>
      <c r="B785" s="43" t="s">
        <v>1</v>
      </c>
      <c r="C785" s="43" t="s">
        <v>31</v>
      </c>
      <c r="D785" s="43" t="s">
        <v>8</v>
      </c>
      <c r="E785" s="43" t="s">
        <v>356</v>
      </c>
      <c r="F785" s="43" t="s">
        <v>357</v>
      </c>
      <c r="G785" s="43" t="s">
        <v>32</v>
      </c>
      <c r="H785" s="46">
        <v>42795</v>
      </c>
      <c r="I785" s="43" t="s">
        <v>33</v>
      </c>
      <c r="J785" s="43" t="s">
        <v>34</v>
      </c>
      <c r="K785" s="43" t="s">
        <v>558</v>
      </c>
      <c r="L785" s="46">
        <v>42795</v>
      </c>
      <c r="M785" s="43" t="s">
        <v>387</v>
      </c>
      <c r="N785" s="43" t="s">
        <v>428</v>
      </c>
      <c r="O785" s="3">
        <v>1600290</v>
      </c>
      <c r="P785" s="43" t="s">
        <v>385</v>
      </c>
      <c r="Q785" s="43" t="s">
        <v>58</v>
      </c>
      <c r="R785" s="43" t="s">
        <v>58</v>
      </c>
      <c r="S785" s="50">
        <v>1547</v>
      </c>
      <c r="T785" s="43" t="s">
        <v>386</v>
      </c>
      <c r="U785" s="49">
        <v>1379.924</v>
      </c>
      <c r="V785" s="43" t="s">
        <v>434</v>
      </c>
      <c r="W785" s="50">
        <v>1547</v>
      </c>
      <c r="X785" s="43" t="s">
        <v>330</v>
      </c>
      <c r="Y785" s="46">
        <v>42788</v>
      </c>
      <c r="Z785" s="51">
        <v>45250</v>
      </c>
      <c r="AA785" s="51">
        <v>47965</v>
      </c>
      <c r="AB785" s="51">
        <v>-40222</v>
      </c>
      <c r="AC785" s="47" t="str">
        <f>VLOOKUP(O785,Master!A:D,3,FALSE)</f>
        <v>Hydrogen</v>
      </c>
      <c r="AD785" s="47" t="str">
        <f>VLOOKUP(O785,Master!A:D,4,FALSE)</f>
        <v>Hydrogen</v>
      </c>
      <c r="AE785" s="47" t="s">
        <v>1903</v>
      </c>
    </row>
    <row r="786" spans="1:31">
      <c r="A786" s="43" t="s">
        <v>0</v>
      </c>
      <c r="B786" s="43" t="s">
        <v>1</v>
      </c>
      <c r="C786" s="43" t="s">
        <v>31</v>
      </c>
      <c r="D786" s="43" t="s">
        <v>8</v>
      </c>
      <c r="E786" s="43" t="s">
        <v>356</v>
      </c>
      <c r="F786" s="43" t="s">
        <v>357</v>
      </c>
      <c r="G786" s="43" t="s">
        <v>32</v>
      </c>
      <c r="H786" s="46">
        <v>42795</v>
      </c>
      <c r="I786" s="43" t="s">
        <v>33</v>
      </c>
      <c r="J786" s="43" t="s">
        <v>34</v>
      </c>
      <c r="K786" s="43" t="s">
        <v>597</v>
      </c>
      <c r="L786" s="46">
        <v>42795</v>
      </c>
      <c r="M786" s="43" t="s">
        <v>387</v>
      </c>
      <c r="N786" s="43" t="s">
        <v>428</v>
      </c>
      <c r="O786" s="3">
        <v>1600290</v>
      </c>
      <c r="P786" s="43" t="s">
        <v>385</v>
      </c>
      <c r="Q786" s="43" t="s">
        <v>58</v>
      </c>
      <c r="R786" s="43" t="s">
        <v>58</v>
      </c>
      <c r="S786" s="50">
        <v>1601</v>
      </c>
      <c r="T786" s="43" t="s">
        <v>386</v>
      </c>
      <c r="U786" s="49">
        <v>1428.0920000000001</v>
      </c>
      <c r="V786" s="43" t="s">
        <v>434</v>
      </c>
      <c r="W786" s="50">
        <v>1601</v>
      </c>
      <c r="X786" s="43" t="s">
        <v>330</v>
      </c>
      <c r="Y786" s="46">
        <v>42788</v>
      </c>
      <c r="Z786" s="51">
        <v>46829.26</v>
      </c>
      <c r="AA786" s="51">
        <v>49639</v>
      </c>
      <c r="AB786" s="51">
        <v>-41626</v>
      </c>
      <c r="AC786" s="47" t="str">
        <f>VLOOKUP(O786,Master!A:D,3,FALSE)</f>
        <v>Hydrogen</v>
      </c>
      <c r="AD786" s="47" t="str">
        <f>VLOOKUP(O786,Master!A:D,4,FALSE)</f>
        <v>Hydrogen</v>
      </c>
      <c r="AE786" s="47" t="s">
        <v>1903</v>
      </c>
    </row>
    <row r="787" spans="1:31">
      <c r="A787" s="43" t="s">
        <v>0</v>
      </c>
      <c r="B787" s="43" t="s">
        <v>1</v>
      </c>
      <c r="C787" s="43" t="s">
        <v>31</v>
      </c>
      <c r="D787" s="43" t="s">
        <v>8</v>
      </c>
      <c r="E787" s="43" t="s">
        <v>356</v>
      </c>
      <c r="F787" s="43" t="s">
        <v>357</v>
      </c>
      <c r="G787" s="43" t="s">
        <v>32</v>
      </c>
      <c r="H787" s="46">
        <v>42797</v>
      </c>
      <c r="I787" s="43" t="s">
        <v>33</v>
      </c>
      <c r="J787" s="43" t="s">
        <v>34</v>
      </c>
      <c r="K787" s="43" t="s">
        <v>632</v>
      </c>
      <c r="L787" s="46">
        <v>42797</v>
      </c>
      <c r="M787" s="43" t="s">
        <v>387</v>
      </c>
      <c r="N787" s="43" t="s">
        <v>428</v>
      </c>
      <c r="O787" s="3">
        <v>1600290</v>
      </c>
      <c r="P787" s="43" t="s">
        <v>385</v>
      </c>
      <c r="Q787" s="43" t="s">
        <v>58</v>
      </c>
      <c r="R787" s="43" t="s">
        <v>58</v>
      </c>
      <c r="S787" s="50">
        <v>1424</v>
      </c>
      <c r="T787" s="43" t="s">
        <v>386</v>
      </c>
      <c r="U787" s="49">
        <v>1270.2080000000001</v>
      </c>
      <c r="V787" s="43" t="s">
        <v>434</v>
      </c>
      <c r="W787" s="50">
        <v>1424</v>
      </c>
      <c r="X787" s="43" t="s">
        <v>330</v>
      </c>
      <c r="Y787" s="46">
        <v>42788</v>
      </c>
      <c r="Z787" s="51">
        <v>41651.879999999997</v>
      </c>
      <c r="AA787" s="51">
        <v>44151</v>
      </c>
      <c r="AB787" s="51">
        <v>-37024</v>
      </c>
      <c r="AC787" s="21" t="str">
        <f>VLOOKUP(O787,Master!A:D,3,FALSE)</f>
        <v>Hydrogen</v>
      </c>
      <c r="AD787" s="21" t="str">
        <f>VLOOKUP(O787,Master!A:D,4,FALSE)</f>
        <v>Hydrogen</v>
      </c>
      <c r="AE787" s="47" t="s">
        <v>1903</v>
      </c>
    </row>
    <row r="788" spans="1:31">
      <c r="A788" s="43" t="s">
        <v>0</v>
      </c>
      <c r="B788" s="43" t="s">
        <v>1</v>
      </c>
      <c r="C788" s="43" t="s">
        <v>31</v>
      </c>
      <c r="D788" s="43" t="s">
        <v>8</v>
      </c>
      <c r="E788" s="43" t="s">
        <v>356</v>
      </c>
      <c r="F788" s="43" t="s">
        <v>357</v>
      </c>
      <c r="G788" s="43" t="s">
        <v>32</v>
      </c>
      <c r="H788" s="46">
        <v>42797</v>
      </c>
      <c r="I788" s="43" t="s">
        <v>33</v>
      </c>
      <c r="J788" s="43" t="s">
        <v>34</v>
      </c>
      <c r="K788" s="43" t="s">
        <v>640</v>
      </c>
      <c r="L788" s="46">
        <v>42797</v>
      </c>
      <c r="M788" s="43" t="s">
        <v>387</v>
      </c>
      <c r="N788" s="43" t="s">
        <v>428</v>
      </c>
      <c r="O788" s="3">
        <v>1600290</v>
      </c>
      <c r="P788" s="43" t="s">
        <v>385</v>
      </c>
      <c r="Q788" s="43" t="s">
        <v>58</v>
      </c>
      <c r="R788" s="43" t="s">
        <v>58</v>
      </c>
      <c r="S788" s="50">
        <v>1547</v>
      </c>
      <c r="T788" s="43" t="s">
        <v>386</v>
      </c>
      <c r="U788" s="49">
        <v>1379.924</v>
      </c>
      <c r="V788" s="43" t="s">
        <v>434</v>
      </c>
      <c r="W788" s="50">
        <v>1547</v>
      </c>
      <c r="X788" s="43" t="s">
        <v>330</v>
      </c>
      <c r="Y788" s="46">
        <v>42788</v>
      </c>
      <c r="Z788" s="51">
        <v>45250</v>
      </c>
      <c r="AA788" s="51">
        <v>47965</v>
      </c>
      <c r="AB788" s="51">
        <v>-40222</v>
      </c>
      <c r="AC788" s="21" t="str">
        <f>VLOOKUP(O788,Master!A:D,3,FALSE)</f>
        <v>Hydrogen</v>
      </c>
      <c r="AD788" s="21" t="str">
        <f>VLOOKUP(O788,Master!A:D,4,FALSE)</f>
        <v>Hydrogen</v>
      </c>
      <c r="AE788" s="47" t="s">
        <v>1903</v>
      </c>
    </row>
    <row r="789" spans="1:31">
      <c r="A789" s="43" t="s">
        <v>0</v>
      </c>
      <c r="B789" s="43" t="s">
        <v>1</v>
      </c>
      <c r="C789" s="43" t="s">
        <v>31</v>
      </c>
      <c r="D789" s="43" t="s">
        <v>8</v>
      </c>
      <c r="E789" s="43" t="s">
        <v>356</v>
      </c>
      <c r="F789" s="43" t="s">
        <v>357</v>
      </c>
      <c r="G789" s="43" t="s">
        <v>32</v>
      </c>
      <c r="H789" s="46">
        <v>42798</v>
      </c>
      <c r="I789" s="43" t="s">
        <v>33</v>
      </c>
      <c r="J789" s="43" t="s">
        <v>34</v>
      </c>
      <c r="K789" s="43" t="s">
        <v>678</v>
      </c>
      <c r="L789" s="46">
        <v>42798</v>
      </c>
      <c r="M789" s="43" t="s">
        <v>387</v>
      </c>
      <c r="N789" s="43" t="s">
        <v>428</v>
      </c>
      <c r="O789" s="3">
        <v>1600290</v>
      </c>
      <c r="P789" s="43" t="s">
        <v>385</v>
      </c>
      <c r="Q789" s="43" t="s">
        <v>58</v>
      </c>
      <c r="R789" s="43" t="s">
        <v>58</v>
      </c>
      <c r="S789" s="50">
        <v>1601</v>
      </c>
      <c r="T789" s="43" t="s">
        <v>386</v>
      </c>
      <c r="U789" s="49">
        <v>1428.0920000000001</v>
      </c>
      <c r="V789" s="43" t="s">
        <v>434</v>
      </c>
      <c r="W789" s="50">
        <v>1601</v>
      </c>
      <c r="X789" s="43" t="s">
        <v>330</v>
      </c>
      <c r="Y789" s="46">
        <v>42788</v>
      </c>
      <c r="Z789" s="51">
        <v>46829.26</v>
      </c>
      <c r="AA789" s="51">
        <v>49639</v>
      </c>
      <c r="AB789" s="51">
        <v>-41626</v>
      </c>
      <c r="AC789" s="21" t="str">
        <f>VLOOKUP(O789,Master!A:D,3,FALSE)</f>
        <v>Hydrogen</v>
      </c>
      <c r="AD789" s="21" t="str">
        <f>VLOOKUP(O789,Master!A:D,4,FALSE)</f>
        <v>Hydrogen</v>
      </c>
      <c r="AE789" s="47" t="s">
        <v>1903</v>
      </c>
    </row>
    <row r="790" spans="1:31">
      <c r="A790" s="43" t="s">
        <v>0</v>
      </c>
      <c r="B790" s="43" t="s">
        <v>1</v>
      </c>
      <c r="C790" s="43" t="s">
        <v>31</v>
      </c>
      <c r="D790" s="43" t="s">
        <v>8</v>
      </c>
      <c r="E790" s="43" t="s">
        <v>356</v>
      </c>
      <c r="F790" s="43" t="s">
        <v>357</v>
      </c>
      <c r="G790" s="43" t="s">
        <v>32</v>
      </c>
      <c r="H790" s="46">
        <v>42799</v>
      </c>
      <c r="I790" s="43" t="s">
        <v>33</v>
      </c>
      <c r="J790" s="43" t="s">
        <v>34</v>
      </c>
      <c r="K790" s="43" t="s">
        <v>702</v>
      </c>
      <c r="L790" s="46">
        <v>42799</v>
      </c>
      <c r="M790" s="43" t="s">
        <v>387</v>
      </c>
      <c r="N790" s="43" t="s">
        <v>428</v>
      </c>
      <c r="O790" s="3">
        <v>1600290</v>
      </c>
      <c r="P790" s="43" t="s">
        <v>385</v>
      </c>
      <c r="Q790" s="43" t="s">
        <v>58</v>
      </c>
      <c r="R790" s="43" t="s">
        <v>58</v>
      </c>
      <c r="S790" s="50">
        <v>1424</v>
      </c>
      <c r="T790" s="43" t="s">
        <v>386</v>
      </c>
      <c r="U790" s="49">
        <v>1270.2080000000001</v>
      </c>
      <c r="V790" s="43" t="s">
        <v>434</v>
      </c>
      <c r="W790" s="50">
        <v>1424</v>
      </c>
      <c r="X790" s="43" t="s">
        <v>330</v>
      </c>
      <c r="Y790" s="46">
        <v>42788</v>
      </c>
      <c r="Z790" s="51">
        <v>41651.879999999997</v>
      </c>
      <c r="AA790" s="51">
        <v>44151</v>
      </c>
      <c r="AB790" s="51">
        <v>-37024</v>
      </c>
      <c r="AC790" s="21" t="str">
        <f>VLOOKUP(O790,Master!A:D,3,FALSE)</f>
        <v>Hydrogen</v>
      </c>
      <c r="AD790" s="21" t="str">
        <f>VLOOKUP(O790,Master!A:D,4,FALSE)</f>
        <v>Hydrogen</v>
      </c>
      <c r="AE790" s="47" t="s">
        <v>1903</v>
      </c>
    </row>
    <row r="791" spans="1:31">
      <c r="A791" s="43" t="s">
        <v>0</v>
      </c>
      <c r="B791" s="43" t="s">
        <v>1</v>
      </c>
      <c r="C791" s="43" t="s">
        <v>31</v>
      </c>
      <c r="D791" s="43" t="s">
        <v>8</v>
      </c>
      <c r="E791" s="43" t="s">
        <v>356</v>
      </c>
      <c r="F791" s="43" t="s">
        <v>357</v>
      </c>
      <c r="G791" s="43" t="s">
        <v>32</v>
      </c>
      <c r="H791" s="46">
        <v>42800</v>
      </c>
      <c r="I791" s="43" t="s">
        <v>33</v>
      </c>
      <c r="J791" s="43" t="s">
        <v>34</v>
      </c>
      <c r="K791" s="43" t="s">
        <v>734</v>
      </c>
      <c r="L791" s="46">
        <v>42800</v>
      </c>
      <c r="M791" s="43" t="s">
        <v>387</v>
      </c>
      <c r="N791" s="43" t="s">
        <v>428</v>
      </c>
      <c r="O791" s="3">
        <v>1600290</v>
      </c>
      <c r="P791" s="43" t="s">
        <v>385</v>
      </c>
      <c r="Q791" s="43" t="s">
        <v>58</v>
      </c>
      <c r="R791" s="43" t="s">
        <v>58</v>
      </c>
      <c r="S791" s="50">
        <v>1547</v>
      </c>
      <c r="T791" s="43" t="s">
        <v>386</v>
      </c>
      <c r="U791" s="49">
        <v>1379.924</v>
      </c>
      <c r="V791" s="43" t="s">
        <v>434</v>
      </c>
      <c r="W791" s="50">
        <v>1547</v>
      </c>
      <c r="X791" s="43" t="s">
        <v>330</v>
      </c>
      <c r="Y791" s="46">
        <v>42788</v>
      </c>
      <c r="Z791" s="51">
        <v>45250</v>
      </c>
      <c r="AA791" s="51">
        <v>47965</v>
      </c>
      <c r="AB791" s="51">
        <v>-40222</v>
      </c>
      <c r="AC791" s="21" t="str">
        <f>VLOOKUP(O791,Master!A:D,3,FALSE)</f>
        <v>Hydrogen</v>
      </c>
      <c r="AD791" s="21" t="str">
        <f>VLOOKUP(O791,Master!A:D,4,FALSE)</f>
        <v>Hydrogen</v>
      </c>
      <c r="AE791" s="47" t="s">
        <v>1903</v>
      </c>
    </row>
    <row r="792" spans="1:31">
      <c r="A792" s="43" t="s">
        <v>0</v>
      </c>
      <c r="B792" s="43" t="s">
        <v>1</v>
      </c>
      <c r="C792" s="43" t="s">
        <v>31</v>
      </c>
      <c r="D792" s="43" t="s">
        <v>8</v>
      </c>
      <c r="E792" s="43" t="s">
        <v>356</v>
      </c>
      <c r="F792" s="43" t="s">
        <v>357</v>
      </c>
      <c r="G792" s="43" t="s">
        <v>32</v>
      </c>
      <c r="H792" s="46">
        <v>42802</v>
      </c>
      <c r="I792" s="43" t="s">
        <v>33</v>
      </c>
      <c r="J792" s="43" t="s">
        <v>34</v>
      </c>
      <c r="K792" s="43" t="s">
        <v>834</v>
      </c>
      <c r="L792" s="46">
        <v>42802</v>
      </c>
      <c r="M792" s="43" t="s">
        <v>387</v>
      </c>
      <c r="N792" s="43" t="s">
        <v>428</v>
      </c>
      <c r="O792" s="3">
        <v>1600290</v>
      </c>
      <c r="P792" s="43" t="s">
        <v>385</v>
      </c>
      <c r="Q792" s="43" t="s">
        <v>58</v>
      </c>
      <c r="R792" s="43" t="s">
        <v>58</v>
      </c>
      <c r="S792" s="50">
        <v>1601</v>
      </c>
      <c r="T792" s="43" t="s">
        <v>386</v>
      </c>
      <c r="U792" s="49">
        <v>1428.0920000000001</v>
      </c>
      <c r="V792" s="43" t="s">
        <v>434</v>
      </c>
      <c r="W792" s="50">
        <v>1601</v>
      </c>
      <c r="X792" s="43" t="s">
        <v>330</v>
      </c>
      <c r="Y792" s="46">
        <v>42788</v>
      </c>
      <c r="Z792" s="51">
        <v>46829.26</v>
      </c>
      <c r="AA792" s="51">
        <v>49639</v>
      </c>
      <c r="AB792" s="51">
        <v>-41626</v>
      </c>
      <c r="AC792" s="21" t="str">
        <f>VLOOKUP(O792,Master!A:D,3,FALSE)</f>
        <v>Hydrogen</v>
      </c>
      <c r="AD792" s="21" t="str">
        <f>VLOOKUP(O792,Master!A:D,4,FALSE)</f>
        <v>Hydrogen</v>
      </c>
      <c r="AE792" s="47" t="s">
        <v>1903</v>
      </c>
    </row>
    <row r="793" spans="1:31">
      <c r="A793" s="43" t="s">
        <v>0</v>
      </c>
      <c r="B793" s="43" t="s">
        <v>1</v>
      </c>
      <c r="C793" s="43" t="s">
        <v>31</v>
      </c>
      <c r="D793" s="43" t="s">
        <v>8</v>
      </c>
      <c r="E793" s="43" t="s">
        <v>356</v>
      </c>
      <c r="F793" s="43" t="s">
        <v>357</v>
      </c>
      <c r="G793" s="43" t="s">
        <v>32</v>
      </c>
      <c r="H793" s="46">
        <v>42804</v>
      </c>
      <c r="I793" s="43" t="s">
        <v>33</v>
      </c>
      <c r="J793" s="43" t="s">
        <v>34</v>
      </c>
      <c r="K793" s="43" t="s">
        <v>1036</v>
      </c>
      <c r="L793" s="46">
        <v>42804</v>
      </c>
      <c r="M793" s="43" t="s">
        <v>387</v>
      </c>
      <c r="N793" s="43" t="s">
        <v>428</v>
      </c>
      <c r="O793" s="3">
        <v>1600290</v>
      </c>
      <c r="P793" s="43" t="s">
        <v>385</v>
      </c>
      <c r="Q793" s="43" t="s">
        <v>58</v>
      </c>
      <c r="R793" s="43" t="s">
        <v>58</v>
      </c>
      <c r="S793" s="50">
        <v>1424</v>
      </c>
      <c r="T793" s="43" t="s">
        <v>386</v>
      </c>
      <c r="U793" s="49">
        <v>1270.2080000000001</v>
      </c>
      <c r="V793" s="43" t="s">
        <v>434</v>
      </c>
      <c r="W793" s="50">
        <v>1424</v>
      </c>
      <c r="X793" s="43" t="s">
        <v>330</v>
      </c>
      <c r="Y793" s="46">
        <v>42788</v>
      </c>
      <c r="Z793" s="51">
        <v>41651.879999999997</v>
      </c>
      <c r="AA793" s="51">
        <v>44151</v>
      </c>
      <c r="AB793" s="51">
        <v>-37024</v>
      </c>
      <c r="AC793" s="21" t="str">
        <f>VLOOKUP(O793,Master!A:D,3,FALSE)</f>
        <v>Hydrogen</v>
      </c>
      <c r="AD793" s="21" t="str">
        <f>VLOOKUP(O793,Master!A:D,4,FALSE)</f>
        <v>Hydrogen</v>
      </c>
      <c r="AE793" s="47" t="s">
        <v>1903</v>
      </c>
    </row>
    <row r="794" spans="1:31">
      <c r="A794" s="43" t="s">
        <v>0</v>
      </c>
      <c r="B794" s="43" t="s">
        <v>1</v>
      </c>
      <c r="C794" s="43" t="s">
        <v>31</v>
      </c>
      <c r="D794" s="43" t="s">
        <v>8</v>
      </c>
      <c r="E794" s="43" t="s">
        <v>356</v>
      </c>
      <c r="F794" s="43" t="s">
        <v>357</v>
      </c>
      <c r="G794" s="43" t="s">
        <v>32</v>
      </c>
      <c r="H794" s="46">
        <v>42804</v>
      </c>
      <c r="I794" s="43" t="s">
        <v>33</v>
      </c>
      <c r="J794" s="43" t="s">
        <v>34</v>
      </c>
      <c r="K794" s="43" t="s">
        <v>1058</v>
      </c>
      <c r="L794" s="46">
        <v>42804</v>
      </c>
      <c r="M794" s="43" t="s">
        <v>387</v>
      </c>
      <c r="N794" s="43" t="s">
        <v>428</v>
      </c>
      <c r="O794" s="3">
        <v>1600290</v>
      </c>
      <c r="P794" s="43" t="s">
        <v>385</v>
      </c>
      <c r="Q794" s="43" t="s">
        <v>58</v>
      </c>
      <c r="R794" s="43" t="s">
        <v>58</v>
      </c>
      <c r="S794" s="50">
        <v>1547</v>
      </c>
      <c r="T794" s="43" t="s">
        <v>386</v>
      </c>
      <c r="U794" s="49">
        <v>1379.924</v>
      </c>
      <c r="V794" s="43" t="s">
        <v>434</v>
      </c>
      <c r="W794" s="50">
        <v>1547</v>
      </c>
      <c r="X794" s="43" t="s">
        <v>330</v>
      </c>
      <c r="Y794" s="46">
        <v>42788</v>
      </c>
      <c r="Z794" s="51">
        <v>45250</v>
      </c>
      <c r="AA794" s="51">
        <v>47965</v>
      </c>
      <c r="AB794" s="51">
        <v>-40222</v>
      </c>
      <c r="AC794" s="47" t="str">
        <f>VLOOKUP(O794,Master!A:D,3,FALSE)</f>
        <v>Hydrogen</v>
      </c>
      <c r="AD794" s="47" t="str">
        <f>VLOOKUP(O794,Master!A:D,4,FALSE)</f>
        <v>Hydrogen</v>
      </c>
      <c r="AE794" s="47" t="s">
        <v>1903</v>
      </c>
    </row>
    <row r="795" spans="1:31">
      <c r="A795" s="43" t="s">
        <v>0</v>
      </c>
      <c r="B795" s="43" t="s">
        <v>1</v>
      </c>
      <c r="C795" s="43" t="s">
        <v>31</v>
      </c>
      <c r="D795" s="43" t="s">
        <v>8</v>
      </c>
      <c r="E795" s="43" t="s">
        <v>356</v>
      </c>
      <c r="F795" s="43" t="s">
        <v>357</v>
      </c>
      <c r="G795" s="43" t="s">
        <v>32</v>
      </c>
      <c r="H795" s="46">
        <v>42806</v>
      </c>
      <c r="I795" s="43" t="s">
        <v>33</v>
      </c>
      <c r="J795" s="43" t="s">
        <v>34</v>
      </c>
      <c r="K795" s="43" t="s">
        <v>1114</v>
      </c>
      <c r="L795" s="46">
        <v>42806</v>
      </c>
      <c r="M795" s="43" t="s">
        <v>387</v>
      </c>
      <c r="N795" s="43" t="s">
        <v>428</v>
      </c>
      <c r="O795" s="3">
        <v>1600290</v>
      </c>
      <c r="P795" s="43" t="s">
        <v>385</v>
      </c>
      <c r="Q795" s="43" t="s">
        <v>58</v>
      </c>
      <c r="R795" s="43" t="s">
        <v>58</v>
      </c>
      <c r="S795" s="50">
        <v>1601</v>
      </c>
      <c r="T795" s="43" t="s">
        <v>386</v>
      </c>
      <c r="U795" s="49">
        <v>1428.0920000000001</v>
      </c>
      <c r="V795" s="43" t="s">
        <v>434</v>
      </c>
      <c r="W795" s="50">
        <v>1601</v>
      </c>
      <c r="X795" s="43" t="s">
        <v>330</v>
      </c>
      <c r="Y795" s="46">
        <v>42788</v>
      </c>
      <c r="Z795" s="51">
        <v>46829.26</v>
      </c>
      <c r="AA795" s="51">
        <v>49639</v>
      </c>
      <c r="AB795" s="51">
        <v>-41626</v>
      </c>
      <c r="AC795" s="47" t="str">
        <f>VLOOKUP(O795,Master!A:D,3,FALSE)</f>
        <v>Hydrogen</v>
      </c>
      <c r="AD795" s="47" t="str">
        <f>VLOOKUP(O795,Master!A:D,4,FALSE)</f>
        <v>Hydrogen</v>
      </c>
      <c r="AE795" s="47" t="s">
        <v>1903</v>
      </c>
    </row>
    <row r="796" spans="1:31">
      <c r="A796" s="43" t="s">
        <v>0</v>
      </c>
      <c r="B796" s="43" t="s">
        <v>1</v>
      </c>
      <c r="C796" s="43" t="s">
        <v>31</v>
      </c>
      <c r="D796" s="43" t="s">
        <v>8</v>
      </c>
      <c r="E796" s="43" t="s">
        <v>356</v>
      </c>
      <c r="F796" s="43" t="s">
        <v>357</v>
      </c>
      <c r="G796" s="43" t="s">
        <v>32</v>
      </c>
      <c r="H796" s="46">
        <v>42807</v>
      </c>
      <c r="I796" s="43" t="s">
        <v>33</v>
      </c>
      <c r="J796" s="43" t="s">
        <v>34</v>
      </c>
      <c r="K796" s="43" t="s">
        <v>1118</v>
      </c>
      <c r="L796" s="46">
        <v>42807</v>
      </c>
      <c r="M796" s="43" t="s">
        <v>387</v>
      </c>
      <c r="N796" s="43" t="s">
        <v>428</v>
      </c>
      <c r="O796" s="3">
        <v>1600290</v>
      </c>
      <c r="P796" s="43" t="s">
        <v>385</v>
      </c>
      <c r="Q796" s="43" t="s">
        <v>58</v>
      </c>
      <c r="R796" s="43" t="s">
        <v>58</v>
      </c>
      <c r="S796" s="50">
        <v>1424</v>
      </c>
      <c r="T796" s="43" t="s">
        <v>386</v>
      </c>
      <c r="U796" s="49">
        <v>1270.2080000000001</v>
      </c>
      <c r="V796" s="43" t="s">
        <v>434</v>
      </c>
      <c r="W796" s="50">
        <v>1424</v>
      </c>
      <c r="X796" s="43" t="s">
        <v>330</v>
      </c>
      <c r="Y796" s="46">
        <v>42788</v>
      </c>
      <c r="Z796" s="51">
        <v>41651.879999999997</v>
      </c>
      <c r="AA796" s="51">
        <v>44151</v>
      </c>
      <c r="AB796" s="51">
        <v>-37024</v>
      </c>
      <c r="AC796" s="47" t="str">
        <f>VLOOKUP(O796,Master!A:D,3,FALSE)</f>
        <v>Hydrogen</v>
      </c>
      <c r="AD796" s="47" t="str">
        <f>VLOOKUP(O796,Master!A:D,4,FALSE)</f>
        <v>Hydrogen</v>
      </c>
      <c r="AE796" s="47" t="s">
        <v>1903</v>
      </c>
    </row>
    <row r="797" spans="1:31">
      <c r="A797" s="43" t="s">
        <v>0</v>
      </c>
      <c r="B797" s="43" t="s">
        <v>1</v>
      </c>
      <c r="C797" s="43" t="s">
        <v>31</v>
      </c>
      <c r="D797" s="43" t="s">
        <v>8</v>
      </c>
      <c r="E797" s="43" t="s">
        <v>356</v>
      </c>
      <c r="F797" s="43" t="s">
        <v>357</v>
      </c>
      <c r="G797" s="43" t="s">
        <v>32</v>
      </c>
      <c r="H797" s="46">
        <v>42808</v>
      </c>
      <c r="I797" s="43" t="s">
        <v>33</v>
      </c>
      <c r="J797" s="43" t="s">
        <v>34</v>
      </c>
      <c r="K797" s="43" t="s">
        <v>1143</v>
      </c>
      <c r="L797" s="46">
        <v>42808</v>
      </c>
      <c r="M797" s="43" t="s">
        <v>387</v>
      </c>
      <c r="N797" s="43" t="s">
        <v>428</v>
      </c>
      <c r="O797" s="3">
        <v>1600290</v>
      </c>
      <c r="P797" s="43" t="s">
        <v>385</v>
      </c>
      <c r="Q797" s="43" t="s">
        <v>58</v>
      </c>
      <c r="R797" s="43" t="s">
        <v>58</v>
      </c>
      <c r="S797" s="50">
        <v>1547</v>
      </c>
      <c r="T797" s="43" t="s">
        <v>386</v>
      </c>
      <c r="U797" s="49">
        <v>1379.924</v>
      </c>
      <c r="V797" s="43" t="s">
        <v>434</v>
      </c>
      <c r="W797" s="50">
        <v>1547</v>
      </c>
      <c r="X797" s="43" t="s">
        <v>330</v>
      </c>
      <c r="Y797" s="46">
        <v>42788</v>
      </c>
      <c r="Z797" s="51">
        <v>45250</v>
      </c>
      <c r="AA797" s="51">
        <v>47965</v>
      </c>
      <c r="AB797" s="51">
        <v>-40222</v>
      </c>
      <c r="AC797" s="21" t="str">
        <f>VLOOKUP(O797,Master!A:D,3,FALSE)</f>
        <v>Hydrogen</v>
      </c>
      <c r="AD797" s="21" t="str">
        <f>VLOOKUP(O797,Master!A:D,4,FALSE)</f>
        <v>Hydrogen</v>
      </c>
      <c r="AE797" s="47" t="s">
        <v>1903</v>
      </c>
    </row>
    <row r="798" spans="1:31">
      <c r="A798" s="43" t="s">
        <v>0</v>
      </c>
      <c r="B798" s="43" t="s">
        <v>1</v>
      </c>
      <c r="C798" s="43" t="s">
        <v>31</v>
      </c>
      <c r="D798" s="43" t="s">
        <v>8</v>
      </c>
      <c r="E798" s="43" t="s">
        <v>356</v>
      </c>
      <c r="F798" s="43" t="s">
        <v>357</v>
      </c>
      <c r="G798" s="43" t="s">
        <v>32</v>
      </c>
      <c r="H798" s="46">
        <v>42812</v>
      </c>
      <c r="I798" s="43" t="s">
        <v>33</v>
      </c>
      <c r="J798" s="43" t="s">
        <v>34</v>
      </c>
      <c r="K798" s="43" t="s">
        <v>1426</v>
      </c>
      <c r="L798" s="46">
        <v>42812</v>
      </c>
      <c r="M798" s="43" t="s">
        <v>387</v>
      </c>
      <c r="N798" s="43" t="s">
        <v>428</v>
      </c>
      <c r="O798" s="3">
        <v>1600290</v>
      </c>
      <c r="P798" s="43" t="s">
        <v>385</v>
      </c>
      <c r="Q798" s="43" t="s">
        <v>58</v>
      </c>
      <c r="R798" s="43" t="s">
        <v>58</v>
      </c>
      <c r="S798" s="50">
        <v>1424</v>
      </c>
      <c r="T798" s="43" t="s">
        <v>386</v>
      </c>
      <c r="U798" s="49">
        <v>1270.2080000000001</v>
      </c>
      <c r="V798" s="43" t="s">
        <v>434</v>
      </c>
      <c r="W798" s="50">
        <v>1424</v>
      </c>
      <c r="X798" s="43" t="s">
        <v>330</v>
      </c>
      <c r="Y798" s="46">
        <v>42788</v>
      </c>
      <c r="Z798" s="51">
        <v>41651.879999999997</v>
      </c>
      <c r="AA798" s="51">
        <v>44151</v>
      </c>
      <c r="AB798" s="51">
        <v>-37024</v>
      </c>
      <c r="AC798" s="21" t="str">
        <f>VLOOKUP(O798,Master!A:D,3,FALSE)</f>
        <v>Hydrogen</v>
      </c>
      <c r="AD798" s="21" t="str">
        <f>VLOOKUP(O798,Master!A:D,4,FALSE)</f>
        <v>Hydrogen</v>
      </c>
      <c r="AE798" s="47" t="s">
        <v>1903</v>
      </c>
    </row>
    <row r="799" spans="1:31">
      <c r="A799" s="43" t="s">
        <v>0</v>
      </c>
      <c r="B799" s="43" t="s">
        <v>1</v>
      </c>
      <c r="C799" s="43" t="s">
        <v>31</v>
      </c>
      <c r="D799" s="43" t="s">
        <v>8</v>
      </c>
      <c r="E799" s="43" t="s">
        <v>356</v>
      </c>
      <c r="F799" s="43" t="s">
        <v>357</v>
      </c>
      <c r="G799" s="43" t="s">
        <v>32</v>
      </c>
      <c r="H799" s="46">
        <v>42813</v>
      </c>
      <c r="I799" s="43" t="s">
        <v>33</v>
      </c>
      <c r="J799" s="43" t="s">
        <v>34</v>
      </c>
      <c r="K799" s="43" t="s">
        <v>1442</v>
      </c>
      <c r="L799" s="46">
        <v>42813</v>
      </c>
      <c r="M799" s="43" t="s">
        <v>387</v>
      </c>
      <c r="N799" s="43" t="s">
        <v>428</v>
      </c>
      <c r="O799" s="3">
        <v>1600290</v>
      </c>
      <c r="P799" s="43" t="s">
        <v>385</v>
      </c>
      <c r="Q799" s="43" t="s">
        <v>58</v>
      </c>
      <c r="R799" s="43" t="s">
        <v>58</v>
      </c>
      <c r="S799" s="50">
        <v>1547</v>
      </c>
      <c r="T799" s="43" t="s">
        <v>386</v>
      </c>
      <c r="U799" s="49">
        <v>1379.924</v>
      </c>
      <c r="V799" s="43" t="s">
        <v>434</v>
      </c>
      <c r="W799" s="50">
        <v>1547</v>
      </c>
      <c r="X799" s="43" t="s">
        <v>330</v>
      </c>
      <c r="Y799" s="46">
        <v>42788</v>
      </c>
      <c r="Z799" s="51">
        <v>45250</v>
      </c>
      <c r="AA799" s="51">
        <v>47965</v>
      </c>
      <c r="AB799" s="51">
        <v>-40222</v>
      </c>
      <c r="AC799" s="21" t="str">
        <f>VLOOKUP(O799,Master!A:D,3,FALSE)</f>
        <v>Hydrogen</v>
      </c>
      <c r="AD799" s="21" t="str">
        <f>VLOOKUP(O799,Master!A:D,4,FALSE)</f>
        <v>Hydrogen</v>
      </c>
      <c r="AE799" s="47" t="s">
        <v>1903</v>
      </c>
    </row>
    <row r="800" spans="1:31">
      <c r="A800" s="43" t="s">
        <v>0</v>
      </c>
      <c r="B800" s="43" t="s">
        <v>1</v>
      </c>
      <c r="C800" s="43" t="s">
        <v>31</v>
      </c>
      <c r="D800" s="43" t="s">
        <v>8</v>
      </c>
      <c r="E800" s="43" t="s">
        <v>356</v>
      </c>
      <c r="F800" s="43" t="s">
        <v>357</v>
      </c>
      <c r="G800" s="43" t="s">
        <v>32</v>
      </c>
      <c r="H800" s="46">
        <v>42814</v>
      </c>
      <c r="I800" s="43" t="s">
        <v>33</v>
      </c>
      <c r="J800" s="43" t="s">
        <v>34</v>
      </c>
      <c r="K800" s="43" t="s">
        <v>1468</v>
      </c>
      <c r="L800" s="46">
        <v>42814</v>
      </c>
      <c r="M800" s="43" t="s">
        <v>387</v>
      </c>
      <c r="N800" s="43" t="s">
        <v>428</v>
      </c>
      <c r="O800" s="3">
        <v>1600290</v>
      </c>
      <c r="P800" s="43" t="s">
        <v>385</v>
      </c>
      <c r="Q800" s="43" t="s">
        <v>58</v>
      </c>
      <c r="R800" s="43" t="s">
        <v>58</v>
      </c>
      <c r="S800" s="50">
        <v>1601</v>
      </c>
      <c r="T800" s="43" t="s">
        <v>386</v>
      </c>
      <c r="U800" s="49">
        <v>1428.0920000000001</v>
      </c>
      <c r="V800" s="43" t="s">
        <v>434</v>
      </c>
      <c r="W800" s="50">
        <v>1601</v>
      </c>
      <c r="X800" s="43" t="s">
        <v>330</v>
      </c>
      <c r="Y800" s="46">
        <v>42788</v>
      </c>
      <c r="Z800" s="51">
        <v>46829.26</v>
      </c>
      <c r="AA800" s="51">
        <v>49639</v>
      </c>
      <c r="AB800" s="51">
        <v>-41626</v>
      </c>
      <c r="AC800" s="21" t="str">
        <f>VLOOKUP(O800,Master!A:D,3,FALSE)</f>
        <v>Hydrogen</v>
      </c>
      <c r="AD800" s="21" t="str">
        <f>VLOOKUP(O800,Master!A:D,4,FALSE)</f>
        <v>Hydrogen</v>
      </c>
      <c r="AE800" s="47" t="s">
        <v>1903</v>
      </c>
    </row>
    <row r="801" spans="1:31">
      <c r="A801" s="43" t="s">
        <v>0</v>
      </c>
      <c r="B801" s="43" t="s">
        <v>1</v>
      </c>
      <c r="C801" s="43" t="s">
        <v>31</v>
      </c>
      <c r="D801" s="43" t="s">
        <v>8</v>
      </c>
      <c r="E801" s="43" t="s">
        <v>356</v>
      </c>
      <c r="F801" s="43" t="s">
        <v>357</v>
      </c>
      <c r="G801" s="43" t="s">
        <v>32</v>
      </c>
      <c r="H801" s="46">
        <v>42814</v>
      </c>
      <c r="I801" s="43" t="s">
        <v>33</v>
      </c>
      <c r="J801" s="43" t="s">
        <v>34</v>
      </c>
      <c r="K801" s="43" t="s">
        <v>1473</v>
      </c>
      <c r="L801" s="46">
        <v>42814</v>
      </c>
      <c r="M801" s="43" t="s">
        <v>387</v>
      </c>
      <c r="N801" s="43" t="s">
        <v>428</v>
      </c>
      <c r="O801" s="3">
        <v>1600290</v>
      </c>
      <c r="P801" s="43" t="s">
        <v>385</v>
      </c>
      <c r="Q801" s="43" t="s">
        <v>58</v>
      </c>
      <c r="R801" s="43" t="s">
        <v>58</v>
      </c>
      <c r="S801" s="50">
        <v>1424</v>
      </c>
      <c r="T801" s="43" t="s">
        <v>386</v>
      </c>
      <c r="U801" s="49">
        <v>1270.2080000000001</v>
      </c>
      <c r="V801" s="43" t="s">
        <v>434</v>
      </c>
      <c r="W801" s="50">
        <v>1424</v>
      </c>
      <c r="X801" s="43" t="s">
        <v>330</v>
      </c>
      <c r="Y801" s="46">
        <v>42788</v>
      </c>
      <c r="Z801" s="51">
        <v>41651.879999999997</v>
      </c>
      <c r="AA801" s="51">
        <v>44151</v>
      </c>
      <c r="AB801" s="51">
        <v>-37024</v>
      </c>
      <c r="AC801" s="21" t="str">
        <f>VLOOKUP(O801,Master!A:D,3,FALSE)</f>
        <v>Hydrogen</v>
      </c>
      <c r="AD801" s="21" t="str">
        <f>VLOOKUP(O801,Master!A:D,4,FALSE)</f>
        <v>Hydrogen</v>
      </c>
      <c r="AE801" s="47" t="s">
        <v>1903</v>
      </c>
    </row>
    <row r="802" spans="1:31">
      <c r="A802" s="43" t="s">
        <v>0</v>
      </c>
      <c r="B802" s="43" t="s">
        <v>1</v>
      </c>
      <c r="C802" s="43" t="s">
        <v>31</v>
      </c>
      <c r="D802" s="43" t="s">
        <v>8</v>
      </c>
      <c r="E802" s="43" t="s">
        <v>356</v>
      </c>
      <c r="F802" s="43" t="s">
        <v>357</v>
      </c>
      <c r="G802" s="43" t="s">
        <v>32</v>
      </c>
      <c r="H802" s="46">
        <v>42816</v>
      </c>
      <c r="I802" s="43" t="s">
        <v>33</v>
      </c>
      <c r="J802" s="43" t="s">
        <v>34</v>
      </c>
      <c r="K802" s="43" t="s">
        <v>1600</v>
      </c>
      <c r="L802" s="46">
        <v>42816</v>
      </c>
      <c r="M802" s="43" t="s">
        <v>387</v>
      </c>
      <c r="N802" s="43" t="s">
        <v>428</v>
      </c>
      <c r="O802" s="3">
        <v>1600290</v>
      </c>
      <c r="P802" s="43" t="s">
        <v>385</v>
      </c>
      <c r="Q802" s="43" t="s">
        <v>58</v>
      </c>
      <c r="R802" s="43" t="s">
        <v>58</v>
      </c>
      <c r="S802" s="50">
        <v>1547</v>
      </c>
      <c r="T802" s="43" t="s">
        <v>386</v>
      </c>
      <c r="U802" s="49">
        <v>1379.924</v>
      </c>
      <c r="V802" s="43" t="s">
        <v>434</v>
      </c>
      <c r="W802" s="50">
        <v>1547</v>
      </c>
      <c r="X802" s="43" t="s">
        <v>330</v>
      </c>
      <c r="Y802" s="46">
        <v>42788</v>
      </c>
      <c r="Z802" s="51">
        <v>45250</v>
      </c>
      <c r="AA802" s="51">
        <v>47965</v>
      </c>
      <c r="AB802" s="51">
        <v>-40222</v>
      </c>
      <c r="AC802" s="47" t="str">
        <f>VLOOKUP(O802,Master!A:D,3,FALSE)</f>
        <v>Hydrogen</v>
      </c>
      <c r="AD802" s="47" t="str">
        <f>VLOOKUP(O802,Master!A:D,4,FALSE)</f>
        <v>Hydrogen</v>
      </c>
      <c r="AE802" s="47" t="s">
        <v>1903</v>
      </c>
    </row>
    <row r="803" spans="1:31">
      <c r="A803" s="43" t="s">
        <v>0</v>
      </c>
      <c r="B803" s="43" t="s">
        <v>1</v>
      </c>
      <c r="C803" s="43" t="s">
        <v>31</v>
      </c>
      <c r="D803" s="43" t="s">
        <v>8</v>
      </c>
      <c r="E803" s="43" t="s">
        <v>356</v>
      </c>
      <c r="F803" s="43" t="s">
        <v>357</v>
      </c>
      <c r="G803" s="43" t="s">
        <v>32</v>
      </c>
      <c r="H803" s="46">
        <v>42817</v>
      </c>
      <c r="I803" s="43" t="s">
        <v>33</v>
      </c>
      <c r="J803" s="43" t="s">
        <v>34</v>
      </c>
      <c r="K803" s="43" t="s">
        <v>1662</v>
      </c>
      <c r="L803" s="46">
        <v>42817</v>
      </c>
      <c r="M803" s="43" t="s">
        <v>387</v>
      </c>
      <c r="N803" s="43" t="s">
        <v>428</v>
      </c>
      <c r="O803" s="3">
        <v>1600290</v>
      </c>
      <c r="P803" s="43" t="s">
        <v>385</v>
      </c>
      <c r="Q803" s="43" t="s">
        <v>58</v>
      </c>
      <c r="R803" s="43" t="s">
        <v>58</v>
      </c>
      <c r="S803" s="50">
        <v>1601</v>
      </c>
      <c r="T803" s="43" t="s">
        <v>386</v>
      </c>
      <c r="U803" s="49">
        <v>1428.0920000000001</v>
      </c>
      <c r="V803" s="43" t="s">
        <v>434</v>
      </c>
      <c r="W803" s="50">
        <v>1601</v>
      </c>
      <c r="X803" s="43" t="s">
        <v>330</v>
      </c>
      <c r="Y803" s="46">
        <v>42788</v>
      </c>
      <c r="Z803" s="51">
        <v>46829.26</v>
      </c>
      <c r="AA803" s="51">
        <v>49639</v>
      </c>
      <c r="AB803" s="51">
        <v>-41626</v>
      </c>
      <c r="AC803" s="47" t="str">
        <f>VLOOKUP(O803,Master!A:D,3,FALSE)</f>
        <v>Hydrogen</v>
      </c>
      <c r="AD803" s="47" t="str">
        <f>VLOOKUP(O803,Master!A:D,4,FALSE)</f>
        <v>Hydrogen</v>
      </c>
      <c r="AE803" s="47" t="s">
        <v>1903</v>
      </c>
    </row>
    <row r="804" spans="1:31">
      <c r="A804" s="43" t="s">
        <v>0</v>
      </c>
      <c r="B804" s="43" t="s">
        <v>1</v>
      </c>
      <c r="C804" s="43" t="s">
        <v>31</v>
      </c>
      <c r="D804" s="43" t="s">
        <v>8</v>
      </c>
      <c r="E804" s="43" t="s">
        <v>356</v>
      </c>
      <c r="F804" s="43" t="s">
        <v>357</v>
      </c>
      <c r="G804" s="43" t="s">
        <v>32</v>
      </c>
      <c r="H804" s="46">
        <v>42817</v>
      </c>
      <c r="I804" s="43" t="s">
        <v>33</v>
      </c>
      <c r="J804" s="43" t="s">
        <v>34</v>
      </c>
      <c r="K804" s="43" t="s">
        <v>1670</v>
      </c>
      <c r="L804" s="46">
        <v>42817</v>
      </c>
      <c r="M804" s="43" t="s">
        <v>387</v>
      </c>
      <c r="N804" s="43" t="s">
        <v>428</v>
      </c>
      <c r="O804" s="3">
        <v>1600290</v>
      </c>
      <c r="P804" s="43" t="s">
        <v>385</v>
      </c>
      <c r="Q804" s="43" t="s">
        <v>58</v>
      </c>
      <c r="R804" s="43" t="s">
        <v>58</v>
      </c>
      <c r="S804" s="50">
        <v>1424</v>
      </c>
      <c r="T804" s="43" t="s">
        <v>386</v>
      </c>
      <c r="U804" s="49">
        <v>1270.2080000000001</v>
      </c>
      <c r="V804" s="43" t="s">
        <v>434</v>
      </c>
      <c r="W804" s="50">
        <v>1424</v>
      </c>
      <c r="X804" s="43" t="s">
        <v>330</v>
      </c>
      <c r="Y804" s="46">
        <v>42788</v>
      </c>
      <c r="Z804" s="51">
        <v>41651.879999999997</v>
      </c>
      <c r="AA804" s="51">
        <v>44151</v>
      </c>
      <c r="AB804" s="51">
        <v>-37024</v>
      </c>
      <c r="AC804" s="47" t="str">
        <f>VLOOKUP(O804,Master!A:D,3,FALSE)</f>
        <v>Hydrogen</v>
      </c>
      <c r="AD804" s="47" t="str">
        <f>VLOOKUP(O804,Master!A:D,4,FALSE)</f>
        <v>Hydrogen</v>
      </c>
      <c r="AE804" s="47" t="s">
        <v>1903</v>
      </c>
    </row>
    <row r="805" spans="1:31">
      <c r="A805" s="43" t="s">
        <v>0</v>
      </c>
      <c r="B805" s="43" t="s">
        <v>1</v>
      </c>
      <c r="C805" s="43" t="s">
        <v>31</v>
      </c>
      <c r="D805" s="43" t="s">
        <v>8</v>
      </c>
      <c r="E805" s="43" t="s">
        <v>356</v>
      </c>
      <c r="F805" s="43" t="s">
        <v>357</v>
      </c>
      <c r="G805" s="43" t="s">
        <v>32</v>
      </c>
      <c r="H805" s="46">
        <v>42818</v>
      </c>
      <c r="I805" s="43" t="s">
        <v>33</v>
      </c>
      <c r="J805" s="43" t="s">
        <v>34</v>
      </c>
      <c r="K805" s="43" t="s">
        <v>1703</v>
      </c>
      <c r="L805" s="46">
        <v>42818</v>
      </c>
      <c r="M805" s="43" t="s">
        <v>387</v>
      </c>
      <c r="N805" s="43" t="s">
        <v>428</v>
      </c>
      <c r="O805" s="3">
        <v>1600290</v>
      </c>
      <c r="P805" s="43" t="s">
        <v>385</v>
      </c>
      <c r="Q805" s="43" t="s">
        <v>58</v>
      </c>
      <c r="R805" s="43" t="s">
        <v>58</v>
      </c>
      <c r="S805" s="50">
        <v>1547</v>
      </c>
      <c r="T805" s="43" t="s">
        <v>386</v>
      </c>
      <c r="U805" s="49">
        <v>1379.924</v>
      </c>
      <c r="V805" s="43" t="s">
        <v>434</v>
      </c>
      <c r="W805" s="50">
        <v>1547</v>
      </c>
      <c r="X805" s="43" t="s">
        <v>330</v>
      </c>
      <c r="Y805" s="46">
        <v>42788</v>
      </c>
      <c r="Z805" s="51">
        <v>45250</v>
      </c>
      <c r="AA805" s="51">
        <v>47965</v>
      </c>
      <c r="AB805" s="51">
        <v>-40222</v>
      </c>
      <c r="AC805" s="47" t="str">
        <f>VLOOKUP(O805,Master!A:D,3,FALSE)</f>
        <v>Hydrogen</v>
      </c>
      <c r="AD805" s="47" t="str">
        <f>VLOOKUP(O805,Master!A:D,4,FALSE)</f>
        <v>Hydrogen</v>
      </c>
      <c r="AE805" s="47" t="s">
        <v>1903</v>
      </c>
    </row>
    <row r="806" spans="1:31">
      <c r="A806" s="43" t="s">
        <v>0</v>
      </c>
      <c r="B806" s="43" t="s">
        <v>1</v>
      </c>
      <c r="C806" s="43" t="s">
        <v>31</v>
      </c>
      <c r="D806" s="43" t="s">
        <v>8</v>
      </c>
      <c r="E806" s="43" t="s">
        <v>356</v>
      </c>
      <c r="F806" s="43" t="s">
        <v>357</v>
      </c>
      <c r="G806" s="43" t="s">
        <v>32</v>
      </c>
      <c r="H806" s="46">
        <v>42820</v>
      </c>
      <c r="I806" s="43" t="s">
        <v>33</v>
      </c>
      <c r="J806" s="43" t="s">
        <v>34</v>
      </c>
      <c r="K806" s="43" t="s">
        <v>1751</v>
      </c>
      <c r="L806" s="46">
        <v>42820</v>
      </c>
      <c r="M806" s="43" t="s">
        <v>387</v>
      </c>
      <c r="N806" s="43" t="s">
        <v>428</v>
      </c>
      <c r="O806" s="3">
        <v>1600290</v>
      </c>
      <c r="P806" s="43" t="s">
        <v>385</v>
      </c>
      <c r="Q806" s="43" t="s">
        <v>58</v>
      </c>
      <c r="R806" s="43" t="s">
        <v>58</v>
      </c>
      <c r="S806" s="50">
        <v>1424</v>
      </c>
      <c r="T806" s="43" t="s">
        <v>386</v>
      </c>
      <c r="U806" s="49">
        <v>1270.2080000000001</v>
      </c>
      <c r="V806" s="43" t="s">
        <v>434</v>
      </c>
      <c r="W806" s="50">
        <v>1424</v>
      </c>
      <c r="X806" s="43" t="s">
        <v>330</v>
      </c>
      <c r="Y806" s="46">
        <v>42788</v>
      </c>
      <c r="Z806" s="51">
        <v>41651.879999999997</v>
      </c>
      <c r="AA806" s="51">
        <v>44151</v>
      </c>
      <c r="AB806" s="51">
        <v>-37024</v>
      </c>
      <c r="AC806" s="47" t="str">
        <f>VLOOKUP(O806,Master!A:D,3,FALSE)</f>
        <v>Hydrogen</v>
      </c>
      <c r="AD806" s="47" t="str">
        <f>VLOOKUP(O806,Master!A:D,4,FALSE)</f>
        <v>Hydrogen</v>
      </c>
      <c r="AE806" s="47" t="s">
        <v>1903</v>
      </c>
    </row>
    <row r="807" spans="1:31">
      <c r="A807" s="43" t="s">
        <v>0</v>
      </c>
      <c r="B807" s="43" t="s">
        <v>1</v>
      </c>
      <c r="C807" s="43" t="s">
        <v>31</v>
      </c>
      <c r="D807" s="43" t="s">
        <v>8</v>
      </c>
      <c r="E807" s="43" t="s">
        <v>356</v>
      </c>
      <c r="F807" s="43" t="s">
        <v>357</v>
      </c>
      <c r="G807" s="43" t="s">
        <v>32</v>
      </c>
      <c r="H807" s="46">
        <v>42820</v>
      </c>
      <c r="I807" s="43" t="s">
        <v>33</v>
      </c>
      <c r="J807" s="43" t="s">
        <v>34</v>
      </c>
      <c r="K807" s="43" t="s">
        <v>1752</v>
      </c>
      <c r="L807" s="46">
        <v>42820</v>
      </c>
      <c r="M807" s="43" t="s">
        <v>387</v>
      </c>
      <c r="N807" s="43" t="s">
        <v>428</v>
      </c>
      <c r="O807" s="3">
        <v>1600290</v>
      </c>
      <c r="P807" s="43" t="s">
        <v>385</v>
      </c>
      <c r="Q807" s="43" t="s">
        <v>58</v>
      </c>
      <c r="R807" s="43" t="s">
        <v>58</v>
      </c>
      <c r="S807" s="50">
        <v>1601</v>
      </c>
      <c r="T807" s="43" t="s">
        <v>386</v>
      </c>
      <c r="U807" s="49">
        <v>1428.0920000000001</v>
      </c>
      <c r="V807" s="43" t="s">
        <v>434</v>
      </c>
      <c r="W807" s="50">
        <v>1601</v>
      </c>
      <c r="X807" s="43" t="s">
        <v>330</v>
      </c>
      <c r="Y807" s="46">
        <v>42788</v>
      </c>
      <c r="Z807" s="51">
        <v>46829.26</v>
      </c>
      <c r="AA807" s="51">
        <v>49639</v>
      </c>
      <c r="AB807" s="51">
        <v>-41626</v>
      </c>
      <c r="AC807" s="47" t="str">
        <f>VLOOKUP(O807,Master!A:D,3,FALSE)</f>
        <v>Hydrogen</v>
      </c>
      <c r="AD807" s="47" t="str">
        <f>VLOOKUP(O807,Master!A:D,4,FALSE)</f>
        <v>Hydrogen</v>
      </c>
      <c r="AE807" s="47" t="s">
        <v>1903</v>
      </c>
    </row>
    <row r="808" spans="1:31">
      <c r="A808" s="43" t="s">
        <v>0</v>
      </c>
      <c r="B808" s="43" t="s">
        <v>1</v>
      </c>
      <c r="C808" s="43" t="s">
        <v>31</v>
      </c>
      <c r="D808" s="43" t="s">
        <v>8</v>
      </c>
      <c r="E808" s="43" t="s">
        <v>356</v>
      </c>
      <c r="F808" s="43" t="s">
        <v>357</v>
      </c>
      <c r="G808" s="43" t="s">
        <v>32</v>
      </c>
      <c r="H808" s="46">
        <v>42820</v>
      </c>
      <c r="I808" s="43" t="s">
        <v>33</v>
      </c>
      <c r="J808" s="43" t="s">
        <v>34</v>
      </c>
      <c r="K808" s="43" t="s">
        <v>1757</v>
      </c>
      <c r="L808" s="46">
        <v>42820</v>
      </c>
      <c r="M808" s="43" t="s">
        <v>387</v>
      </c>
      <c r="N808" s="43" t="s">
        <v>428</v>
      </c>
      <c r="O808" s="3">
        <v>1600290</v>
      </c>
      <c r="P808" s="43" t="s">
        <v>385</v>
      </c>
      <c r="Q808" s="43" t="s">
        <v>58</v>
      </c>
      <c r="R808" s="43" t="s">
        <v>58</v>
      </c>
      <c r="S808" s="50">
        <v>1547</v>
      </c>
      <c r="T808" s="43" t="s">
        <v>386</v>
      </c>
      <c r="U808" s="49">
        <v>1379.924</v>
      </c>
      <c r="V808" s="43" t="s">
        <v>434</v>
      </c>
      <c r="W808" s="50">
        <v>1547</v>
      </c>
      <c r="X808" s="43" t="s">
        <v>330</v>
      </c>
      <c r="Y808" s="46">
        <v>42788</v>
      </c>
      <c r="Z808" s="51">
        <v>45250</v>
      </c>
      <c r="AA808" s="51">
        <v>47965</v>
      </c>
      <c r="AB808" s="51">
        <v>-40222</v>
      </c>
      <c r="AC808" s="47" t="str">
        <f>VLOOKUP(O808,Master!A:D,3,FALSE)</f>
        <v>Hydrogen</v>
      </c>
      <c r="AD808" s="47" t="str">
        <f>VLOOKUP(O808,Master!A:D,4,FALSE)</f>
        <v>Hydrogen</v>
      </c>
      <c r="AE808" s="47" t="s">
        <v>1903</v>
      </c>
    </row>
    <row r="809" spans="1:31">
      <c r="A809" s="43" t="s">
        <v>0</v>
      </c>
      <c r="B809" s="43" t="s">
        <v>1</v>
      </c>
      <c r="C809" s="43" t="s">
        <v>31</v>
      </c>
      <c r="D809" s="43" t="s">
        <v>8</v>
      </c>
      <c r="E809" s="43" t="s">
        <v>356</v>
      </c>
      <c r="F809" s="43" t="s">
        <v>357</v>
      </c>
      <c r="G809" s="43" t="s">
        <v>32</v>
      </c>
      <c r="H809" s="46">
        <v>42823</v>
      </c>
      <c r="I809" s="43" t="s">
        <v>33</v>
      </c>
      <c r="J809" s="43" t="s">
        <v>34</v>
      </c>
      <c r="K809" s="43" t="s">
        <v>1833</v>
      </c>
      <c r="L809" s="46">
        <v>42823</v>
      </c>
      <c r="M809" s="43" t="s">
        <v>387</v>
      </c>
      <c r="N809" s="43" t="s">
        <v>428</v>
      </c>
      <c r="O809" s="3">
        <v>1600290</v>
      </c>
      <c r="P809" s="43" t="s">
        <v>385</v>
      </c>
      <c r="Q809" s="43" t="s">
        <v>58</v>
      </c>
      <c r="R809" s="43" t="s">
        <v>58</v>
      </c>
      <c r="S809" s="50">
        <v>1601</v>
      </c>
      <c r="T809" s="43" t="s">
        <v>386</v>
      </c>
      <c r="U809" s="49">
        <v>1428.0920000000001</v>
      </c>
      <c r="V809" s="43" t="s">
        <v>434</v>
      </c>
      <c r="W809" s="50">
        <v>1601</v>
      </c>
      <c r="X809" s="43" t="s">
        <v>330</v>
      </c>
      <c r="Y809" s="46">
        <v>42788</v>
      </c>
      <c r="Z809" s="51">
        <v>46829.26</v>
      </c>
      <c r="AA809" s="51">
        <v>49639</v>
      </c>
      <c r="AB809" s="51">
        <v>-41626</v>
      </c>
      <c r="AC809" s="47" t="str">
        <f>VLOOKUP(O809,Master!A:D,3,FALSE)</f>
        <v>Hydrogen</v>
      </c>
      <c r="AD809" s="47" t="str">
        <f>VLOOKUP(O809,Master!A:D,4,FALSE)</f>
        <v>Hydrogen</v>
      </c>
      <c r="AE809" s="47" t="s">
        <v>1903</v>
      </c>
    </row>
    <row r="810" spans="1:31">
      <c r="A810" s="43" t="s">
        <v>0</v>
      </c>
      <c r="B810" s="43" t="s">
        <v>1</v>
      </c>
      <c r="C810" s="43" t="s">
        <v>31</v>
      </c>
      <c r="D810" s="43" t="s">
        <v>8</v>
      </c>
      <c r="E810" s="43" t="s">
        <v>356</v>
      </c>
      <c r="F810" s="43" t="s">
        <v>357</v>
      </c>
      <c r="G810" s="43" t="s">
        <v>32</v>
      </c>
      <c r="H810" s="46">
        <v>42823</v>
      </c>
      <c r="I810" s="43" t="s">
        <v>33</v>
      </c>
      <c r="J810" s="43" t="s">
        <v>34</v>
      </c>
      <c r="K810" s="43" t="s">
        <v>1835</v>
      </c>
      <c r="L810" s="46">
        <v>42823</v>
      </c>
      <c r="M810" s="43" t="s">
        <v>387</v>
      </c>
      <c r="N810" s="43" t="s">
        <v>428</v>
      </c>
      <c r="O810" s="3">
        <v>1600290</v>
      </c>
      <c r="P810" s="43" t="s">
        <v>385</v>
      </c>
      <c r="Q810" s="43" t="s">
        <v>58</v>
      </c>
      <c r="R810" s="43" t="s">
        <v>58</v>
      </c>
      <c r="S810" s="50">
        <v>1424</v>
      </c>
      <c r="T810" s="43" t="s">
        <v>386</v>
      </c>
      <c r="U810" s="49">
        <v>1270.2080000000001</v>
      </c>
      <c r="V810" s="43" t="s">
        <v>434</v>
      </c>
      <c r="W810" s="50">
        <v>1424</v>
      </c>
      <c r="X810" s="43" t="s">
        <v>330</v>
      </c>
      <c r="Y810" s="46">
        <v>42788</v>
      </c>
      <c r="Z810" s="51">
        <v>41651.879999999997</v>
      </c>
      <c r="AA810" s="51">
        <v>44151</v>
      </c>
      <c r="AB810" s="51">
        <v>-37024</v>
      </c>
      <c r="AC810" s="47" t="str">
        <f>VLOOKUP(O810,Master!A:D,3,FALSE)</f>
        <v>Hydrogen</v>
      </c>
      <c r="AD810" s="47" t="str">
        <f>VLOOKUP(O810,Master!A:D,4,FALSE)</f>
        <v>Hydrogen</v>
      </c>
      <c r="AE810" s="47" t="s">
        <v>1903</v>
      </c>
    </row>
    <row r="811" spans="1:31">
      <c r="A811" s="43" t="s">
        <v>0</v>
      </c>
      <c r="B811" s="43" t="s">
        <v>1</v>
      </c>
      <c r="C811" s="43" t="s">
        <v>31</v>
      </c>
      <c r="D811" s="43" t="s">
        <v>8</v>
      </c>
      <c r="E811" s="43" t="s">
        <v>356</v>
      </c>
      <c r="F811" s="43" t="s">
        <v>357</v>
      </c>
      <c r="G811" s="43" t="s">
        <v>32</v>
      </c>
      <c r="H811" s="46">
        <v>42814</v>
      </c>
      <c r="I811" s="43" t="s">
        <v>33</v>
      </c>
      <c r="J811" s="43" t="s">
        <v>34</v>
      </c>
      <c r="K811" s="43" t="s">
        <v>1471</v>
      </c>
      <c r="L811" s="46">
        <v>42814</v>
      </c>
      <c r="M811" s="43" t="s">
        <v>836</v>
      </c>
      <c r="N811" s="43" t="s">
        <v>836</v>
      </c>
      <c r="O811" s="3">
        <v>1600292</v>
      </c>
      <c r="P811" s="43" t="s">
        <v>403</v>
      </c>
      <c r="Q811" s="43" t="s">
        <v>404</v>
      </c>
      <c r="R811" s="43" t="s">
        <v>50</v>
      </c>
      <c r="S811" s="49">
        <v>1.08</v>
      </c>
      <c r="T811" s="43" t="s">
        <v>3</v>
      </c>
      <c r="U811" s="49">
        <v>1.08</v>
      </c>
      <c r="V811" s="43" t="s">
        <v>434</v>
      </c>
      <c r="W811" s="50">
        <v>1080</v>
      </c>
      <c r="X811" s="43" t="s">
        <v>1472</v>
      </c>
      <c r="Y811" s="46">
        <v>42811</v>
      </c>
      <c r="Z811" s="51">
        <v>498150</v>
      </c>
      <c r="AA811" s="51">
        <v>528039</v>
      </c>
      <c r="AB811" s="51">
        <v>-442800</v>
      </c>
      <c r="AC811" s="21" t="str">
        <f>VLOOKUP(O811,Master!A:D,3,FALSE)</f>
        <v>Fatty Acid</v>
      </c>
      <c r="AD811" s="21" t="str">
        <f>VLOOKUP(O811,Master!A:D,4,FALSE)</f>
        <v>Fatty acid others</v>
      </c>
      <c r="AE811" s="47" t="s">
        <v>1903</v>
      </c>
    </row>
    <row r="812" spans="1:31">
      <c r="A812" s="43" t="s">
        <v>0</v>
      </c>
      <c r="B812" s="43" t="s">
        <v>1</v>
      </c>
      <c r="C812" s="43" t="s">
        <v>31</v>
      </c>
      <c r="D812" s="43" t="s">
        <v>8</v>
      </c>
      <c r="E812" s="43" t="s">
        <v>356</v>
      </c>
      <c r="F812" s="43" t="s">
        <v>357</v>
      </c>
      <c r="G812" s="43" t="s">
        <v>32</v>
      </c>
      <c r="H812" s="46">
        <v>42802</v>
      </c>
      <c r="I812" s="43" t="s">
        <v>33</v>
      </c>
      <c r="J812" s="43" t="s">
        <v>34</v>
      </c>
      <c r="K812" s="43" t="s">
        <v>835</v>
      </c>
      <c r="L812" s="46">
        <v>42802</v>
      </c>
      <c r="M812" s="43" t="s">
        <v>836</v>
      </c>
      <c r="N812" s="43" t="s">
        <v>836</v>
      </c>
      <c r="O812" s="3">
        <v>1600504</v>
      </c>
      <c r="P812" s="43" t="s">
        <v>364</v>
      </c>
      <c r="Q812" s="43" t="s">
        <v>365</v>
      </c>
      <c r="R812" s="43" t="s">
        <v>35</v>
      </c>
      <c r="S812" s="49">
        <v>19.89</v>
      </c>
      <c r="T812" s="43" t="s">
        <v>3</v>
      </c>
      <c r="U812" s="49">
        <v>19.89</v>
      </c>
      <c r="V812" s="43" t="s">
        <v>434</v>
      </c>
      <c r="W812" s="50">
        <v>19890</v>
      </c>
      <c r="X812" s="43" t="s">
        <v>837</v>
      </c>
      <c r="Y812" s="46">
        <v>42751</v>
      </c>
      <c r="Z812" s="51">
        <v>984554.7</v>
      </c>
      <c r="AA812" s="51">
        <v>1043628</v>
      </c>
      <c r="AB812" s="51">
        <v>-875160</v>
      </c>
      <c r="AC812" s="21" t="str">
        <f>VLOOKUP(O812,Master!A:D,3,FALSE)</f>
        <v>Glycerine</v>
      </c>
      <c r="AD812" s="21" t="str">
        <f>VLOOKUP(O812,Master!A:D,4,FALSE)</f>
        <v>Glycerine</v>
      </c>
      <c r="AE812" s="47" t="s">
        <v>1903</v>
      </c>
    </row>
    <row r="813" spans="1:31">
      <c r="A813" s="43" t="s">
        <v>0</v>
      </c>
      <c r="B813" s="43" t="s">
        <v>1</v>
      </c>
      <c r="C813" s="43" t="s">
        <v>31</v>
      </c>
      <c r="D813" s="43" t="s">
        <v>8</v>
      </c>
      <c r="E813" s="43" t="s">
        <v>356</v>
      </c>
      <c r="F813" s="43" t="s">
        <v>357</v>
      </c>
      <c r="G813" s="43" t="s">
        <v>32</v>
      </c>
      <c r="H813" s="46">
        <v>42797</v>
      </c>
      <c r="I813" s="43" t="s">
        <v>33</v>
      </c>
      <c r="J813" s="43" t="s">
        <v>34</v>
      </c>
      <c r="K813" s="43" t="s">
        <v>650</v>
      </c>
      <c r="L813" s="46">
        <v>42797</v>
      </c>
      <c r="M813" s="43" t="s">
        <v>651</v>
      </c>
      <c r="N813" s="43" t="s">
        <v>651</v>
      </c>
      <c r="O813" s="3">
        <v>1600301</v>
      </c>
      <c r="P813" s="43" t="s">
        <v>423</v>
      </c>
      <c r="Q813" s="43" t="s">
        <v>424</v>
      </c>
      <c r="R813" s="43" t="s">
        <v>13</v>
      </c>
      <c r="S813" s="49">
        <v>0.18</v>
      </c>
      <c r="T813" s="43" t="s">
        <v>3</v>
      </c>
      <c r="U813" s="49">
        <v>0.18</v>
      </c>
      <c r="V813" s="43" t="s">
        <v>434</v>
      </c>
      <c r="W813" s="50">
        <v>180</v>
      </c>
      <c r="X813" s="43" t="s">
        <v>652</v>
      </c>
      <c r="Y813" s="46">
        <v>42787</v>
      </c>
      <c r="Z813" s="51">
        <v>49612.74</v>
      </c>
      <c r="AA813" s="51">
        <v>50605</v>
      </c>
      <c r="AB813" s="51">
        <v>-44100</v>
      </c>
      <c r="AC813" s="47" t="str">
        <f>VLOOKUP(O813,Master!A:D,3,FALSE)</f>
        <v>Fatty Acid</v>
      </c>
      <c r="AD813" s="47" t="str">
        <f>VLOOKUP(O813,Master!A:D,4,FALSE)</f>
        <v>Erucic acid</v>
      </c>
      <c r="AE813" s="47" t="s">
        <v>1903</v>
      </c>
    </row>
    <row r="814" spans="1:31">
      <c r="A814" s="43" t="s">
        <v>0</v>
      </c>
      <c r="B814" s="43" t="s">
        <v>1</v>
      </c>
      <c r="C814" s="43" t="s">
        <v>31</v>
      </c>
      <c r="D814" s="43" t="s">
        <v>8</v>
      </c>
      <c r="E814" s="43" t="s">
        <v>358</v>
      </c>
      <c r="F814" s="43" t="s">
        <v>357</v>
      </c>
      <c r="G814" s="43" t="s">
        <v>32</v>
      </c>
      <c r="H814" s="46">
        <v>42811</v>
      </c>
      <c r="I814" s="43" t="s">
        <v>33</v>
      </c>
      <c r="J814" s="43" t="s">
        <v>34</v>
      </c>
      <c r="K814" s="43" t="s">
        <v>1404</v>
      </c>
      <c r="L814" s="46">
        <v>42811</v>
      </c>
      <c r="M814" s="43" t="s">
        <v>766</v>
      </c>
      <c r="N814" s="43" t="s">
        <v>766</v>
      </c>
      <c r="O814" s="3">
        <v>1600591</v>
      </c>
      <c r="P814" s="43" t="s">
        <v>4</v>
      </c>
      <c r="Q814" s="43" t="s">
        <v>5</v>
      </c>
      <c r="R814" s="43" t="s">
        <v>6</v>
      </c>
      <c r="S814" s="49">
        <v>6.75</v>
      </c>
      <c r="T814" s="43" t="s">
        <v>3</v>
      </c>
      <c r="U814" s="49">
        <v>6.75</v>
      </c>
      <c r="V814" s="43" t="s">
        <v>434</v>
      </c>
      <c r="W814" s="50">
        <v>6750</v>
      </c>
      <c r="X814" s="43" t="s">
        <v>1266</v>
      </c>
      <c r="Y814" s="46">
        <v>42795</v>
      </c>
      <c r="Z814" s="51">
        <v>436640.9</v>
      </c>
      <c r="AA814" s="51">
        <v>445373.72</v>
      </c>
      <c r="AB814" s="51">
        <v>-388125</v>
      </c>
      <c r="AC814" s="47" t="str">
        <f>VLOOKUP(O814,Master!A:D,3,FALSE)</f>
        <v>Glycerine</v>
      </c>
      <c r="AD814" s="47" t="str">
        <f>VLOOKUP(O814,Master!A:D,4,FALSE)</f>
        <v>Glycerine</v>
      </c>
      <c r="AE814" s="47" t="s">
        <v>1903</v>
      </c>
    </row>
    <row r="815" spans="1:31">
      <c r="A815" s="43" t="s">
        <v>0</v>
      </c>
      <c r="B815" s="43" t="s">
        <v>1</v>
      </c>
      <c r="C815" s="43" t="s">
        <v>31</v>
      </c>
      <c r="D815" s="43" t="s">
        <v>8</v>
      </c>
      <c r="E815" s="43" t="s">
        <v>358</v>
      </c>
      <c r="F815" s="43" t="s">
        <v>357</v>
      </c>
      <c r="G815" s="43" t="s">
        <v>32</v>
      </c>
      <c r="H815" s="46">
        <v>42811</v>
      </c>
      <c r="I815" s="43" t="s">
        <v>33</v>
      </c>
      <c r="J815" s="43" t="s">
        <v>34</v>
      </c>
      <c r="K815" s="43" t="s">
        <v>1404</v>
      </c>
      <c r="L815" s="46">
        <v>42811</v>
      </c>
      <c r="M815" s="43" t="s">
        <v>766</v>
      </c>
      <c r="N815" s="43" t="s">
        <v>766</v>
      </c>
      <c r="O815" s="3">
        <v>1600591</v>
      </c>
      <c r="P815" s="43" t="s">
        <v>4</v>
      </c>
      <c r="Q815" s="43" t="s">
        <v>5</v>
      </c>
      <c r="R815" s="43" t="s">
        <v>6</v>
      </c>
      <c r="S815" s="49">
        <v>6.5</v>
      </c>
      <c r="T815" s="43" t="s">
        <v>3</v>
      </c>
      <c r="U815" s="49">
        <v>6.5</v>
      </c>
      <c r="V815" s="43" t="s">
        <v>434</v>
      </c>
      <c r="W815" s="50">
        <v>6500</v>
      </c>
      <c r="X815" s="43" t="s">
        <v>1266</v>
      </c>
      <c r="Y815" s="46">
        <v>42795</v>
      </c>
      <c r="Z815" s="51">
        <v>420468.9</v>
      </c>
      <c r="AA815" s="51">
        <v>428878.28</v>
      </c>
      <c r="AB815" s="51">
        <v>-373750</v>
      </c>
      <c r="AC815" s="47" t="str">
        <f>VLOOKUP(O815,Master!A:D,3,FALSE)</f>
        <v>Glycerine</v>
      </c>
      <c r="AD815" s="47" t="str">
        <f>VLOOKUP(O815,Master!A:D,4,FALSE)</f>
        <v>Glycerine</v>
      </c>
      <c r="AE815" s="47" t="s">
        <v>1903</v>
      </c>
    </row>
    <row r="816" spans="1:31">
      <c r="A816" s="43" t="s">
        <v>0</v>
      </c>
      <c r="B816" s="43" t="s">
        <v>1</v>
      </c>
      <c r="C816" s="43" t="s">
        <v>31</v>
      </c>
      <c r="D816" s="43" t="s">
        <v>8</v>
      </c>
      <c r="E816" s="43" t="s">
        <v>358</v>
      </c>
      <c r="F816" s="43" t="s">
        <v>357</v>
      </c>
      <c r="G816" s="43" t="s">
        <v>32</v>
      </c>
      <c r="H816" s="46">
        <v>42823</v>
      </c>
      <c r="I816" s="43" t="s">
        <v>33</v>
      </c>
      <c r="J816" s="43" t="s">
        <v>34</v>
      </c>
      <c r="K816" s="43" t="s">
        <v>1813</v>
      </c>
      <c r="L816" s="46">
        <v>42823</v>
      </c>
      <c r="M816" s="43" t="s">
        <v>766</v>
      </c>
      <c r="N816" s="43" t="s">
        <v>766</v>
      </c>
      <c r="O816" s="3">
        <v>1600591</v>
      </c>
      <c r="P816" s="43" t="s">
        <v>4</v>
      </c>
      <c r="Q816" s="43" t="s">
        <v>5</v>
      </c>
      <c r="R816" s="43" t="s">
        <v>6</v>
      </c>
      <c r="S816" s="49">
        <v>0.75</v>
      </c>
      <c r="T816" s="43" t="s">
        <v>3</v>
      </c>
      <c r="U816" s="49">
        <v>0.75</v>
      </c>
      <c r="V816" s="43" t="s">
        <v>434</v>
      </c>
      <c r="W816" s="50">
        <v>750</v>
      </c>
      <c r="X816" s="43" t="s">
        <v>1266</v>
      </c>
      <c r="Y816" s="46">
        <v>42795</v>
      </c>
      <c r="Z816" s="51">
        <v>48515.68</v>
      </c>
      <c r="AA816" s="51">
        <v>49486</v>
      </c>
      <c r="AB816" s="51">
        <v>-43125</v>
      </c>
      <c r="AC816" s="47" t="str">
        <f>VLOOKUP(O816,Master!A:D,3,FALSE)</f>
        <v>Glycerine</v>
      </c>
      <c r="AD816" s="47" t="str">
        <f>VLOOKUP(O816,Master!A:D,4,FALSE)</f>
        <v>Glycerine</v>
      </c>
      <c r="AE816" s="47" t="s">
        <v>1903</v>
      </c>
    </row>
    <row r="817" spans="1:31">
      <c r="A817" s="43" t="s">
        <v>0</v>
      </c>
      <c r="B817" s="43" t="s">
        <v>1</v>
      </c>
      <c r="C817" s="43" t="s">
        <v>31</v>
      </c>
      <c r="D817" s="43" t="s">
        <v>8</v>
      </c>
      <c r="E817" s="43" t="s">
        <v>358</v>
      </c>
      <c r="F817" s="43" t="s">
        <v>357</v>
      </c>
      <c r="G817" s="43" t="s">
        <v>32</v>
      </c>
      <c r="H817" s="46">
        <v>42823</v>
      </c>
      <c r="I817" s="43" t="s">
        <v>33</v>
      </c>
      <c r="J817" s="43" t="s">
        <v>34</v>
      </c>
      <c r="K817" s="43" t="s">
        <v>1814</v>
      </c>
      <c r="L817" s="46">
        <v>42823</v>
      </c>
      <c r="M817" s="43" t="s">
        <v>766</v>
      </c>
      <c r="N817" s="43" t="s">
        <v>766</v>
      </c>
      <c r="O817" s="3">
        <v>1600591</v>
      </c>
      <c r="P817" s="43" t="s">
        <v>4</v>
      </c>
      <c r="Q817" s="43" t="s">
        <v>5</v>
      </c>
      <c r="R817" s="43" t="s">
        <v>6</v>
      </c>
      <c r="S817" s="50">
        <v>3</v>
      </c>
      <c r="T817" s="43" t="s">
        <v>3</v>
      </c>
      <c r="U817" s="50">
        <v>3</v>
      </c>
      <c r="V817" s="43" t="s">
        <v>434</v>
      </c>
      <c r="W817" s="50">
        <v>3000</v>
      </c>
      <c r="X817" s="43" t="s">
        <v>1815</v>
      </c>
      <c r="Y817" s="46">
        <v>42795</v>
      </c>
      <c r="Z817" s="51">
        <v>194062.74</v>
      </c>
      <c r="AA817" s="51">
        <v>197944</v>
      </c>
      <c r="AB817" s="51">
        <v>-172500</v>
      </c>
      <c r="AC817" s="47" t="str">
        <f>VLOOKUP(O817,Master!A:D,3,FALSE)</f>
        <v>Glycerine</v>
      </c>
      <c r="AD817" s="47" t="str">
        <f>VLOOKUP(O817,Master!A:D,4,FALSE)</f>
        <v>Glycerine</v>
      </c>
      <c r="AE817" s="47" t="s">
        <v>1903</v>
      </c>
    </row>
    <row r="818" spans="1:31">
      <c r="A818" s="43" t="s">
        <v>0</v>
      </c>
      <c r="B818" s="43" t="s">
        <v>1</v>
      </c>
      <c r="C818" s="43" t="s">
        <v>31</v>
      </c>
      <c r="D818" s="43" t="s">
        <v>8</v>
      </c>
      <c r="E818" s="43" t="s">
        <v>358</v>
      </c>
      <c r="F818" s="43" t="s">
        <v>357</v>
      </c>
      <c r="G818" s="43" t="s">
        <v>32</v>
      </c>
      <c r="H818" s="46">
        <v>42823</v>
      </c>
      <c r="I818" s="43" t="s">
        <v>33</v>
      </c>
      <c r="J818" s="43" t="s">
        <v>34</v>
      </c>
      <c r="K818" s="43" t="s">
        <v>1816</v>
      </c>
      <c r="L818" s="46">
        <v>42823</v>
      </c>
      <c r="M818" s="43" t="s">
        <v>766</v>
      </c>
      <c r="N818" s="43" t="s">
        <v>766</v>
      </c>
      <c r="O818" s="3">
        <v>1600591</v>
      </c>
      <c r="P818" s="43" t="s">
        <v>4</v>
      </c>
      <c r="Q818" s="43" t="s">
        <v>5</v>
      </c>
      <c r="R818" s="43" t="s">
        <v>6</v>
      </c>
      <c r="S818" s="50">
        <v>3</v>
      </c>
      <c r="T818" s="43" t="s">
        <v>3</v>
      </c>
      <c r="U818" s="50">
        <v>3</v>
      </c>
      <c r="V818" s="43" t="s">
        <v>434</v>
      </c>
      <c r="W818" s="50">
        <v>3000</v>
      </c>
      <c r="X818" s="43" t="s">
        <v>1817</v>
      </c>
      <c r="Y818" s="46">
        <v>42796</v>
      </c>
      <c r="Z818" s="51">
        <v>194062.74</v>
      </c>
      <c r="AA818" s="51">
        <v>197944</v>
      </c>
      <c r="AB818" s="51">
        <v>-172500</v>
      </c>
      <c r="AC818" s="47" t="str">
        <f>VLOOKUP(O818,Master!A:D,3,FALSE)</f>
        <v>Glycerine</v>
      </c>
      <c r="AD818" s="47" t="str">
        <f>VLOOKUP(O818,Master!A:D,4,FALSE)</f>
        <v>Glycerine</v>
      </c>
      <c r="AE818" s="47" t="s">
        <v>1903</v>
      </c>
    </row>
    <row r="819" spans="1:31">
      <c r="A819" s="43" t="s">
        <v>0</v>
      </c>
      <c r="B819" s="43" t="s">
        <v>1</v>
      </c>
      <c r="C819" s="43" t="s">
        <v>31</v>
      </c>
      <c r="D819" s="43" t="s">
        <v>8</v>
      </c>
      <c r="E819" s="43" t="s">
        <v>358</v>
      </c>
      <c r="F819" s="43" t="s">
        <v>357</v>
      </c>
      <c r="G819" s="43" t="s">
        <v>32</v>
      </c>
      <c r="H819" s="46">
        <v>42801</v>
      </c>
      <c r="I819" s="43" t="s">
        <v>33</v>
      </c>
      <c r="J819" s="43" t="s">
        <v>34</v>
      </c>
      <c r="K819" s="43" t="s">
        <v>765</v>
      </c>
      <c r="L819" s="46">
        <v>42801</v>
      </c>
      <c r="M819" s="43" t="s">
        <v>766</v>
      </c>
      <c r="N819" s="43" t="s">
        <v>766</v>
      </c>
      <c r="O819" s="3">
        <v>1600845</v>
      </c>
      <c r="P819" s="43" t="s">
        <v>401</v>
      </c>
      <c r="Q819" s="43" t="s">
        <v>402</v>
      </c>
      <c r="R819" s="43" t="s">
        <v>15</v>
      </c>
      <c r="S819" s="50">
        <v>1</v>
      </c>
      <c r="T819" s="43" t="s">
        <v>3</v>
      </c>
      <c r="U819" s="50">
        <v>1</v>
      </c>
      <c r="V819" s="43" t="s">
        <v>434</v>
      </c>
      <c r="W819" s="50">
        <v>1000</v>
      </c>
      <c r="X819" s="43" t="s">
        <v>767</v>
      </c>
      <c r="Y819" s="46">
        <v>42788</v>
      </c>
      <c r="Z819" s="51">
        <v>115875.5</v>
      </c>
      <c r="AA819" s="51">
        <v>118193</v>
      </c>
      <c r="AB819" s="51">
        <v>-103000</v>
      </c>
      <c r="AC819" s="47" t="str">
        <f>VLOOKUP(O819,Master!A:D,3,FALSE)</f>
        <v>Fatty Alcohol</v>
      </c>
      <c r="AD819" s="47" t="str">
        <f>VLOOKUP(O819,Master!A:D,4,FALSE)</f>
        <v>Long chain Pure</v>
      </c>
      <c r="AE819" s="47" t="s">
        <v>1903</v>
      </c>
    </row>
    <row r="820" spans="1:31">
      <c r="A820" s="43" t="s">
        <v>0</v>
      </c>
      <c r="B820" s="43" t="s">
        <v>1</v>
      </c>
      <c r="C820" s="43" t="s">
        <v>31</v>
      </c>
      <c r="D820" s="43" t="s">
        <v>8</v>
      </c>
      <c r="E820" s="43" t="s">
        <v>356</v>
      </c>
      <c r="F820" s="43" t="s">
        <v>357</v>
      </c>
      <c r="G820" s="43" t="s">
        <v>32</v>
      </c>
      <c r="H820" s="46">
        <v>42801</v>
      </c>
      <c r="I820" s="43" t="s">
        <v>33</v>
      </c>
      <c r="J820" s="43" t="s">
        <v>34</v>
      </c>
      <c r="K820" s="43" t="s">
        <v>774</v>
      </c>
      <c r="L820" s="46">
        <v>42801</v>
      </c>
      <c r="M820" s="43" t="s">
        <v>775</v>
      </c>
      <c r="N820" s="43" t="s">
        <v>775</v>
      </c>
      <c r="O820" s="3">
        <v>1600603</v>
      </c>
      <c r="P820" s="43" t="s">
        <v>23</v>
      </c>
      <c r="Q820" s="43" t="s">
        <v>24</v>
      </c>
      <c r="R820" s="43" t="s">
        <v>25</v>
      </c>
      <c r="S820" s="50">
        <v>5</v>
      </c>
      <c r="T820" s="43" t="s">
        <v>3</v>
      </c>
      <c r="U820" s="50">
        <v>5</v>
      </c>
      <c r="V820" s="43" t="s">
        <v>434</v>
      </c>
      <c r="W820" s="50">
        <v>5000</v>
      </c>
      <c r="X820" s="43" t="s">
        <v>776</v>
      </c>
      <c r="Y820" s="46">
        <v>42796</v>
      </c>
      <c r="Z820" s="51">
        <v>582187.72</v>
      </c>
      <c r="AA820" s="51">
        <v>617119</v>
      </c>
      <c r="AB820" s="51">
        <v>-517500</v>
      </c>
      <c r="AC820" s="47" t="str">
        <f>VLOOKUP(O820,Master!A:D,3,FALSE)</f>
        <v>Fatty Alcohol</v>
      </c>
      <c r="AD820" s="47" t="str">
        <f>VLOOKUP(O820,Master!A:D,4,FALSE)</f>
        <v>Long chain Blend</v>
      </c>
      <c r="AE820" s="47" t="s">
        <v>1903</v>
      </c>
    </row>
    <row r="821" spans="1:31">
      <c r="A821" s="43" t="s">
        <v>0</v>
      </c>
      <c r="B821" s="43" t="s">
        <v>1</v>
      </c>
      <c r="C821" s="43" t="s">
        <v>31</v>
      </c>
      <c r="D821" s="43" t="s">
        <v>8</v>
      </c>
      <c r="E821" s="43" t="s">
        <v>356</v>
      </c>
      <c r="F821" s="43" t="s">
        <v>357</v>
      </c>
      <c r="G821" s="43" t="s">
        <v>32</v>
      </c>
      <c r="H821" s="46">
        <v>42802</v>
      </c>
      <c r="I821" s="43" t="s">
        <v>33</v>
      </c>
      <c r="J821" s="43" t="s">
        <v>34</v>
      </c>
      <c r="K821" s="43" t="s">
        <v>904</v>
      </c>
      <c r="L821" s="46">
        <v>42802</v>
      </c>
      <c r="M821" s="43" t="s">
        <v>775</v>
      </c>
      <c r="N821" s="43" t="s">
        <v>775</v>
      </c>
      <c r="O821" s="3">
        <v>1600603</v>
      </c>
      <c r="P821" s="43" t="s">
        <v>23</v>
      </c>
      <c r="Q821" s="43" t="s">
        <v>24</v>
      </c>
      <c r="R821" s="43" t="s">
        <v>25</v>
      </c>
      <c r="S821" s="50">
        <v>5</v>
      </c>
      <c r="T821" s="43" t="s">
        <v>3</v>
      </c>
      <c r="U821" s="50">
        <v>5</v>
      </c>
      <c r="V821" s="43" t="s">
        <v>434</v>
      </c>
      <c r="W821" s="50">
        <v>5000</v>
      </c>
      <c r="X821" s="43" t="s">
        <v>776</v>
      </c>
      <c r="Y821" s="46">
        <v>42796</v>
      </c>
      <c r="Z821" s="51">
        <v>582187.72</v>
      </c>
      <c r="AA821" s="51">
        <v>617119</v>
      </c>
      <c r="AB821" s="51">
        <v>-517500</v>
      </c>
      <c r="AC821" s="21" t="str">
        <f>VLOOKUP(O821,Master!A:D,3,FALSE)</f>
        <v>Fatty Alcohol</v>
      </c>
      <c r="AD821" s="21" t="str">
        <f>VLOOKUP(O821,Master!A:D,4,FALSE)</f>
        <v>Long chain Blend</v>
      </c>
      <c r="AE821" s="47" t="s">
        <v>1903</v>
      </c>
    </row>
    <row r="822" spans="1:31">
      <c r="A822" s="43" t="s">
        <v>0</v>
      </c>
      <c r="B822" s="43" t="s">
        <v>1</v>
      </c>
      <c r="C822" s="43" t="s">
        <v>31</v>
      </c>
      <c r="D822" s="43" t="s">
        <v>8</v>
      </c>
      <c r="E822" s="43" t="s">
        <v>356</v>
      </c>
      <c r="F822" s="43" t="s">
        <v>357</v>
      </c>
      <c r="G822" s="43" t="s">
        <v>32</v>
      </c>
      <c r="H822" s="46">
        <v>42801</v>
      </c>
      <c r="I822" s="43" t="s">
        <v>33</v>
      </c>
      <c r="J822" s="43" t="s">
        <v>34</v>
      </c>
      <c r="K822" s="43" t="s">
        <v>777</v>
      </c>
      <c r="L822" s="46">
        <v>42801</v>
      </c>
      <c r="M822" s="43" t="s">
        <v>775</v>
      </c>
      <c r="N822" s="43" t="s">
        <v>775</v>
      </c>
      <c r="O822" s="3">
        <v>1600370</v>
      </c>
      <c r="P822" s="43" t="s">
        <v>418</v>
      </c>
      <c r="Q822" s="43" t="s">
        <v>419</v>
      </c>
      <c r="R822" s="43" t="s">
        <v>26</v>
      </c>
      <c r="S822" s="50">
        <v>5</v>
      </c>
      <c r="T822" s="43" t="s">
        <v>3</v>
      </c>
      <c r="U822" s="50">
        <v>5</v>
      </c>
      <c r="V822" s="43" t="s">
        <v>434</v>
      </c>
      <c r="W822" s="50">
        <v>5000</v>
      </c>
      <c r="X822" s="43" t="s">
        <v>776</v>
      </c>
      <c r="Y822" s="46">
        <v>42796</v>
      </c>
      <c r="Z822" s="51">
        <v>1399218.86</v>
      </c>
      <c r="AA822" s="51">
        <v>1483172</v>
      </c>
      <c r="AB822" s="51">
        <v>-1243750</v>
      </c>
      <c r="AC822" s="47" t="str">
        <f>VLOOKUP(O822,Master!A:D,3,FALSE)</f>
        <v>Fatty Alcohol</v>
      </c>
      <c r="AD822" s="47" t="str">
        <f>VLOOKUP(O822,Master!A:D,4,FALSE)</f>
        <v>Behenyl group</v>
      </c>
      <c r="AE822" s="47" t="s">
        <v>1903</v>
      </c>
    </row>
    <row r="823" spans="1:31">
      <c r="A823" s="43" t="s">
        <v>0</v>
      </c>
      <c r="B823" s="43" t="s">
        <v>1</v>
      </c>
      <c r="C823" s="43" t="s">
        <v>31</v>
      </c>
      <c r="D823" s="43" t="s">
        <v>8</v>
      </c>
      <c r="E823" s="43" t="s">
        <v>356</v>
      </c>
      <c r="F823" s="43" t="s">
        <v>357</v>
      </c>
      <c r="G823" s="43" t="s">
        <v>32</v>
      </c>
      <c r="H823" s="46">
        <v>42803</v>
      </c>
      <c r="I823" s="43" t="s">
        <v>33</v>
      </c>
      <c r="J823" s="43" t="s">
        <v>34</v>
      </c>
      <c r="K823" s="43" t="s">
        <v>924</v>
      </c>
      <c r="L823" s="46">
        <v>42803</v>
      </c>
      <c r="M823" s="43" t="s">
        <v>775</v>
      </c>
      <c r="N823" s="43" t="s">
        <v>775</v>
      </c>
      <c r="O823" s="3">
        <v>1600370</v>
      </c>
      <c r="P823" s="43" t="s">
        <v>418</v>
      </c>
      <c r="Q823" s="43" t="s">
        <v>419</v>
      </c>
      <c r="R823" s="43" t="s">
        <v>26</v>
      </c>
      <c r="S823" s="50">
        <v>5</v>
      </c>
      <c r="T823" s="43" t="s">
        <v>3</v>
      </c>
      <c r="U823" s="50">
        <v>5</v>
      </c>
      <c r="V823" s="43" t="s">
        <v>434</v>
      </c>
      <c r="W823" s="50">
        <v>5000</v>
      </c>
      <c r="X823" s="43" t="s">
        <v>776</v>
      </c>
      <c r="Y823" s="46">
        <v>42796</v>
      </c>
      <c r="Z823" s="51">
        <v>1399218.86</v>
      </c>
      <c r="AA823" s="51">
        <v>1483172</v>
      </c>
      <c r="AB823" s="51">
        <v>-1243750</v>
      </c>
      <c r="AC823" s="21" t="str">
        <f>VLOOKUP(O823,Master!A:D,3,FALSE)</f>
        <v>Fatty Alcohol</v>
      </c>
      <c r="AD823" s="21" t="str">
        <f>VLOOKUP(O823,Master!A:D,4,FALSE)</f>
        <v>Behenyl group</v>
      </c>
      <c r="AE823" s="47" t="s">
        <v>1903</v>
      </c>
    </row>
    <row r="824" spans="1:31">
      <c r="A824" s="43" t="s">
        <v>0</v>
      </c>
      <c r="B824" s="43" t="s">
        <v>1</v>
      </c>
      <c r="C824" s="43" t="s">
        <v>61</v>
      </c>
      <c r="D824" s="43" t="s">
        <v>7</v>
      </c>
      <c r="E824" s="43" t="s">
        <v>359</v>
      </c>
      <c r="F824" s="43" t="s">
        <v>360</v>
      </c>
      <c r="G824" s="43" t="s">
        <v>62</v>
      </c>
      <c r="H824" s="46">
        <v>42801</v>
      </c>
      <c r="I824" s="43" t="s">
        <v>33</v>
      </c>
      <c r="J824" s="43" t="s">
        <v>34</v>
      </c>
      <c r="K824" s="43" t="s">
        <v>740</v>
      </c>
      <c r="L824" s="46">
        <v>42801</v>
      </c>
      <c r="M824" s="43" t="s">
        <v>525</v>
      </c>
      <c r="N824" s="43" t="s">
        <v>525</v>
      </c>
      <c r="O824" s="3">
        <v>1600120</v>
      </c>
      <c r="P824" s="43" t="s">
        <v>401</v>
      </c>
      <c r="Q824" s="43" t="s">
        <v>402</v>
      </c>
      <c r="R824" s="43" t="s">
        <v>15</v>
      </c>
      <c r="S824" s="50">
        <v>2</v>
      </c>
      <c r="T824" s="43" t="s">
        <v>3</v>
      </c>
      <c r="U824" s="50">
        <v>2</v>
      </c>
      <c r="V824" s="43" t="s">
        <v>453</v>
      </c>
      <c r="W824" s="50">
        <v>2000</v>
      </c>
      <c r="X824" s="43" t="s">
        <v>526</v>
      </c>
      <c r="Y824" s="46">
        <v>42775</v>
      </c>
      <c r="Z824" s="51">
        <v>3180</v>
      </c>
      <c r="AA824" s="51">
        <v>211866.55</v>
      </c>
      <c r="AB824" s="51">
        <v>-211352.2</v>
      </c>
      <c r="AC824" s="47" t="str">
        <f>VLOOKUP(O824,Master!A:D,3,FALSE)</f>
        <v>Fatty Alcohol</v>
      </c>
      <c r="AD824" s="47" t="str">
        <f>VLOOKUP(O824,Master!A:D,4,FALSE)</f>
        <v>Long chain Pure</v>
      </c>
      <c r="AE824" s="47" t="s">
        <v>1906</v>
      </c>
    </row>
    <row r="825" spans="1:31">
      <c r="A825" s="43" t="s">
        <v>0</v>
      </c>
      <c r="B825" s="43" t="s">
        <v>1</v>
      </c>
      <c r="C825" s="43" t="s">
        <v>61</v>
      </c>
      <c r="D825" s="43" t="s">
        <v>7</v>
      </c>
      <c r="E825" s="43" t="s">
        <v>359</v>
      </c>
      <c r="F825" s="43" t="s">
        <v>360</v>
      </c>
      <c r="G825" s="43" t="s">
        <v>62</v>
      </c>
      <c r="H825" s="46">
        <v>42821</v>
      </c>
      <c r="I825" s="43" t="s">
        <v>33</v>
      </c>
      <c r="J825" s="43" t="s">
        <v>34</v>
      </c>
      <c r="K825" s="43" t="s">
        <v>1797</v>
      </c>
      <c r="L825" s="46">
        <v>42821</v>
      </c>
      <c r="M825" s="43" t="s">
        <v>525</v>
      </c>
      <c r="N825" s="43" t="s">
        <v>525</v>
      </c>
      <c r="O825" s="3">
        <v>1600120</v>
      </c>
      <c r="P825" s="43" t="s">
        <v>401</v>
      </c>
      <c r="Q825" s="43" t="s">
        <v>402</v>
      </c>
      <c r="R825" s="43" t="s">
        <v>15</v>
      </c>
      <c r="S825" s="50">
        <v>2</v>
      </c>
      <c r="T825" s="43" t="s">
        <v>3</v>
      </c>
      <c r="U825" s="50">
        <v>2</v>
      </c>
      <c r="V825" s="43" t="s">
        <v>453</v>
      </c>
      <c r="W825" s="50">
        <v>2000</v>
      </c>
      <c r="X825" s="43" t="s">
        <v>1588</v>
      </c>
      <c r="Y825" s="46">
        <v>42796</v>
      </c>
      <c r="Z825" s="51">
        <v>3070</v>
      </c>
      <c r="AA825" s="51">
        <v>199793.14</v>
      </c>
      <c r="AB825" s="51">
        <v>-199293.34</v>
      </c>
      <c r="AC825" s="47" t="str">
        <f>VLOOKUP(O825,Master!A:D,3,FALSE)</f>
        <v>Fatty Alcohol</v>
      </c>
      <c r="AD825" s="47" t="str">
        <f>VLOOKUP(O825,Master!A:D,4,FALSE)</f>
        <v>Long chain Pure</v>
      </c>
      <c r="AE825" s="47" t="s">
        <v>1906</v>
      </c>
    </row>
    <row r="826" spans="1:31">
      <c r="A826" s="43" t="s">
        <v>0</v>
      </c>
      <c r="B826" s="43" t="s">
        <v>1</v>
      </c>
      <c r="C826" s="43" t="s">
        <v>61</v>
      </c>
      <c r="D826" s="43" t="s">
        <v>7</v>
      </c>
      <c r="E826" s="43" t="s">
        <v>359</v>
      </c>
      <c r="F826" s="43" t="s">
        <v>360</v>
      </c>
      <c r="G826" s="43" t="s">
        <v>62</v>
      </c>
      <c r="H826" s="46">
        <v>42801</v>
      </c>
      <c r="I826" s="43" t="s">
        <v>33</v>
      </c>
      <c r="J826" s="43" t="s">
        <v>34</v>
      </c>
      <c r="K826" s="43" t="s">
        <v>740</v>
      </c>
      <c r="L826" s="46">
        <v>42801</v>
      </c>
      <c r="M826" s="43" t="s">
        <v>525</v>
      </c>
      <c r="N826" s="43" t="s">
        <v>525</v>
      </c>
      <c r="O826" s="3">
        <v>1600393</v>
      </c>
      <c r="P826" s="43" t="s">
        <v>9</v>
      </c>
      <c r="Q826" s="43" t="s">
        <v>10</v>
      </c>
      <c r="R826" s="43" t="s">
        <v>14</v>
      </c>
      <c r="S826" s="50">
        <v>13</v>
      </c>
      <c r="T826" s="43" t="s">
        <v>3</v>
      </c>
      <c r="U826" s="50">
        <v>13</v>
      </c>
      <c r="V826" s="43" t="s">
        <v>453</v>
      </c>
      <c r="W826" s="50">
        <v>13000</v>
      </c>
      <c r="X826" s="43" t="s">
        <v>526</v>
      </c>
      <c r="Y826" s="46">
        <v>42775</v>
      </c>
      <c r="Z826" s="51">
        <v>18980</v>
      </c>
      <c r="AA826" s="51">
        <v>1264536.81</v>
      </c>
      <c r="AB826" s="51">
        <v>-1261232.8899999999</v>
      </c>
      <c r="AC826" s="47" t="str">
        <f>VLOOKUP(O826,Master!A:D,3,FALSE)</f>
        <v>Fatty Alcohol</v>
      </c>
      <c r="AD826" s="47" t="str">
        <f>VLOOKUP(O826,Master!A:D,4,FALSE)</f>
        <v>Long chain Blend</v>
      </c>
      <c r="AE826" s="47" t="s">
        <v>1906</v>
      </c>
    </row>
    <row r="827" spans="1:31">
      <c r="A827" s="43" t="s">
        <v>0</v>
      </c>
      <c r="B827" s="43" t="s">
        <v>1</v>
      </c>
      <c r="C827" s="43" t="s">
        <v>61</v>
      </c>
      <c r="D827" s="43" t="s">
        <v>7</v>
      </c>
      <c r="E827" s="43" t="s">
        <v>359</v>
      </c>
      <c r="F827" s="43" t="s">
        <v>360</v>
      </c>
      <c r="G827" s="43" t="s">
        <v>62</v>
      </c>
      <c r="H827" s="46">
        <v>42821</v>
      </c>
      <c r="I827" s="43" t="s">
        <v>33</v>
      </c>
      <c r="J827" s="43" t="s">
        <v>34</v>
      </c>
      <c r="K827" s="43" t="s">
        <v>1797</v>
      </c>
      <c r="L827" s="46">
        <v>42821</v>
      </c>
      <c r="M827" s="43" t="s">
        <v>525</v>
      </c>
      <c r="N827" s="43" t="s">
        <v>525</v>
      </c>
      <c r="O827" s="3">
        <v>1600393</v>
      </c>
      <c r="P827" s="43" t="s">
        <v>9</v>
      </c>
      <c r="Q827" s="43" t="s">
        <v>10</v>
      </c>
      <c r="R827" s="43" t="s">
        <v>14</v>
      </c>
      <c r="S827" s="50">
        <v>13</v>
      </c>
      <c r="T827" s="43" t="s">
        <v>3</v>
      </c>
      <c r="U827" s="50">
        <v>13</v>
      </c>
      <c r="V827" s="43" t="s">
        <v>453</v>
      </c>
      <c r="W827" s="50">
        <v>13000</v>
      </c>
      <c r="X827" s="43" t="s">
        <v>1588</v>
      </c>
      <c r="Y827" s="46">
        <v>42796</v>
      </c>
      <c r="Z827" s="51">
        <v>18655</v>
      </c>
      <c r="AA827" s="51">
        <v>1214052.48</v>
      </c>
      <c r="AB827" s="51">
        <v>-1210831.71</v>
      </c>
      <c r="AC827" s="47" t="str">
        <f>VLOOKUP(O827,Master!A:D,3,FALSE)</f>
        <v>Fatty Alcohol</v>
      </c>
      <c r="AD827" s="47" t="str">
        <f>VLOOKUP(O827,Master!A:D,4,FALSE)</f>
        <v>Long chain Blend</v>
      </c>
      <c r="AE827" s="47" t="s">
        <v>1906</v>
      </c>
    </row>
    <row r="828" spans="1:31">
      <c r="A828" s="43" t="s">
        <v>0</v>
      </c>
      <c r="B828" s="43" t="s">
        <v>1</v>
      </c>
      <c r="C828" s="43" t="s">
        <v>31</v>
      </c>
      <c r="D828" s="43" t="s">
        <v>8</v>
      </c>
      <c r="E828" s="43" t="s">
        <v>356</v>
      </c>
      <c r="F828" s="43" t="s">
        <v>357</v>
      </c>
      <c r="G828" s="43" t="s">
        <v>32</v>
      </c>
      <c r="H828" s="46">
        <v>42797</v>
      </c>
      <c r="I828" s="43" t="s">
        <v>33</v>
      </c>
      <c r="J828" s="43" t="s">
        <v>34</v>
      </c>
      <c r="K828" s="43" t="s">
        <v>653</v>
      </c>
      <c r="L828" s="46">
        <v>42797</v>
      </c>
      <c r="M828" s="43" t="s">
        <v>438</v>
      </c>
      <c r="N828" s="43" t="s">
        <v>438</v>
      </c>
      <c r="O828" s="3">
        <v>1600292</v>
      </c>
      <c r="P828" s="43" t="s">
        <v>403</v>
      </c>
      <c r="Q828" s="43" t="s">
        <v>404</v>
      </c>
      <c r="R828" s="43" t="s">
        <v>50</v>
      </c>
      <c r="S828" s="49">
        <v>0.72</v>
      </c>
      <c r="T828" s="43" t="s">
        <v>3</v>
      </c>
      <c r="U828" s="49">
        <v>0.72</v>
      </c>
      <c r="V828" s="43" t="s">
        <v>434</v>
      </c>
      <c r="W828" s="50">
        <v>720</v>
      </c>
      <c r="X828" s="43" t="s">
        <v>654</v>
      </c>
      <c r="Y828" s="46">
        <v>42788</v>
      </c>
      <c r="Z828" s="51">
        <v>332100</v>
      </c>
      <c r="AA828" s="51">
        <v>338742</v>
      </c>
      <c r="AB828" s="51">
        <v>-295200</v>
      </c>
      <c r="AC828" s="47" t="str">
        <f>VLOOKUP(O828,Master!A:D,3,FALSE)</f>
        <v>Fatty Acid</v>
      </c>
      <c r="AD828" s="47" t="str">
        <f>VLOOKUP(O828,Master!A:D,4,FALSE)</f>
        <v>Fatty acid others</v>
      </c>
      <c r="AE828" s="47" t="s">
        <v>1903</v>
      </c>
    </row>
    <row r="829" spans="1:31">
      <c r="A829" s="43" t="s">
        <v>0</v>
      </c>
      <c r="B829" s="43" t="s">
        <v>1</v>
      </c>
      <c r="C829" s="43" t="s">
        <v>390</v>
      </c>
      <c r="D829" s="43" t="s">
        <v>36</v>
      </c>
      <c r="E829" s="43" t="s">
        <v>356</v>
      </c>
      <c r="F829" s="43" t="s">
        <v>357</v>
      </c>
      <c r="G829" s="43" t="s">
        <v>391</v>
      </c>
      <c r="H829" s="46">
        <v>42818</v>
      </c>
      <c r="I829" s="43" t="s">
        <v>33</v>
      </c>
      <c r="J829" s="43" t="s">
        <v>34</v>
      </c>
      <c r="K829" s="43" t="s">
        <v>1718</v>
      </c>
      <c r="L829" s="46">
        <v>42818</v>
      </c>
      <c r="M829" s="43" t="s">
        <v>438</v>
      </c>
      <c r="N829" s="43" t="s">
        <v>438</v>
      </c>
      <c r="O829" s="3">
        <v>1600292</v>
      </c>
      <c r="P829" s="43" t="s">
        <v>403</v>
      </c>
      <c r="Q829" s="43" t="s">
        <v>404</v>
      </c>
      <c r="R829" s="43" t="s">
        <v>50</v>
      </c>
      <c r="S829" s="49">
        <v>0.72</v>
      </c>
      <c r="T829" s="43" t="s">
        <v>3</v>
      </c>
      <c r="U829" s="49">
        <v>0.72</v>
      </c>
      <c r="V829" s="43" t="s">
        <v>434</v>
      </c>
      <c r="W829" s="50">
        <v>720</v>
      </c>
      <c r="X829" s="43" t="s">
        <v>1719</v>
      </c>
      <c r="Y829" s="46">
        <v>42789</v>
      </c>
      <c r="Z829" s="51">
        <v>295200</v>
      </c>
      <c r="AA829" s="51">
        <v>295200</v>
      </c>
      <c r="AB829" s="51">
        <v>-295200</v>
      </c>
      <c r="AC829" s="47" t="str">
        <f>VLOOKUP(O829,Master!A:D,3,FALSE)</f>
        <v>Fatty Acid</v>
      </c>
      <c r="AD829" s="47" t="str">
        <f>VLOOKUP(O829,Master!A:D,4,FALSE)</f>
        <v>Fatty acid others</v>
      </c>
      <c r="AE829" s="47" t="s">
        <v>1903</v>
      </c>
    </row>
    <row r="830" spans="1:31">
      <c r="A830" s="43" t="s">
        <v>0</v>
      </c>
      <c r="B830" s="43" t="s">
        <v>1</v>
      </c>
      <c r="C830" s="43" t="s">
        <v>31</v>
      </c>
      <c r="D830" s="43" t="s">
        <v>8</v>
      </c>
      <c r="E830" s="43" t="s">
        <v>356</v>
      </c>
      <c r="F830" s="43" t="s">
        <v>357</v>
      </c>
      <c r="G830" s="43" t="s">
        <v>32</v>
      </c>
      <c r="H830" s="46">
        <v>42824</v>
      </c>
      <c r="I830" s="43" t="s">
        <v>33</v>
      </c>
      <c r="J830" s="43" t="s">
        <v>34</v>
      </c>
      <c r="K830" s="43" t="s">
        <v>1875</v>
      </c>
      <c r="L830" s="46">
        <v>42824</v>
      </c>
      <c r="M830" s="43" t="s">
        <v>438</v>
      </c>
      <c r="N830" s="43" t="s">
        <v>438</v>
      </c>
      <c r="O830" s="3">
        <v>1600292</v>
      </c>
      <c r="P830" s="43" t="s">
        <v>403</v>
      </c>
      <c r="Q830" s="43" t="s">
        <v>404</v>
      </c>
      <c r="R830" s="43" t="s">
        <v>50</v>
      </c>
      <c r="S830" s="49">
        <v>0.72</v>
      </c>
      <c r="T830" s="43" t="s">
        <v>3</v>
      </c>
      <c r="U830" s="49">
        <v>0.72</v>
      </c>
      <c r="V830" s="43" t="s">
        <v>434</v>
      </c>
      <c r="W830" s="50">
        <v>720</v>
      </c>
      <c r="X830" s="43" t="s">
        <v>1876</v>
      </c>
      <c r="Y830" s="46">
        <v>42821</v>
      </c>
      <c r="Z830" s="51">
        <v>332100</v>
      </c>
      <c r="AA830" s="51">
        <v>338742</v>
      </c>
      <c r="AB830" s="51">
        <v>-295200</v>
      </c>
      <c r="AC830" s="47" t="str">
        <f>VLOOKUP(O830,Master!A:D,3,FALSE)</f>
        <v>Fatty Acid</v>
      </c>
      <c r="AD830" s="47" t="str">
        <f>VLOOKUP(O830,Master!A:D,4,FALSE)</f>
        <v>Fatty acid others</v>
      </c>
      <c r="AE830" s="47" t="s">
        <v>1903</v>
      </c>
    </row>
    <row r="831" spans="1:31">
      <c r="A831" s="43" t="s">
        <v>0</v>
      </c>
      <c r="B831" s="43" t="s">
        <v>1</v>
      </c>
      <c r="C831" s="43" t="s">
        <v>31</v>
      </c>
      <c r="D831" s="43" t="s">
        <v>8</v>
      </c>
      <c r="E831" s="43" t="s">
        <v>358</v>
      </c>
      <c r="F831" s="43" t="s">
        <v>357</v>
      </c>
      <c r="G831" s="43" t="s">
        <v>32</v>
      </c>
      <c r="H831" s="46">
        <v>42823</v>
      </c>
      <c r="I831" s="43" t="s">
        <v>33</v>
      </c>
      <c r="J831" s="43" t="s">
        <v>34</v>
      </c>
      <c r="K831" s="43" t="s">
        <v>1825</v>
      </c>
      <c r="L831" s="46">
        <v>42823</v>
      </c>
      <c r="M831" s="43" t="s">
        <v>766</v>
      </c>
      <c r="N831" s="43" t="s">
        <v>772</v>
      </c>
      <c r="O831" s="3">
        <v>1600591</v>
      </c>
      <c r="P831" s="43" t="s">
        <v>4</v>
      </c>
      <c r="Q831" s="43" t="s">
        <v>5</v>
      </c>
      <c r="R831" s="43" t="s">
        <v>6</v>
      </c>
      <c r="S831" s="49">
        <v>2.5</v>
      </c>
      <c r="T831" s="43" t="s">
        <v>3</v>
      </c>
      <c r="U831" s="49">
        <v>2.5</v>
      </c>
      <c r="V831" s="43" t="s">
        <v>434</v>
      </c>
      <c r="W831" s="50">
        <v>2500</v>
      </c>
      <c r="X831" s="43" t="s">
        <v>1266</v>
      </c>
      <c r="Y831" s="46">
        <v>42795</v>
      </c>
      <c r="Z831" s="51">
        <v>161718.85999999999</v>
      </c>
      <c r="AA831" s="51">
        <v>171422</v>
      </c>
      <c r="AB831" s="51">
        <v>-143750</v>
      </c>
      <c r="AC831" s="47" t="str">
        <f>VLOOKUP(O831,Master!A:D,3,FALSE)</f>
        <v>Glycerine</v>
      </c>
      <c r="AD831" s="47" t="str">
        <f>VLOOKUP(O831,Master!A:D,4,FALSE)</f>
        <v>Glycerine</v>
      </c>
      <c r="AE831" s="47" t="s">
        <v>1903</v>
      </c>
    </row>
    <row r="832" spans="1:31">
      <c r="A832" s="43" t="s">
        <v>0</v>
      </c>
      <c r="B832" s="43" t="s">
        <v>1</v>
      </c>
      <c r="C832" s="43" t="s">
        <v>31</v>
      </c>
      <c r="D832" s="43" t="s">
        <v>8</v>
      </c>
      <c r="E832" s="43" t="s">
        <v>358</v>
      </c>
      <c r="F832" s="43" t="s">
        <v>357</v>
      </c>
      <c r="G832" s="43" t="s">
        <v>32</v>
      </c>
      <c r="H832" s="46">
        <v>42801</v>
      </c>
      <c r="I832" s="43" t="s">
        <v>33</v>
      </c>
      <c r="J832" s="43" t="s">
        <v>34</v>
      </c>
      <c r="K832" s="43" t="s">
        <v>771</v>
      </c>
      <c r="L832" s="46">
        <v>42801</v>
      </c>
      <c r="M832" s="43" t="s">
        <v>766</v>
      </c>
      <c r="N832" s="43" t="s">
        <v>772</v>
      </c>
      <c r="O832" s="3">
        <v>1600845</v>
      </c>
      <c r="P832" s="43" t="s">
        <v>401</v>
      </c>
      <c r="Q832" s="43" t="s">
        <v>402</v>
      </c>
      <c r="R832" s="43" t="s">
        <v>15</v>
      </c>
      <c r="S832" s="49">
        <v>0.4</v>
      </c>
      <c r="T832" s="43" t="s">
        <v>3</v>
      </c>
      <c r="U832" s="49">
        <v>0.4</v>
      </c>
      <c r="V832" s="43" t="s">
        <v>434</v>
      </c>
      <c r="W832" s="50">
        <v>400</v>
      </c>
      <c r="X832" s="43" t="s">
        <v>773</v>
      </c>
      <c r="Y832" s="46">
        <v>42794</v>
      </c>
      <c r="Z832" s="51">
        <v>46350</v>
      </c>
      <c r="AA832" s="51">
        <v>49131</v>
      </c>
      <c r="AB832" s="51">
        <v>-41200</v>
      </c>
      <c r="AC832" s="47" t="str">
        <f>VLOOKUP(O832,Master!A:D,3,FALSE)</f>
        <v>Fatty Alcohol</v>
      </c>
      <c r="AD832" s="47" t="str">
        <f>VLOOKUP(O832,Master!A:D,4,FALSE)</f>
        <v>Long chain Pure</v>
      </c>
      <c r="AE832" s="47" t="s">
        <v>1903</v>
      </c>
    </row>
    <row r="833" spans="1:31">
      <c r="A833" s="43" t="s">
        <v>0</v>
      </c>
      <c r="B833" s="43" t="s">
        <v>1</v>
      </c>
      <c r="C833" s="43" t="s">
        <v>31</v>
      </c>
      <c r="D833" s="43" t="s">
        <v>8</v>
      </c>
      <c r="E833" s="43" t="s">
        <v>358</v>
      </c>
      <c r="F833" s="43" t="s">
        <v>357</v>
      </c>
      <c r="G833" s="43" t="s">
        <v>32</v>
      </c>
      <c r="H833" s="46">
        <v>42823</v>
      </c>
      <c r="I833" s="43" t="s">
        <v>33</v>
      </c>
      <c r="J833" s="43" t="s">
        <v>34</v>
      </c>
      <c r="K833" s="43" t="s">
        <v>1826</v>
      </c>
      <c r="L833" s="46">
        <v>42823</v>
      </c>
      <c r="M833" s="43" t="s">
        <v>766</v>
      </c>
      <c r="N833" s="43" t="s">
        <v>772</v>
      </c>
      <c r="O833" s="3">
        <v>1600845</v>
      </c>
      <c r="P833" s="43" t="s">
        <v>401</v>
      </c>
      <c r="Q833" s="43" t="s">
        <v>402</v>
      </c>
      <c r="R833" s="43" t="s">
        <v>15</v>
      </c>
      <c r="S833" s="49">
        <v>0.5</v>
      </c>
      <c r="T833" s="43" t="s">
        <v>3</v>
      </c>
      <c r="U833" s="49">
        <v>0.5</v>
      </c>
      <c r="V833" s="43" t="s">
        <v>434</v>
      </c>
      <c r="W833" s="50">
        <v>500</v>
      </c>
      <c r="X833" s="43" t="s">
        <v>1827</v>
      </c>
      <c r="Y833" s="46">
        <v>42811</v>
      </c>
      <c r="Z833" s="51">
        <v>57937.72</v>
      </c>
      <c r="AA833" s="51">
        <v>61414</v>
      </c>
      <c r="AB833" s="51">
        <v>-51500</v>
      </c>
      <c r="AC833" s="47" t="str">
        <f>VLOOKUP(O833,Master!A:D,3,FALSE)</f>
        <v>Fatty Alcohol</v>
      </c>
      <c r="AD833" s="47" t="str">
        <f>VLOOKUP(O833,Master!A:D,4,FALSE)</f>
        <v>Long chain Pure</v>
      </c>
      <c r="AE833" s="47" t="s">
        <v>1903</v>
      </c>
    </row>
    <row r="834" spans="1:31">
      <c r="A834" s="43" t="s">
        <v>0</v>
      </c>
      <c r="B834" s="43" t="s">
        <v>1</v>
      </c>
      <c r="C834" s="43" t="s">
        <v>61</v>
      </c>
      <c r="D834" s="43" t="s">
        <v>7</v>
      </c>
      <c r="E834" s="43" t="s">
        <v>467</v>
      </c>
      <c r="F834" s="43" t="s">
        <v>412</v>
      </c>
      <c r="G834" s="43" t="s">
        <v>62</v>
      </c>
      <c r="H834" s="46">
        <v>42815</v>
      </c>
      <c r="I834" s="43" t="s">
        <v>33</v>
      </c>
      <c r="J834" s="43" t="s">
        <v>34</v>
      </c>
      <c r="K834" s="43" t="s">
        <v>1373</v>
      </c>
      <c r="L834" s="46">
        <v>42815</v>
      </c>
      <c r="M834" s="43" t="s">
        <v>1285</v>
      </c>
      <c r="N834" s="43" t="s">
        <v>1285</v>
      </c>
      <c r="O834" s="3">
        <v>1600320</v>
      </c>
      <c r="P834" s="43" t="s">
        <v>1286</v>
      </c>
      <c r="Q834" s="43" t="s">
        <v>411</v>
      </c>
      <c r="R834" s="43" t="s">
        <v>154</v>
      </c>
      <c r="S834" s="49">
        <v>19.91</v>
      </c>
      <c r="T834" s="43" t="s">
        <v>3</v>
      </c>
      <c r="U834" s="49">
        <v>19.91</v>
      </c>
      <c r="V834" s="43" t="s">
        <v>1287</v>
      </c>
      <c r="W834" s="50">
        <v>19910</v>
      </c>
      <c r="X834" s="43" t="s">
        <v>1288</v>
      </c>
      <c r="Y834" s="46">
        <v>42776</v>
      </c>
      <c r="Z834" s="51">
        <v>16823.95</v>
      </c>
      <c r="AA834" s="51">
        <v>1098632.54</v>
      </c>
      <c r="AB834" s="51">
        <v>-1072149.43</v>
      </c>
      <c r="AC834" s="47" t="str">
        <f>VLOOKUP(O834,Master!A:D,3,FALSE)</f>
        <v>Glycerine</v>
      </c>
      <c r="AD834" s="47" t="str">
        <f>VLOOKUP(O834,Master!A:D,4,FALSE)</f>
        <v>Glycerine</v>
      </c>
      <c r="AE834" s="47" t="s">
        <v>1907</v>
      </c>
    </row>
    <row r="835" spans="1:31">
      <c r="A835" s="43" t="s">
        <v>0</v>
      </c>
      <c r="B835" s="43" t="s">
        <v>1</v>
      </c>
      <c r="C835" s="43" t="s">
        <v>390</v>
      </c>
      <c r="D835" s="43" t="s">
        <v>36</v>
      </c>
      <c r="E835" s="43" t="s">
        <v>356</v>
      </c>
      <c r="F835" s="43" t="s">
        <v>357</v>
      </c>
      <c r="G835" s="43" t="s">
        <v>391</v>
      </c>
      <c r="H835" s="46">
        <v>42808</v>
      </c>
      <c r="I835" s="43" t="s">
        <v>33</v>
      </c>
      <c r="J835" s="43" t="s">
        <v>34</v>
      </c>
      <c r="K835" s="43" t="s">
        <v>1155</v>
      </c>
      <c r="L835" s="46">
        <v>42808</v>
      </c>
      <c r="M835" s="43" t="s">
        <v>1156</v>
      </c>
      <c r="N835" s="43" t="s">
        <v>1156</v>
      </c>
      <c r="O835" s="3">
        <v>1600120</v>
      </c>
      <c r="P835" s="43" t="s">
        <v>401</v>
      </c>
      <c r="Q835" s="43" t="s">
        <v>402</v>
      </c>
      <c r="R835" s="43" t="s">
        <v>15</v>
      </c>
      <c r="S835" s="50">
        <v>16</v>
      </c>
      <c r="T835" s="43" t="s">
        <v>3</v>
      </c>
      <c r="U835" s="50">
        <v>16</v>
      </c>
      <c r="V835" s="43" t="s">
        <v>453</v>
      </c>
      <c r="W835" s="50">
        <v>16000</v>
      </c>
      <c r="X835" s="43" t="s">
        <v>1157</v>
      </c>
      <c r="Y835" s="46">
        <v>42762</v>
      </c>
      <c r="Z835" s="51">
        <v>1523200</v>
      </c>
      <c r="AA835" s="51">
        <v>1523200</v>
      </c>
      <c r="AB835" s="51">
        <v>-1523200</v>
      </c>
      <c r="AC835" s="21" t="str">
        <f>VLOOKUP(O835,Master!A:D,3,FALSE)</f>
        <v>Fatty Alcohol</v>
      </c>
      <c r="AD835" s="21" t="str">
        <f>VLOOKUP(O835,Master!A:D,4,FALSE)</f>
        <v>Long chain Pure</v>
      </c>
      <c r="AE835" s="47" t="s">
        <v>1904</v>
      </c>
    </row>
    <row r="836" spans="1:31">
      <c r="A836" s="43" t="s">
        <v>0</v>
      </c>
      <c r="B836" s="43" t="s">
        <v>1</v>
      </c>
      <c r="C836" s="43" t="s">
        <v>1185</v>
      </c>
      <c r="D836" s="43" t="s">
        <v>8</v>
      </c>
      <c r="E836" s="43" t="s">
        <v>356</v>
      </c>
      <c r="F836" s="43" t="s">
        <v>357</v>
      </c>
      <c r="G836" s="43" t="s">
        <v>1186</v>
      </c>
      <c r="H836" s="46">
        <v>42808</v>
      </c>
      <c r="I836" s="43" t="s">
        <v>33</v>
      </c>
      <c r="J836" s="43" t="s">
        <v>34</v>
      </c>
      <c r="K836" s="43" t="s">
        <v>1198</v>
      </c>
      <c r="L836" s="46">
        <v>42808</v>
      </c>
      <c r="M836" s="43" t="s">
        <v>1199</v>
      </c>
      <c r="N836" s="43" t="s">
        <v>1199</v>
      </c>
      <c r="O836" s="3">
        <v>2300044</v>
      </c>
      <c r="P836" s="43" t="s">
        <v>1189</v>
      </c>
      <c r="Q836" s="43" t="s">
        <v>1190</v>
      </c>
      <c r="R836" s="43" t="s">
        <v>1191</v>
      </c>
      <c r="S836" s="50">
        <v>4584</v>
      </c>
      <c r="T836" s="43" t="s">
        <v>386</v>
      </c>
      <c r="U836" s="50">
        <v>0</v>
      </c>
      <c r="V836" s="43" t="s">
        <v>434</v>
      </c>
      <c r="W836" s="50">
        <v>4584</v>
      </c>
      <c r="X836" s="43" t="s">
        <v>434</v>
      </c>
      <c r="Y836" s="46"/>
      <c r="Z836" s="51">
        <v>16044</v>
      </c>
      <c r="AA836" s="51">
        <v>16044</v>
      </c>
      <c r="AB836" s="51">
        <v>16044</v>
      </c>
      <c r="AC836" s="47" t="e">
        <f>VLOOKUP(O836,Master!A:D,3,FALSE)</f>
        <v>#N/A</v>
      </c>
      <c r="AD836" s="47" t="e">
        <f>VLOOKUP(O836,Master!A:D,4,FALSE)</f>
        <v>#N/A</v>
      </c>
      <c r="AE836" s="47" t="s">
        <v>1903</v>
      </c>
    </row>
    <row r="837" spans="1:31">
      <c r="A837" s="43" t="s">
        <v>0</v>
      </c>
      <c r="B837" s="43" t="s">
        <v>1</v>
      </c>
      <c r="C837" s="43" t="s">
        <v>31</v>
      </c>
      <c r="D837" s="43" t="s">
        <v>8</v>
      </c>
      <c r="E837" s="43" t="s">
        <v>356</v>
      </c>
      <c r="F837" s="43" t="s">
        <v>357</v>
      </c>
      <c r="G837" s="43" t="s">
        <v>32</v>
      </c>
      <c r="H837" s="46">
        <v>42812</v>
      </c>
      <c r="I837" s="43" t="s">
        <v>33</v>
      </c>
      <c r="J837" s="43" t="s">
        <v>34</v>
      </c>
      <c r="K837" s="43" t="s">
        <v>1431</v>
      </c>
      <c r="L837" s="46">
        <v>42812</v>
      </c>
      <c r="M837" s="43" t="s">
        <v>1199</v>
      </c>
      <c r="N837" s="43" t="s">
        <v>1199</v>
      </c>
      <c r="O837" s="3">
        <v>1600290</v>
      </c>
      <c r="P837" s="43" t="s">
        <v>385</v>
      </c>
      <c r="Q837" s="43" t="s">
        <v>58</v>
      </c>
      <c r="R837" s="43" t="s">
        <v>58</v>
      </c>
      <c r="S837" s="50">
        <v>764</v>
      </c>
      <c r="T837" s="43" t="s">
        <v>386</v>
      </c>
      <c r="U837" s="49">
        <v>681.48800000000006</v>
      </c>
      <c r="V837" s="43" t="s">
        <v>434</v>
      </c>
      <c r="W837" s="50">
        <v>764</v>
      </c>
      <c r="X837" s="43" t="s">
        <v>1432</v>
      </c>
      <c r="Y837" s="46">
        <v>42791</v>
      </c>
      <c r="Z837" s="51">
        <v>22347.18</v>
      </c>
      <c r="AA837" s="51">
        <v>23688</v>
      </c>
      <c r="AB837" s="51">
        <v>-19864</v>
      </c>
      <c r="AC837" s="21" t="str">
        <f>VLOOKUP(O837,Master!A:D,3,FALSE)</f>
        <v>Hydrogen</v>
      </c>
      <c r="AD837" s="21" t="str">
        <f>VLOOKUP(O837,Master!A:D,4,FALSE)</f>
        <v>Hydrogen</v>
      </c>
      <c r="AE837" s="47" t="s">
        <v>1903</v>
      </c>
    </row>
    <row r="838" spans="1:31">
      <c r="A838" s="43" t="s">
        <v>0</v>
      </c>
      <c r="B838" s="43" t="s">
        <v>1</v>
      </c>
      <c r="C838" s="43" t="s">
        <v>31</v>
      </c>
      <c r="D838" s="43" t="s">
        <v>8</v>
      </c>
      <c r="E838" s="43" t="s">
        <v>356</v>
      </c>
      <c r="F838" s="43" t="s">
        <v>357</v>
      </c>
      <c r="G838" s="43" t="s">
        <v>32</v>
      </c>
      <c r="H838" s="46">
        <v>42816</v>
      </c>
      <c r="I838" s="43" t="s">
        <v>33</v>
      </c>
      <c r="J838" s="43" t="s">
        <v>34</v>
      </c>
      <c r="K838" s="43" t="s">
        <v>1613</v>
      </c>
      <c r="L838" s="46">
        <v>42816</v>
      </c>
      <c r="M838" s="43" t="s">
        <v>1199</v>
      </c>
      <c r="N838" s="43" t="s">
        <v>1199</v>
      </c>
      <c r="O838" s="3">
        <v>1600290</v>
      </c>
      <c r="P838" s="43" t="s">
        <v>385</v>
      </c>
      <c r="Q838" s="43" t="s">
        <v>58</v>
      </c>
      <c r="R838" s="43" t="s">
        <v>58</v>
      </c>
      <c r="S838" s="50">
        <v>764</v>
      </c>
      <c r="T838" s="43" t="s">
        <v>386</v>
      </c>
      <c r="U838" s="49">
        <v>681.48800000000006</v>
      </c>
      <c r="V838" s="43" t="s">
        <v>434</v>
      </c>
      <c r="W838" s="50">
        <v>764</v>
      </c>
      <c r="X838" s="43" t="s">
        <v>1432</v>
      </c>
      <c r="Y838" s="46">
        <v>42791</v>
      </c>
      <c r="Z838" s="51">
        <v>22347.18</v>
      </c>
      <c r="AA838" s="51">
        <v>23688</v>
      </c>
      <c r="AB838" s="51">
        <v>-19864</v>
      </c>
      <c r="AC838" s="21" t="str">
        <f>VLOOKUP(O838,Master!A:D,3,FALSE)</f>
        <v>Hydrogen</v>
      </c>
      <c r="AD838" s="21" t="str">
        <f>VLOOKUP(O838,Master!A:D,4,FALSE)</f>
        <v>Hydrogen</v>
      </c>
      <c r="AE838" s="47" t="s">
        <v>1903</v>
      </c>
    </row>
    <row r="839" spans="1:31">
      <c r="A839" s="43" t="s">
        <v>0</v>
      </c>
      <c r="B839" s="43" t="s">
        <v>1</v>
      </c>
      <c r="C839" s="43" t="s">
        <v>31</v>
      </c>
      <c r="D839" s="43" t="s">
        <v>8</v>
      </c>
      <c r="E839" s="43" t="s">
        <v>356</v>
      </c>
      <c r="F839" s="43" t="s">
        <v>357</v>
      </c>
      <c r="G839" s="43" t="s">
        <v>32</v>
      </c>
      <c r="H839" s="46">
        <v>42814</v>
      </c>
      <c r="I839" s="43" t="s">
        <v>33</v>
      </c>
      <c r="J839" s="43" t="s">
        <v>34</v>
      </c>
      <c r="K839" s="43" t="s">
        <v>1475</v>
      </c>
      <c r="L839" s="46">
        <v>42814</v>
      </c>
      <c r="M839" s="43" t="s">
        <v>370</v>
      </c>
      <c r="N839" s="43" t="s">
        <v>1098</v>
      </c>
      <c r="O839" s="3">
        <v>1600354</v>
      </c>
      <c r="P839" s="43" t="s">
        <v>18</v>
      </c>
      <c r="Q839" s="43" t="s">
        <v>19</v>
      </c>
      <c r="R839" s="43" t="s">
        <v>20</v>
      </c>
      <c r="S839" s="49">
        <v>7.83</v>
      </c>
      <c r="T839" s="43" t="s">
        <v>3</v>
      </c>
      <c r="U839" s="49">
        <v>7.83</v>
      </c>
      <c r="V839" s="43" t="s">
        <v>434</v>
      </c>
      <c r="W839" s="50">
        <v>7830</v>
      </c>
      <c r="X839" s="43" t="s">
        <v>1476</v>
      </c>
      <c r="Y839" s="46">
        <v>42803</v>
      </c>
      <c r="Z839" s="51">
        <v>1488679.26</v>
      </c>
      <c r="AA839" s="51">
        <v>1578000</v>
      </c>
      <c r="AB839" s="51">
        <v>-1323270</v>
      </c>
      <c r="AC839" s="21" t="str">
        <f>VLOOKUP(O839,Master!A:D,3,FALSE)</f>
        <v>Fatty Alcohol</v>
      </c>
      <c r="AD839" s="21" t="str">
        <f>VLOOKUP(O839,Master!A:D,4,FALSE)</f>
        <v>Midcut</v>
      </c>
      <c r="AE839" s="47" t="s">
        <v>1903</v>
      </c>
    </row>
    <row r="840" spans="1:31">
      <c r="A840" s="43" t="s">
        <v>0</v>
      </c>
      <c r="B840" s="43" t="s">
        <v>1</v>
      </c>
      <c r="C840" s="43" t="s">
        <v>31</v>
      </c>
      <c r="D840" s="43" t="s">
        <v>8</v>
      </c>
      <c r="E840" s="43" t="s">
        <v>356</v>
      </c>
      <c r="F840" s="43" t="s">
        <v>357</v>
      </c>
      <c r="G840" s="43" t="s">
        <v>32</v>
      </c>
      <c r="H840" s="46">
        <v>42805</v>
      </c>
      <c r="I840" s="43" t="s">
        <v>33</v>
      </c>
      <c r="J840" s="43" t="s">
        <v>34</v>
      </c>
      <c r="K840" s="43" t="s">
        <v>1097</v>
      </c>
      <c r="L840" s="46">
        <v>42805</v>
      </c>
      <c r="M840" s="43" t="s">
        <v>370</v>
      </c>
      <c r="N840" s="43" t="s">
        <v>1098</v>
      </c>
      <c r="O840" s="3">
        <v>1600602</v>
      </c>
      <c r="P840" s="43" t="s">
        <v>9</v>
      </c>
      <c r="Q840" s="43" t="s">
        <v>10</v>
      </c>
      <c r="R840" s="43" t="s">
        <v>14</v>
      </c>
      <c r="S840" s="49">
        <v>1.2</v>
      </c>
      <c r="T840" s="43" t="s">
        <v>3</v>
      </c>
      <c r="U840" s="49">
        <v>1.2</v>
      </c>
      <c r="V840" s="43" t="s">
        <v>434</v>
      </c>
      <c r="W840" s="50">
        <v>1200</v>
      </c>
      <c r="X840" s="43" t="s">
        <v>1099</v>
      </c>
      <c r="Y840" s="46">
        <v>42803</v>
      </c>
      <c r="Z840" s="51">
        <v>132300</v>
      </c>
      <c r="AA840" s="51">
        <v>140238</v>
      </c>
      <c r="AB840" s="51">
        <v>-117600</v>
      </c>
      <c r="AC840" s="47" t="str">
        <f>VLOOKUP(O840,Master!A:D,3,FALSE)</f>
        <v>Fatty Alcohol</v>
      </c>
      <c r="AD840" s="47" t="str">
        <f>VLOOKUP(O840,Master!A:D,4,FALSE)</f>
        <v>Long chain Blend</v>
      </c>
      <c r="AE840" s="47" t="s">
        <v>1903</v>
      </c>
    </row>
    <row r="841" spans="1:31">
      <c r="A841" s="43" t="s">
        <v>0</v>
      </c>
      <c r="B841" s="43" t="s">
        <v>1</v>
      </c>
      <c r="C841" s="43" t="s">
        <v>31</v>
      </c>
      <c r="D841" s="43" t="s">
        <v>8</v>
      </c>
      <c r="E841" s="43" t="s">
        <v>356</v>
      </c>
      <c r="F841" s="43" t="s">
        <v>357</v>
      </c>
      <c r="G841" s="43" t="s">
        <v>32</v>
      </c>
      <c r="H841" s="46">
        <v>42810</v>
      </c>
      <c r="I841" s="43" t="s">
        <v>33</v>
      </c>
      <c r="J841" s="43" t="s">
        <v>34</v>
      </c>
      <c r="K841" s="43" t="s">
        <v>1302</v>
      </c>
      <c r="L841" s="46">
        <v>42810</v>
      </c>
      <c r="M841" s="43" t="s">
        <v>370</v>
      </c>
      <c r="N841" s="43" t="s">
        <v>1303</v>
      </c>
      <c r="O841" s="3">
        <v>1600354</v>
      </c>
      <c r="P841" s="43" t="s">
        <v>18</v>
      </c>
      <c r="Q841" s="43" t="s">
        <v>19</v>
      </c>
      <c r="R841" s="43" t="s">
        <v>20</v>
      </c>
      <c r="S841" s="49">
        <v>19.7</v>
      </c>
      <c r="T841" s="43" t="s">
        <v>3</v>
      </c>
      <c r="U841" s="49">
        <v>19.7</v>
      </c>
      <c r="V841" s="43" t="s">
        <v>434</v>
      </c>
      <c r="W841" s="50">
        <v>19700</v>
      </c>
      <c r="X841" s="43" t="s">
        <v>1304</v>
      </c>
      <c r="Y841" s="46">
        <v>42797</v>
      </c>
      <c r="Z841" s="51">
        <v>3778705.88</v>
      </c>
      <c r="AA841" s="51">
        <v>3854280</v>
      </c>
      <c r="AB841" s="51">
        <v>-3358850</v>
      </c>
      <c r="AC841" s="21" t="str">
        <f>VLOOKUP(O841,Master!A:D,3,FALSE)</f>
        <v>Fatty Alcohol</v>
      </c>
      <c r="AD841" s="21" t="str">
        <f>VLOOKUP(O841,Master!A:D,4,FALSE)</f>
        <v>Midcut</v>
      </c>
      <c r="AE841" s="47" t="s">
        <v>1903</v>
      </c>
    </row>
    <row r="842" spans="1:31">
      <c r="A842" s="43" t="s">
        <v>0</v>
      </c>
      <c r="B842" s="43" t="s">
        <v>1</v>
      </c>
      <c r="C842" s="43" t="s">
        <v>61</v>
      </c>
      <c r="D842" s="43" t="s">
        <v>7</v>
      </c>
      <c r="E842" s="43" t="s">
        <v>960</v>
      </c>
      <c r="F842" s="43" t="s">
        <v>361</v>
      </c>
      <c r="G842" s="43" t="s">
        <v>62</v>
      </c>
      <c r="H842" s="46">
        <v>42811</v>
      </c>
      <c r="I842" s="43" t="s">
        <v>33</v>
      </c>
      <c r="J842" s="43" t="s">
        <v>34</v>
      </c>
      <c r="K842" s="43" t="s">
        <v>1180</v>
      </c>
      <c r="L842" s="46">
        <v>42811</v>
      </c>
      <c r="M842" s="43" t="s">
        <v>1028</v>
      </c>
      <c r="N842" s="43" t="s">
        <v>1029</v>
      </c>
      <c r="O842" s="3">
        <v>1600120</v>
      </c>
      <c r="P842" s="43" t="s">
        <v>401</v>
      </c>
      <c r="Q842" s="43" t="s">
        <v>402</v>
      </c>
      <c r="R842" s="43" t="s">
        <v>15</v>
      </c>
      <c r="S842" s="50">
        <v>26</v>
      </c>
      <c r="T842" s="43" t="s">
        <v>3</v>
      </c>
      <c r="U842" s="50">
        <v>26</v>
      </c>
      <c r="V842" s="43" t="s">
        <v>453</v>
      </c>
      <c r="W842" s="50">
        <v>26000</v>
      </c>
      <c r="X842" s="43" t="s">
        <v>1030</v>
      </c>
      <c r="Y842" s="46">
        <v>42782</v>
      </c>
      <c r="Z842" s="51">
        <v>41080</v>
      </c>
      <c r="AA842" s="51">
        <v>2685547.49</v>
      </c>
      <c r="AB842" s="51">
        <v>-2685547.49</v>
      </c>
      <c r="AC842" s="47" t="str">
        <f>VLOOKUP(O842,Master!A:D,3,FALSE)</f>
        <v>Fatty Alcohol</v>
      </c>
      <c r="AD842" s="47" t="str">
        <f>VLOOKUP(O842,Master!A:D,4,FALSE)</f>
        <v>Long chain Pure</v>
      </c>
      <c r="AE842" s="47" t="s">
        <v>1904</v>
      </c>
    </row>
    <row r="843" spans="1:31">
      <c r="A843" s="43" t="s">
        <v>0</v>
      </c>
      <c r="B843" s="43" t="s">
        <v>1</v>
      </c>
      <c r="C843" s="43" t="s">
        <v>31</v>
      </c>
      <c r="D843" s="43" t="s">
        <v>8</v>
      </c>
      <c r="E843" s="43" t="s">
        <v>356</v>
      </c>
      <c r="F843" s="43" t="s">
        <v>357</v>
      </c>
      <c r="G843" s="43" t="s">
        <v>32</v>
      </c>
      <c r="H843" s="46">
        <v>42815</v>
      </c>
      <c r="I843" s="43" t="s">
        <v>33</v>
      </c>
      <c r="J843" s="43" t="s">
        <v>34</v>
      </c>
      <c r="K843" s="43" t="s">
        <v>1572</v>
      </c>
      <c r="L843" s="46">
        <v>42815</v>
      </c>
      <c r="M843" s="43" t="s">
        <v>1573</v>
      </c>
      <c r="N843" s="43" t="s">
        <v>1573</v>
      </c>
      <c r="O843" s="3">
        <v>1600344</v>
      </c>
      <c r="P843" s="43" t="s">
        <v>845</v>
      </c>
      <c r="Q843" s="43" t="s">
        <v>846</v>
      </c>
      <c r="R843" s="43" t="s">
        <v>59</v>
      </c>
      <c r="S843" s="49">
        <v>1.98</v>
      </c>
      <c r="T843" s="43" t="s">
        <v>3</v>
      </c>
      <c r="U843" s="49">
        <v>1.98</v>
      </c>
      <c r="V843" s="43" t="s">
        <v>434</v>
      </c>
      <c r="W843" s="50">
        <v>1980</v>
      </c>
      <c r="X843" s="43" t="s">
        <v>1574</v>
      </c>
      <c r="Y843" s="46">
        <v>42783</v>
      </c>
      <c r="Z843" s="51">
        <v>191714.24</v>
      </c>
      <c r="AA843" s="51">
        <v>195501</v>
      </c>
      <c r="AB843" s="51">
        <v>-168300</v>
      </c>
      <c r="AC843" s="47" t="str">
        <f>VLOOKUP(O843,Master!A:D,3,FALSE)</f>
        <v>Fatty Acid</v>
      </c>
      <c r="AD843" s="47" t="str">
        <f>VLOOKUP(O843,Master!A:D,4,FALSE)</f>
        <v>Fatty acid others</v>
      </c>
      <c r="AE843" s="47" t="s">
        <v>1903</v>
      </c>
    </row>
    <row r="844" spans="1:31">
      <c r="A844" s="43" t="s">
        <v>0</v>
      </c>
      <c r="B844" s="43" t="s">
        <v>1</v>
      </c>
      <c r="C844" s="43" t="s">
        <v>31</v>
      </c>
      <c r="D844" s="43" t="s">
        <v>8</v>
      </c>
      <c r="E844" s="43" t="s">
        <v>356</v>
      </c>
      <c r="F844" s="43" t="s">
        <v>357</v>
      </c>
      <c r="G844" s="43" t="s">
        <v>32</v>
      </c>
      <c r="H844" s="46">
        <v>42796</v>
      </c>
      <c r="I844" s="43" t="s">
        <v>33</v>
      </c>
      <c r="J844" s="43" t="s">
        <v>34</v>
      </c>
      <c r="K844" s="43" t="s">
        <v>614</v>
      </c>
      <c r="L844" s="46">
        <v>42796</v>
      </c>
      <c r="M844" s="43" t="s">
        <v>370</v>
      </c>
      <c r="N844" s="43" t="s">
        <v>615</v>
      </c>
      <c r="O844" s="3">
        <v>1600602</v>
      </c>
      <c r="P844" s="43" t="s">
        <v>9</v>
      </c>
      <c r="Q844" s="43" t="s">
        <v>10</v>
      </c>
      <c r="R844" s="43" t="s">
        <v>14</v>
      </c>
      <c r="S844" s="50">
        <v>5</v>
      </c>
      <c r="T844" s="43" t="s">
        <v>3</v>
      </c>
      <c r="U844" s="50">
        <v>5</v>
      </c>
      <c r="V844" s="43" t="s">
        <v>434</v>
      </c>
      <c r="W844" s="50">
        <v>5000</v>
      </c>
      <c r="X844" s="43" t="s">
        <v>616</v>
      </c>
      <c r="Y844" s="46">
        <v>42794</v>
      </c>
      <c r="Z844" s="51">
        <v>551250</v>
      </c>
      <c r="AA844" s="51">
        <v>584325</v>
      </c>
      <c r="AB844" s="51">
        <v>-490000</v>
      </c>
      <c r="AC844" s="21" t="str">
        <f>VLOOKUP(O844,Master!A:D,3,FALSE)</f>
        <v>Fatty Alcohol</v>
      </c>
      <c r="AD844" s="21" t="str">
        <f>VLOOKUP(O844,Master!A:D,4,FALSE)</f>
        <v>Long chain Blend</v>
      </c>
      <c r="AE844" s="47" t="s">
        <v>1903</v>
      </c>
    </row>
    <row r="845" spans="1:31">
      <c r="A845" s="43" t="s">
        <v>0</v>
      </c>
      <c r="B845" s="43" t="s">
        <v>1</v>
      </c>
      <c r="C845" s="43" t="s">
        <v>31</v>
      </c>
      <c r="D845" s="43" t="s">
        <v>8</v>
      </c>
      <c r="E845" s="43" t="s">
        <v>356</v>
      </c>
      <c r="F845" s="43" t="s">
        <v>357</v>
      </c>
      <c r="G845" s="43" t="s">
        <v>32</v>
      </c>
      <c r="H845" s="46">
        <v>42809</v>
      </c>
      <c r="I845" s="43" t="s">
        <v>33</v>
      </c>
      <c r="J845" s="43" t="s">
        <v>34</v>
      </c>
      <c r="K845" s="43" t="s">
        <v>1222</v>
      </c>
      <c r="L845" s="46">
        <v>42809</v>
      </c>
      <c r="M845" s="43" t="s">
        <v>370</v>
      </c>
      <c r="N845" s="43" t="s">
        <v>615</v>
      </c>
      <c r="O845" s="3">
        <v>1600602</v>
      </c>
      <c r="P845" s="43" t="s">
        <v>9</v>
      </c>
      <c r="Q845" s="43" t="s">
        <v>10</v>
      </c>
      <c r="R845" s="43" t="s">
        <v>14</v>
      </c>
      <c r="S845" s="50">
        <v>5</v>
      </c>
      <c r="T845" s="43" t="s">
        <v>3</v>
      </c>
      <c r="U845" s="50">
        <v>5</v>
      </c>
      <c r="V845" s="43" t="s">
        <v>434</v>
      </c>
      <c r="W845" s="50">
        <v>5000</v>
      </c>
      <c r="X845" s="43" t="s">
        <v>616</v>
      </c>
      <c r="Y845" s="46">
        <v>42794</v>
      </c>
      <c r="Z845" s="51">
        <v>551250</v>
      </c>
      <c r="AA845" s="51">
        <v>584325</v>
      </c>
      <c r="AB845" s="51">
        <v>-490000</v>
      </c>
      <c r="AC845" s="21" t="str">
        <f>VLOOKUP(O845,Master!A:D,3,FALSE)</f>
        <v>Fatty Alcohol</v>
      </c>
      <c r="AD845" s="21" t="str">
        <f>VLOOKUP(O845,Master!A:D,4,FALSE)</f>
        <v>Long chain Blend</v>
      </c>
      <c r="AE845" s="47" t="s">
        <v>1903</v>
      </c>
    </row>
    <row r="846" spans="1:31">
      <c r="A846" s="43" t="s">
        <v>0</v>
      </c>
      <c r="B846" s="43" t="s">
        <v>1</v>
      </c>
      <c r="C846" s="43" t="s">
        <v>61</v>
      </c>
      <c r="D846" s="43" t="s">
        <v>7</v>
      </c>
      <c r="E846" s="43" t="s">
        <v>362</v>
      </c>
      <c r="F846" s="43" t="s">
        <v>361</v>
      </c>
      <c r="G846" s="43" t="s">
        <v>62</v>
      </c>
      <c r="H846" s="46">
        <v>42813</v>
      </c>
      <c r="I846" s="43" t="s">
        <v>33</v>
      </c>
      <c r="J846" s="43" t="s">
        <v>34</v>
      </c>
      <c r="K846" s="43" t="s">
        <v>1280</v>
      </c>
      <c r="L846" s="46">
        <v>42813</v>
      </c>
      <c r="M846" s="43" t="s">
        <v>1203</v>
      </c>
      <c r="N846" s="43" t="s">
        <v>1203</v>
      </c>
      <c r="O846" s="3">
        <v>1600315</v>
      </c>
      <c r="P846" s="43" t="s">
        <v>244</v>
      </c>
      <c r="Q846" s="43" t="s">
        <v>245</v>
      </c>
      <c r="R846" s="43" t="s">
        <v>63</v>
      </c>
      <c r="S846" s="50">
        <v>16</v>
      </c>
      <c r="T846" s="43" t="s">
        <v>3</v>
      </c>
      <c r="U846" s="50">
        <v>16</v>
      </c>
      <c r="V846" s="43" t="s">
        <v>453</v>
      </c>
      <c r="W846" s="50">
        <v>16000</v>
      </c>
      <c r="X846" s="43" t="s">
        <v>1204</v>
      </c>
      <c r="Y846" s="46">
        <v>42752</v>
      </c>
      <c r="Z846" s="51">
        <v>24000</v>
      </c>
      <c r="AA846" s="51">
        <v>1568966.4</v>
      </c>
      <c r="AB846" s="51">
        <v>-1568966.4</v>
      </c>
      <c r="AC846" s="47" t="str">
        <f>VLOOKUP(O846,Master!A:D,3,FALSE)</f>
        <v>Fatty Alcohol</v>
      </c>
      <c r="AD846" s="47" t="str">
        <f>VLOOKUP(O846,Master!A:D,4,FALSE)</f>
        <v>Long chain Pure</v>
      </c>
      <c r="AE846" s="47" t="s">
        <v>1904</v>
      </c>
    </row>
    <row r="847" spans="1:31">
      <c r="A847" s="43" t="s">
        <v>0</v>
      </c>
      <c r="B847" s="43" t="s">
        <v>1</v>
      </c>
      <c r="C847" s="43" t="s">
        <v>61</v>
      </c>
      <c r="D847" s="43" t="s">
        <v>7</v>
      </c>
      <c r="E847" s="43" t="s">
        <v>362</v>
      </c>
      <c r="F847" s="43" t="s">
        <v>361</v>
      </c>
      <c r="G847" s="43" t="s">
        <v>62</v>
      </c>
      <c r="H847" s="46">
        <v>42816</v>
      </c>
      <c r="I847" s="43" t="s">
        <v>33</v>
      </c>
      <c r="J847" s="43" t="s">
        <v>34</v>
      </c>
      <c r="K847" s="43" t="s">
        <v>1504</v>
      </c>
      <c r="L847" s="46">
        <v>42816</v>
      </c>
      <c r="M847" s="43" t="s">
        <v>1203</v>
      </c>
      <c r="N847" s="43" t="s">
        <v>1203</v>
      </c>
      <c r="O847" s="3">
        <v>1600315</v>
      </c>
      <c r="P847" s="43" t="s">
        <v>244</v>
      </c>
      <c r="Q847" s="43" t="s">
        <v>245</v>
      </c>
      <c r="R847" s="43" t="s">
        <v>63</v>
      </c>
      <c r="S847" s="50">
        <v>16</v>
      </c>
      <c r="T847" s="43" t="s">
        <v>3</v>
      </c>
      <c r="U847" s="50">
        <v>16</v>
      </c>
      <c r="V847" s="43" t="s">
        <v>453</v>
      </c>
      <c r="W847" s="50">
        <v>16000</v>
      </c>
      <c r="X847" s="43" t="s">
        <v>1381</v>
      </c>
      <c r="Y847" s="46">
        <v>42752</v>
      </c>
      <c r="Z847" s="51">
        <v>24000</v>
      </c>
      <c r="AA847" s="51">
        <v>1571474.4</v>
      </c>
      <c r="AB847" s="51">
        <v>-1571474.4</v>
      </c>
      <c r="AC847" s="47" t="str">
        <f>VLOOKUP(O847,Master!A:D,3,FALSE)</f>
        <v>Fatty Alcohol</v>
      </c>
      <c r="AD847" s="47" t="str">
        <f>VLOOKUP(O847,Master!A:D,4,FALSE)</f>
        <v>Long chain Pure</v>
      </c>
      <c r="AE847" s="47" t="s">
        <v>1904</v>
      </c>
    </row>
    <row r="848" spans="1:31">
      <c r="A848" s="43" t="s">
        <v>0</v>
      </c>
      <c r="B848" s="43" t="s">
        <v>1</v>
      </c>
      <c r="C848" s="43" t="s">
        <v>31</v>
      </c>
      <c r="D848" s="43" t="s">
        <v>8</v>
      </c>
      <c r="E848" s="43" t="s">
        <v>356</v>
      </c>
      <c r="F848" s="43" t="s">
        <v>357</v>
      </c>
      <c r="G848" s="43" t="s">
        <v>32</v>
      </c>
      <c r="H848" s="46">
        <v>42802</v>
      </c>
      <c r="I848" s="43" t="s">
        <v>33</v>
      </c>
      <c r="J848" s="43" t="s">
        <v>34</v>
      </c>
      <c r="K848" s="43" t="s">
        <v>890</v>
      </c>
      <c r="L848" s="46">
        <v>42802</v>
      </c>
      <c r="M848" s="43" t="s">
        <v>370</v>
      </c>
      <c r="N848" s="43" t="s">
        <v>499</v>
      </c>
      <c r="O848" s="3">
        <v>1600354</v>
      </c>
      <c r="P848" s="43" t="s">
        <v>18</v>
      </c>
      <c r="Q848" s="43" t="s">
        <v>19</v>
      </c>
      <c r="R848" s="43" t="s">
        <v>20</v>
      </c>
      <c r="S848" s="49">
        <v>10.41</v>
      </c>
      <c r="T848" s="43" t="s">
        <v>3</v>
      </c>
      <c r="U848" s="49">
        <v>10.41</v>
      </c>
      <c r="V848" s="43" t="s">
        <v>434</v>
      </c>
      <c r="W848" s="50">
        <v>10410</v>
      </c>
      <c r="X848" s="43" t="s">
        <v>891</v>
      </c>
      <c r="Y848" s="46">
        <v>42795</v>
      </c>
      <c r="Z848" s="51">
        <v>1979200.94</v>
      </c>
      <c r="AA848" s="51">
        <v>2097953</v>
      </c>
      <c r="AB848" s="51">
        <v>-1759290</v>
      </c>
      <c r="AC848" s="21" t="str">
        <f>VLOOKUP(O848,Master!A:D,3,FALSE)</f>
        <v>Fatty Alcohol</v>
      </c>
      <c r="AD848" s="21" t="str">
        <f>VLOOKUP(O848,Master!A:D,4,FALSE)</f>
        <v>Midcut</v>
      </c>
      <c r="AE848" s="47" t="s">
        <v>1903</v>
      </c>
    </row>
    <row r="849" spans="1:31">
      <c r="A849" s="43" t="s">
        <v>0</v>
      </c>
      <c r="B849" s="43" t="s">
        <v>1</v>
      </c>
      <c r="C849" s="43" t="s">
        <v>31</v>
      </c>
      <c r="D849" s="43" t="s">
        <v>8</v>
      </c>
      <c r="E849" s="43" t="s">
        <v>356</v>
      </c>
      <c r="F849" s="43" t="s">
        <v>357</v>
      </c>
      <c r="G849" s="43" t="s">
        <v>32</v>
      </c>
      <c r="H849" s="46">
        <v>42813</v>
      </c>
      <c r="I849" s="43" t="s">
        <v>33</v>
      </c>
      <c r="J849" s="43" t="s">
        <v>34</v>
      </c>
      <c r="K849" s="43" t="s">
        <v>1443</v>
      </c>
      <c r="L849" s="46">
        <v>42813</v>
      </c>
      <c r="M849" s="43" t="s">
        <v>370</v>
      </c>
      <c r="N849" s="43" t="s">
        <v>499</v>
      </c>
      <c r="O849" s="3">
        <v>1600354</v>
      </c>
      <c r="P849" s="43" t="s">
        <v>18</v>
      </c>
      <c r="Q849" s="43" t="s">
        <v>19</v>
      </c>
      <c r="R849" s="43" t="s">
        <v>20</v>
      </c>
      <c r="S849" s="49">
        <v>9.89</v>
      </c>
      <c r="T849" s="43" t="s">
        <v>3</v>
      </c>
      <c r="U849" s="49">
        <v>9.89</v>
      </c>
      <c r="V849" s="43" t="s">
        <v>434</v>
      </c>
      <c r="W849" s="50">
        <v>9890</v>
      </c>
      <c r="X849" s="43" t="s">
        <v>891</v>
      </c>
      <c r="Y849" s="46">
        <v>42795</v>
      </c>
      <c r="Z849" s="51">
        <v>1880335.84</v>
      </c>
      <c r="AA849" s="51">
        <v>1993156</v>
      </c>
      <c r="AB849" s="51">
        <v>-1671410</v>
      </c>
      <c r="AC849" s="21" t="str">
        <f>VLOOKUP(O849,Master!A:D,3,FALSE)</f>
        <v>Fatty Alcohol</v>
      </c>
      <c r="AD849" s="21" t="str">
        <f>VLOOKUP(O849,Master!A:D,4,FALSE)</f>
        <v>Midcut</v>
      </c>
      <c r="AE849" s="47" t="s">
        <v>1903</v>
      </c>
    </row>
    <row r="850" spans="1:31">
      <c r="A850" s="43" t="s">
        <v>0</v>
      </c>
      <c r="B850" s="43" t="s">
        <v>1</v>
      </c>
      <c r="C850" s="43" t="s">
        <v>31</v>
      </c>
      <c r="D850" s="43" t="s">
        <v>8</v>
      </c>
      <c r="E850" s="43" t="s">
        <v>356</v>
      </c>
      <c r="F850" s="43" t="s">
        <v>357</v>
      </c>
      <c r="G850" s="43" t="s">
        <v>32</v>
      </c>
      <c r="H850" s="46">
        <v>42795</v>
      </c>
      <c r="I850" s="43" t="s">
        <v>33</v>
      </c>
      <c r="J850" s="43" t="s">
        <v>34</v>
      </c>
      <c r="K850" s="43" t="s">
        <v>591</v>
      </c>
      <c r="L850" s="46">
        <v>42795</v>
      </c>
      <c r="M850" s="43" t="s">
        <v>370</v>
      </c>
      <c r="N850" s="43" t="s">
        <v>499</v>
      </c>
      <c r="O850" s="3">
        <v>1600602</v>
      </c>
      <c r="P850" s="43" t="s">
        <v>9</v>
      </c>
      <c r="Q850" s="43" t="s">
        <v>10</v>
      </c>
      <c r="R850" s="43" t="s">
        <v>14</v>
      </c>
      <c r="S850" s="50">
        <v>9</v>
      </c>
      <c r="T850" s="43" t="s">
        <v>3</v>
      </c>
      <c r="U850" s="50">
        <v>9</v>
      </c>
      <c r="V850" s="43" t="s">
        <v>434</v>
      </c>
      <c r="W850" s="50">
        <v>9000</v>
      </c>
      <c r="X850" s="43" t="s">
        <v>592</v>
      </c>
      <c r="Y850" s="46">
        <v>42752</v>
      </c>
      <c r="Z850" s="51">
        <v>992250</v>
      </c>
      <c r="AA850" s="51">
        <v>1051785</v>
      </c>
      <c r="AB850" s="51">
        <v>-882000</v>
      </c>
      <c r="AC850" s="47" t="str">
        <f>VLOOKUP(O850,Master!A:D,3,FALSE)</f>
        <v>Fatty Alcohol</v>
      </c>
      <c r="AD850" s="47" t="str">
        <f>VLOOKUP(O850,Master!A:D,4,FALSE)</f>
        <v>Long chain Blend</v>
      </c>
      <c r="AE850" s="47" t="s">
        <v>1903</v>
      </c>
    </row>
    <row r="851" spans="1:31">
      <c r="A851" s="43" t="s">
        <v>0</v>
      </c>
      <c r="B851" s="43" t="s">
        <v>1</v>
      </c>
      <c r="C851" s="43" t="s">
        <v>31</v>
      </c>
      <c r="D851" s="43" t="s">
        <v>8</v>
      </c>
      <c r="E851" s="43" t="s">
        <v>356</v>
      </c>
      <c r="F851" s="43" t="s">
        <v>357</v>
      </c>
      <c r="G851" s="43" t="s">
        <v>32</v>
      </c>
      <c r="H851" s="46">
        <v>42801</v>
      </c>
      <c r="I851" s="43" t="s">
        <v>33</v>
      </c>
      <c r="J851" s="43" t="s">
        <v>34</v>
      </c>
      <c r="K851" s="43" t="s">
        <v>780</v>
      </c>
      <c r="L851" s="46">
        <v>42801</v>
      </c>
      <c r="M851" s="43" t="s">
        <v>781</v>
      </c>
      <c r="N851" s="43" t="s">
        <v>781</v>
      </c>
      <c r="O851" s="3">
        <v>1600292</v>
      </c>
      <c r="P851" s="43" t="s">
        <v>403</v>
      </c>
      <c r="Q851" s="43" t="s">
        <v>404</v>
      </c>
      <c r="R851" s="43" t="s">
        <v>50</v>
      </c>
      <c r="S851" s="49">
        <v>4.5</v>
      </c>
      <c r="T851" s="43" t="s">
        <v>3</v>
      </c>
      <c r="U851" s="49">
        <v>4.5</v>
      </c>
      <c r="V851" s="43" t="s">
        <v>434</v>
      </c>
      <c r="W851" s="50">
        <v>4500</v>
      </c>
      <c r="X851" s="43" t="s">
        <v>463</v>
      </c>
      <c r="Y851" s="46">
        <v>42797</v>
      </c>
      <c r="Z851" s="51">
        <v>1771875.5</v>
      </c>
      <c r="AA851" s="51">
        <v>1878188</v>
      </c>
      <c r="AB851" s="51">
        <v>-1575000</v>
      </c>
      <c r="AC851" s="47" t="str">
        <f>VLOOKUP(O851,Master!A:D,3,FALSE)</f>
        <v>Fatty Acid</v>
      </c>
      <c r="AD851" s="47" t="str">
        <f>VLOOKUP(O851,Master!A:D,4,FALSE)</f>
        <v>Fatty acid others</v>
      </c>
      <c r="AE851" s="47" t="s">
        <v>1903</v>
      </c>
    </row>
    <row r="852" spans="1:31">
      <c r="A852" s="43" t="s">
        <v>0</v>
      </c>
      <c r="B852" s="43" t="s">
        <v>1</v>
      </c>
      <c r="C852" s="43" t="s">
        <v>31</v>
      </c>
      <c r="D852" s="43" t="s">
        <v>8</v>
      </c>
      <c r="E852" s="43" t="s">
        <v>356</v>
      </c>
      <c r="F852" s="43" t="s">
        <v>357</v>
      </c>
      <c r="G852" s="43" t="s">
        <v>32</v>
      </c>
      <c r="H852" s="46">
        <v>42808</v>
      </c>
      <c r="I852" s="43" t="s">
        <v>33</v>
      </c>
      <c r="J852" s="43" t="s">
        <v>34</v>
      </c>
      <c r="K852" s="43" t="s">
        <v>1158</v>
      </c>
      <c r="L852" s="46">
        <v>42808</v>
      </c>
      <c r="M852" s="43" t="s">
        <v>781</v>
      </c>
      <c r="N852" s="43" t="s">
        <v>781</v>
      </c>
      <c r="O852" s="3">
        <v>1600292</v>
      </c>
      <c r="P852" s="43" t="s">
        <v>403</v>
      </c>
      <c r="Q852" s="43" t="s">
        <v>404</v>
      </c>
      <c r="R852" s="43" t="s">
        <v>50</v>
      </c>
      <c r="S852" s="49">
        <v>4.5</v>
      </c>
      <c r="T852" s="43" t="s">
        <v>3</v>
      </c>
      <c r="U852" s="49">
        <v>4.5</v>
      </c>
      <c r="V852" s="43" t="s">
        <v>434</v>
      </c>
      <c r="W852" s="50">
        <v>4500</v>
      </c>
      <c r="X852" s="43" t="s">
        <v>463</v>
      </c>
      <c r="Y852" s="46">
        <v>42797</v>
      </c>
      <c r="Z852" s="51">
        <v>1771875.5</v>
      </c>
      <c r="AA852" s="51">
        <v>1878188</v>
      </c>
      <c r="AB852" s="51">
        <v>-1575000</v>
      </c>
      <c r="AC852" s="21" t="str">
        <f>VLOOKUP(O852,Master!A:D,3,FALSE)</f>
        <v>Fatty Acid</v>
      </c>
      <c r="AD852" s="21" t="str">
        <f>VLOOKUP(O852,Master!A:D,4,FALSE)</f>
        <v>Fatty acid others</v>
      </c>
      <c r="AE852" s="47" t="s">
        <v>1903</v>
      </c>
    </row>
    <row r="853" spans="1:31">
      <c r="A853" s="43" t="s">
        <v>0</v>
      </c>
      <c r="B853" s="43" t="s">
        <v>1</v>
      </c>
      <c r="C853" s="43" t="s">
        <v>31</v>
      </c>
      <c r="D853" s="43" t="s">
        <v>8</v>
      </c>
      <c r="E853" s="43" t="s">
        <v>356</v>
      </c>
      <c r="F853" s="43" t="s">
        <v>357</v>
      </c>
      <c r="G853" s="43" t="s">
        <v>32</v>
      </c>
      <c r="H853" s="46">
        <v>42816</v>
      </c>
      <c r="I853" s="43" t="s">
        <v>33</v>
      </c>
      <c r="J853" s="43" t="s">
        <v>34</v>
      </c>
      <c r="K853" s="43" t="s">
        <v>1639</v>
      </c>
      <c r="L853" s="46">
        <v>42816</v>
      </c>
      <c r="M853" s="43" t="s">
        <v>781</v>
      </c>
      <c r="N853" s="43" t="s">
        <v>781</v>
      </c>
      <c r="O853" s="3">
        <v>1600292</v>
      </c>
      <c r="P853" s="43" t="s">
        <v>403</v>
      </c>
      <c r="Q853" s="43" t="s">
        <v>404</v>
      </c>
      <c r="R853" s="43" t="s">
        <v>50</v>
      </c>
      <c r="S853" s="49">
        <v>0.36</v>
      </c>
      <c r="T853" s="43" t="s">
        <v>3</v>
      </c>
      <c r="U853" s="49">
        <v>0.36</v>
      </c>
      <c r="V853" s="43" t="s">
        <v>434</v>
      </c>
      <c r="W853" s="50">
        <v>360</v>
      </c>
      <c r="X853" s="43" t="s">
        <v>463</v>
      </c>
      <c r="Y853" s="46">
        <v>42797</v>
      </c>
      <c r="Z853" s="51">
        <v>141750.04</v>
      </c>
      <c r="AA853" s="51">
        <v>150255.04000000001</v>
      </c>
      <c r="AB853" s="51">
        <v>-126000</v>
      </c>
      <c r="AC853" s="47" t="str">
        <f>VLOOKUP(O853,Master!A:D,3,FALSE)</f>
        <v>Fatty Acid</v>
      </c>
      <c r="AD853" s="47" t="str">
        <f>VLOOKUP(O853,Master!A:D,4,FALSE)</f>
        <v>Fatty acid others</v>
      </c>
      <c r="AE853" s="47" t="s">
        <v>1903</v>
      </c>
    </row>
    <row r="854" spans="1:31">
      <c r="A854" s="43" t="s">
        <v>0</v>
      </c>
      <c r="B854" s="43" t="s">
        <v>1</v>
      </c>
      <c r="C854" s="43" t="s">
        <v>31</v>
      </c>
      <c r="D854" s="43" t="s">
        <v>8</v>
      </c>
      <c r="E854" s="43" t="s">
        <v>356</v>
      </c>
      <c r="F854" s="43" t="s">
        <v>357</v>
      </c>
      <c r="G854" s="43" t="s">
        <v>32</v>
      </c>
      <c r="H854" s="46">
        <v>42816</v>
      </c>
      <c r="I854" s="43" t="s">
        <v>33</v>
      </c>
      <c r="J854" s="43" t="s">
        <v>34</v>
      </c>
      <c r="K854" s="43" t="s">
        <v>1639</v>
      </c>
      <c r="L854" s="46">
        <v>42816</v>
      </c>
      <c r="M854" s="43" t="s">
        <v>781</v>
      </c>
      <c r="N854" s="43" t="s">
        <v>781</v>
      </c>
      <c r="O854" s="3">
        <v>1600292</v>
      </c>
      <c r="P854" s="43" t="s">
        <v>403</v>
      </c>
      <c r="Q854" s="43" t="s">
        <v>404</v>
      </c>
      <c r="R854" s="43" t="s">
        <v>50</v>
      </c>
      <c r="S854" s="49">
        <v>4.1399999999999997</v>
      </c>
      <c r="T854" s="43" t="s">
        <v>3</v>
      </c>
      <c r="U854" s="49">
        <v>4.1399999999999997</v>
      </c>
      <c r="V854" s="43" t="s">
        <v>434</v>
      </c>
      <c r="W854" s="50">
        <v>4140</v>
      </c>
      <c r="X854" s="43" t="s">
        <v>463</v>
      </c>
      <c r="Y854" s="46">
        <v>42797</v>
      </c>
      <c r="Z854" s="51">
        <v>1630125.46</v>
      </c>
      <c r="AA854" s="51">
        <v>1727932.96</v>
      </c>
      <c r="AB854" s="51">
        <v>-1449000</v>
      </c>
      <c r="AC854" s="47" t="str">
        <f>VLOOKUP(O854,Master!A:D,3,FALSE)</f>
        <v>Fatty Acid</v>
      </c>
      <c r="AD854" s="47" t="str">
        <f>VLOOKUP(O854,Master!A:D,4,FALSE)</f>
        <v>Fatty acid others</v>
      </c>
      <c r="AE854" s="47" t="s">
        <v>1903</v>
      </c>
    </row>
    <row r="855" spans="1:31">
      <c r="A855" s="43" t="s">
        <v>0</v>
      </c>
      <c r="B855" s="43" t="s">
        <v>1</v>
      </c>
      <c r="C855" s="43" t="s">
        <v>61</v>
      </c>
      <c r="D855" s="43" t="s">
        <v>7</v>
      </c>
      <c r="E855" s="43" t="s">
        <v>362</v>
      </c>
      <c r="F855" s="43" t="s">
        <v>361</v>
      </c>
      <c r="G855" s="43" t="s">
        <v>62</v>
      </c>
      <c r="H855" s="46">
        <v>42821</v>
      </c>
      <c r="I855" s="43" t="s">
        <v>33</v>
      </c>
      <c r="J855" s="43" t="s">
        <v>34</v>
      </c>
      <c r="K855" s="43" t="s">
        <v>1795</v>
      </c>
      <c r="L855" s="46">
        <v>42821</v>
      </c>
      <c r="M855" s="43" t="s">
        <v>425</v>
      </c>
      <c r="N855" s="43" t="s">
        <v>425</v>
      </c>
      <c r="O855" s="3">
        <v>1600298</v>
      </c>
      <c r="P855" s="43" t="s">
        <v>1584</v>
      </c>
      <c r="Q855" s="43" t="s">
        <v>1585</v>
      </c>
      <c r="R855" s="43" t="s">
        <v>174</v>
      </c>
      <c r="S855" s="49">
        <v>19.375</v>
      </c>
      <c r="T855" s="43" t="s">
        <v>3</v>
      </c>
      <c r="U855" s="49">
        <v>19.375</v>
      </c>
      <c r="V855" s="43" t="s">
        <v>1586</v>
      </c>
      <c r="W855" s="50">
        <v>19375</v>
      </c>
      <c r="X855" s="43" t="s">
        <v>1587</v>
      </c>
      <c r="Y855" s="46">
        <v>42766</v>
      </c>
      <c r="Z855" s="51">
        <v>81433.13</v>
      </c>
      <c r="AA855" s="51">
        <v>5299602.95</v>
      </c>
      <c r="AB855" s="51">
        <v>-5102616.68</v>
      </c>
      <c r="AC855" s="47" t="str">
        <f>VLOOKUP(O855,Master!A:D,3,FALSE)</f>
        <v>Fatty Acid</v>
      </c>
      <c r="AD855" s="47" t="str">
        <f>VLOOKUP(O855,Master!A:D,4,FALSE)</f>
        <v>Behenic acid</v>
      </c>
      <c r="AE855" s="47" t="s">
        <v>1908</v>
      </c>
    </row>
    <row r="856" spans="1:31">
      <c r="A856" s="43" t="s">
        <v>0</v>
      </c>
      <c r="B856" s="43" t="s">
        <v>1</v>
      </c>
      <c r="C856" s="43" t="s">
        <v>61</v>
      </c>
      <c r="D856" s="43" t="s">
        <v>7</v>
      </c>
      <c r="E856" s="43" t="s">
        <v>362</v>
      </c>
      <c r="F856" s="43" t="s">
        <v>361</v>
      </c>
      <c r="G856" s="43" t="s">
        <v>62</v>
      </c>
      <c r="H856" s="46">
        <v>42808</v>
      </c>
      <c r="I856" s="43" t="s">
        <v>33</v>
      </c>
      <c r="J856" s="43" t="s">
        <v>34</v>
      </c>
      <c r="K856" s="43" t="s">
        <v>1013</v>
      </c>
      <c r="L856" s="46">
        <v>42808</v>
      </c>
      <c r="M856" s="43" t="s">
        <v>425</v>
      </c>
      <c r="N856" s="43" t="s">
        <v>425</v>
      </c>
      <c r="O856" s="3">
        <v>1002364</v>
      </c>
      <c r="P856" s="43" t="s">
        <v>556</v>
      </c>
      <c r="Q856" s="43" t="s">
        <v>299</v>
      </c>
      <c r="R856" s="43" t="s">
        <v>557</v>
      </c>
      <c r="S856" s="50">
        <v>36</v>
      </c>
      <c r="T856" s="43" t="s">
        <v>477</v>
      </c>
      <c r="U856" s="49">
        <v>0.36</v>
      </c>
      <c r="V856" s="43" t="s">
        <v>434</v>
      </c>
      <c r="W856" s="50">
        <v>36</v>
      </c>
      <c r="X856" s="43" t="s">
        <v>555</v>
      </c>
      <c r="Y856" s="46">
        <v>42723</v>
      </c>
      <c r="Z856" s="51">
        <v>210.24</v>
      </c>
      <c r="AA856" s="51">
        <v>14018.38</v>
      </c>
      <c r="AB856" s="51">
        <v>-11463.95</v>
      </c>
      <c r="AC856" s="47" t="e">
        <f>VLOOKUP(O856,Master!A:D,3,FALSE)</f>
        <v>#N/A</v>
      </c>
      <c r="AD856" s="47" t="e">
        <f>VLOOKUP(O856,Master!A:D,4,FALSE)</f>
        <v>#N/A</v>
      </c>
      <c r="AE856" s="47" t="s">
        <v>1908</v>
      </c>
    </row>
    <row r="857" spans="1:31">
      <c r="A857" s="43" t="s">
        <v>0</v>
      </c>
      <c r="B857" s="43" t="s">
        <v>1</v>
      </c>
      <c r="C857" s="43" t="s">
        <v>61</v>
      </c>
      <c r="D857" s="43" t="s">
        <v>7</v>
      </c>
      <c r="E857" s="43" t="s">
        <v>362</v>
      </c>
      <c r="F857" s="43" t="s">
        <v>361</v>
      </c>
      <c r="G857" s="43" t="s">
        <v>62</v>
      </c>
      <c r="H857" s="46">
        <v>42808</v>
      </c>
      <c r="I857" s="43" t="s">
        <v>33</v>
      </c>
      <c r="J857" s="43" t="s">
        <v>34</v>
      </c>
      <c r="K857" s="43" t="s">
        <v>1013</v>
      </c>
      <c r="L857" s="46">
        <v>42808</v>
      </c>
      <c r="M857" s="43" t="s">
        <v>425</v>
      </c>
      <c r="N857" s="43" t="s">
        <v>425</v>
      </c>
      <c r="O857" s="3">
        <v>1002364</v>
      </c>
      <c r="P857" s="43" t="s">
        <v>556</v>
      </c>
      <c r="Q857" s="43" t="s">
        <v>299</v>
      </c>
      <c r="R857" s="43" t="s">
        <v>557</v>
      </c>
      <c r="S857" s="50">
        <v>36</v>
      </c>
      <c r="T857" s="43" t="s">
        <v>477</v>
      </c>
      <c r="U857" s="49">
        <v>0.36</v>
      </c>
      <c r="V857" s="43" t="s">
        <v>434</v>
      </c>
      <c r="W857" s="50">
        <v>36</v>
      </c>
      <c r="X857" s="43" t="s">
        <v>555</v>
      </c>
      <c r="Y857" s="46">
        <v>42723</v>
      </c>
      <c r="Z857" s="51">
        <v>210.24</v>
      </c>
      <c r="AA857" s="51">
        <v>14018.38</v>
      </c>
      <c r="AB857" s="51">
        <v>-11463.95</v>
      </c>
      <c r="AC857" s="47" t="e">
        <f>VLOOKUP(O857,Master!A:D,3,FALSE)</f>
        <v>#N/A</v>
      </c>
      <c r="AD857" s="47" t="e">
        <f>VLOOKUP(O857,Master!A:D,4,FALSE)</f>
        <v>#N/A</v>
      </c>
      <c r="AE857" s="47" t="s">
        <v>1908</v>
      </c>
    </row>
    <row r="858" spans="1:31">
      <c r="A858" s="43" t="s">
        <v>0</v>
      </c>
      <c r="B858" s="43" t="s">
        <v>1</v>
      </c>
      <c r="C858" s="43" t="s">
        <v>61</v>
      </c>
      <c r="D858" s="43" t="s">
        <v>7</v>
      </c>
      <c r="E858" s="43" t="s">
        <v>362</v>
      </c>
      <c r="F858" s="43" t="s">
        <v>361</v>
      </c>
      <c r="G858" s="43" t="s">
        <v>62</v>
      </c>
      <c r="H858" s="46">
        <v>42808</v>
      </c>
      <c r="I858" s="43" t="s">
        <v>33</v>
      </c>
      <c r="J858" s="43" t="s">
        <v>34</v>
      </c>
      <c r="K858" s="43" t="s">
        <v>1014</v>
      </c>
      <c r="L858" s="46">
        <v>42808</v>
      </c>
      <c r="M858" s="43" t="s">
        <v>425</v>
      </c>
      <c r="N858" s="43" t="s">
        <v>425</v>
      </c>
      <c r="O858" s="3">
        <v>1002364</v>
      </c>
      <c r="P858" s="43" t="s">
        <v>556</v>
      </c>
      <c r="Q858" s="43" t="s">
        <v>299</v>
      </c>
      <c r="R858" s="43" t="s">
        <v>557</v>
      </c>
      <c r="S858" s="50">
        <v>36</v>
      </c>
      <c r="T858" s="43" t="s">
        <v>477</v>
      </c>
      <c r="U858" s="49">
        <v>0.36</v>
      </c>
      <c r="V858" s="43" t="s">
        <v>434</v>
      </c>
      <c r="W858" s="50">
        <v>36</v>
      </c>
      <c r="X858" s="43" t="s">
        <v>555</v>
      </c>
      <c r="Y858" s="46">
        <v>42723</v>
      </c>
      <c r="Z858" s="51">
        <v>210.24</v>
      </c>
      <c r="AA858" s="51">
        <v>14018.38</v>
      </c>
      <c r="AB858" s="51">
        <v>-11447.28</v>
      </c>
      <c r="AC858" s="47" t="e">
        <f>VLOOKUP(O858,Master!A:D,3,FALSE)</f>
        <v>#N/A</v>
      </c>
      <c r="AD858" s="47" t="e">
        <f>VLOOKUP(O858,Master!A:D,4,FALSE)</f>
        <v>#N/A</v>
      </c>
      <c r="AE858" s="47" t="s">
        <v>1908</v>
      </c>
    </row>
    <row r="859" spans="1:31">
      <c r="A859" s="43" t="s">
        <v>0</v>
      </c>
      <c r="B859" s="43" t="s">
        <v>1</v>
      </c>
      <c r="C859" s="43" t="s">
        <v>61</v>
      </c>
      <c r="D859" s="43" t="s">
        <v>7</v>
      </c>
      <c r="E859" s="43" t="s">
        <v>362</v>
      </c>
      <c r="F859" s="43" t="s">
        <v>361</v>
      </c>
      <c r="G859" s="43" t="s">
        <v>62</v>
      </c>
      <c r="H859" s="46">
        <v>42808</v>
      </c>
      <c r="I859" s="43" t="s">
        <v>33</v>
      </c>
      <c r="J859" s="43" t="s">
        <v>34</v>
      </c>
      <c r="K859" s="43" t="s">
        <v>1015</v>
      </c>
      <c r="L859" s="46">
        <v>42808</v>
      </c>
      <c r="M859" s="43" t="s">
        <v>425</v>
      </c>
      <c r="N859" s="43" t="s">
        <v>425</v>
      </c>
      <c r="O859" s="3">
        <v>1002364</v>
      </c>
      <c r="P859" s="43" t="s">
        <v>556</v>
      </c>
      <c r="Q859" s="43" t="s">
        <v>299</v>
      </c>
      <c r="R859" s="43" t="s">
        <v>557</v>
      </c>
      <c r="S859" s="50">
        <v>36</v>
      </c>
      <c r="T859" s="43" t="s">
        <v>477</v>
      </c>
      <c r="U859" s="49">
        <v>0.36</v>
      </c>
      <c r="V859" s="43" t="s">
        <v>434</v>
      </c>
      <c r="W859" s="50">
        <v>36</v>
      </c>
      <c r="X859" s="43" t="s">
        <v>555</v>
      </c>
      <c r="Y859" s="46">
        <v>42723</v>
      </c>
      <c r="Z859" s="51">
        <v>210.24</v>
      </c>
      <c r="AA859" s="51">
        <v>14018.38</v>
      </c>
      <c r="AB859" s="51">
        <v>-11447.28</v>
      </c>
      <c r="AC859" s="47" t="e">
        <f>VLOOKUP(O859,Master!A:D,3,FALSE)</f>
        <v>#N/A</v>
      </c>
      <c r="AD859" s="47" t="e">
        <f>VLOOKUP(O859,Master!A:D,4,FALSE)</f>
        <v>#N/A</v>
      </c>
      <c r="AE859" s="47" t="s">
        <v>1908</v>
      </c>
    </row>
    <row r="860" spans="1:31">
      <c r="A860" s="43" t="s">
        <v>0</v>
      </c>
      <c r="B860" s="43" t="s">
        <v>1</v>
      </c>
      <c r="C860" s="43" t="s">
        <v>61</v>
      </c>
      <c r="D860" s="43" t="s">
        <v>7</v>
      </c>
      <c r="E860" s="43" t="s">
        <v>362</v>
      </c>
      <c r="F860" s="43" t="s">
        <v>361</v>
      </c>
      <c r="G860" s="43" t="s">
        <v>62</v>
      </c>
      <c r="H860" s="46">
        <v>42822</v>
      </c>
      <c r="I860" s="43" t="s">
        <v>33</v>
      </c>
      <c r="J860" s="43" t="s">
        <v>34</v>
      </c>
      <c r="K860" s="43" t="s">
        <v>1801</v>
      </c>
      <c r="L860" s="46">
        <v>42822</v>
      </c>
      <c r="M860" s="43" t="s">
        <v>425</v>
      </c>
      <c r="N860" s="43" t="s">
        <v>425</v>
      </c>
      <c r="O860" s="3">
        <v>1600120</v>
      </c>
      <c r="P860" s="43" t="s">
        <v>401</v>
      </c>
      <c r="Q860" s="43" t="s">
        <v>402</v>
      </c>
      <c r="R860" s="43" t="s">
        <v>15</v>
      </c>
      <c r="S860" s="49">
        <v>21.875</v>
      </c>
      <c r="T860" s="43" t="s">
        <v>3</v>
      </c>
      <c r="U860" s="49">
        <v>21.875</v>
      </c>
      <c r="V860" s="43" t="s">
        <v>1593</v>
      </c>
      <c r="W860" s="50">
        <v>21875</v>
      </c>
      <c r="X860" s="43" t="s">
        <v>1594</v>
      </c>
      <c r="Y860" s="46">
        <v>42760</v>
      </c>
      <c r="Z860" s="51">
        <v>36290.629999999997</v>
      </c>
      <c r="AA860" s="51">
        <v>2361765.17</v>
      </c>
      <c r="AB860" s="51">
        <v>-2224319.2000000002</v>
      </c>
      <c r="AC860" s="47" t="str">
        <f>VLOOKUP(O860,Master!A:D,3,FALSE)</f>
        <v>Fatty Alcohol</v>
      </c>
      <c r="AD860" s="47" t="str">
        <f>VLOOKUP(O860,Master!A:D,4,FALSE)</f>
        <v>Long chain Pure</v>
      </c>
      <c r="AE860" s="47" t="s">
        <v>1908</v>
      </c>
    </row>
    <row r="861" spans="1:31">
      <c r="A861" s="43" t="s">
        <v>0</v>
      </c>
      <c r="B861" s="43" t="s">
        <v>1</v>
      </c>
      <c r="C861" s="43" t="s">
        <v>61</v>
      </c>
      <c r="D861" s="43" t="s">
        <v>7</v>
      </c>
      <c r="E861" s="43" t="s">
        <v>362</v>
      </c>
      <c r="F861" s="43" t="s">
        <v>361</v>
      </c>
      <c r="G861" s="43" t="s">
        <v>62</v>
      </c>
      <c r="H861" s="46">
        <v>42808</v>
      </c>
      <c r="I861" s="43" t="s">
        <v>33</v>
      </c>
      <c r="J861" s="43" t="s">
        <v>34</v>
      </c>
      <c r="K861" s="43" t="s">
        <v>1128</v>
      </c>
      <c r="L861" s="46">
        <v>42808</v>
      </c>
      <c r="M861" s="43" t="s">
        <v>425</v>
      </c>
      <c r="N861" s="43" t="s">
        <v>425</v>
      </c>
      <c r="O861" s="3">
        <v>1601199</v>
      </c>
      <c r="P861" s="43" t="s">
        <v>401</v>
      </c>
      <c r="Q861" s="43" t="s">
        <v>402</v>
      </c>
      <c r="R861" s="43" t="s">
        <v>378</v>
      </c>
      <c r="S861" s="49">
        <v>21.875</v>
      </c>
      <c r="T861" s="43" t="s">
        <v>3</v>
      </c>
      <c r="U861" s="49">
        <v>21.875</v>
      </c>
      <c r="V861" s="43" t="s">
        <v>455</v>
      </c>
      <c r="W861" s="50">
        <v>21875</v>
      </c>
      <c r="X861" s="43" t="s">
        <v>1020</v>
      </c>
      <c r="Y861" s="46">
        <v>42787</v>
      </c>
      <c r="Z861" s="51">
        <v>37296.879999999997</v>
      </c>
      <c r="AA861" s="51">
        <v>2486881.36</v>
      </c>
      <c r="AB861" s="51">
        <v>-2354371.5099999998</v>
      </c>
      <c r="AC861" s="47" t="str">
        <f>VLOOKUP(O861,Master!A:D,3,FALSE)</f>
        <v>Fatty Alcohol</v>
      </c>
      <c r="AD861" s="47" t="str">
        <f>VLOOKUP(O861,Master!A:D,4,FALSE)</f>
        <v>Long chain Pure</v>
      </c>
      <c r="AE861" s="47" t="s">
        <v>1908</v>
      </c>
    </row>
    <row r="862" spans="1:31">
      <c r="A862" s="43" t="s">
        <v>0</v>
      </c>
      <c r="B862" s="43" t="s">
        <v>1</v>
      </c>
      <c r="C862" s="43" t="s">
        <v>61</v>
      </c>
      <c r="D862" s="43" t="s">
        <v>7</v>
      </c>
      <c r="E862" s="43" t="s">
        <v>362</v>
      </c>
      <c r="F862" s="43" t="s">
        <v>361</v>
      </c>
      <c r="G862" s="43" t="s">
        <v>62</v>
      </c>
      <c r="H862" s="46">
        <v>42816</v>
      </c>
      <c r="I862" s="43" t="s">
        <v>33</v>
      </c>
      <c r="J862" s="43" t="s">
        <v>34</v>
      </c>
      <c r="K862" s="43" t="s">
        <v>1376</v>
      </c>
      <c r="L862" s="46">
        <v>42816</v>
      </c>
      <c r="M862" s="43" t="s">
        <v>425</v>
      </c>
      <c r="N862" s="43" t="s">
        <v>425</v>
      </c>
      <c r="O862" s="3">
        <v>1601199</v>
      </c>
      <c r="P862" s="43" t="s">
        <v>401</v>
      </c>
      <c r="Q862" s="43" t="s">
        <v>402</v>
      </c>
      <c r="R862" s="43" t="s">
        <v>378</v>
      </c>
      <c r="S862" s="49">
        <v>7.5</v>
      </c>
      <c r="T862" s="43" t="s">
        <v>3</v>
      </c>
      <c r="U862" s="49">
        <v>7.5</v>
      </c>
      <c r="V862" s="43" t="s">
        <v>455</v>
      </c>
      <c r="W862" s="50">
        <v>7500</v>
      </c>
      <c r="X862" s="43" t="s">
        <v>1020</v>
      </c>
      <c r="Y862" s="46">
        <v>42787</v>
      </c>
      <c r="Z862" s="51">
        <v>12787.5</v>
      </c>
      <c r="AA862" s="51">
        <v>837301.2</v>
      </c>
      <c r="AB862" s="51">
        <v>-792125.9</v>
      </c>
      <c r="AC862" s="47" t="str">
        <f>VLOOKUP(O862,Master!A:D,3,FALSE)</f>
        <v>Fatty Alcohol</v>
      </c>
      <c r="AD862" s="47" t="str">
        <f>VLOOKUP(O862,Master!A:D,4,FALSE)</f>
        <v>Long chain Pure</v>
      </c>
      <c r="AE862" s="47" t="s">
        <v>1908</v>
      </c>
    </row>
    <row r="863" spans="1:31">
      <c r="A863" s="43" t="s">
        <v>0</v>
      </c>
      <c r="B863" s="43" t="s">
        <v>1</v>
      </c>
      <c r="C863" s="43" t="s">
        <v>61</v>
      </c>
      <c r="D863" s="43" t="s">
        <v>7</v>
      </c>
      <c r="E863" s="43" t="s">
        <v>362</v>
      </c>
      <c r="F863" s="43" t="s">
        <v>361</v>
      </c>
      <c r="G863" s="43" t="s">
        <v>62</v>
      </c>
      <c r="H863" s="46">
        <v>42816</v>
      </c>
      <c r="I863" s="43" t="s">
        <v>33</v>
      </c>
      <c r="J863" s="43" t="s">
        <v>34</v>
      </c>
      <c r="K863" s="43" t="s">
        <v>1376</v>
      </c>
      <c r="L863" s="46">
        <v>42816</v>
      </c>
      <c r="M863" s="43" t="s">
        <v>425</v>
      </c>
      <c r="N863" s="43" t="s">
        <v>425</v>
      </c>
      <c r="O863" s="3">
        <v>1601199</v>
      </c>
      <c r="P863" s="43" t="s">
        <v>401</v>
      </c>
      <c r="Q863" s="43" t="s">
        <v>402</v>
      </c>
      <c r="R863" s="43" t="s">
        <v>378</v>
      </c>
      <c r="S863" s="49">
        <v>14.375</v>
      </c>
      <c r="T863" s="43" t="s">
        <v>3</v>
      </c>
      <c r="U863" s="49">
        <v>14.375</v>
      </c>
      <c r="V863" s="43" t="s">
        <v>455</v>
      </c>
      <c r="W863" s="50">
        <v>14375</v>
      </c>
      <c r="X863" s="43" t="s">
        <v>1020</v>
      </c>
      <c r="Y863" s="46">
        <v>42787</v>
      </c>
      <c r="Z863" s="51">
        <v>24509.38</v>
      </c>
      <c r="AA863" s="51">
        <v>1604827.63</v>
      </c>
      <c r="AB863" s="51">
        <v>-1518240.7</v>
      </c>
      <c r="AC863" s="47" t="str">
        <f>VLOOKUP(O863,Master!A:D,3,FALSE)</f>
        <v>Fatty Alcohol</v>
      </c>
      <c r="AD863" s="47" t="str">
        <f>VLOOKUP(O863,Master!A:D,4,FALSE)</f>
        <v>Long chain Pure</v>
      </c>
      <c r="AE863" s="47" t="s">
        <v>1908</v>
      </c>
    </row>
    <row r="864" spans="1:31">
      <c r="A864" s="43" t="s">
        <v>0</v>
      </c>
      <c r="B864" s="43" t="s">
        <v>1</v>
      </c>
      <c r="C864" s="43" t="s">
        <v>61</v>
      </c>
      <c r="D864" s="43" t="s">
        <v>7</v>
      </c>
      <c r="E864" s="43" t="s">
        <v>362</v>
      </c>
      <c r="F864" s="43" t="s">
        <v>361</v>
      </c>
      <c r="G864" s="43" t="s">
        <v>62</v>
      </c>
      <c r="H864" s="46">
        <v>42806</v>
      </c>
      <c r="I864" s="43" t="s">
        <v>33</v>
      </c>
      <c r="J864" s="43" t="s">
        <v>34</v>
      </c>
      <c r="K864" s="43" t="s">
        <v>755</v>
      </c>
      <c r="L864" s="46">
        <v>42806</v>
      </c>
      <c r="M864" s="43" t="s">
        <v>425</v>
      </c>
      <c r="N864" s="43" t="s">
        <v>425</v>
      </c>
      <c r="O864" s="3">
        <v>1600308</v>
      </c>
      <c r="P864" s="43" t="s">
        <v>401</v>
      </c>
      <c r="Q864" s="43" t="s">
        <v>402</v>
      </c>
      <c r="R864" s="43" t="s">
        <v>125</v>
      </c>
      <c r="S864" s="49">
        <v>19.844999999999999</v>
      </c>
      <c r="T864" s="43" t="s">
        <v>3</v>
      </c>
      <c r="U864" s="49">
        <v>19.844999999999999</v>
      </c>
      <c r="V864" s="43" t="s">
        <v>476</v>
      </c>
      <c r="W864" s="50">
        <v>19845</v>
      </c>
      <c r="X864" s="43" t="s">
        <v>552</v>
      </c>
      <c r="Y864" s="46">
        <v>42787</v>
      </c>
      <c r="Z864" s="51">
        <v>34054.019999999997</v>
      </c>
      <c r="AA864" s="51">
        <v>2270653.9500000002</v>
      </c>
      <c r="AB864" s="51">
        <v>-2049867.08</v>
      </c>
      <c r="AC864" s="47" t="str">
        <f>VLOOKUP(O864,Master!A:D,3,FALSE)</f>
        <v>Fatty Alcohol</v>
      </c>
      <c r="AD864" s="47" t="str">
        <f>VLOOKUP(O864,Master!A:D,4,FALSE)</f>
        <v>Long chain Pure</v>
      </c>
      <c r="AE864" s="47" t="s">
        <v>1908</v>
      </c>
    </row>
    <row r="865" spans="1:31">
      <c r="A865" s="43" t="s">
        <v>0</v>
      </c>
      <c r="B865" s="43" t="s">
        <v>1</v>
      </c>
      <c r="C865" s="43" t="s">
        <v>61</v>
      </c>
      <c r="D865" s="43" t="s">
        <v>7</v>
      </c>
      <c r="E865" s="43" t="s">
        <v>362</v>
      </c>
      <c r="F865" s="43" t="s">
        <v>361</v>
      </c>
      <c r="G865" s="43" t="s">
        <v>62</v>
      </c>
      <c r="H865" s="46">
        <v>42807</v>
      </c>
      <c r="I865" s="43" t="s">
        <v>33</v>
      </c>
      <c r="J865" s="43" t="s">
        <v>34</v>
      </c>
      <c r="K865" s="43" t="s">
        <v>1007</v>
      </c>
      <c r="L865" s="46">
        <v>42807</v>
      </c>
      <c r="M865" s="43" t="s">
        <v>425</v>
      </c>
      <c r="N865" s="43" t="s">
        <v>425</v>
      </c>
      <c r="O865" s="3">
        <v>1600308</v>
      </c>
      <c r="P865" s="43" t="s">
        <v>401</v>
      </c>
      <c r="Q865" s="43" t="s">
        <v>402</v>
      </c>
      <c r="R865" s="43" t="s">
        <v>125</v>
      </c>
      <c r="S865" s="49">
        <v>19.844999999999999</v>
      </c>
      <c r="T865" s="43" t="s">
        <v>3</v>
      </c>
      <c r="U865" s="49">
        <v>19.844999999999999</v>
      </c>
      <c r="V865" s="43" t="s">
        <v>476</v>
      </c>
      <c r="W865" s="50">
        <v>19845</v>
      </c>
      <c r="X865" s="43" t="s">
        <v>857</v>
      </c>
      <c r="Y865" s="46">
        <v>42787</v>
      </c>
      <c r="Z865" s="51">
        <v>34312.01</v>
      </c>
      <c r="AA865" s="51">
        <v>2287856.2000000002</v>
      </c>
      <c r="AB865" s="51">
        <v>-2077065.71</v>
      </c>
      <c r="AC865" s="47" t="str">
        <f>VLOOKUP(O865,Master!A:D,3,FALSE)</f>
        <v>Fatty Alcohol</v>
      </c>
      <c r="AD865" s="47" t="str">
        <f>VLOOKUP(O865,Master!A:D,4,FALSE)</f>
        <v>Long chain Pure</v>
      </c>
      <c r="AE865" s="47" t="s">
        <v>1908</v>
      </c>
    </row>
    <row r="866" spans="1:31">
      <c r="A866" s="43" t="s">
        <v>0</v>
      </c>
      <c r="B866" s="43" t="s">
        <v>1</v>
      </c>
      <c r="C866" s="43" t="s">
        <v>61</v>
      </c>
      <c r="D866" s="43" t="s">
        <v>7</v>
      </c>
      <c r="E866" s="43" t="s">
        <v>362</v>
      </c>
      <c r="F866" s="43" t="s">
        <v>361</v>
      </c>
      <c r="G866" s="43" t="s">
        <v>62</v>
      </c>
      <c r="H866" s="46">
        <v>42807</v>
      </c>
      <c r="I866" s="43" t="s">
        <v>33</v>
      </c>
      <c r="J866" s="43" t="s">
        <v>34</v>
      </c>
      <c r="K866" s="43" t="s">
        <v>1010</v>
      </c>
      <c r="L866" s="46">
        <v>42807</v>
      </c>
      <c r="M866" s="43" t="s">
        <v>425</v>
      </c>
      <c r="N866" s="43" t="s">
        <v>425</v>
      </c>
      <c r="O866" s="3">
        <v>1600308</v>
      </c>
      <c r="P866" s="43" t="s">
        <v>401</v>
      </c>
      <c r="Q866" s="43" t="s">
        <v>402</v>
      </c>
      <c r="R866" s="43" t="s">
        <v>125</v>
      </c>
      <c r="S866" s="49">
        <v>18.143999999999998</v>
      </c>
      <c r="T866" s="43" t="s">
        <v>3</v>
      </c>
      <c r="U866" s="49">
        <v>18.143999999999998</v>
      </c>
      <c r="V866" s="43" t="s">
        <v>861</v>
      </c>
      <c r="W866" s="50">
        <v>18144</v>
      </c>
      <c r="X866" s="43" t="s">
        <v>862</v>
      </c>
      <c r="Y866" s="46">
        <v>42766</v>
      </c>
      <c r="Z866" s="51">
        <v>30100.9</v>
      </c>
      <c r="AA866" s="51">
        <v>2007067.81</v>
      </c>
      <c r="AB866" s="51">
        <v>-1856380.2</v>
      </c>
      <c r="AC866" s="47" t="str">
        <f>VLOOKUP(O866,Master!A:D,3,FALSE)</f>
        <v>Fatty Alcohol</v>
      </c>
      <c r="AD866" s="47" t="str">
        <f>VLOOKUP(O866,Master!A:D,4,FALSE)</f>
        <v>Long chain Pure</v>
      </c>
      <c r="AE866" s="47" t="s">
        <v>1908</v>
      </c>
    </row>
    <row r="867" spans="1:31">
      <c r="A867" s="43" t="s">
        <v>0</v>
      </c>
      <c r="B867" s="43" t="s">
        <v>1</v>
      </c>
      <c r="C867" s="43" t="s">
        <v>61</v>
      </c>
      <c r="D867" s="43" t="s">
        <v>7</v>
      </c>
      <c r="E867" s="43" t="s">
        <v>362</v>
      </c>
      <c r="F867" s="43" t="s">
        <v>361</v>
      </c>
      <c r="G867" s="43" t="s">
        <v>62</v>
      </c>
      <c r="H867" s="46">
        <v>42807</v>
      </c>
      <c r="I867" s="43" t="s">
        <v>33</v>
      </c>
      <c r="J867" s="43" t="s">
        <v>34</v>
      </c>
      <c r="K867" s="43" t="s">
        <v>1018</v>
      </c>
      <c r="L867" s="46">
        <v>42807</v>
      </c>
      <c r="M867" s="43" t="s">
        <v>425</v>
      </c>
      <c r="N867" s="43" t="s">
        <v>425</v>
      </c>
      <c r="O867" s="3">
        <v>1600308</v>
      </c>
      <c r="P867" s="43" t="s">
        <v>401</v>
      </c>
      <c r="Q867" s="43" t="s">
        <v>402</v>
      </c>
      <c r="R867" s="43" t="s">
        <v>125</v>
      </c>
      <c r="S867" s="49">
        <v>19.844999999999999</v>
      </c>
      <c r="T867" s="43" t="s">
        <v>3</v>
      </c>
      <c r="U867" s="49">
        <v>19.844999999999999</v>
      </c>
      <c r="V867" s="43" t="s">
        <v>873</v>
      </c>
      <c r="W867" s="50">
        <v>19845</v>
      </c>
      <c r="X867" s="43" t="s">
        <v>874</v>
      </c>
      <c r="Y867" s="46">
        <v>42787</v>
      </c>
      <c r="Z867" s="51">
        <v>33438.83</v>
      </c>
      <c r="AA867" s="51">
        <v>2229634.31</v>
      </c>
      <c r="AB867" s="51">
        <v>-2075539.45</v>
      </c>
      <c r="AC867" s="47" t="str">
        <f>VLOOKUP(O867,Master!A:D,3,FALSE)</f>
        <v>Fatty Alcohol</v>
      </c>
      <c r="AD867" s="47" t="str">
        <f>VLOOKUP(O867,Master!A:D,4,FALSE)</f>
        <v>Long chain Pure</v>
      </c>
      <c r="AE867" s="47" t="s">
        <v>1908</v>
      </c>
    </row>
    <row r="868" spans="1:31">
      <c r="A868" s="43" t="s">
        <v>0</v>
      </c>
      <c r="B868" s="43" t="s">
        <v>1</v>
      </c>
      <c r="C868" s="43" t="s">
        <v>61</v>
      </c>
      <c r="D868" s="43" t="s">
        <v>7</v>
      </c>
      <c r="E868" s="43" t="s">
        <v>362</v>
      </c>
      <c r="F868" s="43" t="s">
        <v>361</v>
      </c>
      <c r="G868" s="43" t="s">
        <v>62</v>
      </c>
      <c r="H868" s="46">
        <v>42807</v>
      </c>
      <c r="I868" s="43" t="s">
        <v>33</v>
      </c>
      <c r="J868" s="43" t="s">
        <v>34</v>
      </c>
      <c r="K868" s="43" t="s">
        <v>1019</v>
      </c>
      <c r="L868" s="46">
        <v>42807</v>
      </c>
      <c r="M868" s="43" t="s">
        <v>425</v>
      </c>
      <c r="N868" s="43" t="s">
        <v>425</v>
      </c>
      <c r="O868" s="3">
        <v>1600308</v>
      </c>
      <c r="P868" s="43" t="s">
        <v>401</v>
      </c>
      <c r="Q868" s="43" t="s">
        <v>402</v>
      </c>
      <c r="R868" s="43" t="s">
        <v>125</v>
      </c>
      <c r="S868" s="49">
        <v>19.844999999999999</v>
      </c>
      <c r="T868" s="43" t="s">
        <v>3</v>
      </c>
      <c r="U868" s="49">
        <v>19.844999999999999</v>
      </c>
      <c r="V868" s="43" t="s">
        <v>873</v>
      </c>
      <c r="W868" s="50">
        <v>19845</v>
      </c>
      <c r="X868" s="43" t="s">
        <v>874</v>
      </c>
      <c r="Y868" s="46">
        <v>42787</v>
      </c>
      <c r="Z868" s="51">
        <v>33438.83</v>
      </c>
      <c r="AA868" s="51">
        <v>2229634.31</v>
      </c>
      <c r="AB868" s="51">
        <v>-2078873.35</v>
      </c>
      <c r="AC868" s="47" t="str">
        <f>VLOOKUP(O868,Master!A:D,3,FALSE)</f>
        <v>Fatty Alcohol</v>
      </c>
      <c r="AD868" s="47" t="str">
        <f>VLOOKUP(O868,Master!A:D,4,FALSE)</f>
        <v>Long chain Pure</v>
      </c>
      <c r="AE868" s="47" t="s">
        <v>1908</v>
      </c>
    </row>
    <row r="869" spans="1:31">
      <c r="A869" s="43" t="s">
        <v>0</v>
      </c>
      <c r="B869" s="43" t="s">
        <v>1</v>
      </c>
      <c r="C869" s="43" t="s">
        <v>61</v>
      </c>
      <c r="D869" s="43" t="s">
        <v>7</v>
      </c>
      <c r="E869" s="43" t="s">
        <v>362</v>
      </c>
      <c r="F869" s="43" t="s">
        <v>361</v>
      </c>
      <c r="G869" s="43" t="s">
        <v>62</v>
      </c>
      <c r="H869" s="46">
        <v>42812</v>
      </c>
      <c r="I869" s="43" t="s">
        <v>33</v>
      </c>
      <c r="J869" s="43" t="s">
        <v>34</v>
      </c>
      <c r="K869" s="43" t="s">
        <v>1181</v>
      </c>
      <c r="L869" s="46">
        <v>42812</v>
      </c>
      <c r="M869" s="43" t="s">
        <v>425</v>
      </c>
      <c r="N869" s="43" t="s">
        <v>425</v>
      </c>
      <c r="O869" s="3">
        <v>1600308</v>
      </c>
      <c r="P869" s="43" t="s">
        <v>401</v>
      </c>
      <c r="Q869" s="43" t="s">
        <v>402</v>
      </c>
      <c r="R869" s="43" t="s">
        <v>125</v>
      </c>
      <c r="S869" s="49">
        <v>19.844999999999999</v>
      </c>
      <c r="T869" s="43" t="s">
        <v>3</v>
      </c>
      <c r="U869" s="49">
        <v>19.844999999999999</v>
      </c>
      <c r="V869" s="43" t="s">
        <v>476</v>
      </c>
      <c r="W869" s="50">
        <v>19845</v>
      </c>
      <c r="X869" s="43" t="s">
        <v>1133</v>
      </c>
      <c r="Y869" s="46">
        <v>42787</v>
      </c>
      <c r="Z869" s="51">
        <v>33438.83</v>
      </c>
      <c r="AA869" s="51">
        <v>2186016.7000000002</v>
      </c>
      <c r="AB869" s="51">
        <v>-2057817.11</v>
      </c>
      <c r="AC869" s="47" t="str">
        <f>VLOOKUP(O869,Master!A:D,3,FALSE)</f>
        <v>Fatty Alcohol</v>
      </c>
      <c r="AD869" s="47" t="str">
        <f>VLOOKUP(O869,Master!A:D,4,FALSE)</f>
        <v>Long chain Pure</v>
      </c>
      <c r="AE869" s="47" t="s">
        <v>1908</v>
      </c>
    </row>
    <row r="870" spans="1:31">
      <c r="A870" s="43" t="s">
        <v>0</v>
      </c>
      <c r="B870" s="43" t="s">
        <v>1</v>
      </c>
      <c r="C870" s="43" t="s">
        <v>61</v>
      </c>
      <c r="D870" s="43" t="s">
        <v>7</v>
      </c>
      <c r="E870" s="43" t="s">
        <v>362</v>
      </c>
      <c r="F870" s="43" t="s">
        <v>361</v>
      </c>
      <c r="G870" s="43" t="s">
        <v>62</v>
      </c>
      <c r="H870" s="46">
        <v>42821</v>
      </c>
      <c r="I870" s="43" t="s">
        <v>33</v>
      </c>
      <c r="J870" s="43" t="s">
        <v>34</v>
      </c>
      <c r="K870" s="43" t="s">
        <v>1798</v>
      </c>
      <c r="L870" s="46">
        <v>42821</v>
      </c>
      <c r="M870" s="43" t="s">
        <v>425</v>
      </c>
      <c r="N870" s="43" t="s">
        <v>425</v>
      </c>
      <c r="O870" s="3">
        <v>1601178</v>
      </c>
      <c r="P870" s="43" t="s">
        <v>401</v>
      </c>
      <c r="Q870" s="43" t="s">
        <v>402</v>
      </c>
      <c r="R870" s="43" t="s">
        <v>371</v>
      </c>
      <c r="S870" s="49">
        <v>11.904999999999999</v>
      </c>
      <c r="T870" s="43" t="s">
        <v>3</v>
      </c>
      <c r="U870" s="49">
        <v>11.904999999999999</v>
      </c>
      <c r="V870" s="43" t="s">
        <v>873</v>
      </c>
      <c r="W870" s="50">
        <v>11905</v>
      </c>
      <c r="X870" s="43" t="s">
        <v>1589</v>
      </c>
      <c r="Y870" s="46">
        <v>42787</v>
      </c>
      <c r="Z870" s="51">
        <v>20667.080000000002</v>
      </c>
      <c r="AA870" s="51">
        <v>1344997.03</v>
      </c>
      <c r="AB870" s="51">
        <v>-1229382.53</v>
      </c>
      <c r="AC870" s="47" t="str">
        <f>VLOOKUP(O870,Master!A:D,3,FALSE)</f>
        <v>Fatty Alcohol</v>
      </c>
      <c r="AD870" s="47" t="str">
        <f>VLOOKUP(O870,Master!A:D,4,FALSE)</f>
        <v>Long chain Pure</v>
      </c>
      <c r="AE870" s="47" t="s">
        <v>1908</v>
      </c>
    </row>
    <row r="871" spans="1:31">
      <c r="A871" s="43" t="s">
        <v>0</v>
      </c>
      <c r="B871" s="43" t="s">
        <v>1</v>
      </c>
      <c r="C871" s="43" t="s">
        <v>61</v>
      </c>
      <c r="D871" s="43" t="s">
        <v>7</v>
      </c>
      <c r="E871" s="43" t="s">
        <v>362</v>
      </c>
      <c r="F871" s="43" t="s">
        <v>361</v>
      </c>
      <c r="G871" s="43" t="s">
        <v>62</v>
      </c>
      <c r="H871" s="46">
        <v>42821</v>
      </c>
      <c r="I871" s="43" t="s">
        <v>33</v>
      </c>
      <c r="J871" s="43" t="s">
        <v>34</v>
      </c>
      <c r="K871" s="43" t="s">
        <v>1798</v>
      </c>
      <c r="L871" s="46">
        <v>42821</v>
      </c>
      <c r="M871" s="43" t="s">
        <v>425</v>
      </c>
      <c r="N871" s="43" t="s">
        <v>425</v>
      </c>
      <c r="O871" s="3">
        <v>1601178</v>
      </c>
      <c r="P871" s="43" t="s">
        <v>401</v>
      </c>
      <c r="Q871" s="43" t="s">
        <v>402</v>
      </c>
      <c r="R871" s="43" t="s">
        <v>371</v>
      </c>
      <c r="S871" s="49">
        <v>5.1050000000000004</v>
      </c>
      <c r="T871" s="43" t="s">
        <v>3</v>
      </c>
      <c r="U871" s="49">
        <v>5.1050000000000004</v>
      </c>
      <c r="V871" s="43" t="s">
        <v>873</v>
      </c>
      <c r="W871" s="50">
        <v>5105</v>
      </c>
      <c r="X871" s="43" t="s">
        <v>1589</v>
      </c>
      <c r="Y871" s="46">
        <v>42787</v>
      </c>
      <c r="Z871" s="51">
        <v>8862.2800000000007</v>
      </c>
      <c r="AA871" s="51">
        <v>576750.09</v>
      </c>
      <c r="AB871" s="51">
        <v>-527173.41</v>
      </c>
      <c r="AC871" s="47" t="str">
        <f>VLOOKUP(O871,Master!A:D,3,FALSE)</f>
        <v>Fatty Alcohol</v>
      </c>
      <c r="AD871" s="47" t="str">
        <f>VLOOKUP(O871,Master!A:D,4,FALSE)</f>
        <v>Long chain Pure</v>
      </c>
      <c r="AE871" s="47" t="s">
        <v>1908</v>
      </c>
    </row>
    <row r="872" spans="1:31">
      <c r="A872" s="43" t="s">
        <v>0</v>
      </c>
      <c r="B872" s="43" t="s">
        <v>1</v>
      </c>
      <c r="C872" s="43" t="s">
        <v>61</v>
      </c>
      <c r="D872" s="43" t="s">
        <v>7</v>
      </c>
      <c r="E872" s="43" t="s">
        <v>362</v>
      </c>
      <c r="F872" s="43" t="s">
        <v>361</v>
      </c>
      <c r="G872" s="43" t="s">
        <v>62</v>
      </c>
      <c r="H872" s="46">
        <v>42818</v>
      </c>
      <c r="I872" s="43" t="s">
        <v>33</v>
      </c>
      <c r="J872" s="43" t="s">
        <v>34</v>
      </c>
      <c r="K872" s="43" t="s">
        <v>1510</v>
      </c>
      <c r="L872" s="46">
        <v>42818</v>
      </c>
      <c r="M872" s="43" t="s">
        <v>425</v>
      </c>
      <c r="N872" s="43" t="s">
        <v>425</v>
      </c>
      <c r="O872" s="3">
        <v>1601177</v>
      </c>
      <c r="P872" s="43" t="s">
        <v>401</v>
      </c>
      <c r="Q872" s="43" t="s">
        <v>402</v>
      </c>
      <c r="R872" s="43" t="s">
        <v>1387</v>
      </c>
      <c r="S872" s="49">
        <v>18.143999999999998</v>
      </c>
      <c r="T872" s="43" t="s">
        <v>3</v>
      </c>
      <c r="U872" s="49">
        <v>18.143999999999998</v>
      </c>
      <c r="V872" s="43" t="s">
        <v>550</v>
      </c>
      <c r="W872" s="50">
        <v>18144</v>
      </c>
      <c r="X872" s="43" t="s">
        <v>1388</v>
      </c>
      <c r="Y872" s="46">
        <v>42793</v>
      </c>
      <c r="Z872" s="51">
        <v>27560.74</v>
      </c>
      <c r="AA872" s="51">
        <v>1803798.07</v>
      </c>
      <c r="AB872" s="51">
        <v>-1688668.31</v>
      </c>
      <c r="AC872" s="47" t="str">
        <f>VLOOKUP(O872,Master!A:D,3,FALSE)</f>
        <v>Fatty Alcohol</v>
      </c>
      <c r="AD872" s="47" t="str">
        <f>VLOOKUP(O872,Master!A:D,4,FALSE)</f>
        <v>Long chain Pure</v>
      </c>
      <c r="AE872" s="47" t="s">
        <v>1908</v>
      </c>
    </row>
    <row r="873" spans="1:31">
      <c r="A873" s="43" t="s">
        <v>0</v>
      </c>
      <c r="B873" s="43" t="s">
        <v>1</v>
      </c>
      <c r="C873" s="43" t="s">
        <v>61</v>
      </c>
      <c r="D873" s="43" t="s">
        <v>7</v>
      </c>
      <c r="E873" s="43" t="s">
        <v>362</v>
      </c>
      <c r="F873" s="43" t="s">
        <v>361</v>
      </c>
      <c r="G873" s="43" t="s">
        <v>62</v>
      </c>
      <c r="H873" s="46">
        <v>42818</v>
      </c>
      <c r="I873" s="43" t="s">
        <v>33</v>
      </c>
      <c r="J873" s="43" t="s">
        <v>34</v>
      </c>
      <c r="K873" s="43" t="s">
        <v>1510</v>
      </c>
      <c r="L873" s="46">
        <v>42818</v>
      </c>
      <c r="M873" s="43" t="s">
        <v>425</v>
      </c>
      <c r="N873" s="43" t="s">
        <v>425</v>
      </c>
      <c r="O873" s="3">
        <v>1601177</v>
      </c>
      <c r="P873" s="43" t="s">
        <v>401</v>
      </c>
      <c r="Q873" s="43" t="s">
        <v>402</v>
      </c>
      <c r="R873" s="43" t="s">
        <v>1387</v>
      </c>
      <c r="S873" s="49">
        <v>18.143999999999998</v>
      </c>
      <c r="T873" s="43" t="s">
        <v>3</v>
      </c>
      <c r="U873" s="49">
        <v>18.143999999999998</v>
      </c>
      <c r="V873" s="43" t="s">
        <v>550</v>
      </c>
      <c r="W873" s="50">
        <v>18144</v>
      </c>
      <c r="X873" s="43" t="s">
        <v>1388</v>
      </c>
      <c r="Y873" s="46">
        <v>42793</v>
      </c>
      <c r="Z873" s="51">
        <v>27560.74</v>
      </c>
      <c r="AA873" s="51">
        <v>1803798.07</v>
      </c>
      <c r="AB873" s="51">
        <v>-1688668.31</v>
      </c>
      <c r="AC873" s="47" t="str">
        <f>VLOOKUP(O873,Master!A:D,3,FALSE)</f>
        <v>Fatty Alcohol</v>
      </c>
      <c r="AD873" s="47" t="str">
        <f>VLOOKUP(O873,Master!A:D,4,FALSE)</f>
        <v>Long chain Pure</v>
      </c>
      <c r="AE873" s="47" t="s">
        <v>1908</v>
      </c>
    </row>
    <row r="874" spans="1:31">
      <c r="A874" s="43" t="s">
        <v>0</v>
      </c>
      <c r="B874" s="43" t="s">
        <v>1</v>
      </c>
      <c r="C874" s="43" t="s">
        <v>61</v>
      </c>
      <c r="D874" s="43" t="s">
        <v>7</v>
      </c>
      <c r="E874" s="43" t="s">
        <v>362</v>
      </c>
      <c r="F874" s="43" t="s">
        <v>361</v>
      </c>
      <c r="G874" s="43" t="s">
        <v>62</v>
      </c>
      <c r="H874" s="46">
        <v>42799</v>
      </c>
      <c r="I874" s="43" t="s">
        <v>33</v>
      </c>
      <c r="J874" s="43" t="s">
        <v>34</v>
      </c>
      <c r="K874" s="43" t="s">
        <v>994</v>
      </c>
      <c r="L874" s="46">
        <v>42799</v>
      </c>
      <c r="M874" s="43" t="s">
        <v>425</v>
      </c>
      <c r="N874" s="43" t="s">
        <v>425</v>
      </c>
      <c r="O874" s="3">
        <v>1601179</v>
      </c>
      <c r="P874" s="43" t="s">
        <v>23</v>
      </c>
      <c r="Q874" s="43" t="s">
        <v>24</v>
      </c>
      <c r="R874" s="43" t="s">
        <v>375</v>
      </c>
      <c r="S874" s="49">
        <v>18.143999999999998</v>
      </c>
      <c r="T874" s="43" t="s">
        <v>3</v>
      </c>
      <c r="U874" s="49">
        <v>18.143999999999998</v>
      </c>
      <c r="V874" s="43" t="s">
        <v>995</v>
      </c>
      <c r="W874" s="50">
        <v>18144</v>
      </c>
      <c r="X874" s="43" t="s">
        <v>996</v>
      </c>
      <c r="Y874" s="46">
        <v>42718</v>
      </c>
      <c r="Z874" s="51">
        <v>27415.58</v>
      </c>
      <c r="AA874" s="51">
        <v>1832408.02</v>
      </c>
      <c r="AB874" s="51">
        <v>-1637972.35</v>
      </c>
      <c r="AC874" s="47" t="str">
        <f>VLOOKUP(O874,Master!A:D,3,FALSE)</f>
        <v>Fatty Alcohol</v>
      </c>
      <c r="AD874" s="47" t="str">
        <f>VLOOKUP(O874,Master!A:D,4,FALSE)</f>
        <v>Long chain Blend</v>
      </c>
      <c r="AE874" s="47" t="s">
        <v>1908</v>
      </c>
    </row>
    <row r="875" spans="1:31">
      <c r="A875" s="43" t="s">
        <v>0</v>
      </c>
      <c r="B875" s="43" t="s">
        <v>1</v>
      </c>
      <c r="C875" s="43" t="s">
        <v>61</v>
      </c>
      <c r="D875" s="43" t="s">
        <v>7</v>
      </c>
      <c r="E875" s="43" t="s">
        <v>362</v>
      </c>
      <c r="F875" s="43" t="s">
        <v>361</v>
      </c>
      <c r="G875" s="43" t="s">
        <v>62</v>
      </c>
      <c r="H875" s="46">
        <v>42799</v>
      </c>
      <c r="I875" s="43" t="s">
        <v>33</v>
      </c>
      <c r="J875" s="43" t="s">
        <v>34</v>
      </c>
      <c r="K875" s="43" t="s">
        <v>994</v>
      </c>
      <c r="L875" s="46">
        <v>42799</v>
      </c>
      <c r="M875" s="43" t="s">
        <v>425</v>
      </c>
      <c r="N875" s="43" t="s">
        <v>425</v>
      </c>
      <c r="O875" s="3">
        <v>1601179</v>
      </c>
      <c r="P875" s="43" t="s">
        <v>23</v>
      </c>
      <c r="Q875" s="43" t="s">
        <v>24</v>
      </c>
      <c r="R875" s="43" t="s">
        <v>375</v>
      </c>
      <c r="S875" s="49">
        <v>18.143999999999998</v>
      </c>
      <c r="T875" s="43" t="s">
        <v>3</v>
      </c>
      <c r="U875" s="49">
        <v>18.143999999999998</v>
      </c>
      <c r="V875" s="43" t="s">
        <v>995</v>
      </c>
      <c r="W875" s="50">
        <v>18144</v>
      </c>
      <c r="X875" s="43" t="s">
        <v>996</v>
      </c>
      <c r="Y875" s="46">
        <v>42718</v>
      </c>
      <c r="Z875" s="51">
        <v>27415.58</v>
      </c>
      <c r="AA875" s="51">
        <v>1832408.02</v>
      </c>
      <c r="AB875" s="51">
        <v>-1637972.35</v>
      </c>
      <c r="AC875" s="47" t="str">
        <f>VLOOKUP(O875,Master!A:D,3,FALSE)</f>
        <v>Fatty Alcohol</v>
      </c>
      <c r="AD875" s="47" t="str">
        <f>VLOOKUP(O875,Master!A:D,4,FALSE)</f>
        <v>Long chain Blend</v>
      </c>
      <c r="AE875" s="47" t="s">
        <v>1908</v>
      </c>
    </row>
    <row r="876" spans="1:31">
      <c r="A876" s="43" t="s">
        <v>0</v>
      </c>
      <c r="B876" s="43" t="s">
        <v>1</v>
      </c>
      <c r="C876" s="43" t="s">
        <v>61</v>
      </c>
      <c r="D876" s="43" t="s">
        <v>7</v>
      </c>
      <c r="E876" s="43" t="s">
        <v>362</v>
      </c>
      <c r="F876" s="43" t="s">
        <v>361</v>
      </c>
      <c r="G876" s="43" t="s">
        <v>62</v>
      </c>
      <c r="H876" s="46">
        <v>42806</v>
      </c>
      <c r="I876" s="43" t="s">
        <v>33</v>
      </c>
      <c r="J876" s="43" t="s">
        <v>34</v>
      </c>
      <c r="K876" s="43" t="s">
        <v>754</v>
      </c>
      <c r="L876" s="46">
        <v>42806</v>
      </c>
      <c r="M876" s="43" t="s">
        <v>425</v>
      </c>
      <c r="N876" s="43" t="s">
        <v>425</v>
      </c>
      <c r="O876" s="3">
        <v>1601179</v>
      </c>
      <c r="P876" s="43" t="s">
        <v>23</v>
      </c>
      <c r="Q876" s="43" t="s">
        <v>24</v>
      </c>
      <c r="R876" s="43" t="s">
        <v>375</v>
      </c>
      <c r="S876" s="49">
        <v>18.16</v>
      </c>
      <c r="T876" s="43" t="s">
        <v>3</v>
      </c>
      <c r="U876" s="49">
        <v>18.16</v>
      </c>
      <c r="V876" s="43" t="s">
        <v>550</v>
      </c>
      <c r="W876" s="50">
        <v>18160</v>
      </c>
      <c r="X876" s="43" t="s">
        <v>551</v>
      </c>
      <c r="Y876" s="46">
        <v>42787</v>
      </c>
      <c r="Z876" s="51">
        <v>32342.959999999999</v>
      </c>
      <c r="AA876" s="51">
        <v>2156563.89</v>
      </c>
      <c r="AB876" s="51">
        <v>-1935815.03</v>
      </c>
      <c r="AC876" s="47" t="str">
        <f>VLOOKUP(O876,Master!A:D,3,FALSE)</f>
        <v>Fatty Alcohol</v>
      </c>
      <c r="AD876" s="47" t="str">
        <f>VLOOKUP(O876,Master!A:D,4,FALSE)</f>
        <v>Long chain Blend</v>
      </c>
      <c r="AE876" s="47" t="s">
        <v>1908</v>
      </c>
    </row>
    <row r="877" spans="1:31">
      <c r="A877" s="43" t="s">
        <v>0</v>
      </c>
      <c r="B877" s="43" t="s">
        <v>1</v>
      </c>
      <c r="C877" s="43" t="s">
        <v>61</v>
      </c>
      <c r="D877" s="43" t="s">
        <v>7</v>
      </c>
      <c r="E877" s="43" t="s">
        <v>362</v>
      </c>
      <c r="F877" s="43" t="s">
        <v>361</v>
      </c>
      <c r="G877" s="43" t="s">
        <v>62</v>
      </c>
      <c r="H877" s="46">
        <v>42816</v>
      </c>
      <c r="I877" s="43" t="s">
        <v>33</v>
      </c>
      <c r="J877" s="43" t="s">
        <v>34</v>
      </c>
      <c r="K877" s="43" t="s">
        <v>1500</v>
      </c>
      <c r="L877" s="46">
        <v>42816</v>
      </c>
      <c r="M877" s="43" t="s">
        <v>425</v>
      </c>
      <c r="N877" s="43" t="s">
        <v>425</v>
      </c>
      <c r="O877" s="3">
        <v>1601179</v>
      </c>
      <c r="P877" s="43" t="s">
        <v>23</v>
      </c>
      <c r="Q877" s="43" t="s">
        <v>24</v>
      </c>
      <c r="R877" s="43" t="s">
        <v>375</v>
      </c>
      <c r="S877" s="49">
        <v>2.27</v>
      </c>
      <c r="T877" s="43" t="s">
        <v>3</v>
      </c>
      <c r="U877" s="49">
        <v>2.27</v>
      </c>
      <c r="V877" s="43" t="s">
        <v>550</v>
      </c>
      <c r="W877" s="50">
        <v>2270</v>
      </c>
      <c r="X877" s="43" t="s">
        <v>1294</v>
      </c>
      <c r="Y877" s="46">
        <v>42787</v>
      </c>
      <c r="Z877" s="51">
        <v>3942.99</v>
      </c>
      <c r="AA877" s="51">
        <v>258179.49</v>
      </c>
      <c r="AB877" s="51">
        <v>-239823.35999999999</v>
      </c>
      <c r="AC877" s="47" t="str">
        <f>VLOOKUP(O877,Master!A:D,3,FALSE)</f>
        <v>Fatty Alcohol</v>
      </c>
      <c r="AD877" s="47" t="str">
        <f>VLOOKUP(O877,Master!A:D,4,FALSE)</f>
        <v>Long chain Blend</v>
      </c>
      <c r="AE877" s="47" t="s">
        <v>1908</v>
      </c>
    </row>
    <row r="878" spans="1:31">
      <c r="A878" s="43" t="s">
        <v>0</v>
      </c>
      <c r="B878" s="43" t="s">
        <v>1</v>
      </c>
      <c r="C878" s="43" t="s">
        <v>61</v>
      </c>
      <c r="D878" s="43" t="s">
        <v>7</v>
      </c>
      <c r="E878" s="43" t="s">
        <v>362</v>
      </c>
      <c r="F878" s="43" t="s">
        <v>361</v>
      </c>
      <c r="G878" s="43" t="s">
        <v>62</v>
      </c>
      <c r="H878" s="46">
        <v>42802</v>
      </c>
      <c r="I878" s="43" t="s">
        <v>33</v>
      </c>
      <c r="J878" s="43" t="s">
        <v>34</v>
      </c>
      <c r="K878" s="43" t="s">
        <v>1361</v>
      </c>
      <c r="L878" s="46">
        <v>42802</v>
      </c>
      <c r="M878" s="43" t="s">
        <v>425</v>
      </c>
      <c r="N878" s="43" t="s">
        <v>425</v>
      </c>
      <c r="O878" s="3">
        <v>1601200</v>
      </c>
      <c r="P878" s="43" t="s">
        <v>23</v>
      </c>
      <c r="Q878" s="43" t="s">
        <v>24</v>
      </c>
      <c r="R878" s="43" t="s">
        <v>379</v>
      </c>
      <c r="S878" s="49">
        <v>19.5</v>
      </c>
      <c r="T878" s="43" t="s">
        <v>3</v>
      </c>
      <c r="U878" s="49">
        <v>19.5</v>
      </c>
      <c r="V878" s="43" t="s">
        <v>504</v>
      </c>
      <c r="W878" s="50">
        <v>19500</v>
      </c>
      <c r="X878" s="43" t="s">
        <v>505</v>
      </c>
      <c r="Y878" s="46">
        <v>42746</v>
      </c>
      <c r="Z878" s="51">
        <v>27768</v>
      </c>
      <c r="AA878" s="51">
        <v>1850076.32</v>
      </c>
      <c r="AB878" s="51">
        <v>-1759520.66</v>
      </c>
      <c r="AC878" s="47" t="str">
        <f>VLOOKUP(O878,Master!A:D,3,FALSE)</f>
        <v>Fatty Alcohol</v>
      </c>
      <c r="AD878" s="47" t="str">
        <f>VLOOKUP(O878,Master!A:D,4,FALSE)</f>
        <v>Long chain Blend</v>
      </c>
      <c r="AE878" s="47" t="s">
        <v>1908</v>
      </c>
    </row>
    <row r="879" spans="1:31">
      <c r="A879" s="43" t="s">
        <v>0</v>
      </c>
      <c r="B879" s="43" t="s">
        <v>1</v>
      </c>
      <c r="C879" s="43" t="s">
        <v>61</v>
      </c>
      <c r="D879" s="43" t="s">
        <v>7</v>
      </c>
      <c r="E879" s="43" t="s">
        <v>362</v>
      </c>
      <c r="F879" s="43" t="s">
        <v>361</v>
      </c>
      <c r="G879" s="43" t="s">
        <v>62</v>
      </c>
      <c r="H879" s="46">
        <v>42802</v>
      </c>
      <c r="I879" s="43" t="s">
        <v>33</v>
      </c>
      <c r="J879" s="43" t="s">
        <v>34</v>
      </c>
      <c r="K879" s="43" t="s">
        <v>1361</v>
      </c>
      <c r="L879" s="46">
        <v>42802</v>
      </c>
      <c r="M879" s="43" t="s">
        <v>425</v>
      </c>
      <c r="N879" s="43" t="s">
        <v>425</v>
      </c>
      <c r="O879" s="3">
        <v>1601200</v>
      </c>
      <c r="P879" s="43" t="s">
        <v>23</v>
      </c>
      <c r="Q879" s="43" t="s">
        <v>24</v>
      </c>
      <c r="R879" s="43" t="s">
        <v>379</v>
      </c>
      <c r="S879" s="49">
        <v>19.5</v>
      </c>
      <c r="T879" s="43" t="s">
        <v>3</v>
      </c>
      <c r="U879" s="49">
        <v>19.5</v>
      </c>
      <c r="V879" s="43" t="s">
        <v>504</v>
      </c>
      <c r="W879" s="50">
        <v>19500</v>
      </c>
      <c r="X879" s="43" t="s">
        <v>505</v>
      </c>
      <c r="Y879" s="46">
        <v>42746</v>
      </c>
      <c r="Z879" s="51">
        <v>27768</v>
      </c>
      <c r="AA879" s="51">
        <v>1850076.32</v>
      </c>
      <c r="AB879" s="51">
        <v>-1759520.66</v>
      </c>
      <c r="AC879" s="47" t="str">
        <f>VLOOKUP(O879,Master!A:D,3,FALSE)</f>
        <v>Fatty Alcohol</v>
      </c>
      <c r="AD879" s="47" t="str">
        <f>VLOOKUP(O879,Master!A:D,4,FALSE)</f>
        <v>Long chain Blend</v>
      </c>
      <c r="AE879" s="47" t="s">
        <v>1908</v>
      </c>
    </row>
    <row r="880" spans="1:31">
      <c r="A880" s="43" t="s">
        <v>0</v>
      </c>
      <c r="B880" s="43" t="s">
        <v>1</v>
      </c>
      <c r="C880" s="43" t="s">
        <v>61</v>
      </c>
      <c r="D880" s="43" t="s">
        <v>7</v>
      </c>
      <c r="E880" s="43" t="s">
        <v>362</v>
      </c>
      <c r="F880" s="43" t="s">
        <v>361</v>
      </c>
      <c r="G880" s="43" t="s">
        <v>62</v>
      </c>
      <c r="H880" s="46">
        <v>42802</v>
      </c>
      <c r="I880" s="43" t="s">
        <v>33</v>
      </c>
      <c r="J880" s="43" t="s">
        <v>34</v>
      </c>
      <c r="K880" s="43" t="s">
        <v>1366</v>
      </c>
      <c r="L880" s="46">
        <v>42802</v>
      </c>
      <c r="M880" s="43" t="s">
        <v>425</v>
      </c>
      <c r="N880" s="43" t="s">
        <v>425</v>
      </c>
      <c r="O880" s="3">
        <v>1601200</v>
      </c>
      <c r="P880" s="43" t="s">
        <v>23</v>
      </c>
      <c r="Q880" s="43" t="s">
        <v>24</v>
      </c>
      <c r="R880" s="43" t="s">
        <v>379</v>
      </c>
      <c r="S880" s="49">
        <v>19.5</v>
      </c>
      <c r="T880" s="43" t="s">
        <v>3</v>
      </c>
      <c r="U880" s="49">
        <v>19.5</v>
      </c>
      <c r="V880" s="43" t="s">
        <v>507</v>
      </c>
      <c r="W880" s="50">
        <v>19500</v>
      </c>
      <c r="X880" s="43" t="s">
        <v>508</v>
      </c>
      <c r="Y880" s="46">
        <v>42746</v>
      </c>
      <c r="Z880" s="51">
        <v>27768</v>
      </c>
      <c r="AA880" s="51">
        <v>1850076.32</v>
      </c>
      <c r="AB880" s="51">
        <v>-1759520.66</v>
      </c>
      <c r="AC880" s="47" t="str">
        <f>VLOOKUP(O880,Master!A:D,3,FALSE)</f>
        <v>Fatty Alcohol</v>
      </c>
      <c r="AD880" s="47" t="str">
        <f>VLOOKUP(O880,Master!A:D,4,FALSE)</f>
        <v>Long chain Blend</v>
      </c>
      <c r="AE880" s="47" t="s">
        <v>1908</v>
      </c>
    </row>
    <row r="881" spans="1:31">
      <c r="A881" s="43" t="s">
        <v>0</v>
      </c>
      <c r="B881" s="43" t="s">
        <v>1</v>
      </c>
      <c r="C881" s="43" t="s">
        <v>61</v>
      </c>
      <c r="D881" s="43" t="s">
        <v>7</v>
      </c>
      <c r="E881" s="43" t="s">
        <v>362</v>
      </c>
      <c r="F881" s="43" t="s">
        <v>361</v>
      </c>
      <c r="G881" s="43" t="s">
        <v>62</v>
      </c>
      <c r="H881" s="46">
        <v>42802</v>
      </c>
      <c r="I881" s="43" t="s">
        <v>33</v>
      </c>
      <c r="J881" s="43" t="s">
        <v>34</v>
      </c>
      <c r="K881" s="43" t="s">
        <v>1367</v>
      </c>
      <c r="L881" s="46">
        <v>42802</v>
      </c>
      <c r="M881" s="43" t="s">
        <v>425</v>
      </c>
      <c r="N881" s="43" t="s">
        <v>425</v>
      </c>
      <c r="O881" s="3">
        <v>1601200</v>
      </c>
      <c r="P881" s="43" t="s">
        <v>23</v>
      </c>
      <c r="Q881" s="43" t="s">
        <v>24</v>
      </c>
      <c r="R881" s="43" t="s">
        <v>379</v>
      </c>
      <c r="S881" s="49">
        <v>19.5</v>
      </c>
      <c r="T881" s="43" t="s">
        <v>3</v>
      </c>
      <c r="U881" s="49">
        <v>19.5</v>
      </c>
      <c r="V881" s="43" t="s">
        <v>507</v>
      </c>
      <c r="W881" s="50">
        <v>19500</v>
      </c>
      <c r="X881" s="43" t="s">
        <v>508</v>
      </c>
      <c r="Y881" s="46">
        <v>42746</v>
      </c>
      <c r="Z881" s="51">
        <v>27768</v>
      </c>
      <c r="AA881" s="51">
        <v>1850076.32</v>
      </c>
      <c r="AB881" s="51">
        <v>-1759520.66</v>
      </c>
      <c r="AC881" s="47" t="str">
        <f>VLOOKUP(O881,Master!A:D,3,FALSE)</f>
        <v>Fatty Alcohol</v>
      </c>
      <c r="AD881" s="47" t="str">
        <f>VLOOKUP(O881,Master!A:D,4,FALSE)</f>
        <v>Long chain Blend</v>
      </c>
      <c r="AE881" s="47" t="s">
        <v>1908</v>
      </c>
    </row>
    <row r="882" spans="1:31">
      <c r="A882" s="43" t="s">
        <v>0</v>
      </c>
      <c r="B882" s="43" t="s">
        <v>1</v>
      </c>
      <c r="C882" s="43" t="s">
        <v>61</v>
      </c>
      <c r="D882" s="43" t="s">
        <v>7</v>
      </c>
      <c r="E882" s="43" t="s">
        <v>362</v>
      </c>
      <c r="F882" s="43" t="s">
        <v>361</v>
      </c>
      <c r="G882" s="43" t="s">
        <v>62</v>
      </c>
      <c r="H882" s="46">
        <v>42802</v>
      </c>
      <c r="I882" s="43" t="s">
        <v>33</v>
      </c>
      <c r="J882" s="43" t="s">
        <v>34</v>
      </c>
      <c r="K882" s="43" t="s">
        <v>738</v>
      </c>
      <c r="L882" s="46">
        <v>42802</v>
      </c>
      <c r="M882" s="43" t="s">
        <v>425</v>
      </c>
      <c r="N882" s="43" t="s">
        <v>425</v>
      </c>
      <c r="O882" s="3">
        <v>1601200</v>
      </c>
      <c r="P882" s="43" t="s">
        <v>23</v>
      </c>
      <c r="Q882" s="43" t="s">
        <v>24</v>
      </c>
      <c r="R882" s="43" t="s">
        <v>379</v>
      </c>
      <c r="S882" s="49">
        <v>19.5</v>
      </c>
      <c r="T882" s="43" t="s">
        <v>3</v>
      </c>
      <c r="U882" s="49">
        <v>19.5</v>
      </c>
      <c r="V882" s="43" t="s">
        <v>504</v>
      </c>
      <c r="W882" s="50">
        <v>19500</v>
      </c>
      <c r="X882" s="43" t="s">
        <v>505</v>
      </c>
      <c r="Y882" s="46">
        <v>42746</v>
      </c>
      <c r="Z882" s="51">
        <v>27768</v>
      </c>
      <c r="AA882" s="51">
        <v>1850076.32</v>
      </c>
      <c r="AB882" s="51">
        <v>-1759520.66</v>
      </c>
      <c r="AC882" s="47" t="str">
        <f>VLOOKUP(O882,Master!A:D,3,FALSE)</f>
        <v>Fatty Alcohol</v>
      </c>
      <c r="AD882" s="47" t="str">
        <f>VLOOKUP(O882,Master!A:D,4,FALSE)</f>
        <v>Long chain Blend</v>
      </c>
      <c r="AE882" s="47" t="s">
        <v>1908</v>
      </c>
    </row>
    <row r="883" spans="1:31">
      <c r="A883" s="43" t="s">
        <v>0</v>
      </c>
      <c r="B883" s="43" t="s">
        <v>1</v>
      </c>
      <c r="C883" s="43" t="s">
        <v>61</v>
      </c>
      <c r="D883" s="43" t="s">
        <v>7</v>
      </c>
      <c r="E883" s="43" t="s">
        <v>362</v>
      </c>
      <c r="F883" s="43" t="s">
        <v>361</v>
      </c>
      <c r="G883" s="43" t="s">
        <v>62</v>
      </c>
      <c r="H883" s="46">
        <v>42801</v>
      </c>
      <c r="I883" s="43" t="s">
        <v>33</v>
      </c>
      <c r="J883" s="43" t="s">
        <v>34</v>
      </c>
      <c r="K883" s="43" t="s">
        <v>741</v>
      </c>
      <c r="L883" s="46">
        <v>42801</v>
      </c>
      <c r="M883" s="43" t="s">
        <v>425</v>
      </c>
      <c r="N883" s="43" t="s">
        <v>425</v>
      </c>
      <c r="O883" s="3">
        <v>1601200</v>
      </c>
      <c r="P883" s="43" t="s">
        <v>23</v>
      </c>
      <c r="Q883" s="43" t="s">
        <v>24</v>
      </c>
      <c r="R883" s="43" t="s">
        <v>379</v>
      </c>
      <c r="S883" s="49">
        <v>19.5</v>
      </c>
      <c r="T883" s="43" t="s">
        <v>3</v>
      </c>
      <c r="U883" s="49">
        <v>19.5</v>
      </c>
      <c r="V883" s="43" t="s">
        <v>507</v>
      </c>
      <c r="W883" s="50">
        <v>19500</v>
      </c>
      <c r="X883" s="43" t="s">
        <v>508</v>
      </c>
      <c r="Y883" s="46">
        <v>42746</v>
      </c>
      <c r="Z883" s="51">
        <v>27768</v>
      </c>
      <c r="AA883" s="51">
        <v>1850034.67</v>
      </c>
      <c r="AB883" s="51">
        <v>-1759481.04</v>
      </c>
      <c r="AC883" s="47" t="str">
        <f>VLOOKUP(O883,Master!A:D,3,FALSE)</f>
        <v>Fatty Alcohol</v>
      </c>
      <c r="AD883" s="47" t="str">
        <f>VLOOKUP(O883,Master!A:D,4,FALSE)</f>
        <v>Long chain Blend</v>
      </c>
      <c r="AE883" s="47" t="s">
        <v>1908</v>
      </c>
    </row>
    <row r="884" spans="1:31">
      <c r="A884" s="43" t="s">
        <v>0</v>
      </c>
      <c r="B884" s="43" t="s">
        <v>1</v>
      </c>
      <c r="C884" s="43" t="s">
        <v>61</v>
      </c>
      <c r="D884" s="43" t="s">
        <v>7</v>
      </c>
      <c r="E884" s="43" t="s">
        <v>362</v>
      </c>
      <c r="F884" s="43" t="s">
        <v>361</v>
      </c>
      <c r="G884" s="43" t="s">
        <v>62</v>
      </c>
      <c r="H884" s="46">
        <v>42801</v>
      </c>
      <c r="I884" s="43" t="s">
        <v>33</v>
      </c>
      <c r="J884" s="43" t="s">
        <v>34</v>
      </c>
      <c r="K884" s="43" t="s">
        <v>741</v>
      </c>
      <c r="L884" s="46">
        <v>42801</v>
      </c>
      <c r="M884" s="43" t="s">
        <v>425</v>
      </c>
      <c r="N884" s="43" t="s">
        <v>425</v>
      </c>
      <c r="O884" s="3">
        <v>1601200</v>
      </c>
      <c r="P884" s="43" t="s">
        <v>23</v>
      </c>
      <c r="Q884" s="43" t="s">
        <v>24</v>
      </c>
      <c r="R884" s="43" t="s">
        <v>379</v>
      </c>
      <c r="S884" s="49">
        <v>19.5</v>
      </c>
      <c r="T884" s="43" t="s">
        <v>3</v>
      </c>
      <c r="U884" s="49">
        <v>19.5</v>
      </c>
      <c r="V884" s="43" t="s">
        <v>507</v>
      </c>
      <c r="W884" s="50">
        <v>19500</v>
      </c>
      <c r="X884" s="43" t="s">
        <v>508</v>
      </c>
      <c r="Y884" s="46">
        <v>42746</v>
      </c>
      <c r="Z884" s="51">
        <v>27768</v>
      </c>
      <c r="AA884" s="51">
        <v>1850034.67</v>
      </c>
      <c r="AB884" s="51">
        <v>-1759481.04</v>
      </c>
      <c r="AC884" s="47" t="str">
        <f>VLOOKUP(O884,Master!A:D,3,FALSE)</f>
        <v>Fatty Alcohol</v>
      </c>
      <c r="AD884" s="47" t="str">
        <f>VLOOKUP(O884,Master!A:D,4,FALSE)</f>
        <v>Long chain Blend</v>
      </c>
      <c r="AE884" s="47" t="s">
        <v>1908</v>
      </c>
    </row>
    <row r="885" spans="1:31">
      <c r="A885" s="43" t="s">
        <v>0</v>
      </c>
      <c r="B885" s="43" t="s">
        <v>1</v>
      </c>
      <c r="C885" s="43" t="s">
        <v>61</v>
      </c>
      <c r="D885" s="43" t="s">
        <v>7</v>
      </c>
      <c r="E885" s="43" t="s">
        <v>362</v>
      </c>
      <c r="F885" s="43" t="s">
        <v>361</v>
      </c>
      <c r="G885" s="43" t="s">
        <v>62</v>
      </c>
      <c r="H885" s="46">
        <v>42808</v>
      </c>
      <c r="I885" s="43" t="s">
        <v>33</v>
      </c>
      <c r="J885" s="43" t="s">
        <v>34</v>
      </c>
      <c r="K885" s="43" t="s">
        <v>1013</v>
      </c>
      <c r="L885" s="46">
        <v>42808</v>
      </c>
      <c r="M885" s="43" t="s">
        <v>425</v>
      </c>
      <c r="N885" s="43" t="s">
        <v>425</v>
      </c>
      <c r="O885" s="3">
        <v>1601200</v>
      </c>
      <c r="P885" s="43" t="s">
        <v>23</v>
      </c>
      <c r="Q885" s="43" t="s">
        <v>24</v>
      </c>
      <c r="R885" s="43" t="s">
        <v>379</v>
      </c>
      <c r="S885" s="50">
        <v>18</v>
      </c>
      <c r="T885" s="43" t="s">
        <v>3</v>
      </c>
      <c r="U885" s="50">
        <v>18</v>
      </c>
      <c r="V885" s="43" t="s">
        <v>554</v>
      </c>
      <c r="W885" s="50">
        <v>18000</v>
      </c>
      <c r="X885" s="43" t="s">
        <v>555</v>
      </c>
      <c r="Y885" s="46">
        <v>42723</v>
      </c>
      <c r="Z885" s="51">
        <v>24984</v>
      </c>
      <c r="AA885" s="51">
        <v>1665883.15</v>
      </c>
      <c r="AB885" s="51">
        <v>-1537861.39</v>
      </c>
      <c r="AC885" s="47" t="str">
        <f>VLOOKUP(O885,Master!A:D,3,FALSE)</f>
        <v>Fatty Alcohol</v>
      </c>
      <c r="AD885" s="47" t="str">
        <f>VLOOKUP(O885,Master!A:D,4,FALSE)</f>
        <v>Long chain Blend</v>
      </c>
      <c r="AE885" s="47" t="s">
        <v>1908</v>
      </c>
    </row>
    <row r="886" spans="1:31">
      <c r="A886" s="43" t="s">
        <v>0</v>
      </c>
      <c r="B886" s="43" t="s">
        <v>1</v>
      </c>
      <c r="C886" s="43" t="s">
        <v>61</v>
      </c>
      <c r="D886" s="43" t="s">
        <v>7</v>
      </c>
      <c r="E886" s="43" t="s">
        <v>362</v>
      </c>
      <c r="F886" s="43" t="s">
        <v>361</v>
      </c>
      <c r="G886" s="43" t="s">
        <v>62</v>
      </c>
      <c r="H886" s="46">
        <v>42808</v>
      </c>
      <c r="I886" s="43" t="s">
        <v>33</v>
      </c>
      <c r="J886" s="43" t="s">
        <v>34</v>
      </c>
      <c r="K886" s="43" t="s">
        <v>1013</v>
      </c>
      <c r="L886" s="46">
        <v>42808</v>
      </c>
      <c r="M886" s="43" t="s">
        <v>425</v>
      </c>
      <c r="N886" s="43" t="s">
        <v>425</v>
      </c>
      <c r="O886" s="3">
        <v>1601200</v>
      </c>
      <c r="P886" s="43" t="s">
        <v>23</v>
      </c>
      <c r="Q886" s="43" t="s">
        <v>24</v>
      </c>
      <c r="R886" s="43" t="s">
        <v>379</v>
      </c>
      <c r="S886" s="50">
        <v>18</v>
      </c>
      <c r="T886" s="43" t="s">
        <v>3</v>
      </c>
      <c r="U886" s="50">
        <v>18</v>
      </c>
      <c r="V886" s="43" t="s">
        <v>554</v>
      </c>
      <c r="W886" s="50">
        <v>18000</v>
      </c>
      <c r="X886" s="43" t="s">
        <v>555</v>
      </c>
      <c r="Y886" s="46">
        <v>42723</v>
      </c>
      <c r="Z886" s="51">
        <v>24984</v>
      </c>
      <c r="AA886" s="51">
        <v>1665883.15</v>
      </c>
      <c r="AB886" s="51">
        <v>-1537861.39</v>
      </c>
      <c r="AC886" s="47" t="str">
        <f>VLOOKUP(O886,Master!A:D,3,FALSE)</f>
        <v>Fatty Alcohol</v>
      </c>
      <c r="AD886" s="47" t="str">
        <f>VLOOKUP(O886,Master!A:D,4,FALSE)</f>
        <v>Long chain Blend</v>
      </c>
      <c r="AE886" s="47" t="s">
        <v>1908</v>
      </c>
    </row>
    <row r="887" spans="1:31">
      <c r="A887" s="43" t="s">
        <v>0</v>
      </c>
      <c r="B887" s="43" t="s">
        <v>1</v>
      </c>
      <c r="C887" s="43" t="s">
        <v>61</v>
      </c>
      <c r="D887" s="43" t="s">
        <v>7</v>
      </c>
      <c r="E887" s="43" t="s">
        <v>362</v>
      </c>
      <c r="F887" s="43" t="s">
        <v>361</v>
      </c>
      <c r="G887" s="43" t="s">
        <v>62</v>
      </c>
      <c r="H887" s="46">
        <v>42808</v>
      </c>
      <c r="I887" s="43" t="s">
        <v>33</v>
      </c>
      <c r="J887" s="43" t="s">
        <v>34</v>
      </c>
      <c r="K887" s="43" t="s">
        <v>1014</v>
      </c>
      <c r="L887" s="46">
        <v>42808</v>
      </c>
      <c r="M887" s="43" t="s">
        <v>425</v>
      </c>
      <c r="N887" s="43" t="s">
        <v>425</v>
      </c>
      <c r="O887" s="3">
        <v>1601200</v>
      </c>
      <c r="P887" s="43" t="s">
        <v>23</v>
      </c>
      <c r="Q887" s="43" t="s">
        <v>24</v>
      </c>
      <c r="R887" s="43" t="s">
        <v>379</v>
      </c>
      <c r="S887" s="50">
        <v>18</v>
      </c>
      <c r="T887" s="43" t="s">
        <v>3</v>
      </c>
      <c r="U887" s="50">
        <v>18</v>
      </c>
      <c r="V887" s="43" t="s">
        <v>554</v>
      </c>
      <c r="W887" s="50">
        <v>18000</v>
      </c>
      <c r="X887" s="43" t="s">
        <v>555</v>
      </c>
      <c r="Y887" s="46">
        <v>42723</v>
      </c>
      <c r="Z887" s="51">
        <v>24984</v>
      </c>
      <c r="AA887" s="51">
        <v>1665883.15</v>
      </c>
      <c r="AB887" s="51">
        <v>-1537011.25</v>
      </c>
      <c r="AC887" s="47" t="str">
        <f>VLOOKUP(O887,Master!A:D,3,FALSE)</f>
        <v>Fatty Alcohol</v>
      </c>
      <c r="AD887" s="47" t="str">
        <f>VLOOKUP(O887,Master!A:D,4,FALSE)</f>
        <v>Long chain Blend</v>
      </c>
      <c r="AE887" s="47" t="s">
        <v>1908</v>
      </c>
    </row>
    <row r="888" spans="1:31">
      <c r="A888" s="43" t="s">
        <v>0</v>
      </c>
      <c r="B888" s="43" t="s">
        <v>1</v>
      </c>
      <c r="C888" s="43" t="s">
        <v>61</v>
      </c>
      <c r="D888" s="43" t="s">
        <v>7</v>
      </c>
      <c r="E888" s="43" t="s">
        <v>362</v>
      </c>
      <c r="F888" s="43" t="s">
        <v>361</v>
      </c>
      <c r="G888" s="43" t="s">
        <v>62</v>
      </c>
      <c r="H888" s="46">
        <v>42808</v>
      </c>
      <c r="I888" s="43" t="s">
        <v>33</v>
      </c>
      <c r="J888" s="43" t="s">
        <v>34</v>
      </c>
      <c r="K888" s="43" t="s">
        <v>1015</v>
      </c>
      <c r="L888" s="46">
        <v>42808</v>
      </c>
      <c r="M888" s="43" t="s">
        <v>425</v>
      </c>
      <c r="N888" s="43" t="s">
        <v>425</v>
      </c>
      <c r="O888" s="3">
        <v>1601200</v>
      </c>
      <c r="P888" s="43" t="s">
        <v>23</v>
      </c>
      <c r="Q888" s="43" t="s">
        <v>24</v>
      </c>
      <c r="R888" s="43" t="s">
        <v>379</v>
      </c>
      <c r="S888" s="50">
        <v>18</v>
      </c>
      <c r="T888" s="43" t="s">
        <v>3</v>
      </c>
      <c r="U888" s="50">
        <v>18</v>
      </c>
      <c r="V888" s="43" t="s">
        <v>554</v>
      </c>
      <c r="W888" s="50">
        <v>18000</v>
      </c>
      <c r="X888" s="43" t="s">
        <v>555</v>
      </c>
      <c r="Y888" s="46">
        <v>42723</v>
      </c>
      <c r="Z888" s="51">
        <v>24984</v>
      </c>
      <c r="AA888" s="51">
        <v>1665883.15</v>
      </c>
      <c r="AB888" s="51">
        <v>-1537011.25</v>
      </c>
      <c r="AC888" s="47" t="str">
        <f>VLOOKUP(O888,Master!A:D,3,FALSE)</f>
        <v>Fatty Alcohol</v>
      </c>
      <c r="AD888" s="47" t="str">
        <f>VLOOKUP(O888,Master!A:D,4,FALSE)</f>
        <v>Long chain Blend</v>
      </c>
      <c r="AE888" s="47" t="s">
        <v>1908</v>
      </c>
    </row>
    <row r="889" spans="1:31">
      <c r="A889" s="43" t="s">
        <v>0</v>
      </c>
      <c r="B889" s="43" t="s">
        <v>1</v>
      </c>
      <c r="C889" s="43" t="s">
        <v>61</v>
      </c>
      <c r="D889" s="43" t="s">
        <v>7</v>
      </c>
      <c r="E889" s="43" t="s">
        <v>362</v>
      </c>
      <c r="F889" s="43" t="s">
        <v>361</v>
      </c>
      <c r="G889" s="43" t="s">
        <v>62</v>
      </c>
      <c r="H889" s="46">
        <v>42816</v>
      </c>
      <c r="I889" s="43" t="s">
        <v>33</v>
      </c>
      <c r="J889" s="43" t="s">
        <v>34</v>
      </c>
      <c r="K889" s="43" t="s">
        <v>1500</v>
      </c>
      <c r="L889" s="46">
        <v>42816</v>
      </c>
      <c r="M889" s="43" t="s">
        <v>425</v>
      </c>
      <c r="N889" s="43" t="s">
        <v>425</v>
      </c>
      <c r="O889" s="3">
        <v>1601200</v>
      </c>
      <c r="P889" s="43" t="s">
        <v>23</v>
      </c>
      <c r="Q889" s="43" t="s">
        <v>24</v>
      </c>
      <c r="R889" s="43" t="s">
        <v>379</v>
      </c>
      <c r="S889" s="50">
        <v>14</v>
      </c>
      <c r="T889" s="43" t="s">
        <v>3</v>
      </c>
      <c r="U889" s="50">
        <v>14</v>
      </c>
      <c r="V889" s="43" t="s">
        <v>504</v>
      </c>
      <c r="W889" s="50">
        <v>14000</v>
      </c>
      <c r="X889" s="43" t="s">
        <v>1294</v>
      </c>
      <c r="Y889" s="46">
        <v>42787</v>
      </c>
      <c r="Z889" s="51">
        <v>23534</v>
      </c>
      <c r="AA889" s="51">
        <v>1540961.61</v>
      </c>
      <c r="AB889" s="51">
        <v>-1427767.65</v>
      </c>
      <c r="AC889" s="47" t="str">
        <f>VLOOKUP(O889,Master!A:D,3,FALSE)</f>
        <v>Fatty Alcohol</v>
      </c>
      <c r="AD889" s="47" t="str">
        <f>VLOOKUP(O889,Master!A:D,4,FALSE)</f>
        <v>Long chain Blend</v>
      </c>
      <c r="AE889" s="47" t="s">
        <v>1908</v>
      </c>
    </row>
    <row r="890" spans="1:31">
      <c r="A890" s="43" t="s">
        <v>0</v>
      </c>
      <c r="B890" s="43" t="s">
        <v>1</v>
      </c>
      <c r="C890" s="43" t="s">
        <v>61</v>
      </c>
      <c r="D890" s="43" t="s">
        <v>7</v>
      </c>
      <c r="E890" s="43" t="s">
        <v>362</v>
      </c>
      <c r="F890" s="43" t="s">
        <v>361</v>
      </c>
      <c r="G890" s="43" t="s">
        <v>62</v>
      </c>
      <c r="H890" s="46">
        <v>42816</v>
      </c>
      <c r="I890" s="43" t="s">
        <v>33</v>
      </c>
      <c r="J890" s="43" t="s">
        <v>34</v>
      </c>
      <c r="K890" s="43" t="s">
        <v>1501</v>
      </c>
      <c r="L890" s="46">
        <v>42816</v>
      </c>
      <c r="M890" s="43" t="s">
        <v>425</v>
      </c>
      <c r="N890" s="43" t="s">
        <v>425</v>
      </c>
      <c r="O890" s="3">
        <v>1601200</v>
      </c>
      <c r="P890" s="43" t="s">
        <v>23</v>
      </c>
      <c r="Q890" s="43" t="s">
        <v>24</v>
      </c>
      <c r="R890" s="43" t="s">
        <v>379</v>
      </c>
      <c r="S890" s="50">
        <v>18</v>
      </c>
      <c r="T890" s="43" t="s">
        <v>3</v>
      </c>
      <c r="U890" s="50">
        <v>18</v>
      </c>
      <c r="V890" s="43" t="s">
        <v>504</v>
      </c>
      <c r="W890" s="50">
        <v>18000</v>
      </c>
      <c r="X890" s="43" t="s">
        <v>1294</v>
      </c>
      <c r="Y890" s="46">
        <v>42787</v>
      </c>
      <c r="Z890" s="51">
        <v>30258</v>
      </c>
      <c r="AA890" s="51">
        <v>1981236.35</v>
      </c>
      <c r="AB890" s="51">
        <v>-1849626.02</v>
      </c>
      <c r="AC890" s="47" t="str">
        <f>VLOOKUP(O890,Master!A:D,3,FALSE)</f>
        <v>Fatty Alcohol</v>
      </c>
      <c r="AD890" s="47" t="str">
        <f>VLOOKUP(O890,Master!A:D,4,FALSE)</f>
        <v>Long chain Blend</v>
      </c>
      <c r="AE890" s="47" t="s">
        <v>1908</v>
      </c>
    </row>
    <row r="891" spans="1:31">
      <c r="A891" s="43" t="s">
        <v>0</v>
      </c>
      <c r="B891" s="43" t="s">
        <v>1</v>
      </c>
      <c r="C891" s="43" t="s">
        <v>61</v>
      </c>
      <c r="D891" s="43" t="s">
        <v>7</v>
      </c>
      <c r="E891" s="43" t="s">
        <v>362</v>
      </c>
      <c r="F891" s="43" t="s">
        <v>361</v>
      </c>
      <c r="G891" s="43" t="s">
        <v>62</v>
      </c>
      <c r="H891" s="46">
        <v>42815</v>
      </c>
      <c r="I891" s="43" t="s">
        <v>33</v>
      </c>
      <c r="J891" s="43" t="s">
        <v>34</v>
      </c>
      <c r="K891" s="43" t="s">
        <v>1505</v>
      </c>
      <c r="L891" s="46">
        <v>42815</v>
      </c>
      <c r="M891" s="43" t="s">
        <v>425</v>
      </c>
      <c r="N891" s="43" t="s">
        <v>425</v>
      </c>
      <c r="O891" s="3">
        <v>1600363</v>
      </c>
      <c r="P891" s="43" t="s">
        <v>23</v>
      </c>
      <c r="Q891" s="43" t="s">
        <v>24</v>
      </c>
      <c r="R891" s="43" t="s">
        <v>120</v>
      </c>
      <c r="S891" s="49">
        <v>18.143999999999998</v>
      </c>
      <c r="T891" s="43" t="s">
        <v>3</v>
      </c>
      <c r="U891" s="49">
        <v>18.143999999999998</v>
      </c>
      <c r="V891" s="43" t="s">
        <v>762</v>
      </c>
      <c r="W891" s="50">
        <v>18144</v>
      </c>
      <c r="X891" s="43" t="s">
        <v>1382</v>
      </c>
      <c r="Y891" s="46">
        <v>42766</v>
      </c>
      <c r="Z891" s="51">
        <v>29738.02</v>
      </c>
      <c r="AA891" s="51">
        <v>1941943.26</v>
      </c>
      <c r="AB891" s="51">
        <v>-1791108.74</v>
      </c>
      <c r="AC891" s="47" t="str">
        <f>VLOOKUP(O891,Master!A:D,3,FALSE)</f>
        <v>Fatty Alcohol</v>
      </c>
      <c r="AD891" s="47" t="str">
        <f>VLOOKUP(O891,Master!A:D,4,FALSE)</f>
        <v>Long chain Blend</v>
      </c>
      <c r="AE891" s="47" t="s">
        <v>1908</v>
      </c>
    </row>
    <row r="892" spans="1:31">
      <c r="A892" s="43" t="s">
        <v>0</v>
      </c>
      <c r="B892" s="43" t="s">
        <v>1</v>
      </c>
      <c r="C892" s="43" t="s">
        <v>61</v>
      </c>
      <c r="D892" s="43" t="s">
        <v>7</v>
      </c>
      <c r="E892" s="43" t="s">
        <v>362</v>
      </c>
      <c r="F892" s="43" t="s">
        <v>361</v>
      </c>
      <c r="G892" s="43" t="s">
        <v>62</v>
      </c>
      <c r="H892" s="46">
        <v>42807</v>
      </c>
      <c r="I892" s="43" t="s">
        <v>33</v>
      </c>
      <c r="J892" s="43" t="s">
        <v>34</v>
      </c>
      <c r="K892" s="43" t="s">
        <v>852</v>
      </c>
      <c r="L892" s="46">
        <v>42807</v>
      </c>
      <c r="M892" s="43" t="s">
        <v>425</v>
      </c>
      <c r="N892" s="43" t="s">
        <v>425</v>
      </c>
      <c r="O892" s="3">
        <v>1601235</v>
      </c>
      <c r="P892" s="43" t="s">
        <v>23</v>
      </c>
      <c r="Q892" s="43" t="s">
        <v>24</v>
      </c>
      <c r="R892" s="43" t="s">
        <v>393</v>
      </c>
      <c r="S892" s="49">
        <v>18.143999999999998</v>
      </c>
      <c r="T892" s="43" t="s">
        <v>3</v>
      </c>
      <c r="U892" s="49">
        <v>18.143999999999998</v>
      </c>
      <c r="V892" s="43" t="s">
        <v>762</v>
      </c>
      <c r="W892" s="50">
        <v>18144</v>
      </c>
      <c r="X892" s="43" t="s">
        <v>763</v>
      </c>
      <c r="Y892" s="46">
        <v>42766</v>
      </c>
      <c r="Z892" s="51">
        <v>29484</v>
      </c>
      <c r="AA892" s="51">
        <v>1965934.15</v>
      </c>
      <c r="AB892" s="51">
        <v>-1815259.88</v>
      </c>
      <c r="AC892" s="47" t="str">
        <f>VLOOKUP(O892,Master!A:D,3,FALSE)</f>
        <v>Fatty Alcohol</v>
      </c>
      <c r="AD892" s="47" t="str">
        <f>VLOOKUP(O892,Master!A:D,4,FALSE)</f>
        <v>Long chain Blend</v>
      </c>
      <c r="AE892" s="47" t="s">
        <v>1908</v>
      </c>
    </row>
    <row r="893" spans="1:31">
      <c r="A893" s="43" t="s">
        <v>0</v>
      </c>
      <c r="B893" s="43" t="s">
        <v>1</v>
      </c>
      <c r="C893" s="43" t="s">
        <v>61</v>
      </c>
      <c r="D893" s="43" t="s">
        <v>7</v>
      </c>
      <c r="E893" s="43" t="s">
        <v>362</v>
      </c>
      <c r="F893" s="43" t="s">
        <v>361</v>
      </c>
      <c r="G893" s="43" t="s">
        <v>62</v>
      </c>
      <c r="H893" s="46">
        <v>42816</v>
      </c>
      <c r="I893" s="43" t="s">
        <v>33</v>
      </c>
      <c r="J893" s="43" t="s">
        <v>34</v>
      </c>
      <c r="K893" s="43" t="s">
        <v>1372</v>
      </c>
      <c r="L893" s="46">
        <v>42816</v>
      </c>
      <c r="M893" s="43" t="s">
        <v>425</v>
      </c>
      <c r="N893" s="43" t="s">
        <v>425</v>
      </c>
      <c r="O893" s="3">
        <v>1600815</v>
      </c>
      <c r="P893" s="43" t="s">
        <v>9</v>
      </c>
      <c r="Q893" s="43" t="s">
        <v>10</v>
      </c>
      <c r="R893" s="43" t="s">
        <v>1289</v>
      </c>
      <c r="S893" s="49">
        <v>21.875</v>
      </c>
      <c r="T893" s="43" t="s">
        <v>3</v>
      </c>
      <c r="U893" s="49">
        <v>21.875</v>
      </c>
      <c r="V893" s="43" t="s">
        <v>1290</v>
      </c>
      <c r="W893" s="50">
        <v>21875</v>
      </c>
      <c r="X893" s="43" t="s">
        <v>1291</v>
      </c>
      <c r="Y893" s="46">
        <v>42723</v>
      </c>
      <c r="Z893" s="51">
        <v>35415.629999999997</v>
      </c>
      <c r="AA893" s="51">
        <v>2318948.16</v>
      </c>
      <c r="AB893" s="51">
        <v>-2187226.52</v>
      </c>
      <c r="AC893" s="47" t="str">
        <f>VLOOKUP(O893,Master!A:D,3,FALSE)</f>
        <v>Fatty Alcohol</v>
      </c>
      <c r="AD893" s="47" t="str">
        <f>VLOOKUP(O893,Master!A:D,4,FALSE)</f>
        <v>Long chain Blend</v>
      </c>
      <c r="AE893" s="47" t="s">
        <v>1908</v>
      </c>
    </row>
    <row r="894" spans="1:31">
      <c r="A894" s="43" t="s">
        <v>0</v>
      </c>
      <c r="B894" s="43" t="s">
        <v>1</v>
      </c>
      <c r="C894" s="43" t="s">
        <v>61</v>
      </c>
      <c r="D894" s="43" t="s">
        <v>7</v>
      </c>
      <c r="E894" s="43" t="s">
        <v>362</v>
      </c>
      <c r="F894" s="43" t="s">
        <v>361</v>
      </c>
      <c r="G894" s="43" t="s">
        <v>62</v>
      </c>
      <c r="H894" s="46">
        <v>42799</v>
      </c>
      <c r="I894" s="43" t="s">
        <v>33</v>
      </c>
      <c r="J894" s="43" t="s">
        <v>34</v>
      </c>
      <c r="K894" s="43" t="s">
        <v>1358</v>
      </c>
      <c r="L894" s="46">
        <v>42799</v>
      </c>
      <c r="M894" s="43" t="s">
        <v>425</v>
      </c>
      <c r="N894" s="43" t="s">
        <v>425</v>
      </c>
      <c r="O894" s="3">
        <v>1600368</v>
      </c>
      <c r="P894" s="43" t="s">
        <v>9</v>
      </c>
      <c r="Q894" s="43" t="s">
        <v>10</v>
      </c>
      <c r="R894" s="43" t="s">
        <v>118</v>
      </c>
      <c r="S894" s="49">
        <v>14.175000000000001</v>
      </c>
      <c r="T894" s="43" t="s">
        <v>3</v>
      </c>
      <c r="U894" s="49">
        <v>14.175000000000001</v>
      </c>
      <c r="V894" s="43" t="s">
        <v>873</v>
      </c>
      <c r="W894" s="50">
        <v>14175</v>
      </c>
      <c r="X894" s="43" t="s">
        <v>1359</v>
      </c>
      <c r="Y894" s="46">
        <v>42746</v>
      </c>
      <c r="Z894" s="51">
        <v>21035.7</v>
      </c>
      <c r="AA894" s="51">
        <v>1405988.32</v>
      </c>
      <c r="AB894" s="51">
        <v>-1317202.46</v>
      </c>
      <c r="AC894" s="47" t="str">
        <f>VLOOKUP(O894,Master!A:D,3,FALSE)</f>
        <v>Fatty Alcohol</v>
      </c>
      <c r="AD894" s="47" t="str">
        <f>VLOOKUP(O894,Master!A:D,4,FALSE)</f>
        <v>Long chain Blend</v>
      </c>
      <c r="AE894" s="47" t="s">
        <v>1908</v>
      </c>
    </row>
    <row r="895" spans="1:31">
      <c r="A895" s="43" t="s">
        <v>0</v>
      </c>
      <c r="B895" s="43" t="s">
        <v>1</v>
      </c>
      <c r="C895" s="43" t="s">
        <v>61</v>
      </c>
      <c r="D895" s="43" t="s">
        <v>7</v>
      </c>
      <c r="E895" s="43" t="s">
        <v>362</v>
      </c>
      <c r="F895" s="43" t="s">
        <v>361</v>
      </c>
      <c r="G895" s="43" t="s">
        <v>62</v>
      </c>
      <c r="H895" s="46">
        <v>42815</v>
      </c>
      <c r="I895" s="43" t="s">
        <v>33</v>
      </c>
      <c r="J895" s="43" t="s">
        <v>34</v>
      </c>
      <c r="K895" s="43" t="s">
        <v>1284</v>
      </c>
      <c r="L895" s="46">
        <v>42815</v>
      </c>
      <c r="M895" s="43" t="s">
        <v>425</v>
      </c>
      <c r="N895" s="43" t="s">
        <v>425</v>
      </c>
      <c r="O895" s="3">
        <v>1600368</v>
      </c>
      <c r="P895" s="43" t="s">
        <v>9</v>
      </c>
      <c r="Q895" s="43" t="s">
        <v>10</v>
      </c>
      <c r="R895" s="43" t="s">
        <v>118</v>
      </c>
      <c r="S895" s="49">
        <v>19.844999999999999</v>
      </c>
      <c r="T895" s="43" t="s">
        <v>3</v>
      </c>
      <c r="U895" s="49">
        <v>19.844999999999999</v>
      </c>
      <c r="V895" s="43" t="s">
        <v>873</v>
      </c>
      <c r="W895" s="50">
        <v>19845</v>
      </c>
      <c r="X895" s="43" t="s">
        <v>1209</v>
      </c>
      <c r="Y895" s="46">
        <v>42766</v>
      </c>
      <c r="Z895" s="51">
        <v>31533.71</v>
      </c>
      <c r="AA895" s="51">
        <v>2059204.87</v>
      </c>
      <c r="AB895" s="51">
        <v>-1862619.98</v>
      </c>
      <c r="AC895" s="47" t="str">
        <f>VLOOKUP(O895,Master!A:D,3,FALSE)</f>
        <v>Fatty Alcohol</v>
      </c>
      <c r="AD895" s="47" t="str">
        <f>VLOOKUP(O895,Master!A:D,4,FALSE)</f>
        <v>Long chain Blend</v>
      </c>
      <c r="AE895" s="47" t="s">
        <v>1908</v>
      </c>
    </row>
    <row r="896" spans="1:31">
      <c r="A896" s="43" t="s">
        <v>0</v>
      </c>
      <c r="B896" s="43" t="s">
        <v>1</v>
      </c>
      <c r="C896" s="43" t="s">
        <v>61</v>
      </c>
      <c r="D896" s="43" t="s">
        <v>7</v>
      </c>
      <c r="E896" s="43" t="s">
        <v>362</v>
      </c>
      <c r="F896" s="43" t="s">
        <v>361</v>
      </c>
      <c r="G896" s="43" t="s">
        <v>62</v>
      </c>
      <c r="H896" s="46">
        <v>42808</v>
      </c>
      <c r="I896" s="43" t="s">
        <v>33</v>
      </c>
      <c r="J896" s="43" t="s">
        <v>34</v>
      </c>
      <c r="K896" s="43" t="s">
        <v>1129</v>
      </c>
      <c r="L896" s="46">
        <v>42808</v>
      </c>
      <c r="M896" s="43" t="s">
        <v>425</v>
      </c>
      <c r="N896" s="43" t="s">
        <v>425</v>
      </c>
      <c r="O896" s="3">
        <v>1601238</v>
      </c>
      <c r="P896" s="43" t="s">
        <v>244</v>
      </c>
      <c r="Q896" s="43" t="s">
        <v>245</v>
      </c>
      <c r="R896" s="43" t="s">
        <v>382</v>
      </c>
      <c r="S896" s="49">
        <v>21.875</v>
      </c>
      <c r="T896" s="43" t="s">
        <v>3</v>
      </c>
      <c r="U896" s="49">
        <v>21.875</v>
      </c>
      <c r="V896" s="43" t="s">
        <v>884</v>
      </c>
      <c r="W896" s="50">
        <v>21875</v>
      </c>
      <c r="X896" s="43" t="s">
        <v>885</v>
      </c>
      <c r="Y896" s="46">
        <v>42787</v>
      </c>
      <c r="Z896" s="51">
        <v>38390.629999999997</v>
      </c>
      <c r="AA896" s="51">
        <v>2559810.4300000002</v>
      </c>
      <c r="AB896" s="51">
        <v>-2427276.5699999998</v>
      </c>
      <c r="AC896" s="47" t="str">
        <f>VLOOKUP(O896,Master!A:D,3,FALSE)</f>
        <v>Fatty Alcohol</v>
      </c>
      <c r="AD896" s="47" t="str">
        <f>VLOOKUP(O896,Master!A:D,4,FALSE)</f>
        <v>Long chain Pure</v>
      </c>
      <c r="AE896" s="47" t="s">
        <v>1908</v>
      </c>
    </row>
    <row r="897" spans="1:31">
      <c r="A897" s="43" t="s">
        <v>0</v>
      </c>
      <c r="B897" s="43" t="s">
        <v>1</v>
      </c>
      <c r="C897" s="43" t="s">
        <v>61</v>
      </c>
      <c r="D897" s="43" t="s">
        <v>7</v>
      </c>
      <c r="E897" s="43" t="s">
        <v>362</v>
      </c>
      <c r="F897" s="43" t="s">
        <v>361</v>
      </c>
      <c r="G897" s="43" t="s">
        <v>62</v>
      </c>
      <c r="H897" s="46">
        <v>42807</v>
      </c>
      <c r="I897" s="43" t="s">
        <v>33</v>
      </c>
      <c r="J897" s="43" t="s">
        <v>34</v>
      </c>
      <c r="K897" s="43" t="s">
        <v>851</v>
      </c>
      <c r="L897" s="46">
        <v>42807</v>
      </c>
      <c r="M897" s="43" t="s">
        <v>425</v>
      </c>
      <c r="N897" s="43" t="s">
        <v>425</v>
      </c>
      <c r="O897" s="3">
        <v>1600316</v>
      </c>
      <c r="P897" s="43" t="s">
        <v>244</v>
      </c>
      <c r="Q897" s="43" t="s">
        <v>245</v>
      </c>
      <c r="R897" s="43" t="s">
        <v>111</v>
      </c>
      <c r="S897" s="49">
        <v>18.143999999999998</v>
      </c>
      <c r="T897" s="43" t="s">
        <v>3</v>
      </c>
      <c r="U897" s="49">
        <v>18.143999999999998</v>
      </c>
      <c r="V897" s="43" t="s">
        <v>760</v>
      </c>
      <c r="W897" s="50">
        <v>18144</v>
      </c>
      <c r="X897" s="43" t="s">
        <v>761</v>
      </c>
      <c r="Y897" s="46">
        <v>42745</v>
      </c>
      <c r="Z897" s="51">
        <v>29647.3</v>
      </c>
      <c r="AA897" s="51">
        <v>1976822.67</v>
      </c>
      <c r="AB897" s="51">
        <v>-1826145.06</v>
      </c>
      <c r="AC897" s="47" t="str">
        <f>VLOOKUP(O897,Master!A:D,3,FALSE)</f>
        <v>Fatty Alcohol</v>
      </c>
      <c r="AD897" s="47" t="str">
        <f>VLOOKUP(O897,Master!A:D,4,FALSE)</f>
        <v>Long chain Pure</v>
      </c>
      <c r="AE897" s="47" t="s">
        <v>1908</v>
      </c>
    </row>
    <row r="898" spans="1:31">
      <c r="A898" s="43" t="s">
        <v>0</v>
      </c>
      <c r="B898" s="43" t="s">
        <v>1</v>
      </c>
      <c r="C898" s="43" t="s">
        <v>61</v>
      </c>
      <c r="D898" s="43" t="s">
        <v>7</v>
      </c>
      <c r="E898" s="43" t="s">
        <v>362</v>
      </c>
      <c r="F898" s="43" t="s">
        <v>361</v>
      </c>
      <c r="G898" s="43" t="s">
        <v>62</v>
      </c>
      <c r="H898" s="46">
        <v>42815</v>
      </c>
      <c r="I898" s="43" t="s">
        <v>33</v>
      </c>
      <c r="J898" s="43" t="s">
        <v>34</v>
      </c>
      <c r="K898" s="43" t="s">
        <v>1283</v>
      </c>
      <c r="L898" s="46">
        <v>42815</v>
      </c>
      <c r="M898" s="43" t="s">
        <v>425</v>
      </c>
      <c r="N898" s="43" t="s">
        <v>425</v>
      </c>
      <c r="O898" s="3">
        <v>1600380</v>
      </c>
      <c r="P898" s="43" t="s">
        <v>1210</v>
      </c>
      <c r="Q898" s="43" t="s">
        <v>1211</v>
      </c>
      <c r="R898" s="43" t="s">
        <v>107</v>
      </c>
      <c r="S898" s="49">
        <v>19.844999999999999</v>
      </c>
      <c r="T898" s="43" t="s">
        <v>3</v>
      </c>
      <c r="U898" s="49">
        <v>19.844999999999999</v>
      </c>
      <c r="V898" s="43" t="s">
        <v>476</v>
      </c>
      <c r="W898" s="50">
        <v>19845</v>
      </c>
      <c r="X898" s="43" t="s">
        <v>1212</v>
      </c>
      <c r="Y898" s="46">
        <v>42787</v>
      </c>
      <c r="Z898" s="51">
        <v>68564.479999999996</v>
      </c>
      <c r="AA898" s="51">
        <v>4477377.0999999996</v>
      </c>
      <c r="AB898" s="51">
        <v>-4266933.8899999997</v>
      </c>
      <c r="AC898" s="47" t="str">
        <f>VLOOKUP(O898,Master!A:D,3,FALSE)</f>
        <v>Fatty Alcohol</v>
      </c>
      <c r="AD898" s="47" t="str">
        <f>VLOOKUP(O898,Master!A:D,4,FALSE)</f>
        <v>Behenyl group</v>
      </c>
      <c r="AE898" s="47" t="s">
        <v>1908</v>
      </c>
    </row>
    <row r="899" spans="1:31">
      <c r="A899" s="43" t="s">
        <v>0</v>
      </c>
      <c r="B899" s="43" t="s">
        <v>1</v>
      </c>
      <c r="C899" s="43" t="s">
        <v>61</v>
      </c>
      <c r="D899" s="43" t="s">
        <v>7</v>
      </c>
      <c r="E899" s="43" t="s">
        <v>362</v>
      </c>
      <c r="F899" s="43" t="s">
        <v>361</v>
      </c>
      <c r="G899" s="43" t="s">
        <v>62</v>
      </c>
      <c r="H899" s="46">
        <v>42815</v>
      </c>
      <c r="I899" s="43" t="s">
        <v>33</v>
      </c>
      <c r="J899" s="43" t="s">
        <v>34</v>
      </c>
      <c r="K899" s="43" t="s">
        <v>1371</v>
      </c>
      <c r="L899" s="46">
        <v>42815</v>
      </c>
      <c r="M899" s="43" t="s">
        <v>425</v>
      </c>
      <c r="N899" s="43" t="s">
        <v>425</v>
      </c>
      <c r="O899" s="3">
        <v>1600380</v>
      </c>
      <c r="P899" s="43" t="s">
        <v>1210</v>
      </c>
      <c r="Q899" s="43" t="s">
        <v>1211</v>
      </c>
      <c r="R899" s="43" t="s">
        <v>107</v>
      </c>
      <c r="S899" s="49">
        <v>6.8040000000000003</v>
      </c>
      <c r="T899" s="43" t="s">
        <v>3</v>
      </c>
      <c r="U899" s="49">
        <v>6.8040000000000003</v>
      </c>
      <c r="V899" s="43" t="s">
        <v>476</v>
      </c>
      <c r="W899" s="50">
        <v>6804</v>
      </c>
      <c r="X899" s="43" t="s">
        <v>1212</v>
      </c>
      <c r="Y899" s="46">
        <v>42787</v>
      </c>
      <c r="Z899" s="51">
        <v>23507.82</v>
      </c>
      <c r="AA899" s="51">
        <v>1535100.61</v>
      </c>
      <c r="AB899" s="51">
        <v>-1462948.76</v>
      </c>
      <c r="AC899" s="47" t="str">
        <f>VLOOKUP(O899,Master!A:D,3,FALSE)</f>
        <v>Fatty Alcohol</v>
      </c>
      <c r="AD899" s="47" t="str">
        <f>VLOOKUP(O899,Master!A:D,4,FALSE)</f>
        <v>Behenyl group</v>
      </c>
      <c r="AE899" s="47" t="s">
        <v>1908</v>
      </c>
    </row>
    <row r="900" spans="1:31">
      <c r="A900" s="43" t="s">
        <v>0</v>
      </c>
      <c r="B900" s="43" t="s">
        <v>1</v>
      </c>
      <c r="C900" s="43" t="s">
        <v>61</v>
      </c>
      <c r="D900" s="43" t="s">
        <v>7</v>
      </c>
      <c r="E900" s="43" t="s">
        <v>362</v>
      </c>
      <c r="F900" s="43" t="s">
        <v>361</v>
      </c>
      <c r="G900" s="43" t="s">
        <v>62</v>
      </c>
      <c r="H900" s="46">
        <v>42815</v>
      </c>
      <c r="I900" s="43" t="s">
        <v>33</v>
      </c>
      <c r="J900" s="43" t="s">
        <v>34</v>
      </c>
      <c r="K900" s="43" t="s">
        <v>1371</v>
      </c>
      <c r="L900" s="46">
        <v>42815</v>
      </c>
      <c r="M900" s="43" t="s">
        <v>425</v>
      </c>
      <c r="N900" s="43" t="s">
        <v>425</v>
      </c>
      <c r="O900" s="3">
        <v>1600380</v>
      </c>
      <c r="P900" s="43" t="s">
        <v>1210</v>
      </c>
      <c r="Q900" s="43" t="s">
        <v>1211</v>
      </c>
      <c r="R900" s="43" t="s">
        <v>107</v>
      </c>
      <c r="S900" s="49">
        <v>13.041</v>
      </c>
      <c r="T900" s="43" t="s">
        <v>3</v>
      </c>
      <c r="U900" s="49">
        <v>13.041</v>
      </c>
      <c r="V900" s="43" t="s">
        <v>476</v>
      </c>
      <c r="W900" s="50">
        <v>13041</v>
      </c>
      <c r="X900" s="43" t="s">
        <v>1212</v>
      </c>
      <c r="Y900" s="46">
        <v>42787</v>
      </c>
      <c r="Z900" s="51">
        <v>45056.66</v>
      </c>
      <c r="AA900" s="51">
        <v>2942276.49</v>
      </c>
      <c r="AB900" s="51">
        <v>-2803985.13</v>
      </c>
      <c r="AC900" s="47" t="str">
        <f>VLOOKUP(O900,Master!A:D,3,FALSE)</f>
        <v>Fatty Alcohol</v>
      </c>
      <c r="AD900" s="47" t="str">
        <f>VLOOKUP(O900,Master!A:D,4,FALSE)</f>
        <v>Behenyl group</v>
      </c>
      <c r="AE900" s="47" t="s">
        <v>1908</v>
      </c>
    </row>
    <row r="901" spans="1:31">
      <c r="A901" s="43" t="s">
        <v>0</v>
      </c>
      <c r="B901" s="43" t="s">
        <v>1</v>
      </c>
      <c r="C901" s="43" t="s">
        <v>61</v>
      </c>
      <c r="D901" s="43" t="s">
        <v>7</v>
      </c>
      <c r="E901" s="43" t="s">
        <v>362</v>
      </c>
      <c r="F901" s="43" t="s">
        <v>361</v>
      </c>
      <c r="G901" s="43" t="s">
        <v>62</v>
      </c>
      <c r="H901" s="46">
        <v>42799</v>
      </c>
      <c r="I901" s="43" t="s">
        <v>33</v>
      </c>
      <c r="J901" s="43" t="s">
        <v>34</v>
      </c>
      <c r="K901" s="43" t="s">
        <v>1358</v>
      </c>
      <c r="L901" s="46">
        <v>42799</v>
      </c>
      <c r="M901" s="43" t="s">
        <v>425</v>
      </c>
      <c r="N901" s="43" t="s">
        <v>425</v>
      </c>
      <c r="O901" s="3">
        <v>1600371</v>
      </c>
      <c r="P901" s="43" t="s">
        <v>418</v>
      </c>
      <c r="Q901" s="43" t="s">
        <v>419</v>
      </c>
      <c r="R901" s="43" t="s">
        <v>49</v>
      </c>
      <c r="S901" s="49">
        <v>5.67</v>
      </c>
      <c r="T901" s="43" t="s">
        <v>3</v>
      </c>
      <c r="U901" s="49">
        <v>5.67</v>
      </c>
      <c r="V901" s="43" t="s">
        <v>1360</v>
      </c>
      <c r="W901" s="50">
        <v>5670</v>
      </c>
      <c r="X901" s="43" t="s">
        <v>1359</v>
      </c>
      <c r="Y901" s="46">
        <v>42746</v>
      </c>
      <c r="Z901" s="51">
        <v>21687.75</v>
      </c>
      <c r="AA901" s="51">
        <v>1449570.17</v>
      </c>
      <c r="AB901" s="51">
        <v>-1413762.94</v>
      </c>
      <c r="AC901" s="47" t="str">
        <f>VLOOKUP(O901,Master!A:D,3,FALSE)</f>
        <v>Fatty Alcohol</v>
      </c>
      <c r="AD901" s="47" t="str">
        <f>VLOOKUP(O901,Master!A:D,4,FALSE)</f>
        <v>Behenyl group</v>
      </c>
      <c r="AE901" s="47" t="s">
        <v>1908</v>
      </c>
    </row>
    <row r="902" spans="1:31">
      <c r="A902" s="43" t="s">
        <v>0</v>
      </c>
      <c r="B902" s="43" t="s">
        <v>1</v>
      </c>
      <c r="C902" s="43" t="s">
        <v>61</v>
      </c>
      <c r="D902" s="43" t="s">
        <v>7</v>
      </c>
      <c r="E902" s="43" t="s">
        <v>362</v>
      </c>
      <c r="F902" s="43" t="s">
        <v>361</v>
      </c>
      <c r="G902" s="43" t="s">
        <v>62</v>
      </c>
      <c r="H902" s="46">
        <v>42821</v>
      </c>
      <c r="I902" s="43" t="s">
        <v>33</v>
      </c>
      <c r="J902" s="43" t="s">
        <v>34</v>
      </c>
      <c r="K902" s="43" t="s">
        <v>1798</v>
      </c>
      <c r="L902" s="46">
        <v>42821</v>
      </c>
      <c r="M902" s="43" t="s">
        <v>425</v>
      </c>
      <c r="N902" s="43" t="s">
        <v>425</v>
      </c>
      <c r="O902" s="3">
        <v>1600371</v>
      </c>
      <c r="P902" s="43" t="s">
        <v>418</v>
      </c>
      <c r="Q902" s="43" t="s">
        <v>419</v>
      </c>
      <c r="R902" s="43" t="s">
        <v>49</v>
      </c>
      <c r="S902" s="49">
        <v>2.835</v>
      </c>
      <c r="T902" s="43" t="s">
        <v>3</v>
      </c>
      <c r="U902" s="49">
        <v>2.835</v>
      </c>
      <c r="V902" s="43" t="s">
        <v>873</v>
      </c>
      <c r="W902" s="50">
        <v>2835</v>
      </c>
      <c r="X902" s="43" t="s">
        <v>1589</v>
      </c>
      <c r="Y902" s="46">
        <v>42787</v>
      </c>
      <c r="Z902" s="51">
        <v>10449.81</v>
      </c>
      <c r="AA902" s="51">
        <v>680065.27</v>
      </c>
      <c r="AB902" s="51">
        <v>-652414.42000000004</v>
      </c>
      <c r="AC902" s="47" t="str">
        <f>VLOOKUP(O902,Master!A:D,3,FALSE)</f>
        <v>Fatty Alcohol</v>
      </c>
      <c r="AD902" s="47" t="str">
        <f>VLOOKUP(O902,Master!A:D,4,FALSE)</f>
        <v>Behenyl group</v>
      </c>
      <c r="AE902" s="47" t="s">
        <v>1908</v>
      </c>
    </row>
    <row r="903" spans="1:31">
      <c r="A903" s="43" t="s">
        <v>0</v>
      </c>
      <c r="B903" s="43" t="s">
        <v>1</v>
      </c>
      <c r="C903" s="43" t="s">
        <v>61</v>
      </c>
      <c r="D903" s="43" t="s">
        <v>7</v>
      </c>
      <c r="E903" s="43" t="s">
        <v>362</v>
      </c>
      <c r="F903" s="43" t="s">
        <v>361</v>
      </c>
      <c r="G903" s="43" t="s">
        <v>62</v>
      </c>
      <c r="H903" s="46">
        <v>42821</v>
      </c>
      <c r="I903" s="43" t="s">
        <v>33</v>
      </c>
      <c r="J903" s="43" t="s">
        <v>34</v>
      </c>
      <c r="K903" s="43" t="s">
        <v>1793</v>
      </c>
      <c r="L903" s="46">
        <v>42821</v>
      </c>
      <c r="M903" s="43" t="s">
        <v>425</v>
      </c>
      <c r="N903" s="43" t="s">
        <v>425</v>
      </c>
      <c r="O903" s="3">
        <v>1600372</v>
      </c>
      <c r="P903" s="43" t="s">
        <v>418</v>
      </c>
      <c r="Q903" s="43" t="s">
        <v>419</v>
      </c>
      <c r="R903" s="43" t="s">
        <v>27</v>
      </c>
      <c r="S903" s="50">
        <v>18</v>
      </c>
      <c r="T903" s="43" t="s">
        <v>3</v>
      </c>
      <c r="U903" s="50">
        <v>18</v>
      </c>
      <c r="V903" s="43" t="s">
        <v>1522</v>
      </c>
      <c r="W903" s="50">
        <v>18000</v>
      </c>
      <c r="X903" s="43" t="s">
        <v>1523</v>
      </c>
      <c r="Y903" s="46">
        <v>42804</v>
      </c>
      <c r="Z903" s="51">
        <v>66582</v>
      </c>
      <c r="AA903" s="51">
        <v>4333103.29</v>
      </c>
      <c r="AB903" s="51">
        <v>-4126674.02</v>
      </c>
      <c r="AC903" s="47" t="str">
        <f>VLOOKUP(O903,Master!A:D,3,FALSE)</f>
        <v>Fatty Alcohol</v>
      </c>
      <c r="AD903" s="47" t="str">
        <f>VLOOKUP(O903,Master!A:D,4,FALSE)</f>
        <v>Behenyl group</v>
      </c>
      <c r="AE903" s="47" t="s">
        <v>1908</v>
      </c>
    </row>
    <row r="904" spans="1:31">
      <c r="A904" s="43" t="s">
        <v>0</v>
      </c>
      <c r="B904" s="43" t="s">
        <v>1</v>
      </c>
      <c r="C904" s="43" t="s">
        <v>61</v>
      </c>
      <c r="D904" s="43" t="s">
        <v>7</v>
      </c>
      <c r="E904" s="43" t="s">
        <v>362</v>
      </c>
      <c r="F904" s="43" t="s">
        <v>361</v>
      </c>
      <c r="G904" s="43" t="s">
        <v>62</v>
      </c>
      <c r="H904" s="46">
        <v>42821</v>
      </c>
      <c r="I904" s="43" t="s">
        <v>33</v>
      </c>
      <c r="J904" s="43" t="s">
        <v>34</v>
      </c>
      <c r="K904" s="43" t="s">
        <v>1794</v>
      </c>
      <c r="L904" s="46">
        <v>42821</v>
      </c>
      <c r="M904" s="43" t="s">
        <v>425</v>
      </c>
      <c r="N904" s="43" t="s">
        <v>425</v>
      </c>
      <c r="O904" s="3">
        <v>1600372</v>
      </c>
      <c r="P904" s="43" t="s">
        <v>418</v>
      </c>
      <c r="Q904" s="43" t="s">
        <v>419</v>
      </c>
      <c r="R904" s="43" t="s">
        <v>27</v>
      </c>
      <c r="S904" s="50">
        <v>18</v>
      </c>
      <c r="T904" s="43" t="s">
        <v>3</v>
      </c>
      <c r="U904" s="50">
        <v>18</v>
      </c>
      <c r="V904" s="43" t="s">
        <v>1522</v>
      </c>
      <c r="W904" s="50">
        <v>18000</v>
      </c>
      <c r="X904" s="43" t="s">
        <v>1523</v>
      </c>
      <c r="Y904" s="46">
        <v>42804</v>
      </c>
      <c r="Z904" s="51">
        <v>66582</v>
      </c>
      <c r="AA904" s="51">
        <v>4333103.29</v>
      </c>
      <c r="AB904" s="51">
        <v>-4126674.02</v>
      </c>
      <c r="AC904" s="47" t="str">
        <f>VLOOKUP(O904,Master!A:D,3,FALSE)</f>
        <v>Fatty Alcohol</v>
      </c>
      <c r="AD904" s="47" t="str">
        <f>VLOOKUP(O904,Master!A:D,4,FALSE)</f>
        <v>Behenyl group</v>
      </c>
      <c r="AE904" s="47" t="s">
        <v>1908</v>
      </c>
    </row>
    <row r="905" spans="1:31">
      <c r="A905" s="43" t="s">
        <v>0</v>
      </c>
      <c r="B905" s="43" t="s">
        <v>1</v>
      </c>
      <c r="C905" s="43" t="s">
        <v>61</v>
      </c>
      <c r="D905" s="43" t="s">
        <v>7</v>
      </c>
      <c r="E905" s="43" t="s">
        <v>863</v>
      </c>
      <c r="F905" s="43" t="s">
        <v>412</v>
      </c>
      <c r="G905" s="43" t="s">
        <v>62</v>
      </c>
      <c r="H905" s="46">
        <v>42807</v>
      </c>
      <c r="I905" s="43" t="s">
        <v>33</v>
      </c>
      <c r="J905" s="43" t="s">
        <v>34</v>
      </c>
      <c r="K905" s="43" t="s">
        <v>1012</v>
      </c>
      <c r="L905" s="46">
        <v>42807</v>
      </c>
      <c r="M905" s="43" t="s">
        <v>864</v>
      </c>
      <c r="N905" s="43" t="s">
        <v>864</v>
      </c>
      <c r="O905" s="3">
        <v>1600293</v>
      </c>
      <c r="P905" s="43" t="s">
        <v>865</v>
      </c>
      <c r="Q905" s="43" t="s">
        <v>866</v>
      </c>
      <c r="R905" s="43" t="s">
        <v>171</v>
      </c>
      <c r="S905" s="49">
        <v>19.670000000000002</v>
      </c>
      <c r="T905" s="43" t="s">
        <v>3</v>
      </c>
      <c r="U905" s="49">
        <v>19.670000000000002</v>
      </c>
      <c r="V905" s="43" t="s">
        <v>867</v>
      </c>
      <c r="W905" s="50">
        <v>19670</v>
      </c>
      <c r="X905" s="43" t="s">
        <v>868</v>
      </c>
      <c r="Y905" s="46">
        <v>42774</v>
      </c>
      <c r="Z905" s="51">
        <v>59305.05</v>
      </c>
      <c r="AA905" s="51">
        <v>3954342.12</v>
      </c>
      <c r="AB905" s="51">
        <v>-3833016.84</v>
      </c>
      <c r="AC905" s="47" t="str">
        <f>VLOOKUP(O905,Master!A:D,3,FALSE)</f>
        <v>Fatty Acid</v>
      </c>
      <c r="AD905" s="47" t="str">
        <f>VLOOKUP(O905,Master!A:D,4,FALSE)</f>
        <v>Fatty acid others</v>
      </c>
      <c r="AE905" s="47" t="s">
        <v>1907</v>
      </c>
    </row>
    <row r="906" spans="1:31">
      <c r="A906" s="43" t="s">
        <v>0</v>
      </c>
      <c r="B906" s="43" t="s">
        <v>1</v>
      </c>
      <c r="C906" s="43" t="s">
        <v>61</v>
      </c>
      <c r="D906" s="43" t="s">
        <v>7</v>
      </c>
      <c r="E906" s="43" t="s">
        <v>863</v>
      </c>
      <c r="F906" s="43" t="s">
        <v>412</v>
      </c>
      <c r="G906" s="43" t="s">
        <v>62</v>
      </c>
      <c r="H906" s="46">
        <v>42810</v>
      </c>
      <c r="I906" s="43" t="s">
        <v>33</v>
      </c>
      <c r="J906" s="43" t="s">
        <v>34</v>
      </c>
      <c r="K906" s="43" t="s">
        <v>1177</v>
      </c>
      <c r="L906" s="46">
        <v>42810</v>
      </c>
      <c r="M906" s="43" t="s">
        <v>864</v>
      </c>
      <c r="N906" s="43" t="s">
        <v>864</v>
      </c>
      <c r="O906" s="3">
        <v>1601370</v>
      </c>
      <c r="P906" s="43" t="s">
        <v>869</v>
      </c>
      <c r="Q906" s="43" t="s">
        <v>232</v>
      </c>
      <c r="R906" s="43" t="s">
        <v>870</v>
      </c>
      <c r="S906" s="50">
        <v>15</v>
      </c>
      <c r="T906" s="43" t="s">
        <v>3</v>
      </c>
      <c r="U906" s="50">
        <v>15</v>
      </c>
      <c r="V906" s="43" t="s">
        <v>453</v>
      </c>
      <c r="W906" s="50">
        <v>15000</v>
      </c>
      <c r="X906" s="43" t="s">
        <v>1023</v>
      </c>
      <c r="Y906" s="46">
        <v>42795</v>
      </c>
      <c r="Z906" s="51">
        <v>17671.5</v>
      </c>
      <c r="AA906" s="51">
        <v>1155249.57</v>
      </c>
      <c r="AB906" s="51">
        <v>-1148331.08</v>
      </c>
      <c r="AC906" s="47" t="str">
        <f>VLOOKUP(O906,Master!A:D,3,FALSE)</f>
        <v>Fatty Acid</v>
      </c>
      <c r="AD906" s="47" t="str">
        <f>VLOOKUP(O906,Master!A:D,4,FALSE)</f>
        <v>Fatty acid others</v>
      </c>
      <c r="AE906" s="47" t="s">
        <v>1907</v>
      </c>
    </row>
    <row r="907" spans="1:31">
      <c r="A907" s="43" t="s">
        <v>0</v>
      </c>
      <c r="B907" s="43" t="s">
        <v>1</v>
      </c>
      <c r="C907" s="43" t="s">
        <v>61</v>
      </c>
      <c r="D907" s="43" t="s">
        <v>7</v>
      </c>
      <c r="E907" s="43" t="s">
        <v>863</v>
      </c>
      <c r="F907" s="43" t="s">
        <v>412</v>
      </c>
      <c r="G907" s="43" t="s">
        <v>62</v>
      </c>
      <c r="H907" s="46">
        <v>42810</v>
      </c>
      <c r="I907" s="43" t="s">
        <v>33</v>
      </c>
      <c r="J907" s="43" t="s">
        <v>34</v>
      </c>
      <c r="K907" s="43" t="s">
        <v>1177</v>
      </c>
      <c r="L907" s="46">
        <v>42810</v>
      </c>
      <c r="M907" s="43" t="s">
        <v>864</v>
      </c>
      <c r="N907" s="43" t="s">
        <v>864</v>
      </c>
      <c r="O907" s="3">
        <v>1601370</v>
      </c>
      <c r="P907" s="43" t="s">
        <v>869</v>
      </c>
      <c r="Q907" s="43" t="s">
        <v>232</v>
      </c>
      <c r="R907" s="43" t="s">
        <v>870</v>
      </c>
      <c r="S907" s="50">
        <v>15</v>
      </c>
      <c r="T907" s="43" t="s">
        <v>3</v>
      </c>
      <c r="U907" s="50">
        <v>15</v>
      </c>
      <c r="V907" s="43" t="s">
        <v>453</v>
      </c>
      <c r="W907" s="50">
        <v>15000</v>
      </c>
      <c r="X907" s="43" t="s">
        <v>1023</v>
      </c>
      <c r="Y907" s="46">
        <v>42795</v>
      </c>
      <c r="Z907" s="51">
        <v>17671.5</v>
      </c>
      <c r="AA907" s="51">
        <v>1155249.57</v>
      </c>
      <c r="AB907" s="51">
        <v>-1148331.08</v>
      </c>
      <c r="AC907" s="47" t="str">
        <f>VLOOKUP(O907,Master!A:D,3,FALSE)</f>
        <v>Fatty Acid</v>
      </c>
      <c r="AD907" s="47" t="str">
        <f>VLOOKUP(O907,Master!A:D,4,FALSE)</f>
        <v>Fatty acid others</v>
      </c>
      <c r="AE907" s="47" t="s">
        <v>1907</v>
      </c>
    </row>
    <row r="908" spans="1:31">
      <c r="A908" s="43" t="s">
        <v>0</v>
      </c>
      <c r="B908" s="43" t="s">
        <v>1</v>
      </c>
      <c r="C908" s="43" t="s">
        <v>61</v>
      </c>
      <c r="D908" s="43" t="s">
        <v>7</v>
      </c>
      <c r="E908" s="43" t="s">
        <v>863</v>
      </c>
      <c r="F908" s="43" t="s">
        <v>412</v>
      </c>
      <c r="G908" s="43" t="s">
        <v>62</v>
      </c>
      <c r="H908" s="46">
        <v>42810</v>
      </c>
      <c r="I908" s="43" t="s">
        <v>33</v>
      </c>
      <c r="J908" s="43" t="s">
        <v>34</v>
      </c>
      <c r="K908" s="43" t="s">
        <v>1177</v>
      </c>
      <c r="L908" s="46">
        <v>42810</v>
      </c>
      <c r="M908" s="43" t="s">
        <v>864</v>
      </c>
      <c r="N908" s="43" t="s">
        <v>864</v>
      </c>
      <c r="O908" s="3">
        <v>1601370</v>
      </c>
      <c r="P908" s="43" t="s">
        <v>869</v>
      </c>
      <c r="Q908" s="43" t="s">
        <v>232</v>
      </c>
      <c r="R908" s="43" t="s">
        <v>870</v>
      </c>
      <c r="S908" s="50">
        <v>15</v>
      </c>
      <c r="T908" s="43" t="s">
        <v>3</v>
      </c>
      <c r="U908" s="50">
        <v>15</v>
      </c>
      <c r="V908" s="43" t="s">
        <v>453</v>
      </c>
      <c r="W908" s="50">
        <v>15000</v>
      </c>
      <c r="X908" s="43" t="s">
        <v>1023</v>
      </c>
      <c r="Y908" s="46">
        <v>42795</v>
      </c>
      <c r="Z908" s="51">
        <v>17671.5</v>
      </c>
      <c r="AA908" s="51">
        <v>1155249.57</v>
      </c>
      <c r="AB908" s="51">
        <v>-1148331.08</v>
      </c>
      <c r="AC908" s="47" t="str">
        <f>VLOOKUP(O908,Master!A:D,3,FALSE)</f>
        <v>Fatty Acid</v>
      </c>
      <c r="AD908" s="47" t="str">
        <f>VLOOKUP(O908,Master!A:D,4,FALSE)</f>
        <v>Fatty acid others</v>
      </c>
      <c r="AE908" s="47" t="s">
        <v>1907</v>
      </c>
    </row>
    <row r="909" spans="1:31">
      <c r="A909" s="43" t="s">
        <v>0</v>
      </c>
      <c r="B909" s="43" t="s">
        <v>1</v>
      </c>
      <c r="C909" s="43" t="s">
        <v>61</v>
      </c>
      <c r="D909" s="43" t="s">
        <v>7</v>
      </c>
      <c r="E909" s="43" t="s">
        <v>863</v>
      </c>
      <c r="F909" s="43" t="s">
        <v>412</v>
      </c>
      <c r="G909" s="43" t="s">
        <v>62</v>
      </c>
      <c r="H909" s="46">
        <v>42817</v>
      </c>
      <c r="I909" s="43" t="s">
        <v>33</v>
      </c>
      <c r="J909" s="43" t="s">
        <v>34</v>
      </c>
      <c r="K909" s="43" t="s">
        <v>1178</v>
      </c>
      <c r="L909" s="46">
        <v>42817</v>
      </c>
      <c r="M909" s="43" t="s">
        <v>864</v>
      </c>
      <c r="N909" s="43" t="s">
        <v>864</v>
      </c>
      <c r="O909" s="3">
        <v>1601370</v>
      </c>
      <c r="P909" s="43" t="s">
        <v>869</v>
      </c>
      <c r="Q909" s="43" t="s">
        <v>232</v>
      </c>
      <c r="R909" s="43" t="s">
        <v>870</v>
      </c>
      <c r="S909" s="50">
        <v>15</v>
      </c>
      <c r="T909" s="43" t="s">
        <v>3</v>
      </c>
      <c r="U909" s="50">
        <v>15</v>
      </c>
      <c r="V909" s="43" t="s">
        <v>453</v>
      </c>
      <c r="W909" s="50">
        <v>15000</v>
      </c>
      <c r="X909" s="43" t="s">
        <v>1023</v>
      </c>
      <c r="Y909" s="46">
        <v>42795</v>
      </c>
      <c r="Z909" s="51">
        <v>17671.5</v>
      </c>
      <c r="AA909" s="51">
        <v>1155928.1599999999</v>
      </c>
      <c r="AB909" s="51">
        <v>-1149005.6100000001</v>
      </c>
      <c r="AC909" s="47" t="str">
        <f>VLOOKUP(O909,Master!A:D,3,FALSE)</f>
        <v>Fatty Acid</v>
      </c>
      <c r="AD909" s="47" t="str">
        <f>VLOOKUP(O909,Master!A:D,4,FALSE)</f>
        <v>Fatty acid others</v>
      </c>
      <c r="AE909" s="47" t="s">
        <v>1907</v>
      </c>
    </row>
    <row r="910" spans="1:31">
      <c r="A910" s="43" t="s">
        <v>0</v>
      </c>
      <c r="B910" s="43" t="s">
        <v>1</v>
      </c>
      <c r="C910" s="43" t="s">
        <v>61</v>
      </c>
      <c r="D910" s="43" t="s">
        <v>7</v>
      </c>
      <c r="E910" s="43" t="s">
        <v>863</v>
      </c>
      <c r="F910" s="43" t="s">
        <v>412</v>
      </c>
      <c r="G910" s="43" t="s">
        <v>62</v>
      </c>
      <c r="H910" s="46">
        <v>42817</v>
      </c>
      <c r="I910" s="43" t="s">
        <v>33</v>
      </c>
      <c r="J910" s="43" t="s">
        <v>34</v>
      </c>
      <c r="K910" s="43" t="s">
        <v>1502</v>
      </c>
      <c r="L910" s="46">
        <v>42817</v>
      </c>
      <c r="M910" s="43" t="s">
        <v>864</v>
      </c>
      <c r="N910" s="43" t="s">
        <v>864</v>
      </c>
      <c r="O910" s="3">
        <v>1601370</v>
      </c>
      <c r="P910" s="43" t="s">
        <v>869</v>
      </c>
      <c r="Q910" s="43" t="s">
        <v>232</v>
      </c>
      <c r="R910" s="43" t="s">
        <v>870</v>
      </c>
      <c r="S910" s="50">
        <v>15</v>
      </c>
      <c r="T910" s="43" t="s">
        <v>3</v>
      </c>
      <c r="U910" s="50">
        <v>15</v>
      </c>
      <c r="V910" s="43" t="s">
        <v>453</v>
      </c>
      <c r="W910" s="50">
        <v>15000</v>
      </c>
      <c r="X910" s="43" t="s">
        <v>1023</v>
      </c>
      <c r="Y910" s="46">
        <v>42795</v>
      </c>
      <c r="Z910" s="51">
        <v>17671.5</v>
      </c>
      <c r="AA910" s="51">
        <v>1155928.1599999999</v>
      </c>
      <c r="AB910" s="51">
        <v>-1149005.6100000001</v>
      </c>
      <c r="AC910" s="47" t="str">
        <f>VLOOKUP(O910,Master!A:D,3,FALSE)</f>
        <v>Fatty Acid</v>
      </c>
      <c r="AD910" s="47" t="str">
        <f>VLOOKUP(O910,Master!A:D,4,FALSE)</f>
        <v>Fatty acid others</v>
      </c>
      <c r="AE910" s="47" t="s">
        <v>1907</v>
      </c>
    </row>
    <row r="911" spans="1:31">
      <c r="A911" s="43" t="s">
        <v>0</v>
      </c>
      <c r="B911" s="43" t="s">
        <v>1</v>
      </c>
      <c r="C911" s="43" t="s">
        <v>61</v>
      </c>
      <c r="D911" s="43" t="s">
        <v>7</v>
      </c>
      <c r="E911" s="43" t="s">
        <v>863</v>
      </c>
      <c r="F911" s="43" t="s">
        <v>412</v>
      </c>
      <c r="G911" s="43" t="s">
        <v>62</v>
      </c>
      <c r="H911" s="46">
        <v>42817</v>
      </c>
      <c r="I911" s="43" t="s">
        <v>33</v>
      </c>
      <c r="J911" s="43" t="s">
        <v>34</v>
      </c>
      <c r="K911" s="43" t="s">
        <v>1502</v>
      </c>
      <c r="L911" s="46">
        <v>42817</v>
      </c>
      <c r="M911" s="43" t="s">
        <v>864</v>
      </c>
      <c r="N911" s="43" t="s">
        <v>864</v>
      </c>
      <c r="O911" s="3">
        <v>1601370</v>
      </c>
      <c r="P911" s="43" t="s">
        <v>869</v>
      </c>
      <c r="Q911" s="43" t="s">
        <v>232</v>
      </c>
      <c r="R911" s="43" t="s">
        <v>870</v>
      </c>
      <c r="S911" s="50">
        <v>15</v>
      </c>
      <c r="T911" s="43" t="s">
        <v>3</v>
      </c>
      <c r="U911" s="50">
        <v>15</v>
      </c>
      <c r="V911" s="43" t="s">
        <v>453</v>
      </c>
      <c r="W911" s="50">
        <v>15000</v>
      </c>
      <c r="X911" s="43" t="s">
        <v>1023</v>
      </c>
      <c r="Y911" s="46">
        <v>42795</v>
      </c>
      <c r="Z911" s="51">
        <v>17671.5</v>
      </c>
      <c r="AA911" s="51">
        <v>1155928.1599999999</v>
      </c>
      <c r="AB911" s="51">
        <v>-1149005.6100000001</v>
      </c>
      <c r="AC911" s="47" t="str">
        <f>VLOOKUP(O911,Master!A:D,3,FALSE)</f>
        <v>Fatty Acid</v>
      </c>
      <c r="AD911" s="47" t="str">
        <f>VLOOKUP(O911,Master!A:D,4,FALSE)</f>
        <v>Fatty acid others</v>
      </c>
      <c r="AE911" s="47" t="s">
        <v>1907</v>
      </c>
    </row>
    <row r="912" spans="1:31">
      <c r="A912" s="43" t="s">
        <v>0</v>
      </c>
      <c r="B912" s="43" t="s">
        <v>1</v>
      </c>
      <c r="C912" s="43" t="s">
        <v>61</v>
      </c>
      <c r="D912" s="43" t="s">
        <v>7</v>
      </c>
      <c r="E912" s="43" t="s">
        <v>863</v>
      </c>
      <c r="F912" s="43" t="s">
        <v>412</v>
      </c>
      <c r="G912" s="43" t="s">
        <v>62</v>
      </c>
      <c r="H912" s="46">
        <v>42817</v>
      </c>
      <c r="I912" s="43" t="s">
        <v>33</v>
      </c>
      <c r="J912" s="43" t="s">
        <v>34</v>
      </c>
      <c r="K912" s="43" t="s">
        <v>1502</v>
      </c>
      <c r="L912" s="46">
        <v>42817</v>
      </c>
      <c r="M912" s="43" t="s">
        <v>864</v>
      </c>
      <c r="N912" s="43" t="s">
        <v>864</v>
      </c>
      <c r="O912" s="3">
        <v>1601370</v>
      </c>
      <c r="P912" s="43" t="s">
        <v>869</v>
      </c>
      <c r="Q912" s="43" t="s">
        <v>232</v>
      </c>
      <c r="R912" s="43" t="s">
        <v>870</v>
      </c>
      <c r="S912" s="50">
        <v>15</v>
      </c>
      <c r="T912" s="43" t="s">
        <v>3</v>
      </c>
      <c r="U912" s="50">
        <v>15</v>
      </c>
      <c r="V912" s="43" t="s">
        <v>453</v>
      </c>
      <c r="W912" s="50">
        <v>15000</v>
      </c>
      <c r="X912" s="43" t="s">
        <v>1023</v>
      </c>
      <c r="Y912" s="46">
        <v>42795</v>
      </c>
      <c r="Z912" s="51">
        <v>17671.5</v>
      </c>
      <c r="AA912" s="51">
        <v>1155928.1599999999</v>
      </c>
      <c r="AB912" s="51">
        <v>-1149005.6100000001</v>
      </c>
      <c r="AC912" s="47" t="str">
        <f>VLOOKUP(O912,Master!A:D,3,FALSE)</f>
        <v>Fatty Acid</v>
      </c>
      <c r="AD912" s="47" t="str">
        <f>VLOOKUP(O912,Master!A:D,4,FALSE)</f>
        <v>Fatty acid others</v>
      </c>
      <c r="AE912" s="47" t="s">
        <v>1907</v>
      </c>
    </row>
    <row r="913" spans="1:31">
      <c r="A913" s="43" t="s">
        <v>0</v>
      </c>
      <c r="B913" s="43" t="s">
        <v>1</v>
      </c>
      <c r="C913" s="43" t="s">
        <v>61</v>
      </c>
      <c r="D913" s="43" t="s">
        <v>7</v>
      </c>
      <c r="E913" s="43" t="s">
        <v>863</v>
      </c>
      <c r="F913" s="43" t="s">
        <v>412</v>
      </c>
      <c r="G913" s="43" t="s">
        <v>62</v>
      </c>
      <c r="H913" s="46">
        <v>42817</v>
      </c>
      <c r="I913" s="43" t="s">
        <v>33</v>
      </c>
      <c r="J913" s="43" t="s">
        <v>34</v>
      </c>
      <c r="K913" s="43" t="s">
        <v>1502</v>
      </c>
      <c r="L913" s="46">
        <v>42817</v>
      </c>
      <c r="M913" s="43" t="s">
        <v>864</v>
      </c>
      <c r="N913" s="43" t="s">
        <v>864</v>
      </c>
      <c r="O913" s="3">
        <v>1601370</v>
      </c>
      <c r="P913" s="43" t="s">
        <v>869</v>
      </c>
      <c r="Q913" s="43" t="s">
        <v>232</v>
      </c>
      <c r="R913" s="43" t="s">
        <v>870</v>
      </c>
      <c r="S913" s="50">
        <v>15</v>
      </c>
      <c r="T913" s="43" t="s">
        <v>3</v>
      </c>
      <c r="U913" s="50">
        <v>15</v>
      </c>
      <c r="V913" s="43" t="s">
        <v>453</v>
      </c>
      <c r="W913" s="50">
        <v>15000</v>
      </c>
      <c r="X913" s="43" t="s">
        <v>1023</v>
      </c>
      <c r="Y913" s="46">
        <v>42795</v>
      </c>
      <c r="Z913" s="51">
        <v>17671.5</v>
      </c>
      <c r="AA913" s="51">
        <v>1155928.1599999999</v>
      </c>
      <c r="AB913" s="51">
        <v>-1149005.6100000001</v>
      </c>
      <c r="AC913" s="47" t="str">
        <f>VLOOKUP(O913,Master!A:D,3,FALSE)</f>
        <v>Fatty Acid</v>
      </c>
      <c r="AD913" s="47" t="str">
        <f>VLOOKUP(O913,Master!A:D,4,FALSE)</f>
        <v>Fatty acid others</v>
      </c>
      <c r="AE913" s="47" t="s">
        <v>1907</v>
      </c>
    </row>
    <row r="914" spans="1:31">
      <c r="A914" s="43" t="s">
        <v>0</v>
      </c>
      <c r="B914" s="43" t="s">
        <v>1</v>
      </c>
      <c r="C914" s="43" t="s">
        <v>61</v>
      </c>
      <c r="D914" s="43" t="s">
        <v>7</v>
      </c>
      <c r="E914" s="43" t="s">
        <v>863</v>
      </c>
      <c r="F914" s="43" t="s">
        <v>412</v>
      </c>
      <c r="G914" s="43" t="s">
        <v>62</v>
      </c>
      <c r="H914" s="46">
        <v>42817</v>
      </c>
      <c r="I914" s="43" t="s">
        <v>33</v>
      </c>
      <c r="J914" s="43" t="s">
        <v>34</v>
      </c>
      <c r="K914" s="43" t="s">
        <v>1502</v>
      </c>
      <c r="L914" s="46">
        <v>42817</v>
      </c>
      <c r="M914" s="43" t="s">
        <v>864</v>
      </c>
      <c r="N914" s="43" t="s">
        <v>864</v>
      </c>
      <c r="O914" s="3">
        <v>1601370</v>
      </c>
      <c r="P914" s="43" t="s">
        <v>869</v>
      </c>
      <c r="Q914" s="43" t="s">
        <v>232</v>
      </c>
      <c r="R914" s="43" t="s">
        <v>870</v>
      </c>
      <c r="S914" s="50">
        <v>15</v>
      </c>
      <c r="T914" s="43" t="s">
        <v>3</v>
      </c>
      <c r="U914" s="50">
        <v>15</v>
      </c>
      <c r="V914" s="43" t="s">
        <v>453</v>
      </c>
      <c r="W914" s="50">
        <v>15000</v>
      </c>
      <c r="X914" s="43" t="s">
        <v>1023</v>
      </c>
      <c r="Y914" s="46">
        <v>42795</v>
      </c>
      <c r="Z914" s="51">
        <v>17671.5</v>
      </c>
      <c r="AA914" s="51">
        <v>1155928.1599999999</v>
      </c>
      <c r="AB914" s="51">
        <v>-1149005.6100000001</v>
      </c>
      <c r="AC914" s="47" t="str">
        <f>VLOOKUP(O914,Master!A:D,3,FALSE)</f>
        <v>Fatty Acid</v>
      </c>
      <c r="AD914" s="47" t="str">
        <f>VLOOKUP(O914,Master!A:D,4,FALSE)</f>
        <v>Fatty acid others</v>
      </c>
      <c r="AE914" s="47" t="s">
        <v>1907</v>
      </c>
    </row>
    <row r="915" spans="1:31">
      <c r="A915" s="43" t="s">
        <v>0</v>
      </c>
      <c r="B915" s="43" t="s">
        <v>1</v>
      </c>
      <c r="C915" s="43" t="s">
        <v>61</v>
      </c>
      <c r="D915" s="43" t="s">
        <v>7</v>
      </c>
      <c r="E915" s="43" t="s">
        <v>863</v>
      </c>
      <c r="F915" s="43" t="s">
        <v>412</v>
      </c>
      <c r="G915" s="43" t="s">
        <v>62</v>
      </c>
      <c r="H915" s="46">
        <v>42817</v>
      </c>
      <c r="I915" s="43" t="s">
        <v>33</v>
      </c>
      <c r="J915" s="43" t="s">
        <v>34</v>
      </c>
      <c r="K915" s="43" t="s">
        <v>1502</v>
      </c>
      <c r="L915" s="46">
        <v>42817</v>
      </c>
      <c r="M915" s="43" t="s">
        <v>864</v>
      </c>
      <c r="N915" s="43" t="s">
        <v>864</v>
      </c>
      <c r="O915" s="3">
        <v>1601370</v>
      </c>
      <c r="P915" s="43" t="s">
        <v>869</v>
      </c>
      <c r="Q915" s="43" t="s">
        <v>232</v>
      </c>
      <c r="R915" s="43" t="s">
        <v>870</v>
      </c>
      <c r="S915" s="50">
        <v>15</v>
      </c>
      <c r="T915" s="43" t="s">
        <v>3</v>
      </c>
      <c r="U915" s="50">
        <v>15</v>
      </c>
      <c r="V915" s="43" t="s">
        <v>453</v>
      </c>
      <c r="W915" s="50">
        <v>15000</v>
      </c>
      <c r="X915" s="43" t="s">
        <v>1023</v>
      </c>
      <c r="Y915" s="46">
        <v>42795</v>
      </c>
      <c r="Z915" s="51">
        <v>17671.5</v>
      </c>
      <c r="AA915" s="51">
        <v>1155928.1599999999</v>
      </c>
      <c r="AB915" s="51">
        <v>-1149005.6100000001</v>
      </c>
      <c r="AC915" s="47" t="str">
        <f>VLOOKUP(O915,Master!A:D,3,FALSE)</f>
        <v>Fatty Acid</v>
      </c>
      <c r="AD915" s="47" t="str">
        <f>VLOOKUP(O915,Master!A:D,4,FALSE)</f>
        <v>Fatty acid others</v>
      </c>
      <c r="AE915" s="47" t="s">
        <v>1907</v>
      </c>
    </row>
    <row r="916" spans="1:31">
      <c r="A916" s="43" t="s">
        <v>0</v>
      </c>
      <c r="B916" s="43" t="s">
        <v>1</v>
      </c>
      <c r="C916" s="43" t="s">
        <v>61</v>
      </c>
      <c r="D916" s="43" t="s">
        <v>7</v>
      </c>
      <c r="E916" s="43" t="s">
        <v>863</v>
      </c>
      <c r="F916" s="43" t="s">
        <v>412</v>
      </c>
      <c r="G916" s="43" t="s">
        <v>62</v>
      </c>
      <c r="H916" s="46">
        <v>42818</v>
      </c>
      <c r="I916" s="43" t="s">
        <v>33</v>
      </c>
      <c r="J916" s="43" t="s">
        <v>34</v>
      </c>
      <c r="K916" s="43" t="s">
        <v>1507</v>
      </c>
      <c r="L916" s="46">
        <v>42818</v>
      </c>
      <c r="M916" s="43" t="s">
        <v>864</v>
      </c>
      <c r="N916" s="43" t="s">
        <v>864</v>
      </c>
      <c r="O916" s="3">
        <v>1601370</v>
      </c>
      <c r="P916" s="43" t="s">
        <v>869</v>
      </c>
      <c r="Q916" s="43" t="s">
        <v>232</v>
      </c>
      <c r="R916" s="43" t="s">
        <v>870</v>
      </c>
      <c r="S916" s="50">
        <v>15</v>
      </c>
      <c r="T916" s="43" t="s">
        <v>3</v>
      </c>
      <c r="U916" s="50">
        <v>15</v>
      </c>
      <c r="V916" s="43" t="s">
        <v>453</v>
      </c>
      <c r="W916" s="50">
        <v>15000</v>
      </c>
      <c r="X916" s="43" t="s">
        <v>1023</v>
      </c>
      <c r="Y916" s="46">
        <v>42795</v>
      </c>
      <c r="Z916" s="51">
        <v>17671.5</v>
      </c>
      <c r="AA916" s="51">
        <v>1156566.1000000001</v>
      </c>
      <c r="AB916" s="51">
        <v>-1146367.32</v>
      </c>
      <c r="AC916" s="47" t="str">
        <f>VLOOKUP(O916,Master!A:D,3,FALSE)</f>
        <v>Fatty Acid</v>
      </c>
      <c r="AD916" s="47" t="str">
        <f>VLOOKUP(O916,Master!A:D,4,FALSE)</f>
        <v>Fatty acid others</v>
      </c>
      <c r="AE916" s="47" t="s">
        <v>1907</v>
      </c>
    </row>
    <row r="917" spans="1:31">
      <c r="A917" s="43" t="s">
        <v>0</v>
      </c>
      <c r="B917" s="43" t="s">
        <v>1</v>
      </c>
      <c r="C917" s="43" t="s">
        <v>61</v>
      </c>
      <c r="D917" s="43" t="s">
        <v>7</v>
      </c>
      <c r="E917" s="43" t="s">
        <v>863</v>
      </c>
      <c r="F917" s="43" t="s">
        <v>412</v>
      </c>
      <c r="G917" s="43" t="s">
        <v>62</v>
      </c>
      <c r="H917" s="46">
        <v>42818</v>
      </c>
      <c r="I917" s="43" t="s">
        <v>33</v>
      </c>
      <c r="J917" s="43" t="s">
        <v>34</v>
      </c>
      <c r="K917" s="43" t="s">
        <v>1508</v>
      </c>
      <c r="L917" s="46">
        <v>42818</v>
      </c>
      <c r="M917" s="43" t="s">
        <v>864</v>
      </c>
      <c r="N917" s="43" t="s">
        <v>864</v>
      </c>
      <c r="O917" s="3">
        <v>1601370</v>
      </c>
      <c r="P917" s="43" t="s">
        <v>869</v>
      </c>
      <c r="Q917" s="43" t="s">
        <v>232</v>
      </c>
      <c r="R917" s="43" t="s">
        <v>870</v>
      </c>
      <c r="S917" s="50">
        <v>15</v>
      </c>
      <c r="T917" s="43" t="s">
        <v>3</v>
      </c>
      <c r="U917" s="50">
        <v>15</v>
      </c>
      <c r="V917" s="43" t="s">
        <v>453</v>
      </c>
      <c r="W917" s="50">
        <v>15000</v>
      </c>
      <c r="X917" s="43" t="s">
        <v>1023</v>
      </c>
      <c r="Y917" s="46">
        <v>42795</v>
      </c>
      <c r="Z917" s="51">
        <v>17671.5</v>
      </c>
      <c r="AA917" s="51">
        <v>1156566.1000000001</v>
      </c>
      <c r="AB917" s="51">
        <v>-1146367.32</v>
      </c>
      <c r="AC917" s="47" t="str">
        <f>VLOOKUP(O917,Master!A:D,3,FALSE)</f>
        <v>Fatty Acid</v>
      </c>
      <c r="AD917" s="47" t="str">
        <f>VLOOKUP(O917,Master!A:D,4,FALSE)</f>
        <v>Fatty acid others</v>
      </c>
      <c r="AE917" s="47" t="s">
        <v>1907</v>
      </c>
    </row>
    <row r="918" spans="1:31">
      <c r="A918" s="43" t="s">
        <v>0</v>
      </c>
      <c r="B918" s="43" t="s">
        <v>1</v>
      </c>
      <c r="C918" s="43" t="s">
        <v>61</v>
      </c>
      <c r="D918" s="43" t="s">
        <v>7</v>
      </c>
      <c r="E918" s="43" t="s">
        <v>863</v>
      </c>
      <c r="F918" s="43" t="s">
        <v>412</v>
      </c>
      <c r="G918" s="43" t="s">
        <v>62</v>
      </c>
      <c r="H918" s="46">
        <v>42824</v>
      </c>
      <c r="I918" s="43" t="s">
        <v>33</v>
      </c>
      <c r="J918" s="43" t="s">
        <v>34</v>
      </c>
      <c r="K918" s="43" t="s">
        <v>1796</v>
      </c>
      <c r="L918" s="46">
        <v>42824</v>
      </c>
      <c r="M918" s="43" t="s">
        <v>864</v>
      </c>
      <c r="N918" s="43" t="s">
        <v>864</v>
      </c>
      <c r="O918" s="3">
        <v>1601370</v>
      </c>
      <c r="P918" s="43" t="s">
        <v>869</v>
      </c>
      <c r="Q918" s="43" t="s">
        <v>232</v>
      </c>
      <c r="R918" s="43" t="s">
        <v>870</v>
      </c>
      <c r="S918" s="50">
        <v>15</v>
      </c>
      <c r="T918" s="43" t="s">
        <v>3</v>
      </c>
      <c r="U918" s="50">
        <v>15</v>
      </c>
      <c r="V918" s="43" t="s">
        <v>453</v>
      </c>
      <c r="W918" s="50">
        <v>15000</v>
      </c>
      <c r="X918" s="43" t="s">
        <v>1023</v>
      </c>
      <c r="Y918" s="46">
        <v>42795</v>
      </c>
      <c r="Z918" s="51">
        <v>17671.5</v>
      </c>
      <c r="AA918" s="51">
        <v>1147277.96</v>
      </c>
      <c r="AB918" s="51">
        <v>-1138784.1499999999</v>
      </c>
      <c r="AC918" s="47" t="str">
        <f>VLOOKUP(O918,Master!A:D,3,FALSE)</f>
        <v>Fatty Acid</v>
      </c>
      <c r="AD918" s="47" t="str">
        <f>VLOOKUP(O918,Master!A:D,4,FALSE)</f>
        <v>Fatty acid others</v>
      </c>
      <c r="AE918" s="47" t="s">
        <v>1907</v>
      </c>
    </row>
    <row r="919" spans="1:31">
      <c r="A919" s="43" t="s">
        <v>0</v>
      </c>
      <c r="B919" s="43" t="s">
        <v>1</v>
      </c>
      <c r="C919" s="43" t="s">
        <v>61</v>
      </c>
      <c r="D919" s="43" t="s">
        <v>7</v>
      </c>
      <c r="E919" s="43" t="s">
        <v>863</v>
      </c>
      <c r="F919" s="43" t="s">
        <v>412</v>
      </c>
      <c r="G919" s="43" t="s">
        <v>62</v>
      </c>
      <c r="H919" s="46">
        <v>42824</v>
      </c>
      <c r="I919" s="43" t="s">
        <v>33</v>
      </c>
      <c r="J919" s="43" t="s">
        <v>34</v>
      </c>
      <c r="K919" s="43" t="s">
        <v>1796</v>
      </c>
      <c r="L919" s="46">
        <v>42824</v>
      </c>
      <c r="M919" s="43" t="s">
        <v>864</v>
      </c>
      <c r="N919" s="43" t="s">
        <v>864</v>
      </c>
      <c r="O919" s="3">
        <v>1601370</v>
      </c>
      <c r="P919" s="43" t="s">
        <v>869</v>
      </c>
      <c r="Q919" s="43" t="s">
        <v>232</v>
      </c>
      <c r="R919" s="43" t="s">
        <v>870</v>
      </c>
      <c r="S919" s="50">
        <v>15</v>
      </c>
      <c r="T919" s="43" t="s">
        <v>3</v>
      </c>
      <c r="U919" s="50">
        <v>15</v>
      </c>
      <c r="V919" s="43" t="s">
        <v>453</v>
      </c>
      <c r="W919" s="50">
        <v>15000</v>
      </c>
      <c r="X919" s="43" t="s">
        <v>1023</v>
      </c>
      <c r="Y919" s="46">
        <v>42795</v>
      </c>
      <c r="Z919" s="51">
        <v>17671.5</v>
      </c>
      <c r="AA919" s="51">
        <v>1147277.96</v>
      </c>
      <c r="AB919" s="51">
        <v>-1138784.1499999999</v>
      </c>
      <c r="AC919" s="47" t="str">
        <f>VLOOKUP(O919,Master!A:D,3,FALSE)</f>
        <v>Fatty Acid</v>
      </c>
      <c r="AD919" s="47" t="str">
        <f>VLOOKUP(O919,Master!A:D,4,FALSE)</f>
        <v>Fatty acid others</v>
      </c>
      <c r="AE919" s="47" t="s">
        <v>1907</v>
      </c>
    </row>
    <row r="920" spans="1:31">
      <c r="A920" s="43" t="s">
        <v>0</v>
      </c>
      <c r="B920" s="43" t="s">
        <v>1</v>
      </c>
      <c r="C920" s="43" t="s">
        <v>61</v>
      </c>
      <c r="D920" s="43" t="s">
        <v>7</v>
      </c>
      <c r="E920" s="43" t="s">
        <v>863</v>
      </c>
      <c r="F920" s="43" t="s">
        <v>412</v>
      </c>
      <c r="G920" s="43" t="s">
        <v>62</v>
      </c>
      <c r="H920" s="46">
        <v>42824</v>
      </c>
      <c r="I920" s="43" t="s">
        <v>33</v>
      </c>
      <c r="J920" s="43" t="s">
        <v>34</v>
      </c>
      <c r="K920" s="43" t="s">
        <v>1796</v>
      </c>
      <c r="L920" s="46">
        <v>42824</v>
      </c>
      <c r="M920" s="43" t="s">
        <v>864</v>
      </c>
      <c r="N920" s="43" t="s">
        <v>864</v>
      </c>
      <c r="O920" s="3">
        <v>1601370</v>
      </c>
      <c r="P920" s="43" t="s">
        <v>869</v>
      </c>
      <c r="Q920" s="43" t="s">
        <v>232</v>
      </c>
      <c r="R920" s="43" t="s">
        <v>870</v>
      </c>
      <c r="S920" s="50">
        <v>15</v>
      </c>
      <c r="T920" s="43" t="s">
        <v>3</v>
      </c>
      <c r="U920" s="50">
        <v>15</v>
      </c>
      <c r="V920" s="43" t="s">
        <v>453</v>
      </c>
      <c r="W920" s="50">
        <v>15000</v>
      </c>
      <c r="X920" s="43" t="s">
        <v>1023</v>
      </c>
      <c r="Y920" s="46">
        <v>42795</v>
      </c>
      <c r="Z920" s="51">
        <v>17671.5</v>
      </c>
      <c r="AA920" s="51">
        <v>1147277.96</v>
      </c>
      <c r="AB920" s="51">
        <v>-1138784.1499999999</v>
      </c>
      <c r="AC920" s="47" t="str">
        <f>VLOOKUP(O920,Master!A:D,3,FALSE)</f>
        <v>Fatty Acid</v>
      </c>
      <c r="AD920" s="47" t="str">
        <f>VLOOKUP(O920,Master!A:D,4,FALSE)</f>
        <v>Fatty acid others</v>
      </c>
      <c r="AE920" s="47" t="s">
        <v>1907</v>
      </c>
    </row>
    <row r="921" spans="1:31">
      <c r="A921" s="43" t="s">
        <v>0</v>
      </c>
      <c r="B921" s="43" t="s">
        <v>1</v>
      </c>
      <c r="C921" s="43" t="s">
        <v>61</v>
      </c>
      <c r="D921" s="43" t="s">
        <v>7</v>
      </c>
      <c r="E921" s="43" t="s">
        <v>863</v>
      </c>
      <c r="F921" s="43" t="s">
        <v>412</v>
      </c>
      <c r="G921" s="43" t="s">
        <v>62</v>
      </c>
      <c r="H921" s="46">
        <v>42824</v>
      </c>
      <c r="I921" s="43" t="s">
        <v>33</v>
      </c>
      <c r="J921" s="43" t="s">
        <v>34</v>
      </c>
      <c r="K921" s="43" t="s">
        <v>1796</v>
      </c>
      <c r="L921" s="46">
        <v>42824</v>
      </c>
      <c r="M921" s="43" t="s">
        <v>864</v>
      </c>
      <c r="N921" s="43" t="s">
        <v>864</v>
      </c>
      <c r="O921" s="3">
        <v>1601370</v>
      </c>
      <c r="P921" s="43" t="s">
        <v>869</v>
      </c>
      <c r="Q921" s="43" t="s">
        <v>232</v>
      </c>
      <c r="R921" s="43" t="s">
        <v>870</v>
      </c>
      <c r="S921" s="50">
        <v>15</v>
      </c>
      <c r="T921" s="43" t="s">
        <v>3</v>
      </c>
      <c r="U921" s="50">
        <v>15</v>
      </c>
      <c r="V921" s="43" t="s">
        <v>453</v>
      </c>
      <c r="W921" s="50">
        <v>15000</v>
      </c>
      <c r="X921" s="43" t="s">
        <v>1023</v>
      </c>
      <c r="Y921" s="46">
        <v>42795</v>
      </c>
      <c r="Z921" s="51">
        <v>17671.5</v>
      </c>
      <c r="AA921" s="51">
        <v>1147277.96</v>
      </c>
      <c r="AB921" s="51">
        <v>-1138784.1499999999</v>
      </c>
      <c r="AC921" s="47" t="str">
        <f>VLOOKUP(O921,Master!A:D,3,FALSE)</f>
        <v>Fatty Acid</v>
      </c>
      <c r="AD921" s="47" t="str">
        <f>VLOOKUP(O921,Master!A:D,4,FALSE)</f>
        <v>Fatty acid others</v>
      </c>
      <c r="AE921" s="47" t="s">
        <v>1907</v>
      </c>
    </row>
    <row r="922" spans="1:31">
      <c r="A922" s="43" t="s">
        <v>0</v>
      </c>
      <c r="B922" s="43" t="s">
        <v>1</v>
      </c>
      <c r="C922" s="43" t="s">
        <v>61</v>
      </c>
      <c r="D922" s="43" t="s">
        <v>7</v>
      </c>
      <c r="E922" s="43" t="s">
        <v>863</v>
      </c>
      <c r="F922" s="43" t="s">
        <v>412</v>
      </c>
      <c r="G922" s="43" t="s">
        <v>62</v>
      </c>
      <c r="H922" s="46">
        <v>42824</v>
      </c>
      <c r="I922" s="43" t="s">
        <v>33</v>
      </c>
      <c r="J922" s="43" t="s">
        <v>34</v>
      </c>
      <c r="K922" s="43" t="s">
        <v>1804</v>
      </c>
      <c r="L922" s="46">
        <v>42824</v>
      </c>
      <c r="M922" s="43" t="s">
        <v>864</v>
      </c>
      <c r="N922" s="43" t="s">
        <v>864</v>
      </c>
      <c r="O922" s="3">
        <v>1601370</v>
      </c>
      <c r="P922" s="43" t="s">
        <v>869</v>
      </c>
      <c r="Q922" s="43" t="s">
        <v>232</v>
      </c>
      <c r="R922" s="43" t="s">
        <v>870</v>
      </c>
      <c r="S922" s="50">
        <v>15</v>
      </c>
      <c r="T922" s="43" t="s">
        <v>3</v>
      </c>
      <c r="U922" s="50">
        <v>15</v>
      </c>
      <c r="V922" s="43" t="s">
        <v>453</v>
      </c>
      <c r="W922" s="50">
        <v>15000</v>
      </c>
      <c r="X922" s="43" t="s">
        <v>1023</v>
      </c>
      <c r="Y922" s="46">
        <v>42795</v>
      </c>
      <c r="Z922" s="51">
        <v>17671.5</v>
      </c>
      <c r="AA922" s="51">
        <v>1147277.96</v>
      </c>
      <c r="AB922" s="51">
        <v>-1138784.1499999999</v>
      </c>
      <c r="AC922" s="47" t="str">
        <f>VLOOKUP(O922,Master!A:D,3,FALSE)</f>
        <v>Fatty Acid</v>
      </c>
      <c r="AD922" s="47" t="str">
        <f>VLOOKUP(O922,Master!A:D,4,FALSE)</f>
        <v>Fatty acid others</v>
      </c>
      <c r="AE922" s="47" t="s">
        <v>1907</v>
      </c>
    </row>
    <row r="923" spans="1:31">
      <c r="A923" s="43" t="s">
        <v>0</v>
      </c>
      <c r="B923" s="43" t="s">
        <v>1</v>
      </c>
      <c r="C923" s="43" t="s">
        <v>61</v>
      </c>
      <c r="D923" s="43" t="s">
        <v>7</v>
      </c>
      <c r="E923" s="43" t="s">
        <v>863</v>
      </c>
      <c r="F923" s="43" t="s">
        <v>412</v>
      </c>
      <c r="G923" s="43" t="s">
        <v>62</v>
      </c>
      <c r="H923" s="46">
        <v>42824</v>
      </c>
      <c r="I923" s="43" t="s">
        <v>33</v>
      </c>
      <c r="J923" s="43" t="s">
        <v>34</v>
      </c>
      <c r="K923" s="43" t="s">
        <v>1804</v>
      </c>
      <c r="L923" s="46">
        <v>42824</v>
      </c>
      <c r="M923" s="43" t="s">
        <v>864</v>
      </c>
      <c r="N923" s="43" t="s">
        <v>864</v>
      </c>
      <c r="O923" s="3">
        <v>1601370</v>
      </c>
      <c r="P923" s="43" t="s">
        <v>869</v>
      </c>
      <c r="Q923" s="43" t="s">
        <v>232</v>
      </c>
      <c r="R923" s="43" t="s">
        <v>870</v>
      </c>
      <c r="S923" s="50">
        <v>15</v>
      </c>
      <c r="T923" s="43" t="s">
        <v>3</v>
      </c>
      <c r="U923" s="50">
        <v>15</v>
      </c>
      <c r="V923" s="43" t="s">
        <v>453</v>
      </c>
      <c r="W923" s="50">
        <v>15000</v>
      </c>
      <c r="X923" s="43" t="s">
        <v>1023</v>
      </c>
      <c r="Y923" s="46">
        <v>42795</v>
      </c>
      <c r="Z923" s="51">
        <v>17671.5</v>
      </c>
      <c r="AA923" s="51">
        <v>1147277.96</v>
      </c>
      <c r="AB923" s="51">
        <v>-1138784.1499999999</v>
      </c>
      <c r="AC923" s="47" t="str">
        <f>VLOOKUP(O923,Master!A:D,3,FALSE)</f>
        <v>Fatty Acid</v>
      </c>
      <c r="AD923" s="47" t="str">
        <f>VLOOKUP(O923,Master!A:D,4,FALSE)</f>
        <v>Fatty acid others</v>
      </c>
      <c r="AE923" s="47" t="s">
        <v>1907</v>
      </c>
    </row>
    <row r="924" spans="1:31">
      <c r="A924" s="43" t="s">
        <v>0</v>
      </c>
      <c r="B924" s="43" t="s">
        <v>1</v>
      </c>
      <c r="C924" s="43" t="s">
        <v>61</v>
      </c>
      <c r="D924" s="43" t="s">
        <v>7</v>
      </c>
      <c r="E924" s="43" t="s">
        <v>863</v>
      </c>
      <c r="F924" s="43" t="s">
        <v>412</v>
      </c>
      <c r="G924" s="43" t="s">
        <v>62</v>
      </c>
      <c r="H924" s="46">
        <v>42824</v>
      </c>
      <c r="I924" s="43" t="s">
        <v>33</v>
      </c>
      <c r="J924" s="43" t="s">
        <v>34</v>
      </c>
      <c r="K924" s="43" t="s">
        <v>1805</v>
      </c>
      <c r="L924" s="46">
        <v>42824</v>
      </c>
      <c r="M924" s="43" t="s">
        <v>864</v>
      </c>
      <c r="N924" s="43" t="s">
        <v>864</v>
      </c>
      <c r="O924" s="3">
        <v>1601370</v>
      </c>
      <c r="P924" s="43" t="s">
        <v>869</v>
      </c>
      <c r="Q924" s="43" t="s">
        <v>232</v>
      </c>
      <c r="R924" s="43" t="s">
        <v>870</v>
      </c>
      <c r="S924" s="50">
        <v>15</v>
      </c>
      <c r="T924" s="43" t="s">
        <v>3</v>
      </c>
      <c r="U924" s="50">
        <v>15</v>
      </c>
      <c r="V924" s="43" t="s">
        <v>453</v>
      </c>
      <c r="W924" s="50">
        <v>15000</v>
      </c>
      <c r="X924" s="43" t="s">
        <v>1023</v>
      </c>
      <c r="Y924" s="46">
        <v>42795</v>
      </c>
      <c r="Z924" s="51">
        <v>17671.5</v>
      </c>
      <c r="AA924" s="51">
        <v>1147277.96</v>
      </c>
      <c r="AB924" s="51">
        <v>-1138784.1499999999</v>
      </c>
      <c r="AC924" s="47" t="str">
        <f>VLOOKUP(O924,Master!A:D,3,FALSE)</f>
        <v>Fatty Acid</v>
      </c>
      <c r="AD924" s="47" t="str">
        <f>VLOOKUP(O924,Master!A:D,4,FALSE)</f>
        <v>Fatty acid others</v>
      </c>
      <c r="AE924" s="47" t="s">
        <v>1907</v>
      </c>
    </row>
    <row r="925" spans="1:31">
      <c r="A925" s="43" t="s">
        <v>0</v>
      </c>
      <c r="B925" s="43" t="s">
        <v>1</v>
      </c>
      <c r="C925" s="43" t="s">
        <v>61</v>
      </c>
      <c r="D925" s="43" t="s">
        <v>7</v>
      </c>
      <c r="E925" s="43" t="s">
        <v>863</v>
      </c>
      <c r="F925" s="43" t="s">
        <v>412</v>
      </c>
      <c r="G925" s="43" t="s">
        <v>62</v>
      </c>
      <c r="H925" s="46">
        <v>42824</v>
      </c>
      <c r="I925" s="43" t="s">
        <v>33</v>
      </c>
      <c r="J925" s="43" t="s">
        <v>34</v>
      </c>
      <c r="K925" s="43" t="s">
        <v>1805</v>
      </c>
      <c r="L925" s="46">
        <v>42824</v>
      </c>
      <c r="M925" s="43" t="s">
        <v>864</v>
      </c>
      <c r="N925" s="43" t="s">
        <v>864</v>
      </c>
      <c r="O925" s="3">
        <v>1601370</v>
      </c>
      <c r="P925" s="43" t="s">
        <v>869</v>
      </c>
      <c r="Q925" s="43" t="s">
        <v>232</v>
      </c>
      <c r="R925" s="43" t="s">
        <v>870</v>
      </c>
      <c r="S925" s="50">
        <v>15</v>
      </c>
      <c r="T925" s="43" t="s">
        <v>3</v>
      </c>
      <c r="U925" s="50">
        <v>15</v>
      </c>
      <c r="V925" s="43" t="s">
        <v>453</v>
      </c>
      <c r="W925" s="50">
        <v>15000</v>
      </c>
      <c r="X925" s="43" t="s">
        <v>1023</v>
      </c>
      <c r="Y925" s="46">
        <v>42795</v>
      </c>
      <c r="Z925" s="51">
        <v>17671.5</v>
      </c>
      <c r="AA925" s="51">
        <v>1147277.96</v>
      </c>
      <c r="AB925" s="51">
        <v>-1138784.1499999999</v>
      </c>
      <c r="AC925" s="47" t="str">
        <f>VLOOKUP(O925,Master!A:D,3,FALSE)</f>
        <v>Fatty Acid</v>
      </c>
      <c r="AD925" s="47" t="str">
        <f>VLOOKUP(O925,Master!A:D,4,FALSE)</f>
        <v>Fatty acid others</v>
      </c>
      <c r="AE925" s="47" t="s">
        <v>1907</v>
      </c>
    </row>
    <row r="926" spans="1:31">
      <c r="A926" s="43" t="s">
        <v>0</v>
      </c>
      <c r="B926" s="43" t="s">
        <v>1</v>
      </c>
      <c r="C926" s="43" t="s">
        <v>61</v>
      </c>
      <c r="D926" s="43" t="s">
        <v>7</v>
      </c>
      <c r="E926" s="43" t="s">
        <v>757</v>
      </c>
      <c r="F926" s="43" t="s">
        <v>361</v>
      </c>
      <c r="G926" s="43" t="s">
        <v>62</v>
      </c>
      <c r="H926" s="46">
        <v>42806</v>
      </c>
      <c r="I926" s="43" t="s">
        <v>33</v>
      </c>
      <c r="J926" s="43" t="s">
        <v>34</v>
      </c>
      <c r="K926" s="43" t="s">
        <v>850</v>
      </c>
      <c r="L926" s="46">
        <v>42806</v>
      </c>
      <c r="M926" s="43" t="s">
        <v>758</v>
      </c>
      <c r="N926" s="43" t="s">
        <v>758</v>
      </c>
      <c r="O926" s="3">
        <v>1600120</v>
      </c>
      <c r="P926" s="43" t="s">
        <v>401</v>
      </c>
      <c r="Q926" s="43" t="s">
        <v>402</v>
      </c>
      <c r="R926" s="43" t="s">
        <v>15</v>
      </c>
      <c r="S926" s="50">
        <v>16</v>
      </c>
      <c r="T926" s="43" t="s">
        <v>3</v>
      </c>
      <c r="U926" s="50">
        <v>16</v>
      </c>
      <c r="V926" s="43" t="s">
        <v>453</v>
      </c>
      <c r="W926" s="50">
        <v>16000</v>
      </c>
      <c r="X926" s="43" t="s">
        <v>759</v>
      </c>
      <c r="Y926" s="46">
        <v>42780</v>
      </c>
      <c r="Z926" s="51">
        <v>25424</v>
      </c>
      <c r="AA926" s="51">
        <v>1695221.47</v>
      </c>
      <c r="AB926" s="51">
        <v>-1695221.47</v>
      </c>
      <c r="AC926" s="47" t="str">
        <f>VLOOKUP(O926,Master!A:D,3,FALSE)</f>
        <v>Fatty Alcohol</v>
      </c>
      <c r="AD926" s="47" t="str">
        <f>VLOOKUP(O926,Master!A:D,4,FALSE)</f>
        <v>Long chain Pure</v>
      </c>
      <c r="AE926" s="47" t="s">
        <v>1904</v>
      </c>
    </row>
    <row r="927" spans="1:31">
      <c r="A927" s="43" t="s">
        <v>0</v>
      </c>
      <c r="B927" s="43" t="s">
        <v>1</v>
      </c>
      <c r="C927" s="43" t="s">
        <v>61</v>
      </c>
      <c r="D927" s="43" t="s">
        <v>7</v>
      </c>
      <c r="E927" s="43" t="s">
        <v>757</v>
      </c>
      <c r="F927" s="43" t="s">
        <v>361</v>
      </c>
      <c r="G927" s="43" t="s">
        <v>62</v>
      </c>
      <c r="H927" s="46">
        <v>42806</v>
      </c>
      <c r="I927" s="43" t="s">
        <v>33</v>
      </c>
      <c r="J927" s="43" t="s">
        <v>34</v>
      </c>
      <c r="K927" s="43" t="s">
        <v>1008</v>
      </c>
      <c r="L927" s="46">
        <v>42806</v>
      </c>
      <c r="M927" s="43" t="s">
        <v>758</v>
      </c>
      <c r="N927" s="43" t="s">
        <v>758</v>
      </c>
      <c r="O927" s="3">
        <v>1600393</v>
      </c>
      <c r="P927" s="43" t="s">
        <v>9</v>
      </c>
      <c r="Q927" s="43" t="s">
        <v>10</v>
      </c>
      <c r="R927" s="43" t="s">
        <v>14</v>
      </c>
      <c r="S927" s="50">
        <v>16</v>
      </c>
      <c r="T927" s="43" t="s">
        <v>3</v>
      </c>
      <c r="U927" s="50">
        <v>16</v>
      </c>
      <c r="V927" s="43" t="s">
        <v>858</v>
      </c>
      <c r="W927" s="50">
        <v>16000</v>
      </c>
      <c r="X927" s="43" t="s">
        <v>859</v>
      </c>
      <c r="Y927" s="46">
        <v>42787</v>
      </c>
      <c r="Z927" s="51">
        <v>23184</v>
      </c>
      <c r="AA927" s="51">
        <v>1545862.75</v>
      </c>
      <c r="AB927" s="51">
        <v>-1545862.75</v>
      </c>
      <c r="AC927" s="47" t="str">
        <f>VLOOKUP(O927,Master!A:D,3,FALSE)</f>
        <v>Fatty Alcohol</v>
      </c>
      <c r="AD927" s="47" t="str">
        <f>VLOOKUP(O927,Master!A:D,4,FALSE)</f>
        <v>Long chain Blend</v>
      </c>
      <c r="AE927" s="47" t="s">
        <v>1904</v>
      </c>
    </row>
    <row r="928" spans="1:31">
      <c r="A928" s="43" t="s">
        <v>0</v>
      </c>
      <c r="B928" s="43" t="s">
        <v>1</v>
      </c>
      <c r="C928" s="43" t="s">
        <v>61</v>
      </c>
      <c r="D928" s="43" t="s">
        <v>7</v>
      </c>
      <c r="E928" s="43" t="s">
        <v>757</v>
      </c>
      <c r="F928" s="43" t="s">
        <v>361</v>
      </c>
      <c r="G928" s="43" t="s">
        <v>62</v>
      </c>
      <c r="H928" s="46">
        <v>42795</v>
      </c>
      <c r="I928" s="43" t="s">
        <v>33</v>
      </c>
      <c r="J928" s="43" t="s">
        <v>34</v>
      </c>
      <c r="K928" s="43" t="s">
        <v>1352</v>
      </c>
      <c r="L928" s="46">
        <v>42795</v>
      </c>
      <c r="M928" s="43" t="s">
        <v>758</v>
      </c>
      <c r="N928" s="43" t="s">
        <v>758</v>
      </c>
      <c r="O928" s="3">
        <v>1600315</v>
      </c>
      <c r="P928" s="43" t="s">
        <v>244</v>
      </c>
      <c r="Q928" s="43" t="s">
        <v>245</v>
      </c>
      <c r="R928" s="43" t="s">
        <v>63</v>
      </c>
      <c r="S928" s="50">
        <v>16</v>
      </c>
      <c r="T928" s="43" t="s">
        <v>3</v>
      </c>
      <c r="U928" s="50">
        <v>16</v>
      </c>
      <c r="V928" s="43" t="s">
        <v>858</v>
      </c>
      <c r="W928" s="50">
        <v>16000</v>
      </c>
      <c r="X928" s="43" t="s">
        <v>1353</v>
      </c>
      <c r="Y928" s="46">
        <v>42759</v>
      </c>
      <c r="Z928" s="51">
        <v>24320</v>
      </c>
      <c r="AA928" s="51">
        <v>1625505.02</v>
      </c>
      <c r="AB928" s="51">
        <v>-1625505.02</v>
      </c>
      <c r="AC928" s="47" t="str">
        <f>VLOOKUP(O928,Master!A:D,3,FALSE)</f>
        <v>Fatty Alcohol</v>
      </c>
      <c r="AD928" s="47" t="str">
        <f>VLOOKUP(O928,Master!A:D,4,FALSE)</f>
        <v>Long chain Pure</v>
      </c>
      <c r="AE928" s="47" t="s">
        <v>1904</v>
      </c>
    </row>
    <row r="929" spans="1:31">
      <c r="A929" s="43" t="s">
        <v>0</v>
      </c>
      <c r="B929" s="43" t="s">
        <v>1</v>
      </c>
      <c r="C929" s="43" t="s">
        <v>31</v>
      </c>
      <c r="D929" s="43" t="s">
        <v>8</v>
      </c>
      <c r="E929" s="43" t="s">
        <v>363</v>
      </c>
      <c r="F929" s="43" t="s">
        <v>357</v>
      </c>
      <c r="G929" s="43" t="s">
        <v>32</v>
      </c>
      <c r="H929" s="46">
        <v>42805</v>
      </c>
      <c r="I929" s="43" t="s">
        <v>33</v>
      </c>
      <c r="J929" s="43" t="s">
        <v>34</v>
      </c>
      <c r="K929" s="43" t="s">
        <v>1085</v>
      </c>
      <c r="L929" s="46">
        <v>42805</v>
      </c>
      <c r="M929" s="43" t="s">
        <v>1086</v>
      </c>
      <c r="N929" s="43" t="s">
        <v>1086</v>
      </c>
      <c r="O929" s="3">
        <v>1600516</v>
      </c>
      <c r="P929" s="43" t="s">
        <v>364</v>
      </c>
      <c r="Q929" s="43" t="s">
        <v>365</v>
      </c>
      <c r="R929" s="43" t="s">
        <v>2</v>
      </c>
      <c r="S929" s="49">
        <v>8.75</v>
      </c>
      <c r="T929" s="43" t="s">
        <v>3</v>
      </c>
      <c r="U929" s="49">
        <v>8.75</v>
      </c>
      <c r="V929" s="43" t="s">
        <v>434</v>
      </c>
      <c r="W929" s="50">
        <v>8750</v>
      </c>
      <c r="X929" s="43" t="s">
        <v>1087</v>
      </c>
      <c r="Y929" s="46">
        <v>42794</v>
      </c>
      <c r="Z929" s="51">
        <v>585155.88</v>
      </c>
      <c r="AA929" s="51">
        <v>595984</v>
      </c>
      <c r="AB929" s="51">
        <v>-481250</v>
      </c>
      <c r="AC929" s="21" t="str">
        <f>VLOOKUP(O929,Master!A:D,3,FALSE)</f>
        <v>Glycerine</v>
      </c>
      <c r="AD929" s="21" t="str">
        <f>VLOOKUP(O929,Master!A:D,4,FALSE)</f>
        <v>Glycerine</v>
      </c>
      <c r="AE929" s="47" t="s">
        <v>1903</v>
      </c>
    </row>
    <row r="930" spans="1:31">
      <c r="A930" s="43" t="s">
        <v>0</v>
      </c>
      <c r="B930" s="43" t="s">
        <v>1</v>
      </c>
      <c r="C930" s="43" t="s">
        <v>61</v>
      </c>
      <c r="D930" s="43" t="s">
        <v>7</v>
      </c>
      <c r="E930" s="43" t="s">
        <v>359</v>
      </c>
      <c r="F930" s="43" t="s">
        <v>360</v>
      </c>
      <c r="G930" s="43" t="s">
        <v>62</v>
      </c>
      <c r="H930" s="46">
        <v>42799</v>
      </c>
      <c r="I930" s="43" t="s">
        <v>33</v>
      </c>
      <c r="J930" s="43" t="s">
        <v>34</v>
      </c>
      <c r="K930" s="43" t="s">
        <v>965</v>
      </c>
      <c r="L930" s="46">
        <v>42799</v>
      </c>
      <c r="M930" s="43" t="s">
        <v>966</v>
      </c>
      <c r="N930" s="43" t="s">
        <v>966</v>
      </c>
      <c r="O930" s="3">
        <v>1600120</v>
      </c>
      <c r="P930" s="43" t="s">
        <v>401</v>
      </c>
      <c r="Q930" s="43" t="s">
        <v>402</v>
      </c>
      <c r="R930" s="43" t="s">
        <v>15</v>
      </c>
      <c r="S930" s="50">
        <v>5</v>
      </c>
      <c r="T930" s="43" t="s">
        <v>3</v>
      </c>
      <c r="U930" s="50">
        <v>5</v>
      </c>
      <c r="V930" s="43" t="s">
        <v>453</v>
      </c>
      <c r="W930" s="50">
        <v>5000</v>
      </c>
      <c r="X930" s="43" t="s">
        <v>967</v>
      </c>
      <c r="Y930" s="46">
        <v>42733</v>
      </c>
      <c r="Z930" s="51">
        <v>7425</v>
      </c>
      <c r="AA930" s="51">
        <v>496273.64</v>
      </c>
      <c r="AB930" s="51">
        <v>-470198.72</v>
      </c>
      <c r="AC930" s="47" t="str">
        <f>VLOOKUP(O930,Master!A:D,3,FALSE)</f>
        <v>Fatty Alcohol</v>
      </c>
      <c r="AD930" s="47" t="str">
        <f>VLOOKUP(O930,Master!A:D,4,FALSE)</f>
        <v>Long chain Pure</v>
      </c>
      <c r="AE930" s="47" t="s">
        <v>1906</v>
      </c>
    </row>
    <row r="931" spans="1:31">
      <c r="A931" s="43" t="s">
        <v>0</v>
      </c>
      <c r="B931" s="43" t="s">
        <v>1</v>
      </c>
      <c r="C931" s="43" t="s">
        <v>61</v>
      </c>
      <c r="D931" s="43" t="s">
        <v>7</v>
      </c>
      <c r="E931" s="43" t="s">
        <v>359</v>
      </c>
      <c r="F931" s="43" t="s">
        <v>360</v>
      </c>
      <c r="G931" s="43" t="s">
        <v>62</v>
      </c>
      <c r="H931" s="46">
        <v>42799</v>
      </c>
      <c r="I931" s="43" t="s">
        <v>33</v>
      </c>
      <c r="J931" s="43" t="s">
        <v>34</v>
      </c>
      <c r="K931" s="43" t="s">
        <v>965</v>
      </c>
      <c r="L931" s="46">
        <v>42799</v>
      </c>
      <c r="M931" s="43" t="s">
        <v>966</v>
      </c>
      <c r="N931" s="43" t="s">
        <v>966</v>
      </c>
      <c r="O931" s="3">
        <v>1600362</v>
      </c>
      <c r="P931" s="43" t="s">
        <v>23</v>
      </c>
      <c r="Q931" s="43" t="s">
        <v>24</v>
      </c>
      <c r="R931" s="43" t="s">
        <v>25</v>
      </c>
      <c r="S931" s="50">
        <v>7</v>
      </c>
      <c r="T931" s="43" t="s">
        <v>3</v>
      </c>
      <c r="U931" s="50">
        <v>7</v>
      </c>
      <c r="V931" s="43" t="s">
        <v>454</v>
      </c>
      <c r="W931" s="50">
        <v>7000</v>
      </c>
      <c r="X931" s="43" t="s">
        <v>967</v>
      </c>
      <c r="Y931" s="46">
        <v>42733</v>
      </c>
      <c r="Z931" s="51">
        <v>10325</v>
      </c>
      <c r="AA931" s="51">
        <v>690104.42</v>
      </c>
      <c r="AB931" s="51">
        <v>-653601.4</v>
      </c>
      <c r="AC931" s="47" t="str">
        <f>VLOOKUP(O931,Master!A:D,3,FALSE)</f>
        <v>Fatty Alcohol</v>
      </c>
      <c r="AD931" s="47" t="str">
        <f>VLOOKUP(O931,Master!A:D,4,FALSE)</f>
        <v>Long chain Blend</v>
      </c>
      <c r="AE931" s="47" t="s">
        <v>1906</v>
      </c>
    </row>
    <row r="932" spans="1:31">
      <c r="A932" s="43" t="s">
        <v>0</v>
      </c>
      <c r="B932" s="43" t="s">
        <v>1</v>
      </c>
      <c r="C932" s="43" t="s">
        <v>61</v>
      </c>
      <c r="D932" s="43" t="s">
        <v>7</v>
      </c>
      <c r="E932" s="43" t="s">
        <v>359</v>
      </c>
      <c r="F932" s="43" t="s">
        <v>360</v>
      </c>
      <c r="G932" s="43" t="s">
        <v>62</v>
      </c>
      <c r="H932" s="46">
        <v>42799</v>
      </c>
      <c r="I932" s="43" t="s">
        <v>33</v>
      </c>
      <c r="J932" s="43" t="s">
        <v>34</v>
      </c>
      <c r="K932" s="43" t="s">
        <v>965</v>
      </c>
      <c r="L932" s="46">
        <v>42799</v>
      </c>
      <c r="M932" s="43" t="s">
        <v>966</v>
      </c>
      <c r="N932" s="43" t="s">
        <v>966</v>
      </c>
      <c r="O932" s="3">
        <v>1600315</v>
      </c>
      <c r="P932" s="43" t="s">
        <v>244</v>
      </c>
      <c r="Q932" s="43" t="s">
        <v>245</v>
      </c>
      <c r="R932" s="43" t="s">
        <v>63</v>
      </c>
      <c r="S932" s="50">
        <v>3</v>
      </c>
      <c r="T932" s="43" t="s">
        <v>3</v>
      </c>
      <c r="U932" s="50">
        <v>3</v>
      </c>
      <c r="V932" s="43" t="s">
        <v>453</v>
      </c>
      <c r="W932" s="50">
        <v>3000</v>
      </c>
      <c r="X932" s="43" t="s">
        <v>967</v>
      </c>
      <c r="Y932" s="46">
        <v>42733</v>
      </c>
      <c r="Z932" s="51">
        <v>4725</v>
      </c>
      <c r="AA932" s="51">
        <v>315810.5</v>
      </c>
      <c r="AB932" s="51">
        <v>-300159.65999999997</v>
      </c>
      <c r="AC932" s="47" t="str">
        <f>VLOOKUP(O932,Master!A:D,3,FALSE)</f>
        <v>Fatty Alcohol</v>
      </c>
      <c r="AD932" s="47" t="str">
        <f>VLOOKUP(O932,Master!A:D,4,FALSE)</f>
        <v>Long chain Pure</v>
      </c>
      <c r="AE932" s="47" t="s">
        <v>1906</v>
      </c>
    </row>
  </sheetData>
  <autoFilter ref="A1:AE932">
    <sortState ref="A2:AE932">
      <sortCondition ref="N2:N932"/>
      <sortCondition ref="R2:R932"/>
    </sortState>
  </autoFilter>
  <sortState ref="A2:AE952">
    <sortCondition ref="N2:N952"/>
    <sortCondition ref="S2:S952"/>
  </sortState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"/>
  <sheetViews>
    <sheetView topLeftCell="A218" workbookViewId="0">
      <selection activeCell="D242" sqref="D242"/>
    </sheetView>
  </sheetViews>
  <sheetFormatPr defaultRowHeight="12.75"/>
  <cols>
    <col min="1" max="1" width="13.28515625" style="44" customWidth="1"/>
    <col min="2" max="2" width="37.85546875" customWidth="1"/>
    <col min="3" max="3" width="12.5703125" customWidth="1"/>
    <col min="4" max="4" width="15.140625" bestFit="1" customWidth="1"/>
  </cols>
  <sheetData>
    <row r="1" spans="1:4" s="4" customFormat="1">
      <c r="A1" s="44" t="s">
        <v>175</v>
      </c>
      <c r="B1" s="4" t="s">
        <v>176</v>
      </c>
      <c r="C1" s="4" t="s">
        <v>177</v>
      </c>
      <c r="D1" s="4" t="s">
        <v>335</v>
      </c>
    </row>
    <row r="2" spans="1:4">
      <c r="A2" s="44">
        <v>1600298</v>
      </c>
      <c r="B2" t="s">
        <v>174</v>
      </c>
      <c r="C2" t="s">
        <v>180</v>
      </c>
      <c r="D2" t="s">
        <v>265</v>
      </c>
    </row>
    <row r="3" spans="1:4">
      <c r="A3" s="44">
        <v>1600299</v>
      </c>
      <c r="B3" t="s">
        <v>173</v>
      </c>
      <c r="C3" t="s">
        <v>180</v>
      </c>
      <c r="D3" s="43" t="s">
        <v>265</v>
      </c>
    </row>
    <row r="4" spans="1:4">
      <c r="A4" s="45">
        <v>1600783</v>
      </c>
      <c r="B4" t="s">
        <v>238</v>
      </c>
      <c r="C4" s="3" t="s">
        <v>180</v>
      </c>
      <c r="D4" s="43" t="s">
        <v>265</v>
      </c>
    </row>
    <row r="5" spans="1:4">
      <c r="A5" s="45">
        <v>1600664</v>
      </c>
      <c r="B5" t="s">
        <v>211</v>
      </c>
      <c r="C5" s="3" t="s">
        <v>180</v>
      </c>
      <c r="D5" s="43" t="s">
        <v>265</v>
      </c>
    </row>
    <row r="6" spans="1:4">
      <c r="A6" s="44">
        <v>1600444</v>
      </c>
      <c r="B6" t="s">
        <v>172</v>
      </c>
      <c r="C6" t="s">
        <v>180</v>
      </c>
      <c r="D6" t="s">
        <v>336</v>
      </c>
    </row>
    <row r="7" spans="1:4">
      <c r="A7" s="44">
        <v>1600293</v>
      </c>
      <c r="B7" t="s">
        <v>171</v>
      </c>
      <c r="C7" t="s">
        <v>180</v>
      </c>
      <c r="D7" s="43" t="s">
        <v>336</v>
      </c>
    </row>
    <row r="8" spans="1:4">
      <c r="A8" s="44">
        <v>1600294</v>
      </c>
      <c r="B8" t="s">
        <v>170</v>
      </c>
      <c r="C8" t="s">
        <v>180</v>
      </c>
      <c r="D8" s="43" t="s">
        <v>336</v>
      </c>
    </row>
    <row r="9" spans="1:4">
      <c r="A9" s="44">
        <v>1600327</v>
      </c>
      <c r="B9" t="s">
        <v>42</v>
      </c>
      <c r="C9" t="s">
        <v>180</v>
      </c>
      <c r="D9" s="43" t="s">
        <v>336</v>
      </c>
    </row>
    <row r="10" spans="1:4">
      <c r="A10" s="44">
        <v>1600328</v>
      </c>
      <c r="B10" t="s">
        <v>169</v>
      </c>
      <c r="C10" t="s">
        <v>180</v>
      </c>
      <c r="D10" s="43" t="s">
        <v>336</v>
      </c>
    </row>
    <row r="11" spans="1:4">
      <c r="A11" s="45">
        <v>1600784</v>
      </c>
      <c r="B11" t="s">
        <v>248</v>
      </c>
      <c r="C11" s="3" t="s">
        <v>180</v>
      </c>
      <c r="D11" s="43" t="s">
        <v>336</v>
      </c>
    </row>
    <row r="12" spans="1:4">
      <c r="A12" s="44">
        <v>1600329</v>
      </c>
      <c r="B12" t="s">
        <v>168</v>
      </c>
      <c r="C12" t="s">
        <v>180</v>
      </c>
      <c r="D12" s="43" t="s">
        <v>336</v>
      </c>
    </row>
    <row r="13" spans="1:4">
      <c r="A13" s="44">
        <v>1600291</v>
      </c>
      <c r="B13" t="s">
        <v>52</v>
      </c>
      <c r="C13" t="s">
        <v>180</v>
      </c>
      <c r="D13" s="43" t="s">
        <v>336</v>
      </c>
    </row>
    <row r="14" spans="1:4">
      <c r="A14" s="44">
        <v>1600292</v>
      </c>
      <c r="B14" t="s">
        <v>50</v>
      </c>
      <c r="C14" t="s">
        <v>180</v>
      </c>
      <c r="D14" s="43" t="s">
        <v>336</v>
      </c>
    </row>
    <row r="15" spans="1:4">
      <c r="A15" s="44">
        <v>1600330</v>
      </c>
      <c r="B15" t="s">
        <v>16</v>
      </c>
      <c r="C15" t="s">
        <v>180</v>
      </c>
      <c r="D15" s="43" t="s">
        <v>336</v>
      </c>
    </row>
    <row r="16" spans="1:4">
      <c r="A16" s="44">
        <v>1600468</v>
      </c>
      <c r="B16" t="s">
        <v>16</v>
      </c>
      <c r="C16" t="s">
        <v>180</v>
      </c>
      <c r="D16" s="43" t="s">
        <v>336</v>
      </c>
    </row>
    <row r="17" spans="1:4">
      <c r="A17" s="44">
        <v>1600331</v>
      </c>
      <c r="B17" t="s">
        <v>167</v>
      </c>
      <c r="C17" t="s">
        <v>180</v>
      </c>
      <c r="D17" s="43" t="s">
        <v>336</v>
      </c>
    </row>
    <row r="18" spans="1:4">
      <c r="A18" s="44">
        <v>1600476</v>
      </c>
      <c r="B18" t="s">
        <v>166</v>
      </c>
      <c r="C18" t="s">
        <v>183</v>
      </c>
      <c r="D18" s="43" t="s">
        <v>336</v>
      </c>
    </row>
    <row r="19" spans="1:4">
      <c r="A19" s="44">
        <v>1600332</v>
      </c>
      <c r="B19" t="s">
        <v>165</v>
      </c>
      <c r="C19" t="s">
        <v>183</v>
      </c>
      <c r="D19" s="43" t="s">
        <v>336</v>
      </c>
    </row>
    <row r="20" spans="1:4">
      <c r="A20" s="44">
        <v>1600396</v>
      </c>
      <c r="B20" t="s">
        <v>165</v>
      </c>
      <c r="C20" t="s">
        <v>183</v>
      </c>
      <c r="D20" s="43" t="s">
        <v>336</v>
      </c>
    </row>
    <row r="21" spans="1:4">
      <c r="A21" s="44">
        <v>1600350</v>
      </c>
      <c r="B21" t="s">
        <v>65</v>
      </c>
      <c r="C21" t="s">
        <v>180</v>
      </c>
      <c r="D21" t="s">
        <v>270</v>
      </c>
    </row>
    <row r="22" spans="1:4">
      <c r="A22" s="45">
        <v>1600676</v>
      </c>
      <c r="B22" t="s">
        <v>65</v>
      </c>
      <c r="C22" s="3" t="s">
        <v>180</v>
      </c>
      <c r="D22" s="43" t="s">
        <v>270</v>
      </c>
    </row>
    <row r="23" spans="1:4">
      <c r="A23" s="44">
        <v>1600118</v>
      </c>
      <c r="B23" t="s">
        <v>67</v>
      </c>
      <c r="C23" t="s">
        <v>180</v>
      </c>
      <c r="D23" s="43" t="s">
        <v>270</v>
      </c>
    </row>
    <row r="24" spans="1:4">
      <c r="A24" s="45">
        <v>1600846</v>
      </c>
      <c r="B24" t="s">
        <v>320</v>
      </c>
      <c r="C24" s="3" t="s">
        <v>180</v>
      </c>
      <c r="D24" s="43" t="s">
        <v>336</v>
      </c>
    </row>
    <row r="25" spans="1:4">
      <c r="A25" s="45">
        <v>1600618</v>
      </c>
      <c r="B25" t="s">
        <v>57</v>
      </c>
      <c r="C25" t="s">
        <v>183</v>
      </c>
      <c r="D25" s="43" t="s">
        <v>336</v>
      </c>
    </row>
    <row r="26" spans="1:4">
      <c r="A26" s="44">
        <v>1600349</v>
      </c>
      <c r="B26" t="s">
        <v>22</v>
      </c>
      <c r="C26" t="s">
        <v>180</v>
      </c>
      <c r="D26" s="43" t="s">
        <v>336</v>
      </c>
    </row>
    <row r="27" spans="1:4">
      <c r="A27" s="44">
        <v>1600336</v>
      </c>
      <c r="B27" t="s">
        <v>164</v>
      </c>
      <c r="C27" t="s">
        <v>180</v>
      </c>
      <c r="D27" t="s">
        <v>337</v>
      </c>
    </row>
    <row r="28" spans="1:4">
      <c r="A28" s="44">
        <v>1600337</v>
      </c>
      <c r="B28" t="s">
        <v>163</v>
      </c>
      <c r="C28" t="s">
        <v>180</v>
      </c>
      <c r="D28" s="43" t="s">
        <v>337</v>
      </c>
    </row>
    <row r="29" spans="1:4">
      <c r="A29" s="44">
        <v>1600392</v>
      </c>
      <c r="B29" t="s">
        <v>163</v>
      </c>
      <c r="C29" t="s">
        <v>180</v>
      </c>
      <c r="D29" s="43" t="s">
        <v>337</v>
      </c>
    </row>
    <row r="30" spans="1:4">
      <c r="A30" s="44">
        <v>1600469</v>
      </c>
      <c r="B30" t="s">
        <v>162</v>
      </c>
      <c r="C30" t="s">
        <v>180</v>
      </c>
      <c r="D30" s="43" t="s">
        <v>337</v>
      </c>
    </row>
    <row r="31" spans="1:4">
      <c r="A31" s="44">
        <v>1600497</v>
      </c>
      <c r="B31" t="s">
        <v>161</v>
      </c>
      <c r="C31" t="s">
        <v>180</v>
      </c>
      <c r="D31" s="43" t="s">
        <v>337</v>
      </c>
    </row>
    <row r="32" spans="1:4">
      <c r="A32" s="44">
        <v>1600498</v>
      </c>
      <c r="B32" t="s">
        <v>161</v>
      </c>
      <c r="C32" t="s">
        <v>180</v>
      </c>
      <c r="D32" s="43" t="s">
        <v>337</v>
      </c>
    </row>
    <row r="33" spans="1:4">
      <c r="A33" s="44">
        <v>1600334</v>
      </c>
      <c r="B33" t="s">
        <v>160</v>
      </c>
      <c r="C33" t="s">
        <v>180</v>
      </c>
      <c r="D33" s="43" t="s">
        <v>337</v>
      </c>
    </row>
    <row r="34" spans="1:4">
      <c r="A34" s="44">
        <v>1600335</v>
      </c>
      <c r="B34" t="s">
        <v>56</v>
      </c>
      <c r="C34" t="s">
        <v>180</v>
      </c>
      <c r="D34" s="43" t="s">
        <v>337</v>
      </c>
    </row>
    <row r="35" spans="1:4">
      <c r="A35" s="44">
        <v>1600398</v>
      </c>
      <c r="B35" t="s">
        <v>56</v>
      </c>
      <c r="C35" t="s">
        <v>180</v>
      </c>
      <c r="D35" s="43" t="s">
        <v>337</v>
      </c>
    </row>
    <row r="36" spans="1:4">
      <c r="A36" s="45">
        <v>1600834</v>
      </c>
      <c r="B36" t="s">
        <v>322</v>
      </c>
      <c r="C36" s="3" t="s">
        <v>180</v>
      </c>
      <c r="D36" s="43" t="s">
        <v>337</v>
      </c>
    </row>
    <row r="37" spans="1:4">
      <c r="A37" s="44">
        <v>1600348</v>
      </c>
      <c r="B37" t="s">
        <v>159</v>
      </c>
      <c r="C37" t="s">
        <v>180</v>
      </c>
      <c r="D37" s="43" t="s">
        <v>336</v>
      </c>
    </row>
    <row r="38" spans="1:4">
      <c r="A38" s="44">
        <v>1600347</v>
      </c>
      <c r="B38" t="s">
        <v>158</v>
      </c>
      <c r="C38" t="s">
        <v>180</v>
      </c>
      <c r="D38" t="s">
        <v>338</v>
      </c>
    </row>
    <row r="39" spans="1:4">
      <c r="A39" s="44">
        <v>1600300</v>
      </c>
      <c r="B39" t="s">
        <v>12</v>
      </c>
      <c r="C39" t="s">
        <v>180</v>
      </c>
      <c r="D39" s="43" t="s">
        <v>338</v>
      </c>
    </row>
    <row r="40" spans="1:4">
      <c r="A40" s="44">
        <v>1600301</v>
      </c>
      <c r="B40" t="s">
        <v>13</v>
      </c>
      <c r="C40" t="s">
        <v>180</v>
      </c>
      <c r="D40" s="43" t="s">
        <v>338</v>
      </c>
    </row>
    <row r="41" spans="1:4">
      <c r="A41" s="45">
        <v>1600656</v>
      </c>
      <c r="B41" t="s">
        <v>208</v>
      </c>
      <c r="C41" t="s">
        <v>180</v>
      </c>
      <c r="D41" s="43" t="s">
        <v>338</v>
      </c>
    </row>
    <row r="42" spans="1:4">
      <c r="A42" s="44" t="s">
        <v>326</v>
      </c>
      <c r="B42" t="s">
        <v>208</v>
      </c>
      <c r="C42" s="3" t="s">
        <v>180</v>
      </c>
      <c r="D42" s="43" t="s">
        <v>338</v>
      </c>
    </row>
    <row r="43" spans="1:4">
      <c r="A43" s="44">
        <v>1600333</v>
      </c>
      <c r="B43" t="s">
        <v>157</v>
      </c>
      <c r="C43" t="s">
        <v>180</v>
      </c>
      <c r="D43" s="43" t="s">
        <v>336</v>
      </c>
    </row>
    <row r="44" spans="1:4">
      <c r="A44" s="44">
        <v>1600384</v>
      </c>
      <c r="B44" t="s">
        <v>156</v>
      </c>
      <c r="C44" t="s">
        <v>179</v>
      </c>
      <c r="D44" t="s">
        <v>339</v>
      </c>
    </row>
    <row r="45" spans="1:4">
      <c r="A45" s="45">
        <v>1600653</v>
      </c>
      <c r="B45" t="s">
        <v>230</v>
      </c>
      <c r="C45" t="s">
        <v>178</v>
      </c>
      <c r="D45" s="43" t="s">
        <v>178</v>
      </c>
    </row>
    <row r="46" spans="1:4">
      <c r="A46" s="45">
        <v>1600719</v>
      </c>
      <c r="B46" t="s">
        <v>247</v>
      </c>
      <c r="C46" s="43" t="s">
        <v>178</v>
      </c>
      <c r="D46" s="43" t="s">
        <v>178</v>
      </c>
    </row>
    <row r="47" spans="1:4">
      <c r="A47" s="45">
        <v>1600799</v>
      </c>
      <c r="B47" t="s">
        <v>324</v>
      </c>
      <c r="C47" s="43" t="s">
        <v>178</v>
      </c>
      <c r="D47" s="43" t="s">
        <v>178</v>
      </c>
    </row>
    <row r="48" spans="1:4">
      <c r="A48" s="45">
        <v>1600591</v>
      </c>
      <c r="B48" t="s">
        <v>5</v>
      </c>
      <c r="C48" t="s">
        <v>182</v>
      </c>
      <c r="D48" t="s">
        <v>182</v>
      </c>
    </row>
    <row r="49" spans="1:4">
      <c r="A49" s="44">
        <v>1600443</v>
      </c>
      <c r="B49" t="s">
        <v>155</v>
      </c>
      <c r="C49" t="s">
        <v>182</v>
      </c>
      <c r="D49" s="43" t="s">
        <v>182</v>
      </c>
    </row>
    <row r="50" spans="1:4">
      <c r="A50" s="45">
        <v>1600611</v>
      </c>
      <c r="B50" t="s">
        <v>155</v>
      </c>
      <c r="C50" t="s">
        <v>182</v>
      </c>
      <c r="D50" s="43" t="s">
        <v>182</v>
      </c>
    </row>
    <row r="51" spans="1:4">
      <c r="A51" s="44">
        <v>1600122</v>
      </c>
      <c r="B51" t="s">
        <v>35</v>
      </c>
      <c r="C51" t="s">
        <v>182</v>
      </c>
      <c r="D51" s="43" t="s">
        <v>182</v>
      </c>
    </row>
    <row r="52" spans="1:4">
      <c r="A52" s="44">
        <v>1600504</v>
      </c>
      <c r="B52" t="s">
        <v>35</v>
      </c>
      <c r="C52" t="s">
        <v>182</v>
      </c>
      <c r="D52" s="43" t="s">
        <v>182</v>
      </c>
    </row>
    <row r="53" spans="1:4">
      <c r="A53" s="44">
        <v>1600123</v>
      </c>
      <c r="B53" t="s">
        <v>2</v>
      </c>
      <c r="C53" t="s">
        <v>182</v>
      </c>
      <c r="D53" s="43" t="s">
        <v>182</v>
      </c>
    </row>
    <row r="54" spans="1:4">
      <c r="A54" s="44">
        <v>1600516</v>
      </c>
      <c r="B54" t="s">
        <v>2</v>
      </c>
      <c r="C54" t="s">
        <v>182</v>
      </c>
      <c r="D54" s="43" t="s">
        <v>182</v>
      </c>
    </row>
    <row r="55" spans="1:4">
      <c r="A55" s="44">
        <v>1600124</v>
      </c>
      <c r="B55" t="s">
        <v>6</v>
      </c>
      <c r="C55" t="s">
        <v>182</v>
      </c>
      <c r="D55" s="43" t="s">
        <v>182</v>
      </c>
    </row>
    <row r="56" spans="1:4">
      <c r="A56" s="44">
        <v>1600320</v>
      </c>
      <c r="B56" t="s">
        <v>154</v>
      </c>
      <c r="C56" t="s">
        <v>182</v>
      </c>
      <c r="D56" s="43" t="s">
        <v>182</v>
      </c>
    </row>
    <row r="57" spans="1:4">
      <c r="A57" s="44">
        <v>1600319</v>
      </c>
      <c r="B57" t="s">
        <v>17</v>
      </c>
      <c r="C57" t="s">
        <v>182</v>
      </c>
      <c r="D57" s="43" t="s">
        <v>182</v>
      </c>
    </row>
    <row r="58" spans="1:4">
      <c r="A58" s="44">
        <v>1600121</v>
      </c>
      <c r="B58" t="s">
        <v>153</v>
      </c>
      <c r="C58" t="s">
        <v>183</v>
      </c>
      <c r="D58" s="43" t="s">
        <v>183</v>
      </c>
    </row>
    <row r="59" spans="1:4">
      <c r="A59" s="44">
        <v>1600401</v>
      </c>
      <c r="B59" t="s">
        <v>153</v>
      </c>
      <c r="C59" t="s">
        <v>183</v>
      </c>
      <c r="D59" s="43" t="s">
        <v>183</v>
      </c>
    </row>
    <row r="60" spans="1:4">
      <c r="A60" s="44">
        <v>1600288</v>
      </c>
      <c r="B60" t="s">
        <v>152</v>
      </c>
      <c r="C60" t="s">
        <v>182</v>
      </c>
      <c r="D60" s="43" t="s">
        <v>182</v>
      </c>
    </row>
    <row r="61" spans="1:4">
      <c r="A61" s="44">
        <v>1600446</v>
      </c>
      <c r="B61" t="s">
        <v>66</v>
      </c>
      <c r="C61" t="s">
        <v>183</v>
      </c>
      <c r="D61" s="43" t="s">
        <v>183</v>
      </c>
    </row>
    <row r="62" spans="1:4">
      <c r="A62" s="44">
        <v>1600125</v>
      </c>
      <c r="B62" t="s">
        <v>151</v>
      </c>
      <c r="C62" t="s">
        <v>183</v>
      </c>
      <c r="D62" s="43" t="s">
        <v>183</v>
      </c>
    </row>
    <row r="63" spans="1:4">
      <c r="A63" s="44">
        <v>1600290</v>
      </c>
      <c r="B63" t="s">
        <v>58</v>
      </c>
      <c r="C63" t="s">
        <v>181</v>
      </c>
      <c r="D63" s="43" t="s">
        <v>181</v>
      </c>
    </row>
    <row r="64" spans="1:4">
      <c r="A64" s="45">
        <v>1600803</v>
      </c>
      <c r="B64" t="s">
        <v>242</v>
      </c>
      <c r="C64" s="3" t="s">
        <v>180</v>
      </c>
      <c r="D64" s="43" t="s">
        <v>336</v>
      </c>
    </row>
    <row r="65" spans="1:4">
      <c r="A65" s="44">
        <v>1600302</v>
      </c>
      <c r="B65" t="s">
        <v>150</v>
      </c>
      <c r="C65" t="s">
        <v>180</v>
      </c>
      <c r="D65" t="s">
        <v>337</v>
      </c>
    </row>
    <row r="66" spans="1:4">
      <c r="A66" s="44">
        <v>1600303</v>
      </c>
      <c r="B66" t="s">
        <v>149</v>
      </c>
      <c r="C66" t="s">
        <v>180</v>
      </c>
      <c r="D66" s="43" t="s">
        <v>337</v>
      </c>
    </row>
    <row r="67" spans="1:4">
      <c r="A67" s="44">
        <v>1600295</v>
      </c>
      <c r="B67" t="s">
        <v>148</v>
      </c>
      <c r="C67" t="s">
        <v>180</v>
      </c>
      <c r="D67" s="43" t="s">
        <v>336</v>
      </c>
    </row>
    <row r="68" spans="1:4">
      <c r="A68" s="44">
        <v>1600296</v>
      </c>
      <c r="B68" t="s">
        <v>147</v>
      </c>
      <c r="C68" t="s">
        <v>180</v>
      </c>
      <c r="D68" s="43" t="s">
        <v>336</v>
      </c>
    </row>
    <row r="69" spans="1:4">
      <c r="A69" s="45">
        <v>1600760</v>
      </c>
      <c r="B69" t="s">
        <v>234</v>
      </c>
      <c r="C69" s="3" t="s">
        <v>180</v>
      </c>
      <c r="D69" s="43" t="s">
        <v>336</v>
      </c>
    </row>
    <row r="70" spans="1:4">
      <c r="A70" s="44">
        <v>1600385</v>
      </c>
      <c r="B70" t="s">
        <v>46</v>
      </c>
      <c r="C70" t="s">
        <v>183</v>
      </c>
      <c r="D70" s="43" t="s">
        <v>183</v>
      </c>
    </row>
    <row r="71" spans="1:4">
      <c r="A71" s="44">
        <v>1600399</v>
      </c>
      <c r="B71" t="s">
        <v>46</v>
      </c>
      <c r="C71" t="s">
        <v>183</v>
      </c>
      <c r="D71" s="43" t="s">
        <v>183</v>
      </c>
    </row>
    <row r="72" spans="1:4">
      <c r="A72" s="44">
        <v>1600119</v>
      </c>
      <c r="B72" t="s">
        <v>41</v>
      </c>
      <c r="C72" t="s">
        <v>183</v>
      </c>
      <c r="D72" s="43" t="s">
        <v>183</v>
      </c>
    </row>
    <row r="73" spans="1:4">
      <c r="A73" s="44">
        <v>1600351</v>
      </c>
      <c r="B73" t="s">
        <v>41</v>
      </c>
      <c r="C73" t="s">
        <v>183</v>
      </c>
      <c r="D73" s="43" t="s">
        <v>183</v>
      </c>
    </row>
    <row r="74" spans="1:4">
      <c r="A74" s="44">
        <v>1600386</v>
      </c>
      <c r="B74" t="s">
        <v>54</v>
      </c>
      <c r="C74" t="s">
        <v>183</v>
      </c>
      <c r="D74" s="43" t="s">
        <v>183</v>
      </c>
    </row>
    <row r="75" spans="1:4">
      <c r="A75" s="44">
        <v>1600400</v>
      </c>
      <c r="B75" t="s">
        <v>54</v>
      </c>
      <c r="C75" t="s">
        <v>183</v>
      </c>
      <c r="D75" s="43" t="s">
        <v>183</v>
      </c>
    </row>
    <row r="76" spans="1:4">
      <c r="A76" s="45">
        <v>1600731</v>
      </c>
      <c r="B76" t="s">
        <v>237</v>
      </c>
      <c r="C76" t="s">
        <v>179</v>
      </c>
      <c r="D76" t="s">
        <v>340</v>
      </c>
    </row>
    <row r="77" spans="1:4">
      <c r="A77" s="45">
        <v>1600712</v>
      </c>
      <c r="B77" t="s">
        <v>231</v>
      </c>
      <c r="C77" t="s">
        <v>179</v>
      </c>
      <c r="D77" s="43" t="s">
        <v>340</v>
      </c>
    </row>
    <row r="78" spans="1:4">
      <c r="A78" s="45">
        <v>1600835</v>
      </c>
      <c r="B78" t="s">
        <v>321</v>
      </c>
      <c r="C78" t="s">
        <v>179</v>
      </c>
      <c r="D78" s="43" t="s">
        <v>340</v>
      </c>
    </row>
    <row r="79" spans="1:4">
      <c r="A79" s="44">
        <v>1600402</v>
      </c>
      <c r="B79" t="s">
        <v>146</v>
      </c>
      <c r="C79" t="s">
        <v>183</v>
      </c>
      <c r="D79" s="43" t="s">
        <v>183</v>
      </c>
    </row>
    <row r="80" spans="1:4">
      <c r="A80" s="44">
        <v>1600487</v>
      </c>
      <c r="B80" t="s">
        <v>145</v>
      </c>
      <c r="C80" t="s">
        <v>183</v>
      </c>
      <c r="D80" s="43" t="s">
        <v>183</v>
      </c>
    </row>
    <row r="81" spans="1:4">
      <c r="A81" s="44">
        <v>1600445</v>
      </c>
      <c r="B81" t="s">
        <v>144</v>
      </c>
      <c r="C81" t="s">
        <v>183</v>
      </c>
      <c r="D81" s="43" t="s">
        <v>183</v>
      </c>
    </row>
    <row r="82" spans="1:4">
      <c r="A82" s="44">
        <v>1600352</v>
      </c>
      <c r="B82" t="s">
        <v>143</v>
      </c>
      <c r="C82" t="s">
        <v>183</v>
      </c>
      <c r="D82" s="43" t="s">
        <v>183</v>
      </c>
    </row>
    <row r="83" spans="1:4">
      <c r="A83" s="45">
        <v>1600748</v>
      </c>
      <c r="B83" t="s">
        <v>241</v>
      </c>
      <c r="C83" s="3" t="s">
        <v>180</v>
      </c>
      <c r="D83" s="43" t="s">
        <v>336</v>
      </c>
    </row>
    <row r="84" spans="1:4">
      <c r="A84" s="44">
        <v>1600506</v>
      </c>
      <c r="B84" t="s">
        <v>142</v>
      </c>
      <c r="C84" t="s">
        <v>180</v>
      </c>
      <c r="D84" s="43" t="s">
        <v>336</v>
      </c>
    </row>
    <row r="85" spans="1:4">
      <c r="A85" s="44">
        <v>1600507</v>
      </c>
      <c r="B85" t="s">
        <v>142</v>
      </c>
      <c r="C85" t="s">
        <v>180</v>
      </c>
      <c r="D85" s="43" t="s">
        <v>336</v>
      </c>
    </row>
    <row r="86" spans="1:4">
      <c r="A86" s="45">
        <v>1600610</v>
      </c>
      <c r="B86" t="s">
        <v>200</v>
      </c>
      <c r="C86" t="s">
        <v>180</v>
      </c>
      <c r="D86" s="43" t="s">
        <v>336</v>
      </c>
    </row>
    <row r="87" spans="1:4">
      <c r="A87" s="44">
        <v>1600340</v>
      </c>
      <c r="B87" t="s">
        <v>51</v>
      </c>
      <c r="C87" t="s">
        <v>180</v>
      </c>
      <c r="D87" s="43" t="s">
        <v>336</v>
      </c>
    </row>
    <row r="88" spans="1:4">
      <c r="A88" s="44">
        <v>1600341</v>
      </c>
      <c r="B88" t="s">
        <v>30</v>
      </c>
      <c r="C88" t="s">
        <v>180</v>
      </c>
      <c r="D88" s="43" t="s">
        <v>336</v>
      </c>
    </row>
    <row r="89" spans="1:4">
      <c r="A89" s="44">
        <v>1600394</v>
      </c>
      <c r="B89" t="s">
        <v>30</v>
      </c>
      <c r="C89" t="s">
        <v>180</v>
      </c>
      <c r="D89" s="43" t="s">
        <v>336</v>
      </c>
    </row>
    <row r="90" spans="1:4">
      <c r="A90" s="44">
        <v>1600342</v>
      </c>
      <c r="B90" t="s">
        <v>44</v>
      </c>
      <c r="C90" t="s">
        <v>180</v>
      </c>
      <c r="D90" s="43" t="s">
        <v>336</v>
      </c>
    </row>
    <row r="91" spans="1:4">
      <c r="A91" s="45">
        <v>1600741</v>
      </c>
      <c r="B91" t="s">
        <v>232</v>
      </c>
      <c r="C91" s="3" t="s">
        <v>180</v>
      </c>
      <c r="D91" s="43" t="s">
        <v>336</v>
      </c>
    </row>
    <row r="92" spans="1:4">
      <c r="A92" s="45">
        <v>1600667</v>
      </c>
      <c r="B92" t="s">
        <v>207</v>
      </c>
      <c r="C92" t="s">
        <v>180</v>
      </c>
      <c r="D92" s="43" t="s">
        <v>336</v>
      </c>
    </row>
    <row r="93" spans="1:4">
      <c r="B93" t="s">
        <v>141</v>
      </c>
      <c r="C93" t="s">
        <v>183</v>
      </c>
      <c r="D93" s="43" t="s">
        <v>183</v>
      </c>
    </row>
    <row r="94" spans="1:4">
      <c r="B94" t="s">
        <v>141</v>
      </c>
      <c r="C94" t="s">
        <v>183</v>
      </c>
      <c r="D94" s="43" t="s">
        <v>183</v>
      </c>
    </row>
    <row r="95" spans="1:4">
      <c r="A95" s="44">
        <v>1600473</v>
      </c>
      <c r="B95" t="s">
        <v>140</v>
      </c>
      <c r="C95" t="s">
        <v>180</v>
      </c>
      <c r="D95" t="s">
        <v>337</v>
      </c>
    </row>
    <row r="96" spans="1:4">
      <c r="A96" s="44">
        <v>1600297</v>
      </c>
      <c r="B96" t="s">
        <v>139</v>
      </c>
      <c r="C96" t="s">
        <v>180</v>
      </c>
      <c r="D96" s="43" t="s">
        <v>337</v>
      </c>
    </row>
    <row r="97" spans="1:4">
      <c r="A97" s="44">
        <v>1600500</v>
      </c>
      <c r="B97" t="s">
        <v>138</v>
      </c>
      <c r="C97" t="s">
        <v>180</v>
      </c>
      <c r="D97" s="43" t="s">
        <v>337</v>
      </c>
    </row>
    <row r="98" spans="1:4">
      <c r="A98" s="44">
        <v>1600501</v>
      </c>
      <c r="B98" t="s">
        <v>138</v>
      </c>
      <c r="C98" t="s">
        <v>180</v>
      </c>
      <c r="D98" s="43" t="s">
        <v>337</v>
      </c>
    </row>
    <row r="99" spans="1:4">
      <c r="A99" s="45">
        <v>1600977</v>
      </c>
      <c r="B99" t="s">
        <v>332</v>
      </c>
      <c r="C99" s="3" t="s">
        <v>180</v>
      </c>
      <c r="D99" s="43" t="s">
        <v>337</v>
      </c>
    </row>
    <row r="100" spans="1:4">
      <c r="A100" s="45">
        <v>1600800</v>
      </c>
      <c r="B100" t="s">
        <v>243</v>
      </c>
      <c r="C100" s="3" t="s">
        <v>180</v>
      </c>
      <c r="D100" s="43" t="s">
        <v>337</v>
      </c>
    </row>
    <row r="101" spans="1:4">
      <c r="A101" s="44">
        <v>1600338</v>
      </c>
      <c r="B101" t="s">
        <v>137</v>
      </c>
      <c r="C101" t="s">
        <v>180</v>
      </c>
      <c r="D101" s="43" t="s">
        <v>337</v>
      </c>
    </row>
    <row r="102" spans="1:4">
      <c r="A102" s="44">
        <v>1600339</v>
      </c>
      <c r="B102" t="s">
        <v>48</v>
      </c>
      <c r="C102" t="s">
        <v>180</v>
      </c>
      <c r="D102" s="43" t="s">
        <v>337</v>
      </c>
    </row>
    <row r="103" spans="1:4">
      <c r="A103" s="44">
        <v>1600397</v>
      </c>
      <c r="B103" t="s">
        <v>48</v>
      </c>
      <c r="C103" t="s">
        <v>180</v>
      </c>
      <c r="D103" s="43" t="s">
        <v>337</v>
      </c>
    </row>
    <row r="104" spans="1:4">
      <c r="A104" s="44">
        <v>1600117</v>
      </c>
      <c r="B104" t="s">
        <v>40</v>
      </c>
      <c r="C104" t="s">
        <v>180</v>
      </c>
      <c r="D104" s="43" t="s">
        <v>337</v>
      </c>
    </row>
    <row r="105" spans="1:4">
      <c r="A105" s="44">
        <v>1600289</v>
      </c>
      <c r="B105" t="s">
        <v>40</v>
      </c>
      <c r="C105" t="s">
        <v>180</v>
      </c>
      <c r="D105" s="43" t="s">
        <v>337</v>
      </c>
    </row>
    <row r="106" spans="1:4">
      <c r="A106" s="45">
        <v>1600833</v>
      </c>
      <c r="B106" t="s">
        <v>323</v>
      </c>
      <c r="C106" s="3" t="s">
        <v>180</v>
      </c>
      <c r="D106" s="43" t="s">
        <v>337</v>
      </c>
    </row>
    <row r="107" spans="1:4">
      <c r="A107" s="45">
        <v>1600674</v>
      </c>
      <c r="B107" s="3" t="s">
        <v>209</v>
      </c>
      <c r="C107" s="3" t="s">
        <v>180</v>
      </c>
      <c r="D107" s="43" t="s">
        <v>336</v>
      </c>
    </row>
    <row r="108" spans="1:4">
      <c r="A108" s="44">
        <v>1600343</v>
      </c>
      <c r="B108" t="s">
        <v>45</v>
      </c>
      <c r="C108" t="s">
        <v>180</v>
      </c>
      <c r="D108" s="43" t="s">
        <v>336</v>
      </c>
    </row>
    <row r="109" spans="1:4">
      <c r="A109" s="44">
        <v>1600344</v>
      </c>
      <c r="B109" t="s">
        <v>59</v>
      </c>
      <c r="C109" t="s">
        <v>180</v>
      </c>
      <c r="D109" s="43" t="s">
        <v>336</v>
      </c>
    </row>
    <row r="110" spans="1:4">
      <c r="A110" s="44">
        <v>1600345</v>
      </c>
      <c r="B110" t="s">
        <v>21</v>
      </c>
      <c r="C110" t="s">
        <v>180</v>
      </c>
      <c r="D110" s="43" t="s">
        <v>336</v>
      </c>
    </row>
    <row r="111" spans="1:4">
      <c r="A111" s="44">
        <v>1600346</v>
      </c>
      <c r="B111" t="s">
        <v>136</v>
      </c>
      <c r="C111" t="s">
        <v>180</v>
      </c>
      <c r="D111" s="43" t="s">
        <v>336</v>
      </c>
    </row>
    <row r="112" spans="1:4">
      <c r="A112" s="44">
        <v>1600474</v>
      </c>
      <c r="B112" t="s">
        <v>135</v>
      </c>
      <c r="C112" t="s">
        <v>180</v>
      </c>
      <c r="D112" s="43" t="s">
        <v>336</v>
      </c>
    </row>
    <row r="113" spans="1:4">
      <c r="A113" s="44">
        <v>1600475</v>
      </c>
      <c r="B113" t="s">
        <v>134</v>
      </c>
      <c r="C113" t="s">
        <v>180</v>
      </c>
      <c r="D113" s="43" t="s">
        <v>336</v>
      </c>
    </row>
    <row r="114" spans="1:4">
      <c r="A114" s="44">
        <v>1600353</v>
      </c>
      <c r="B114" t="s">
        <v>53</v>
      </c>
      <c r="C114" t="s">
        <v>180</v>
      </c>
      <c r="D114" t="s">
        <v>264</v>
      </c>
    </row>
    <row r="115" spans="1:4">
      <c r="A115" s="45">
        <v>1600602</v>
      </c>
      <c r="B115" t="s">
        <v>10</v>
      </c>
      <c r="C115" t="s">
        <v>179</v>
      </c>
      <c r="D115" t="s">
        <v>340</v>
      </c>
    </row>
    <row r="116" spans="1:4">
      <c r="A116" s="44">
        <v>1600452</v>
      </c>
      <c r="B116" t="s">
        <v>133</v>
      </c>
      <c r="C116" t="s">
        <v>179</v>
      </c>
      <c r="D116" s="43" t="s">
        <v>340</v>
      </c>
    </row>
    <row r="117" spans="1:4">
      <c r="A117" s="45">
        <v>1600717</v>
      </c>
      <c r="B117" t="s">
        <v>228</v>
      </c>
      <c r="C117" s="43" t="s">
        <v>179</v>
      </c>
      <c r="D117" s="43" t="s">
        <v>340</v>
      </c>
    </row>
    <row r="118" spans="1:4">
      <c r="A118" s="44">
        <v>1600383</v>
      </c>
      <c r="B118" t="s">
        <v>132</v>
      </c>
      <c r="C118" t="s">
        <v>179</v>
      </c>
      <c r="D118" s="43" t="s">
        <v>179</v>
      </c>
    </row>
    <row r="119" spans="1:4">
      <c r="A119" s="44">
        <v>1600304</v>
      </c>
      <c r="B119" t="s">
        <v>131</v>
      </c>
      <c r="C119" t="s">
        <v>179</v>
      </c>
      <c r="D119" t="s">
        <v>339</v>
      </c>
    </row>
    <row r="120" spans="1:4">
      <c r="A120" s="45">
        <v>1600737</v>
      </c>
      <c r="B120" t="s">
        <v>236</v>
      </c>
      <c r="C120" t="s">
        <v>179</v>
      </c>
      <c r="D120" s="43" t="s">
        <v>339</v>
      </c>
    </row>
    <row r="121" spans="1:4">
      <c r="A121" s="44">
        <v>1600354</v>
      </c>
      <c r="B121" t="s">
        <v>20</v>
      </c>
      <c r="C121" t="s">
        <v>179</v>
      </c>
      <c r="D121" s="43" t="s">
        <v>339</v>
      </c>
    </row>
    <row r="122" spans="1:4">
      <c r="A122" s="44">
        <v>1600388</v>
      </c>
      <c r="B122" t="s">
        <v>20</v>
      </c>
      <c r="C122" t="s">
        <v>179</v>
      </c>
      <c r="D122" s="43" t="s">
        <v>339</v>
      </c>
    </row>
    <row r="123" spans="1:4">
      <c r="A123" s="44">
        <v>1600355</v>
      </c>
      <c r="B123" t="s">
        <v>55</v>
      </c>
      <c r="C123" t="s">
        <v>179</v>
      </c>
      <c r="D123" s="43" t="s">
        <v>339</v>
      </c>
    </row>
    <row r="124" spans="1:4">
      <c r="A124" s="44">
        <v>1600389</v>
      </c>
      <c r="B124" t="s">
        <v>55</v>
      </c>
      <c r="C124" t="s">
        <v>179</v>
      </c>
      <c r="D124" s="43" t="s">
        <v>339</v>
      </c>
    </row>
    <row r="125" spans="1:4">
      <c r="A125" s="44">
        <v>1600356</v>
      </c>
      <c r="B125" t="s">
        <v>60</v>
      </c>
      <c r="C125" t="s">
        <v>179</v>
      </c>
      <c r="D125" s="43" t="s">
        <v>339</v>
      </c>
    </row>
    <row r="126" spans="1:4">
      <c r="A126" s="44">
        <v>1600390</v>
      </c>
      <c r="B126" t="s">
        <v>60</v>
      </c>
      <c r="C126" t="s">
        <v>179</v>
      </c>
      <c r="D126" s="43" t="s">
        <v>339</v>
      </c>
    </row>
    <row r="127" spans="1:4">
      <c r="A127" s="44">
        <v>1600357</v>
      </c>
      <c r="B127" t="s">
        <v>130</v>
      </c>
      <c r="C127" t="s">
        <v>179</v>
      </c>
      <c r="D127" s="43" t="s">
        <v>339</v>
      </c>
    </row>
    <row r="128" spans="1:4">
      <c r="A128" s="44">
        <v>1600358</v>
      </c>
      <c r="B128" t="s">
        <v>37</v>
      </c>
      <c r="C128" t="s">
        <v>179</v>
      </c>
      <c r="D128" s="43" t="s">
        <v>339</v>
      </c>
    </row>
    <row r="129" spans="1:4">
      <c r="A129" s="44">
        <v>1600391</v>
      </c>
      <c r="B129" t="s">
        <v>37</v>
      </c>
      <c r="C129" t="s">
        <v>179</v>
      </c>
      <c r="D129" s="43" t="s">
        <v>339</v>
      </c>
    </row>
    <row r="130" spans="1:4">
      <c r="A130" s="44">
        <v>1600359</v>
      </c>
      <c r="B130" t="s">
        <v>129</v>
      </c>
      <c r="C130" t="s">
        <v>179</v>
      </c>
      <c r="D130" s="43" t="s">
        <v>339</v>
      </c>
    </row>
    <row r="131" spans="1:4">
      <c r="A131" s="44">
        <v>1600305</v>
      </c>
      <c r="B131" t="s">
        <v>128</v>
      </c>
      <c r="C131" t="s">
        <v>179</v>
      </c>
      <c r="D131" t="s">
        <v>342</v>
      </c>
    </row>
    <row r="132" spans="1:4">
      <c r="A132" s="45">
        <v>1600649</v>
      </c>
      <c r="B132" t="s">
        <v>203</v>
      </c>
      <c r="C132" t="s">
        <v>179</v>
      </c>
      <c r="D132" s="43" t="s">
        <v>342</v>
      </c>
    </row>
    <row r="133" spans="1:4">
      <c r="A133" s="45">
        <v>1600651</v>
      </c>
      <c r="B133" t="s">
        <v>204</v>
      </c>
      <c r="C133" t="s">
        <v>179</v>
      </c>
      <c r="D133" s="43" t="s">
        <v>342</v>
      </c>
    </row>
    <row r="134" spans="1:4">
      <c r="A134" s="44">
        <v>1600306</v>
      </c>
      <c r="B134" t="s">
        <v>127</v>
      </c>
      <c r="C134" t="s">
        <v>179</v>
      </c>
      <c r="D134" s="43" t="s">
        <v>342</v>
      </c>
    </row>
    <row r="135" spans="1:4">
      <c r="A135" s="44">
        <v>1600307</v>
      </c>
      <c r="B135" t="s">
        <v>126</v>
      </c>
      <c r="C135" t="s">
        <v>179</v>
      </c>
      <c r="D135" s="43" t="s">
        <v>342</v>
      </c>
    </row>
    <row r="136" spans="1:4">
      <c r="A136" s="44">
        <v>1600120</v>
      </c>
      <c r="B136" t="s">
        <v>15</v>
      </c>
      <c r="C136" t="s">
        <v>179</v>
      </c>
      <c r="D136" s="43" t="s">
        <v>342</v>
      </c>
    </row>
    <row r="137" spans="1:4">
      <c r="A137" s="45">
        <v>1600845</v>
      </c>
      <c r="B137" t="s">
        <v>15</v>
      </c>
      <c r="C137" t="s">
        <v>179</v>
      </c>
      <c r="D137" s="43" t="s">
        <v>342</v>
      </c>
    </row>
    <row r="138" spans="1:4">
      <c r="A138" s="45">
        <v>1600652</v>
      </c>
      <c r="B138" t="s">
        <v>205</v>
      </c>
      <c r="C138" t="s">
        <v>179</v>
      </c>
      <c r="D138" s="43" t="s">
        <v>342</v>
      </c>
    </row>
    <row r="139" spans="1:4">
      <c r="A139" s="44">
        <v>1600308</v>
      </c>
      <c r="B139" t="s">
        <v>125</v>
      </c>
      <c r="C139" t="s">
        <v>179</v>
      </c>
      <c r="D139" s="43" t="s">
        <v>342</v>
      </c>
    </row>
    <row r="140" spans="1:4">
      <c r="A140" s="44">
        <v>1600309</v>
      </c>
      <c r="B140" t="s">
        <v>124</v>
      </c>
      <c r="C140" t="s">
        <v>179</v>
      </c>
      <c r="D140" s="43" t="s">
        <v>342</v>
      </c>
    </row>
    <row r="141" spans="1:4">
      <c r="A141" s="44">
        <v>1600310</v>
      </c>
      <c r="B141" t="s">
        <v>123</v>
      </c>
      <c r="C141" t="s">
        <v>179</v>
      </c>
      <c r="D141" s="43" t="s">
        <v>342</v>
      </c>
    </row>
    <row r="142" spans="1:4">
      <c r="A142" s="45">
        <v>1600749</v>
      </c>
      <c r="B142" t="s">
        <v>235</v>
      </c>
      <c r="C142" t="s">
        <v>179</v>
      </c>
      <c r="D142" s="43" t="s">
        <v>342</v>
      </c>
    </row>
    <row r="143" spans="1:4">
      <c r="A143" s="44">
        <v>1600360</v>
      </c>
      <c r="B143" t="s">
        <v>122</v>
      </c>
      <c r="C143" t="s">
        <v>179</v>
      </c>
      <c r="D143" s="43" t="s">
        <v>340</v>
      </c>
    </row>
    <row r="144" spans="1:4">
      <c r="A144" s="44">
        <v>1600395</v>
      </c>
      <c r="B144" t="s">
        <v>122</v>
      </c>
      <c r="C144" t="s">
        <v>179</v>
      </c>
      <c r="D144" s="43" t="s">
        <v>340</v>
      </c>
    </row>
    <row r="145" spans="1:4">
      <c r="A145" s="44">
        <v>1600361</v>
      </c>
      <c r="B145" t="s">
        <v>121</v>
      </c>
      <c r="C145" t="s">
        <v>179</v>
      </c>
      <c r="D145" s="43" t="s">
        <v>340</v>
      </c>
    </row>
    <row r="146" spans="1:4">
      <c r="A146" s="44">
        <v>1600362</v>
      </c>
      <c r="B146" t="s">
        <v>25</v>
      </c>
      <c r="C146" t="s">
        <v>179</v>
      </c>
      <c r="D146" s="43" t="s">
        <v>340</v>
      </c>
    </row>
    <row r="147" spans="1:4">
      <c r="A147" s="45">
        <v>1600603</v>
      </c>
      <c r="B147" t="s">
        <v>25</v>
      </c>
      <c r="C147" t="s">
        <v>179</v>
      </c>
      <c r="D147" s="43" t="s">
        <v>340</v>
      </c>
    </row>
    <row r="148" spans="1:4">
      <c r="A148" s="44" t="s">
        <v>325</v>
      </c>
      <c r="B148" t="s">
        <v>25</v>
      </c>
      <c r="C148" t="s">
        <v>179</v>
      </c>
      <c r="D148" s="43" t="s">
        <v>340</v>
      </c>
    </row>
    <row r="149" spans="1:4">
      <c r="A149" s="44">
        <v>1600363</v>
      </c>
      <c r="B149" t="s">
        <v>120</v>
      </c>
      <c r="C149" t="s">
        <v>179</v>
      </c>
      <c r="D149" s="43" t="s">
        <v>340</v>
      </c>
    </row>
    <row r="150" spans="1:4">
      <c r="A150" s="44">
        <v>1600364</v>
      </c>
      <c r="B150" t="s">
        <v>119</v>
      </c>
      <c r="C150" t="s">
        <v>179</v>
      </c>
      <c r="D150" s="43" t="s">
        <v>340</v>
      </c>
    </row>
    <row r="151" spans="1:4">
      <c r="A151" s="44">
        <v>1600365</v>
      </c>
      <c r="B151" t="s">
        <v>11</v>
      </c>
      <c r="C151" t="s">
        <v>179</v>
      </c>
      <c r="D151" s="43" t="s">
        <v>340</v>
      </c>
    </row>
    <row r="152" spans="1:4">
      <c r="A152" s="45">
        <v>1600979</v>
      </c>
      <c r="B152" t="s">
        <v>334</v>
      </c>
      <c r="C152" t="s">
        <v>179</v>
      </c>
      <c r="D152" s="43" t="s">
        <v>340</v>
      </c>
    </row>
    <row r="153" spans="1:4">
      <c r="A153" s="44">
        <v>1600366</v>
      </c>
      <c r="B153" t="s">
        <v>28</v>
      </c>
      <c r="C153" t="s">
        <v>179</v>
      </c>
      <c r="D153" s="43" t="s">
        <v>340</v>
      </c>
    </row>
    <row r="154" spans="1:4">
      <c r="A154" s="44">
        <v>1600393</v>
      </c>
      <c r="B154" t="s">
        <v>14</v>
      </c>
      <c r="C154" t="s">
        <v>179</v>
      </c>
      <c r="D154" s="43" t="s">
        <v>340</v>
      </c>
    </row>
    <row r="155" spans="1:4">
      <c r="A155" s="44">
        <v>1600368</v>
      </c>
      <c r="B155" t="s">
        <v>118</v>
      </c>
      <c r="C155" t="s">
        <v>179</v>
      </c>
      <c r="D155" s="43" t="s">
        <v>340</v>
      </c>
    </row>
    <row r="156" spans="1:4">
      <c r="A156" s="44">
        <v>1600369</v>
      </c>
      <c r="B156" t="s">
        <v>117</v>
      </c>
      <c r="C156" t="s">
        <v>179</v>
      </c>
      <c r="D156" s="43" t="s">
        <v>340</v>
      </c>
    </row>
    <row r="157" spans="1:4">
      <c r="A157" s="45">
        <v>1600978</v>
      </c>
      <c r="B157" t="s">
        <v>333</v>
      </c>
      <c r="C157" t="s">
        <v>179</v>
      </c>
      <c r="D157" s="43" t="s">
        <v>341</v>
      </c>
    </row>
    <row r="158" spans="1:4">
      <c r="A158" s="44">
        <v>1600311</v>
      </c>
      <c r="B158" t="s">
        <v>116</v>
      </c>
      <c r="C158" t="s">
        <v>179</v>
      </c>
      <c r="D158" s="43" t="s">
        <v>340</v>
      </c>
    </row>
    <row r="159" spans="1:4">
      <c r="A159" s="44">
        <v>1600312</v>
      </c>
      <c r="B159" t="s">
        <v>115</v>
      </c>
      <c r="C159" t="s">
        <v>179</v>
      </c>
      <c r="D159" s="43" t="s">
        <v>340</v>
      </c>
    </row>
    <row r="160" spans="1:4">
      <c r="A160" s="44">
        <v>1600313</v>
      </c>
      <c r="B160" s="43" t="s">
        <v>114</v>
      </c>
      <c r="C160" s="43" t="s">
        <v>179</v>
      </c>
      <c r="D160" s="43" t="s">
        <v>342</v>
      </c>
    </row>
    <row r="161" spans="1:4">
      <c r="A161" s="44">
        <v>1600314</v>
      </c>
      <c r="B161" t="s">
        <v>113</v>
      </c>
      <c r="C161" s="43" t="s">
        <v>179</v>
      </c>
      <c r="D161" s="43" t="s">
        <v>342</v>
      </c>
    </row>
    <row r="162" spans="1:4">
      <c r="A162" s="44">
        <v>1600403</v>
      </c>
      <c r="B162" t="s">
        <v>112</v>
      </c>
      <c r="C162" t="s">
        <v>179</v>
      </c>
      <c r="D162" s="43" t="s">
        <v>342</v>
      </c>
    </row>
    <row r="163" spans="1:4">
      <c r="A163" s="44">
        <v>1600315</v>
      </c>
      <c r="B163" t="s">
        <v>63</v>
      </c>
      <c r="C163" t="s">
        <v>179</v>
      </c>
      <c r="D163" s="43" t="s">
        <v>342</v>
      </c>
    </row>
    <row r="164" spans="1:4">
      <c r="A164" s="44">
        <v>1600316</v>
      </c>
      <c r="B164" t="s">
        <v>111</v>
      </c>
      <c r="C164" s="43" t="s">
        <v>179</v>
      </c>
      <c r="D164" s="43" t="s">
        <v>342</v>
      </c>
    </row>
    <row r="165" spans="1:4">
      <c r="A165" s="44">
        <v>1600317</v>
      </c>
      <c r="B165" t="s">
        <v>64</v>
      </c>
      <c r="C165" t="s">
        <v>179</v>
      </c>
      <c r="D165" s="43" t="s">
        <v>342</v>
      </c>
    </row>
    <row r="166" spans="1:4">
      <c r="A166" s="44">
        <v>1600318</v>
      </c>
      <c r="B166" t="s">
        <v>110</v>
      </c>
      <c r="C166" t="s">
        <v>179</v>
      </c>
      <c r="D166" s="43" t="s">
        <v>342</v>
      </c>
    </row>
    <row r="167" spans="1:4">
      <c r="A167" s="45">
        <v>1600718</v>
      </c>
      <c r="B167" t="s">
        <v>229</v>
      </c>
      <c r="C167" s="43" t="s">
        <v>179</v>
      </c>
      <c r="D167" s="43" t="s">
        <v>340</v>
      </c>
    </row>
    <row r="168" spans="1:4">
      <c r="A168" s="44">
        <v>1600377</v>
      </c>
      <c r="B168" t="s">
        <v>109</v>
      </c>
      <c r="C168" t="s">
        <v>179</v>
      </c>
      <c r="D168" t="s">
        <v>341</v>
      </c>
    </row>
    <row r="169" spans="1:4">
      <c r="A169" s="44">
        <v>1600378</v>
      </c>
      <c r="B169" t="s">
        <v>108</v>
      </c>
      <c r="C169" t="s">
        <v>179</v>
      </c>
      <c r="D169" s="43" t="s">
        <v>341</v>
      </c>
    </row>
    <row r="170" spans="1:4">
      <c r="A170" s="44">
        <v>1600379</v>
      </c>
      <c r="B170" t="s">
        <v>43</v>
      </c>
      <c r="C170" s="43" t="s">
        <v>179</v>
      </c>
      <c r="D170" s="43" t="s">
        <v>341</v>
      </c>
    </row>
    <row r="171" spans="1:4">
      <c r="A171" s="44">
        <v>1600380</v>
      </c>
      <c r="B171" t="s">
        <v>107</v>
      </c>
      <c r="C171" t="s">
        <v>179</v>
      </c>
      <c r="D171" s="43" t="s">
        <v>341</v>
      </c>
    </row>
    <row r="172" spans="1:4">
      <c r="A172" s="44">
        <v>1600381</v>
      </c>
      <c r="B172" t="s">
        <v>106</v>
      </c>
      <c r="C172" t="s">
        <v>179</v>
      </c>
      <c r="D172" s="43" t="s">
        <v>341</v>
      </c>
    </row>
    <row r="173" spans="1:4">
      <c r="A173" s="44">
        <v>1600382</v>
      </c>
      <c r="B173" t="s">
        <v>105</v>
      </c>
      <c r="C173" t="s">
        <v>179</v>
      </c>
      <c r="D173" s="43" t="s">
        <v>341</v>
      </c>
    </row>
    <row r="174" spans="1:4">
      <c r="A174" s="45">
        <v>1600599</v>
      </c>
      <c r="B174" t="s">
        <v>206</v>
      </c>
      <c r="C174" s="43" t="s">
        <v>179</v>
      </c>
      <c r="D174" s="43" t="s">
        <v>341</v>
      </c>
    </row>
    <row r="175" spans="1:4">
      <c r="A175" s="44">
        <v>1600370</v>
      </c>
      <c r="B175" t="s">
        <v>26</v>
      </c>
      <c r="C175" s="43" t="s">
        <v>179</v>
      </c>
      <c r="D175" s="43" t="s">
        <v>341</v>
      </c>
    </row>
    <row r="176" spans="1:4">
      <c r="A176" s="44">
        <v>1600371</v>
      </c>
      <c r="B176" t="s">
        <v>49</v>
      </c>
      <c r="C176" s="43" t="s">
        <v>179</v>
      </c>
      <c r="D176" s="43" t="s">
        <v>341</v>
      </c>
    </row>
    <row r="177" spans="1:4">
      <c r="A177" s="44">
        <v>1600372</v>
      </c>
      <c r="B177" s="36" t="s">
        <v>27</v>
      </c>
      <c r="C177" s="36" t="s">
        <v>179</v>
      </c>
      <c r="D177" s="43" t="s">
        <v>341</v>
      </c>
    </row>
    <row r="178" spans="1:4">
      <c r="A178" s="44">
        <v>1600373</v>
      </c>
      <c r="B178" s="36" t="s">
        <v>104</v>
      </c>
      <c r="C178" s="43" t="s">
        <v>179</v>
      </c>
      <c r="D178" s="43" t="s">
        <v>341</v>
      </c>
    </row>
    <row r="179" spans="1:4">
      <c r="A179" s="44">
        <v>1600374</v>
      </c>
      <c r="B179" s="36" t="s">
        <v>103</v>
      </c>
      <c r="C179" s="43" t="s">
        <v>179</v>
      </c>
      <c r="D179" s="43" t="s">
        <v>341</v>
      </c>
    </row>
    <row r="180" spans="1:4">
      <c r="A180" s="44">
        <v>1600375</v>
      </c>
      <c r="B180" s="36" t="s">
        <v>29</v>
      </c>
      <c r="C180" s="36" t="s">
        <v>179</v>
      </c>
      <c r="D180" s="43" t="s">
        <v>341</v>
      </c>
    </row>
    <row r="181" spans="1:4">
      <c r="A181" s="45">
        <v>1600850</v>
      </c>
      <c r="B181" s="37" t="s">
        <v>331</v>
      </c>
      <c r="C181" s="43" t="s">
        <v>179</v>
      </c>
      <c r="D181" s="43" t="s">
        <v>341</v>
      </c>
    </row>
    <row r="182" spans="1:4">
      <c r="A182" s="44">
        <v>1600376</v>
      </c>
      <c r="B182" s="39" t="s">
        <v>102</v>
      </c>
      <c r="C182" s="39" t="s">
        <v>179</v>
      </c>
      <c r="D182" s="43" t="s">
        <v>341</v>
      </c>
    </row>
    <row r="183" spans="1:4">
      <c r="A183" s="45">
        <v>1600811</v>
      </c>
      <c r="B183" s="39" t="s">
        <v>246</v>
      </c>
      <c r="C183" s="39" t="s">
        <v>179</v>
      </c>
      <c r="D183" s="43" t="s">
        <v>341</v>
      </c>
    </row>
    <row r="184" spans="1:4">
      <c r="A184" s="44">
        <v>1600527</v>
      </c>
      <c r="B184" s="39" t="s">
        <v>101</v>
      </c>
      <c r="C184" s="43" t="s">
        <v>179</v>
      </c>
      <c r="D184" s="43" t="s">
        <v>341</v>
      </c>
    </row>
    <row r="185" spans="1:4">
      <c r="A185" s="44">
        <v>1600322</v>
      </c>
      <c r="B185" s="39" t="s">
        <v>100</v>
      </c>
      <c r="C185" s="43" t="s">
        <v>178</v>
      </c>
      <c r="D185" s="43" t="s">
        <v>178</v>
      </c>
    </row>
    <row r="186" spans="1:4">
      <c r="A186" s="45">
        <v>1600635</v>
      </c>
      <c r="B186" s="39" t="s">
        <v>202</v>
      </c>
      <c r="C186" s="43" t="s">
        <v>178</v>
      </c>
      <c r="D186" s="43" t="s">
        <v>178</v>
      </c>
    </row>
    <row r="187" spans="1:4">
      <c r="A187" s="45">
        <v>1600638</v>
      </c>
      <c r="B187" s="40" t="s">
        <v>202</v>
      </c>
      <c r="C187" s="40" t="s">
        <v>178</v>
      </c>
      <c r="D187" s="43" t="s">
        <v>178</v>
      </c>
    </row>
    <row r="188" spans="1:4">
      <c r="A188" s="45">
        <v>1600636</v>
      </c>
      <c r="B188" s="40" t="s">
        <v>210</v>
      </c>
      <c r="C188" s="43" t="s">
        <v>178</v>
      </c>
      <c r="D188" s="43" t="s">
        <v>178</v>
      </c>
    </row>
    <row r="189" spans="1:4">
      <c r="A189" s="44">
        <v>1600323</v>
      </c>
      <c r="B189" s="40" t="s">
        <v>99</v>
      </c>
      <c r="C189" s="40" t="s">
        <v>178</v>
      </c>
      <c r="D189" s="43" t="s">
        <v>178</v>
      </c>
    </row>
    <row r="190" spans="1:4">
      <c r="A190" s="44">
        <v>1600324</v>
      </c>
      <c r="B190" s="43" t="s">
        <v>98</v>
      </c>
      <c r="C190" s="43" t="s">
        <v>178</v>
      </c>
      <c r="D190" s="43" t="s">
        <v>178</v>
      </c>
    </row>
    <row r="191" spans="1:4">
      <c r="A191" s="44">
        <v>1600325</v>
      </c>
      <c r="B191" s="43" t="s">
        <v>97</v>
      </c>
      <c r="C191" s="43" t="s">
        <v>178</v>
      </c>
      <c r="D191" s="43" t="s">
        <v>178</v>
      </c>
    </row>
    <row r="192" spans="1:4">
      <c r="A192" s="44">
        <v>1600326</v>
      </c>
      <c r="B192" s="43" t="s">
        <v>47</v>
      </c>
      <c r="C192" s="43" t="s">
        <v>178</v>
      </c>
      <c r="D192" s="43" t="s">
        <v>178</v>
      </c>
    </row>
    <row r="193" spans="1:4">
      <c r="A193" s="45">
        <v>1600586</v>
      </c>
      <c r="B193" s="43" t="s">
        <v>227</v>
      </c>
      <c r="C193" s="43" t="s">
        <v>178</v>
      </c>
      <c r="D193" s="43" t="s">
        <v>178</v>
      </c>
    </row>
    <row r="194" spans="1:4">
      <c r="A194" s="3">
        <v>1600720</v>
      </c>
      <c r="B194" s="43" t="s">
        <v>329</v>
      </c>
      <c r="C194" s="43" t="s">
        <v>183</v>
      </c>
      <c r="D194" s="43" t="s">
        <v>183</v>
      </c>
    </row>
    <row r="195" spans="1:4">
      <c r="A195" s="3">
        <v>1600387</v>
      </c>
      <c r="B195" s="43" t="s">
        <v>141</v>
      </c>
      <c r="C195" s="43" t="s">
        <v>183</v>
      </c>
      <c r="D195" s="43" t="s">
        <v>183</v>
      </c>
    </row>
    <row r="196" spans="1:4">
      <c r="A196" s="3">
        <v>1601030</v>
      </c>
      <c r="B196" s="43" t="s">
        <v>39</v>
      </c>
      <c r="C196" s="3" t="s">
        <v>180</v>
      </c>
      <c r="D196" s="43" t="s">
        <v>337</v>
      </c>
    </row>
    <row r="197" spans="1:4">
      <c r="A197" s="3">
        <v>1601012</v>
      </c>
      <c r="B197" s="43" t="s">
        <v>343</v>
      </c>
      <c r="C197" s="3" t="s">
        <v>180</v>
      </c>
      <c r="D197" s="43" t="s">
        <v>336</v>
      </c>
    </row>
    <row r="198" spans="1:4">
      <c r="A198" s="3">
        <v>1601033</v>
      </c>
      <c r="B198" s="43" t="s">
        <v>344</v>
      </c>
      <c r="C198" s="43" t="s">
        <v>178</v>
      </c>
      <c r="D198" s="43" t="s">
        <v>178</v>
      </c>
    </row>
    <row r="199" spans="1:4">
      <c r="A199" s="3">
        <v>1600637</v>
      </c>
      <c r="B199" s="43" t="s">
        <v>345</v>
      </c>
      <c r="C199" s="43" t="s">
        <v>178</v>
      </c>
      <c r="D199" s="43" t="s">
        <v>178</v>
      </c>
    </row>
    <row r="200" spans="1:4">
      <c r="A200" s="3">
        <v>1601067</v>
      </c>
      <c r="B200" s="43" t="s">
        <v>348</v>
      </c>
      <c r="C200" s="3" t="s">
        <v>180</v>
      </c>
      <c r="D200" s="43" t="s">
        <v>336</v>
      </c>
    </row>
    <row r="201" spans="1:4">
      <c r="A201" s="3">
        <v>1601066</v>
      </c>
      <c r="B201" s="43" t="s">
        <v>11</v>
      </c>
      <c r="C201" s="43" t="s">
        <v>179</v>
      </c>
      <c r="D201" s="43" t="s">
        <v>340</v>
      </c>
    </row>
    <row r="202" spans="1:4">
      <c r="A202" s="3">
        <v>1600734</v>
      </c>
      <c r="B202" s="43" t="s">
        <v>349</v>
      </c>
      <c r="C202" s="3" t="s">
        <v>180</v>
      </c>
      <c r="D202" s="43" t="s">
        <v>270</v>
      </c>
    </row>
    <row r="203" spans="1:4">
      <c r="A203" s="3">
        <v>1601069</v>
      </c>
      <c r="B203" s="43" t="s">
        <v>351</v>
      </c>
      <c r="C203" s="43" t="s">
        <v>179</v>
      </c>
      <c r="D203" s="43" t="s">
        <v>340</v>
      </c>
    </row>
    <row r="204" spans="1:4">
      <c r="A204" s="3">
        <v>1601068</v>
      </c>
      <c r="B204" s="43" t="s">
        <v>352</v>
      </c>
      <c r="C204" s="43" t="s">
        <v>179</v>
      </c>
      <c r="D204" s="43" t="s">
        <v>340</v>
      </c>
    </row>
    <row r="205" spans="1:4">
      <c r="A205" s="3">
        <v>1601106</v>
      </c>
      <c r="B205" s="43" t="s">
        <v>353</v>
      </c>
      <c r="C205" s="43" t="s">
        <v>179</v>
      </c>
      <c r="D205" s="43" t="s">
        <v>339</v>
      </c>
    </row>
    <row r="206" spans="1:4">
      <c r="A206" s="3">
        <v>1600553</v>
      </c>
      <c r="B206" s="43" t="s">
        <v>160</v>
      </c>
      <c r="C206" s="3" t="s">
        <v>180</v>
      </c>
      <c r="D206" s="43" t="s">
        <v>337</v>
      </c>
    </row>
    <row r="207" spans="1:4">
      <c r="A207" s="3">
        <v>1601151</v>
      </c>
      <c r="B207" s="43" t="s">
        <v>366</v>
      </c>
      <c r="C207" s="3" t="s">
        <v>180</v>
      </c>
      <c r="D207" s="43" t="s">
        <v>336</v>
      </c>
    </row>
    <row r="208" spans="1:4">
      <c r="A208" s="3">
        <v>1600358</v>
      </c>
      <c r="B208" s="43" t="s">
        <v>37</v>
      </c>
      <c r="C208" s="43" t="s">
        <v>179</v>
      </c>
      <c r="D208" s="43" t="s">
        <v>339</v>
      </c>
    </row>
    <row r="209" spans="1:4">
      <c r="A209" s="3">
        <v>1600507</v>
      </c>
      <c r="B209" s="43" t="s">
        <v>142</v>
      </c>
      <c r="C209" s="3" t="s">
        <v>180</v>
      </c>
      <c r="D209" s="43" t="s">
        <v>336</v>
      </c>
    </row>
    <row r="210" spans="1:4">
      <c r="A210" s="3">
        <v>1600833</v>
      </c>
      <c r="B210" s="43" t="s">
        <v>39</v>
      </c>
      <c r="C210" s="3" t="s">
        <v>180</v>
      </c>
      <c r="D210" s="43" t="s">
        <v>337</v>
      </c>
    </row>
    <row r="211" spans="1:4">
      <c r="A211" s="3">
        <v>1601155</v>
      </c>
      <c r="B211" s="43" t="s">
        <v>232</v>
      </c>
      <c r="C211" s="3" t="s">
        <v>180</v>
      </c>
      <c r="D211" s="43" t="s">
        <v>336</v>
      </c>
    </row>
    <row r="212" spans="1:4">
      <c r="A212" s="3">
        <v>1601173</v>
      </c>
      <c r="B212" s="43" t="s">
        <v>232</v>
      </c>
      <c r="C212" s="3" t="s">
        <v>180</v>
      </c>
      <c r="D212" s="43" t="s">
        <v>336</v>
      </c>
    </row>
    <row r="213" spans="1:4">
      <c r="A213" s="3">
        <v>1601171</v>
      </c>
      <c r="B213" s="43" t="s">
        <v>367</v>
      </c>
      <c r="C213" t="s">
        <v>178</v>
      </c>
      <c r="D213" t="s">
        <v>178</v>
      </c>
    </row>
    <row r="214" spans="1:4">
      <c r="A214" s="3">
        <v>1601185</v>
      </c>
      <c r="B214" s="43" t="s">
        <v>368</v>
      </c>
      <c r="C214" s="3" t="s">
        <v>180</v>
      </c>
      <c r="D214" s="43" t="s">
        <v>337</v>
      </c>
    </row>
    <row r="215" spans="1:4">
      <c r="A215" s="3">
        <v>1601195</v>
      </c>
      <c r="B215" s="43" t="s">
        <v>372</v>
      </c>
      <c r="C215" s="3" t="s">
        <v>180</v>
      </c>
      <c r="D215" s="43" t="s">
        <v>270</v>
      </c>
    </row>
    <row r="216" spans="1:4">
      <c r="A216" s="3">
        <v>1601178</v>
      </c>
      <c r="B216" s="43" t="s">
        <v>371</v>
      </c>
      <c r="C216" s="43" t="s">
        <v>179</v>
      </c>
      <c r="D216" s="43" t="s">
        <v>342</v>
      </c>
    </row>
    <row r="217" spans="1:4">
      <c r="A217" s="3">
        <v>1601177</v>
      </c>
      <c r="B217" s="43" t="s">
        <v>374</v>
      </c>
      <c r="C217" s="43" t="s">
        <v>179</v>
      </c>
      <c r="D217" s="43" t="s">
        <v>342</v>
      </c>
    </row>
    <row r="218" spans="1:4">
      <c r="A218" s="3">
        <v>1601179</v>
      </c>
      <c r="B218" s="43" t="s">
        <v>375</v>
      </c>
      <c r="C218" s="43" t="s">
        <v>179</v>
      </c>
      <c r="D218" s="43" t="s">
        <v>340</v>
      </c>
    </row>
    <row r="219" spans="1:4">
      <c r="A219" s="3">
        <v>1601199</v>
      </c>
      <c r="B219" s="43" t="s">
        <v>378</v>
      </c>
      <c r="C219" s="43" t="s">
        <v>179</v>
      </c>
      <c r="D219" s="43" t="s">
        <v>342</v>
      </c>
    </row>
    <row r="220" spans="1:4">
      <c r="A220" s="3">
        <v>1601200</v>
      </c>
      <c r="B220" s="43" t="s">
        <v>379</v>
      </c>
      <c r="C220" s="43" t="s">
        <v>179</v>
      </c>
      <c r="D220" s="43" t="s">
        <v>340</v>
      </c>
    </row>
    <row r="221" spans="1:4">
      <c r="A221" s="3">
        <v>1601197</v>
      </c>
      <c r="B221" s="43" t="s">
        <v>377</v>
      </c>
      <c r="C221" s="43" t="s">
        <v>179</v>
      </c>
      <c r="D221" s="43" t="s">
        <v>340</v>
      </c>
    </row>
    <row r="222" spans="1:4">
      <c r="A222" s="3">
        <v>1601181</v>
      </c>
      <c r="B222" s="43" t="s">
        <v>376</v>
      </c>
      <c r="C222" s="43" t="s">
        <v>179</v>
      </c>
      <c r="D222" s="43" t="s">
        <v>340</v>
      </c>
    </row>
    <row r="223" spans="1:4">
      <c r="A223" s="3">
        <v>1600814</v>
      </c>
      <c r="B223" s="43" t="s">
        <v>380</v>
      </c>
      <c r="C223" s="43" t="s">
        <v>179</v>
      </c>
      <c r="D223" s="43" t="s">
        <v>340</v>
      </c>
    </row>
    <row r="224" spans="1:4">
      <c r="A224" s="3">
        <v>1601226</v>
      </c>
      <c r="B224" s="43" t="s">
        <v>381</v>
      </c>
      <c r="C224" s="3" t="s">
        <v>180</v>
      </c>
      <c r="D224" s="43" t="s">
        <v>337</v>
      </c>
    </row>
    <row r="225" spans="1:4">
      <c r="A225" s="3">
        <v>1601238</v>
      </c>
      <c r="B225" s="43" t="s">
        <v>382</v>
      </c>
      <c r="C225" s="43" t="s">
        <v>179</v>
      </c>
      <c r="D225" s="43" t="s">
        <v>342</v>
      </c>
    </row>
    <row r="226" spans="1:4">
      <c r="A226" s="3">
        <v>1601183</v>
      </c>
      <c r="B226" s="43" t="s">
        <v>383</v>
      </c>
      <c r="C226" s="43" t="s">
        <v>179</v>
      </c>
      <c r="D226" s="43" t="s">
        <v>342</v>
      </c>
    </row>
    <row r="227" spans="1:4">
      <c r="A227" s="3">
        <v>1601235</v>
      </c>
      <c r="B227" s="43" t="s">
        <v>393</v>
      </c>
      <c r="C227" s="43" t="s">
        <v>179</v>
      </c>
      <c r="D227" s="43" t="s">
        <v>340</v>
      </c>
    </row>
    <row r="228" spans="1:4">
      <c r="A228" s="3">
        <v>1601337</v>
      </c>
      <c r="B228" s="43" t="s">
        <v>399</v>
      </c>
      <c r="C228" s="3" t="s">
        <v>180</v>
      </c>
      <c r="D228" s="43" t="s">
        <v>336</v>
      </c>
    </row>
    <row r="229" spans="1:4">
      <c r="A229" s="3">
        <v>1601348</v>
      </c>
      <c r="B229" s="43" t="s">
        <v>400</v>
      </c>
      <c r="C229" s="43" t="s">
        <v>179</v>
      </c>
      <c r="D229" s="43" t="s">
        <v>339</v>
      </c>
    </row>
    <row r="230" spans="1:4">
      <c r="A230" s="3">
        <v>1601350</v>
      </c>
      <c r="B230" t="s">
        <v>399</v>
      </c>
      <c r="C230" s="3" t="s">
        <v>180</v>
      </c>
      <c r="D230" s="43" t="s">
        <v>336</v>
      </c>
    </row>
    <row r="231" spans="1:4">
      <c r="A231" s="3">
        <v>1601318</v>
      </c>
      <c r="B231" s="43" t="s">
        <v>405</v>
      </c>
      <c r="C231" s="43" t="s">
        <v>178</v>
      </c>
      <c r="D231" s="43" t="s">
        <v>178</v>
      </c>
    </row>
    <row r="232" spans="1:4">
      <c r="A232" s="3">
        <v>1601352</v>
      </c>
      <c r="B232" s="43" t="s">
        <v>406</v>
      </c>
      <c r="C232" s="3" t="s">
        <v>180</v>
      </c>
      <c r="D232" s="43" t="s">
        <v>265</v>
      </c>
    </row>
    <row r="233" spans="1:4">
      <c r="A233" s="3">
        <v>1601358</v>
      </c>
      <c r="B233" s="43" t="s">
        <v>408</v>
      </c>
      <c r="C233" s="3" t="s">
        <v>180</v>
      </c>
      <c r="D233" s="43" t="s">
        <v>337</v>
      </c>
    </row>
    <row r="234" spans="1:4">
      <c r="A234" s="3">
        <v>1601353</v>
      </c>
      <c r="B234" s="43" t="s">
        <v>410</v>
      </c>
      <c r="C234" s="3" t="s">
        <v>180</v>
      </c>
      <c r="D234" s="43" t="s">
        <v>270</v>
      </c>
    </row>
    <row r="235" spans="1:4">
      <c r="A235" s="3">
        <v>1601378</v>
      </c>
      <c r="B235" s="43" t="s">
        <v>411</v>
      </c>
      <c r="C235" s="43" t="s">
        <v>182</v>
      </c>
      <c r="D235" s="43" t="s">
        <v>182</v>
      </c>
    </row>
    <row r="236" spans="1:4">
      <c r="A236" s="3">
        <v>1600815</v>
      </c>
      <c r="B236" s="43" t="s">
        <v>10</v>
      </c>
      <c r="C236" s="43" t="s">
        <v>179</v>
      </c>
      <c r="D236" s="43" t="s">
        <v>340</v>
      </c>
    </row>
    <row r="237" spans="1:4">
      <c r="A237" s="44">
        <v>1601385</v>
      </c>
      <c r="B237" t="s">
        <v>429</v>
      </c>
      <c r="C237" s="43" t="s">
        <v>179</v>
      </c>
      <c r="D237" s="43" t="s">
        <v>340</v>
      </c>
    </row>
    <row r="238" spans="1:4">
      <c r="A238" s="3">
        <v>1601393</v>
      </c>
      <c r="B238" s="43" t="s">
        <v>232</v>
      </c>
      <c r="C238" s="3" t="s">
        <v>180</v>
      </c>
      <c r="D238" s="43" t="s">
        <v>336</v>
      </c>
    </row>
    <row r="239" spans="1:4">
      <c r="A239" s="3">
        <v>1601370</v>
      </c>
      <c r="B239" s="43" t="s">
        <v>232</v>
      </c>
      <c r="C239" s="3" t="s">
        <v>180</v>
      </c>
      <c r="D239" s="43" t="s">
        <v>336</v>
      </c>
    </row>
    <row r="240" spans="1:4">
      <c r="A240" s="3">
        <v>1601421</v>
      </c>
      <c r="B240" s="43" t="s">
        <v>458</v>
      </c>
      <c r="C240" s="43" t="s">
        <v>179</v>
      </c>
      <c r="D240" s="43" t="s">
        <v>342</v>
      </c>
    </row>
    <row r="241" spans="1:4">
      <c r="A241" s="3"/>
      <c r="B241" s="43"/>
      <c r="C241" s="3"/>
      <c r="D241" s="43"/>
    </row>
  </sheetData>
  <autoFilter ref="A1:D230"/>
  <sortState ref="A2:D193">
    <sortCondition ref="B2:B1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81"/>
  <sheetViews>
    <sheetView workbookViewId="0">
      <selection activeCell="D2" sqref="D2"/>
    </sheetView>
  </sheetViews>
  <sheetFormatPr defaultRowHeight="12.75"/>
  <cols>
    <col min="1" max="1" width="13.28515625" style="37" customWidth="1"/>
    <col min="2" max="2" width="48.140625" style="37" customWidth="1"/>
    <col min="3" max="3" width="13.5703125" style="37" customWidth="1"/>
    <col min="4" max="4" width="16.42578125" customWidth="1"/>
    <col min="5" max="6" width="14.5703125" bestFit="1" customWidth="1"/>
  </cols>
  <sheetData>
    <row r="1" spans="1:6">
      <c r="A1" s="4" t="s">
        <v>175</v>
      </c>
      <c r="B1" s="4" t="s">
        <v>176</v>
      </c>
      <c r="C1" s="4" t="s">
        <v>249</v>
      </c>
      <c r="D1" t="s">
        <v>250</v>
      </c>
      <c r="E1" t="s">
        <v>251</v>
      </c>
      <c r="F1" t="s">
        <v>252</v>
      </c>
    </row>
    <row r="2" spans="1:6">
      <c r="A2" s="37">
        <v>1600298</v>
      </c>
      <c r="B2" s="37" t="s">
        <v>174</v>
      </c>
      <c r="C2" s="37" t="s">
        <v>180</v>
      </c>
      <c r="D2" s="37" t="s">
        <v>298</v>
      </c>
      <c r="E2" s="37" t="s">
        <v>265</v>
      </c>
      <c r="F2" s="38" t="s">
        <v>299</v>
      </c>
    </row>
    <row r="3" spans="1:6">
      <c r="A3" s="37">
        <v>1600299</v>
      </c>
      <c r="B3" s="37" t="s">
        <v>173</v>
      </c>
      <c r="C3" s="37" t="s">
        <v>180</v>
      </c>
      <c r="D3" s="37" t="s">
        <v>298</v>
      </c>
      <c r="E3" s="37" t="s">
        <v>265</v>
      </c>
      <c r="F3" s="38" t="s">
        <v>299</v>
      </c>
    </row>
    <row r="4" spans="1:6">
      <c r="A4" s="3">
        <v>1600783</v>
      </c>
      <c r="B4" s="37" t="s">
        <v>238</v>
      </c>
      <c r="C4" s="3" t="s">
        <v>180</v>
      </c>
      <c r="D4" s="37" t="s">
        <v>298</v>
      </c>
      <c r="E4" s="37" t="s">
        <v>265</v>
      </c>
      <c r="F4" s="38" t="s">
        <v>299</v>
      </c>
    </row>
    <row r="5" spans="1:6">
      <c r="A5" s="3">
        <v>1600664</v>
      </c>
      <c r="B5" s="37" t="s">
        <v>211</v>
      </c>
      <c r="C5" s="3" t="s">
        <v>180</v>
      </c>
      <c r="D5" s="37" t="s">
        <v>298</v>
      </c>
      <c r="E5" s="37" t="s">
        <v>265</v>
      </c>
      <c r="F5" s="38" t="s">
        <v>299</v>
      </c>
    </row>
    <row r="6" spans="1:6">
      <c r="A6" s="37">
        <v>1600444</v>
      </c>
      <c r="B6" s="37" t="s">
        <v>172</v>
      </c>
      <c r="C6" s="37" t="s">
        <v>180</v>
      </c>
      <c r="D6" s="37" t="s">
        <v>297</v>
      </c>
      <c r="E6" s="37" t="s">
        <v>291</v>
      </c>
      <c r="F6" s="37" t="s">
        <v>262</v>
      </c>
    </row>
    <row r="7" spans="1:6">
      <c r="A7" s="37">
        <v>1600293</v>
      </c>
      <c r="B7" s="37" t="s">
        <v>171</v>
      </c>
      <c r="C7" s="37" t="s">
        <v>180</v>
      </c>
      <c r="D7" s="37" t="s">
        <v>296</v>
      </c>
      <c r="E7" t="s">
        <v>266</v>
      </c>
      <c r="F7" s="37" t="s">
        <v>262</v>
      </c>
    </row>
    <row r="8" spans="1:6">
      <c r="A8" s="37">
        <v>1600294</v>
      </c>
      <c r="B8" s="37" t="s">
        <v>170</v>
      </c>
      <c r="C8" s="37" t="s">
        <v>180</v>
      </c>
      <c r="D8" s="37" t="s">
        <v>296</v>
      </c>
      <c r="E8" s="37" t="s">
        <v>266</v>
      </c>
      <c r="F8" t="s">
        <v>263</v>
      </c>
    </row>
    <row r="9" spans="1:6">
      <c r="A9" s="37">
        <v>1600327</v>
      </c>
      <c r="B9" s="37" t="s">
        <v>42</v>
      </c>
      <c r="C9" s="37" t="s">
        <v>180</v>
      </c>
      <c r="D9" s="37" t="s">
        <v>297</v>
      </c>
      <c r="E9" t="s">
        <v>267</v>
      </c>
      <c r="F9" s="37" t="s">
        <v>262</v>
      </c>
    </row>
    <row r="10" spans="1:6">
      <c r="A10" s="37">
        <v>1600328</v>
      </c>
      <c r="B10" s="37" t="s">
        <v>169</v>
      </c>
      <c r="C10" s="37" t="s">
        <v>180</v>
      </c>
      <c r="D10" s="37" t="s">
        <v>297</v>
      </c>
      <c r="E10" s="37" t="s">
        <v>267</v>
      </c>
      <c r="F10" s="37" t="s">
        <v>263</v>
      </c>
    </row>
    <row r="11" spans="1:6">
      <c r="A11" s="3">
        <v>1600784</v>
      </c>
      <c r="B11" s="37" t="s">
        <v>248</v>
      </c>
      <c r="C11" s="3" t="s">
        <v>180</v>
      </c>
      <c r="D11" s="37" t="s">
        <v>297</v>
      </c>
      <c r="E11" s="37" t="s">
        <v>267</v>
      </c>
      <c r="F11" s="37" t="s">
        <v>263</v>
      </c>
    </row>
    <row r="12" spans="1:6">
      <c r="A12" s="37">
        <v>1600329</v>
      </c>
      <c r="B12" s="37" t="s">
        <v>168</v>
      </c>
      <c r="C12" s="37" t="s">
        <v>180</v>
      </c>
      <c r="D12" s="37" t="s">
        <v>297</v>
      </c>
      <c r="E12" s="37" t="s">
        <v>267</v>
      </c>
      <c r="F12" s="37" t="s">
        <v>263</v>
      </c>
    </row>
    <row r="13" spans="1:6">
      <c r="A13" s="37">
        <v>1600291</v>
      </c>
      <c r="B13" s="37" t="s">
        <v>52</v>
      </c>
      <c r="C13" s="37" t="s">
        <v>180</v>
      </c>
      <c r="D13" s="37" t="s">
        <v>296</v>
      </c>
      <c r="E13" t="s">
        <v>268</v>
      </c>
      <c r="F13" s="37" t="s">
        <v>262</v>
      </c>
    </row>
    <row r="14" spans="1:6">
      <c r="A14" s="37">
        <v>1600292</v>
      </c>
      <c r="B14" s="37" t="s">
        <v>50</v>
      </c>
      <c r="C14" s="37" t="s">
        <v>180</v>
      </c>
      <c r="D14" s="37" t="s">
        <v>296</v>
      </c>
      <c r="E14" s="37" t="s">
        <v>268</v>
      </c>
      <c r="F14" s="37" t="s">
        <v>263</v>
      </c>
    </row>
    <row r="15" spans="1:6">
      <c r="A15" s="37">
        <v>1600330</v>
      </c>
      <c r="B15" s="37" t="s">
        <v>16</v>
      </c>
      <c r="C15" s="37" t="s">
        <v>180</v>
      </c>
      <c r="D15" s="37" t="s">
        <v>296</v>
      </c>
      <c r="E15" t="s">
        <v>269</v>
      </c>
      <c r="F15" s="37" t="s">
        <v>262</v>
      </c>
    </row>
    <row r="16" spans="1:6">
      <c r="A16" s="37">
        <v>1600468</v>
      </c>
      <c r="B16" s="37" t="s">
        <v>16</v>
      </c>
      <c r="C16" s="37" t="s">
        <v>180</v>
      </c>
      <c r="D16" s="37" t="s">
        <v>296</v>
      </c>
      <c r="E16" s="37" t="s">
        <v>269</v>
      </c>
      <c r="F16" s="37" t="s">
        <v>262</v>
      </c>
    </row>
    <row r="17" spans="1:6">
      <c r="A17" s="37">
        <v>1600331</v>
      </c>
      <c r="B17" s="37" t="s">
        <v>167</v>
      </c>
      <c r="C17" s="37" t="s">
        <v>180</v>
      </c>
      <c r="D17" s="37" t="s">
        <v>296</v>
      </c>
      <c r="E17" s="37" t="s">
        <v>269</v>
      </c>
      <c r="F17" s="37" t="s">
        <v>263</v>
      </c>
    </row>
    <row r="18" spans="1:6" hidden="1">
      <c r="A18" s="37">
        <v>1600476</v>
      </c>
      <c r="B18" s="37" t="s">
        <v>166</v>
      </c>
      <c r="C18" s="37" t="s">
        <v>183</v>
      </c>
      <c r="D18" t="s">
        <v>256</v>
      </c>
      <c r="E18" t="s">
        <v>256</v>
      </c>
      <c r="F18" s="38" t="s">
        <v>262</v>
      </c>
    </row>
    <row r="19" spans="1:6" hidden="1">
      <c r="A19" s="37">
        <v>1600332</v>
      </c>
      <c r="B19" s="37" t="s">
        <v>165</v>
      </c>
      <c r="C19" s="37" t="s">
        <v>183</v>
      </c>
      <c r="D19" t="s">
        <v>256</v>
      </c>
      <c r="E19" t="s">
        <v>256</v>
      </c>
      <c r="F19" s="38" t="s">
        <v>262</v>
      </c>
    </row>
    <row r="20" spans="1:6" hidden="1">
      <c r="A20" s="37">
        <v>1600396</v>
      </c>
      <c r="B20" s="37" t="s">
        <v>165</v>
      </c>
      <c r="C20" s="37" t="s">
        <v>183</v>
      </c>
      <c r="D20" t="s">
        <v>256</v>
      </c>
      <c r="E20" t="s">
        <v>256</v>
      </c>
      <c r="F20" s="38" t="s">
        <v>262</v>
      </c>
    </row>
    <row r="21" spans="1:6">
      <c r="A21" s="37">
        <v>1600350</v>
      </c>
      <c r="B21" s="37" t="s">
        <v>65</v>
      </c>
      <c r="C21" s="37" t="s">
        <v>180</v>
      </c>
      <c r="D21" s="37" t="s">
        <v>297</v>
      </c>
      <c r="E21" t="s">
        <v>270</v>
      </c>
      <c r="F21" s="37" t="s">
        <v>263</v>
      </c>
    </row>
    <row r="22" spans="1:6">
      <c r="A22" s="3">
        <v>1600676</v>
      </c>
      <c r="B22" s="37" t="s">
        <v>65</v>
      </c>
      <c r="C22" s="3" t="s">
        <v>180</v>
      </c>
      <c r="D22" s="37" t="s">
        <v>297</v>
      </c>
      <c r="E22" s="37" t="s">
        <v>270</v>
      </c>
      <c r="F22" s="37" t="s">
        <v>263</v>
      </c>
    </row>
    <row r="23" spans="1:6">
      <c r="A23" s="37">
        <v>1600118</v>
      </c>
      <c r="B23" s="37" t="s">
        <v>67</v>
      </c>
      <c r="C23" s="37" t="s">
        <v>180</v>
      </c>
      <c r="D23" s="37" t="s">
        <v>297</v>
      </c>
      <c r="E23" s="37" t="s">
        <v>270</v>
      </c>
      <c r="F23" s="37" t="s">
        <v>263</v>
      </c>
    </row>
    <row r="24" spans="1:6" hidden="1">
      <c r="A24" s="3">
        <v>1600618</v>
      </c>
      <c r="B24" s="37" t="s">
        <v>57</v>
      </c>
      <c r="C24" s="37" t="s">
        <v>183</v>
      </c>
      <c r="D24" t="s">
        <v>258</v>
      </c>
      <c r="E24" t="s">
        <v>258</v>
      </c>
      <c r="F24" s="38" t="s">
        <v>262</v>
      </c>
    </row>
    <row r="25" spans="1:6">
      <c r="A25" s="37">
        <v>1600349</v>
      </c>
      <c r="B25" s="37" t="s">
        <v>22</v>
      </c>
      <c r="C25" s="37" t="s">
        <v>180</v>
      </c>
      <c r="D25" s="37" t="s">
        <v>297</v>
      </c>
      <c r="E25" t="s">
        <v>271</v>
      </c>
      <c r="F25" s="37" t="s">
        <v>262</v>
      </c>
    </row>
    <row r="26" spans="1:6">
      <c r="A26" s="37">
        <v>1600336</v>
      </c>
      <c r="B26" s="37" t="s">
        <v>164</v>
      </c>
      <c r="C26" s="37" t="s">
        <v>180</v>
      </c>
      <c r="D26" t="s">
        <v>295</v>
      </c>
      <c r="E26" t="s">
        <v>272</v>
      </c>
      <c r="F26" s="38" t="s">
        <v>299</v>
      </c>
    </row>
    <row r="27" spans="1:6">
      <c r="A27" s="37">
        <v>1600337</v>
      </c>
      <c r="B27" s="37" t="s">
        <v>163</v>
      </c>
      <c r="C27" s="37" t="s">
        <v>180</v>
      </c>
      <c r="D27" s="37" t="s">
        <v>295</v>
      </c>
      <c r="E27" s="37" t="s">
        <v>272</v>
      </c>
      <c r="F27" s="38" t="s">
        <v>299</v>
      </c>
    </row>
    <row r="28" spans="1:6">
      <c r="A28" s="37">
        <v>1600392</v>
      </c>
      <c r="B28" s="37" t="s">
        <v>163</v>
      </c>
      <c r="C28" s="37" t="s">
        <v>180</v>
      </c>
      <c r="D28" s="37" t="s">
        <v>295</v>
      </c>
      <c r="E28" s="37" t="s">
        <v>272</v>
      </c>
      <c r="F28" s="38" t="s">
        <v>299</v>
      </c>
    </row>
    <row r="29" spans="1:6">
      <c r="A29" s="37">
        <v>1600469</v>
      </c>
      <c r="B29" s="37" t="s">
        <v>162</v>
      </c>
      <c r="C29" s="37" t="s">
        <v>180</v>
      </c>
      <c r="D29" s="37" t="s">
        <v>295</v>
      </c>
      <c r="E29" t="s">
        <v>273</v>
      </c>
      <c r="F29" s="38" t="s">
        <v>299</v>
      </c>
    </row>
    <row r="30" spans="1:6">
      <c r="A30" s="37">
        <v>1600497</v>
      </c>
      <c r="B30" s="37" t="s">
        <v>161</v>
      </c>
      <c r="C30" s="37" t="s">
        <v>180</v>
      </c>
      <c r="D30" s="37" t="s">
        <v>295</v>
      </c>
      <c r="E30" t="s">
        <v>274</v>
      </c>
      <c r="F30" s="37" t="s">
        <v>262</v>
      </c>
    </row>
    <row r="31" spans="1:6">
      <c r="A31" s="37">
        <v>1600498</v>
      </c>
      <c r="B31" s="37" t="s">
        <v>161</v>
      </c>
      <c r="C31" s="37" t="s">
        <v>180</v>
      </c>
      <c r="D31" s="37" t="s">
        <v>295</v>
      </c>
      <c r="E31" s="37" t="s">
        <v>274</v>
      </c>
      <c r="F31" s="37" t="s">
        <v>262</v>
      </c>
    </row>
    <row r="32" spans="1:6">
      <c r="A32" s="37">
        <v>1600334</v>
      </c>
      <c r="B32" s="37" t="s">
        <v>160</v>
      </c>
      <c r="C32" s="37" t="s">
        <v>180</v>
      </c>
      <c r="D32" s="37" t="s">
        <v>295</v>
      </c>
      <c r="E32" s="37" t="s">
        <v>274</v>
      </c>
      <c r="F32" s="38" t="s">
        <v>299</v>
      </c>
    </row>
    <row r="33" spans="1:6">
      <c r="A33" s="37">
        <v>1600335</v>
      </c>
      <c r="B33" s="37" t="s">
        <v>56</v>
      </c>
      <c r="C33" s="37" t="s">
        <v>180</v>
      </c>
      <c r="D33" s="37" t="s">
        <v>295</v>
      </c>
      <c r="E33" s="37" t="s">
        <v>274</v>
      </c>
      <c r="F33" s="38" t="s">
        <v>299</v>
      </c>
    </row>
    <row r="34" spans="1:6">
      <c r="A34" s="37">
        <v>1600398</v>
      </c>
      <c r="B34" s="37" t="s">
        <v>56</v>
      </c>
      <c r="C34" s="37" t="s">
        <v>180</v>
      </c>
      <c r="D34" s="37" t="s">
        <v>295</v>
      </c>
      <c r="E34" s="37" t="s">
        <v>274</v>
      </c>
      <c r="F34" s="38" t="s">
        <v>299</v>
      </c>
    </row>
    <row r="35" spans="1:6">
      <c r="A35" s="37">
        <v>1600348</v>
      </c>
      <c r="B35" s="37" t="s">
        <v>159</v>
      </c>
      <c r="C35" s="37" t="s">
        <v>180</v>
      </c>
      <c r="D35" s="37" t="s">
        <v>298</v>
      </c>
      <c r="E35" t="s">
        <v>275</v>
      </c>
      <c r="F35" s="37" t="s">
        <v>262</v>
      </c>
    </row>
    <row r="36" spans="1:6">
      <c r="A36" s="37">
        <v>1600347</v>
      </c>
      <c r="B36" s="37" t="s">
        <v>158</v>
      </c>
      <c r="C36" s="37" t="s">
        <v>180</v>
      </c>
      <c r="D36" s="37" t="s">
        <v>298</v>
      </c>
      <c r="E36" t="s">
        <v>276</v>
      </c>
      <c r="F36" s="37" t="s">
        <v>262</v>
      </c>
    </row>
    <row r="37" spans="1:6">
      <c r="A37" s="37">
        <v>1600300</v>
      </c>
      <c r="B37" s="37" t="s">
        <v>12</v>
      </c>
      <c r="C37" s="37" t="s">
        <v>180</v>
      </c>
      <c r="D37" s="37" t="s">
        <v>298</v>
      </c>
      <c r="E37" s="37" t="s">
        <v>276</v>
      </c>
      <c r="F37" s="37" t="s">
        <v>262</v>
      </c>
    </row>
    <row r="38" spans="1:6">
      <c r="A38" s="37">
        <v>1600301</v>
      </c>
      <c r="B38" s="37" t="s">
        <v>13</v>
      </c>
      <c r="C38" s="37" t="s">
        <v>180</v>
      </c>
      <c r="D38" s="37" t="s">
        <v>298</v>
      </c>
      <c r="E38" s="37" t="s">
        <v>276</v>
      </c>
      <c r="F38" t="s">
        <v>263</v>
      </c>
    </row>
    <row r="39" spans="1:6">
      <c r="A39" s="3">
        <v>1600656</v>
      </c>
      <c r="B39" s="37" t="s">
        <v>208</v>
      </c>
      <c r="C39" s="37" t="s">
        <v>180</v>
      </c>
      <c r="D39" s="37" t="s">
        <v>298</v>
      </c>
      <c r="E39" s="37" t="s">
        <v>276</v>
      </c>
      <c r="F39" t="s">
        <v>263</v>
      </c>
    </row>
    <row r="40" spans="1:6">
      <c r="A40" s="37">
        <v>1600333</v>
      </c>
      <c r="B40" s="37" t="s">
        <v>157</v>
      </c>
      <c r="C40" s="37" t="s">
        <v>180</v>
      </c>
      <c r="D40" s="37" t="s">
        <v>297</v>
      </c>
      <c r="E40" t="s">
        <v>277</v>
      </c>
      <c r="F40" s="37" t="s">
        <v>262</v>
      </c>
    </row>
    <row r="41" spans="1:6" hidden="1">
      <c r="A41" s="37">
        <v>1600384</v>
      </c>
      <c r="B41" s="37" t="s">
        <v>156</v>
      </c>
      <c r="C41" s="37" t="s">
        <v>179</v>
      </c>
      <c r="D41" s="38" t="s">
        <v>315</v>
      </c>
      <c r="E41" s="38" t="s">
        <v>300</v>
      </c>
      <c r="F41" t="s">
        <v>263</v>
      </c>
    </row>
    <row r="42" spans="1:6" hidden="1">
      <c r="A42" s="3">
        <v>1600653</v>
      </c>
      <c r="B42" s="37" t="s">
        <v>230</v>
      </c>
      <c r="C42" s="37" t="s">
        <v>179</v>
      </c>
      <c r="D42" s="38" t="s">
        <v>318</v>
      </c>
      <c r="E42" s="38" t="s">
        <v>309</v>
      </c>
      <c r="F42" t="s">
        <v>262</v>
      </c>
    </row>
    <row r="43" spans="1:6" hidden="1">
      <c r="A43" s="3">
        <v>1600719</v>
      </c>
      <c r="B43" s="37" t="s">
        <v>247</v>
      </c>
      <c r="C43" s="37" t="s">
        <v>179</v>
      </c>
      <c r="D43" s="38" t="s">
        <v>318</v>
      </c>
      <c r="E43" s="38" t="s">
        <v>309</v>
      </c>
      <c r="F43" t="s">
        <v>262</v>
      </c>
    </row>
    <row r="44" spans="1:6" hidden="1">
      <c r="A44" s="3">
        <v>1600591</v>
      </c>
      <c r="B44" s="37" t="s">
        <v>5</v>
      </c>
      <c r="C44" s="37" t="s">
        <v>182</v>
      </c>
      <c r="D44" t="s">
        <v>260</v>
      </c>
      <c r="E44" t="s">
        <v>262</v>
      </c>
      <c r="F44" t="s">
        <v>262</v>
      </c>
    </row>
    <row r="45" spans="1:6" hidden="1">
      <c r="A45" s="37">
        <v>1600443</v>
      </c>
      <c r="B45" s="37" t="s">
        <v>155</v>
      </c>
      <c r="C45" s="37" t="s">
        <v>182</v>
      </c>
      <c r="D45" s="38" t="s">
        <v>319</v>
      </c>
      <c r="E45" t="s">
        <v>263</v>
      </c>
      <c r="F45" s="38" t="s">
        <v>263</v>
      </c>
    </row>
    <row r="46" spans="1:6" hidden="1">
      <c r="A46" s="3">
        <v>1600611</v>
      </c>
      <c r="B46" s="37" t="s">
        <v>155</v>
      </c>
      <c r="C46" s="37" t="s">
        <v>182</v>
      </c>
      <c r="D46" s="38" t="s">
        <v>319</v>
      </c>
      <c r="E46" t="s">
        <v>263</v>
      </c>
      <c r="F46" s="38" t="s">
        <v>263</v>
      </c>
    </row>
    <row r="47" spans="1:6" hidden="1">
      <c r="A47" s="37">
        <v>1600122</v>
      </c>
      <c r="B47" s="37" t="s">
        <v>35</v>
      </c>
      <c r="C47" s="37" t="s">
        <v>182</v>
      </c>
      <c r="D47" t="s">
        <v>261</v>
      </c>
      <c r="E47" t="s">
        <v>262</v>
      </c>
      <c r="F47" t="s">
        <v>262</v>
      </c>
    </row>
    <row r="48" spans="1:6" hidden="1">
      <c r="A48" s="37">
        <v>1600504</v>
      </c>
      <c r="B48" s="37" t="s">
        <v>35</v>
      </c>
      <c r="C48" s="37" t="s">
        <v>182</v>
      </c>
      <c r="D48" t="s">
        <v>261</v>
      </c>
      <c r="E48" t="s">
        <v>262</v>
      </c>
      <c r="F48" t="s">
        <v>262</v>
      </c>
    </row>
    <row r="49" spans="1:6" hidden="1">
      <c r="A49" s="37">
        <v>1600123</v>
      </c>
      <c r="B49" s="37" t="s">
        <v>2</v>
      </c>
      <c r="C49" s="37" t="s">
        <v>182</v>
      </c>
      <c r="D49" t="s">
        <v>261</v>
      </c>
      <c r="E49" t="s">
        <v>263</v>
      </c>
      <c r="F49" s="38" t="s">
        <v>263</v>
      </c>
    </row>
    <row r="50" spans="1:6" hidden="1">
      <c r="A50" s="37">
        <v>1600516</v>
      </c>
      <c r="B50" s="37" t="s">
        <v>2</v>
      </c>
      <c r="C50" s="37" t="s">
        <v>182</v>
      </c>
      <c r="D50" t="s">
        <v>261</v>
      </c>
      <c r="E50" t="s">
        <v>263</v>
      </c>
      <c r="F50" s="38" t="s">
        <v>263</v>
      </c>
    </row>
    <row r="51" spans="1:6" hidden="1">
      <c r="A51" s="37">
        <v>1600124</v>
      </c>
      <c r="B51" s="37" t="s">
        <v>6</v>
      </c>
      <c r="C51" s="37" t="s">
        <v>182</v>
      </c>
      <c r="D51" t="s">
        <v>260</v>
      </c>
      <c r="E51" t="s">
        <v>263</v>
      </c>
      <c r="F51" s="38" t="s">
        <v>263</v>
      </c>
    </row>
    <row r="52" spans="1:6" hidden="1">
      <c r="A52" s="37">
        <v>1600320</v>
      </c>
      <c r="B52" s="37" t="s">
        <v>154</v>
      </c>
      <c r="C52" s="37" t="s">
        <v>182</v>
      </c>
      <c r="D52" t="s">
        <v>259</v>
      </c>
      <c r="E52" t="s">
        <v>262</v>
      </c>
      <c r="F52" t="s">
        <v>262</v>
      </c>
    </row>
    <row r="53" spans="1:6" hidden="1">
      <c r="A53" s="37">
        <v>1600319</v>
      </c>
      <c r="B53" s="37" t="s">
        <v>17</v>
      </c>
      <c r="C53" s="37" t="s">
        <v>182</v>
      </c>
      <c r="D53" t="s">
        <v>259</v>
      </c>
      <c r="E53" t="s">
        <v>263</v>
      </c>
      <c r="F53" s="38" t="s">
        <v>263</v>
      </c>
    </row>
    <row r="54" spans="1:6" hidden="1">
      <c r="A54" s="37">
        <v>1600121</v>
      </c>
      <c r="B54" s="37" t="s">
        <v>153</v>
      </c>
      <c r="C54" s="37" t="s">
        <v>183</v>
      </c>
      <c r="D54" t="s">
        <v>256</v>
      </c>
      <c r="E54" t="s">
        <v>256</v>
      </c>
      <c r="F54" t="s">
        <v>262</v>
      </c>
    </row>
    <row r="55" spans="1:6" hidden="1">
      <c r="A55" s="37">
        <v>1600401</v>
      </c>
      <c r="B55" s="37" t="s">
        <v>153</v>
      </c>
      <c r="C55" s="37" t="s">
        <v>183</v>
      </c>
      <c r="D55" t="s">
        <v>256</v>
      </c>
      <c r="E55" t="s">
        <v>256</v>
      </c>
      <c r="F55" t="s">
        <v>262</v>
      </c>
    </row>
    <row r="56" spans="1:6" hidden="1">
      <c r="A56" s="37">
        <v>1600288</v>
      </c>
      <c r="B56" s="37" t="s">
        <v>152</v>
      </c>
      <c r="C56" s="37" t="s">
        <v>182</v>
      </c>
      <c r="D56" t="s">
        <v>260</v>
      </c>
      <c r="E56" t="s">
        <v>262</v>
      </c>
      <c r="F56" t="s">
        <v>262</v>
      </c>
    </row>
    <row r="57" spans="1:6" hidden="1">
      <c r="A57" s="37">
        <v>1600446</v>
      </c>
      <c r="B57" s="37" t="s">
        <v>66</v>
      </c>
      <c r="C57" s="37" t="s">
        <v>183</v>
      </c>
      <c r="D57" t="s">
        <v>256</v>
      </c>
      <c r="E57" t="s">
        <v>256</v>
      </c>
      <c r="F57" t="s">
        <v>262</v>
      </c>
    </row>
    <row r="58" spans="1:6" hidden="1">
      <c r="A58" s="37">
        <v>1600125</v>
      </c>
      <c r="B58" s="37" t="s">
        <v>151</v>
      </c>
      <c r="C58" s="37" t="s">
        <v>183</v>
      </c>
      <c r="D58" t="s">
        <v>256</v>
      </c>
      <c r="E58" t="s">
        <v>256</v>
      </c>
      <c r="F58" s="38" t="s">
        <v>263</v>
      </c>
    </row>
    <row r="59" spans="1:6" hidden="1">
      <c r="A59" s="37">
        <v>1600290</v>
      </c>
      <c r="B59" s="37" t="s">
        <v>58</v>
      </c>
      <c r="C59" s="37" t="s">
        <v>181</v>
      </c>
      <c r="D59" t="s">
        <v>181</v>
      </c>
      <c r="E59" t="s">
        <v>181</v>
      </c>
      <c r="F59" t="s">
        <v>262</v>
      </c>
    </row>
    <row r="60" spans="1:6">
      <c r="A60" s="3">
        <v>1600803</v>
      </c>
      <c r="B60" s="37" t="s">
        <v>242</v>
      </c>
      <c r="C60" s="3" t="s">
        <v>180</v>
      </c>
      <c r="D60" s="37" t="s">
        <v>295</v>
      </c>
      <c r="E60" s="37" t="s">
        <v>270</v>
      </c>
      <c r="F60" s="38" t="s">
        <v>263</v>
      </c>
    </row>
    <row r="61" spans="1:6">
      <c r="A61" s="37">
        <v>1600302</v>
      </c>
      <c r="B61" s="37" t="s">
        <v>150</v>
      </c>
      <c r="C61" s="37" t="s">
        <v>180</v>
      </c>
      <c r="D61" s="37" t="s">
        <v>295</v>
      </c>
      <c r="E61" t="s">
        <v>278</v>
      </c>
      <c r="F61" t="s">
        <v>262</v>
      </c>
    </row>
    <row r="62" spans="1:6">
      <c r="A62" s="37">
        <v>1600303</v>
      </c>
      <c r="B62" s="37" t="s">
        <v>149</v>
      </c>
      <c r="C62" s="37" t="s">
        <v>180</v>
      </c>
      <c r="D62" s="37" t="s">
        <v>295</v>
      </c>
      <c r="E62" t="s">
        <v>278</v>
      </c>
      <c r="F62" s="38" t="s">
        <v>299</v>
      </c>
    </row>
    <row r="63" spans="1:6">
      <c r="A63" s="37">
        <v>1600295</v>
      </c>
      <c r="B63" s="37" t="s">
        <v>148</v>
      </c>
      <c r="C63" s="37" t="s">
        <v>180</v>
      </c>
      <c r="D63" s="37" t="s">
        <v>297</v>
      </c>
      <c r="E63" t="s">
        <v>279</v>
      </c>
      <c r="F63" s="37" t="s">
        <v>262</v>
      </c>
    </row>
    <row r="64" spans="1:6">
      <c r="A64" s="37">
        <v>1600296</v>
      </c>
      <c r="B64" s="37" t="s">
        <v>147</v>
      </c>
      <c r="C64" s="37" t="s">
        <v>180</v>
      </c>
      <c r="D64" s="37" t="s">
        <v>297</v>
      </c>
      <c r="E64" s="37" t="s">
        <v>279</v>
      </c>
      <c r="F64" s="38" t="s">
        <v>299</v>
      </c>
    </row>
    <row r="65" spans="1:6">
      <c r="A65" s="3">
        <v>1600760</v>
      </c>
      <c r="B65" s="37" t="s">
        <v>234</v>
      </c>
      <c r="C65" s="3" t="s">
        <v>180</v>
      </c>
      <c r="D65" s="37" t="s">
        <v>297</v>
      </c>
      <c r="E65" t="s">
        <v>280</v>
      </c>
      <c r="F65" s="37" t="s">
        <v>262</v>
      </c>
    </row>
    <row r="66" spans="1:6" hidden="1">
      <c r="A66" s="37">
        <v>1600385</v>
      </c>
      <c r="B66" s="37" t="s">
        <v>46</v>
      </c>
      <c r="C66" s="37" t="s">
        <v>183</v>
      </c>
      <c r="D66" t="s">
        <v>257</v>
      </c>
      <c r="E66" t="s">
        <v>257</v>
      </c>
      <c r="F66" t="s">
        <v>262</v>
      </c>
    </row>
    <row r="67" spans="1:6" hidden="1">
      <c r="A67" s="37">
        <v>1600399</v>
      </c>
      <c r="B67" s="37" t="s">
        <v>46</v>
      </c>
      <c r="C67" s="37" t="s">
        <v>183</v>
      </c>
      <c r="D67" t="s">
        <v>257</v>
      </c>
      <c r="E67" t="s">
        <v>257</v>
      </c>
      <c r="F67" t="s">
        <v>262</v>
      </c>
    </row>
    <row r="68" spans="1:6" hidden="1">
      <c r="A68" s="37">
        <v>1600119</v>
      </c>
      <c r="B68" s="37" t="s">
        <v>41</v>
      </c>
      <c r="C68" s="37" t="s">
        <v>183</v>
      </c>
      <c r="D68" t="s">
        <v>258</v>
      </c>
      <c r="E68" t="s">
        <v>258</v>
      </c>
      <c r="F68" t="s">
        <v>262</v>
      </c>
    </row>
    <row r="69" spans="1:6" hidden="1">
      <c r="A69" s="37">
        <v>1600351</v>
      </c>
      <c r="B69" s="37" t="s">
        <v>41</v>
      </c>
      <c r="C69" s="37" t="s">
        <v>183</v>
      </c>
      <c r="D69" t="s">
        <v>258</v>
      </c>
      <c r="E69" t="s">
        <v>258</v>
      </c>
      <c r="F69" t="s">
        <v>262</v>
      </c>
    </row>
    <row r="70" spans="1:6" hidden="1">
      <c r="A70" s="37">
        <v>1600386</v>
      </c>
      <c r="B70" s="37" t="s">
        <v>54</v>
      </c>
      <c r="C70" s="37" t="s">
        <v>183</v>
      </c>
      <c r="D70" t="s">
        <v>257</v>
      </c>
      <c r="E70" t="s">
        <v>257</v>
      </c>
      <c r="F70" t="s">
        <v>262</v>
      </c>
    </row>
    <row r="71" spans="1:6" hidden="1">
      <c r="A71" s="37">
        <v>1600400</v>
      </c>
      <c r="B71" s="37" t="s">
        <v>54</v>
      </c>
      <c r="C71" s="37" t="s">
        <v>183</v>
      </c>
      <c r="D71" t="s">
        <v>257</v>
      </c>
      <c r="E71" t="s">
        <v>257</v>
      </c>
      <c r="F71" t="s">
        <v>262</v>
      </c>
    </row>
    <row r="72" spans="1:6" hidden="1">
      <c r="A72" s="3">
        <v>1600731</v>
      </c>
      <c r="B72" s="37" t="s">
        <v>237</v>
      </c>
      <c r="C72" s="37" t="s">
        <v>179</v>
      </c>
      <c r="D72" s="38" t="s">
        <v>317</v>
      </c>
      <c r="E72" s="38" t="s">
        <v>307</v>
      </c>
      <c r="F72" t="s">
        <v>262</v>
      </c>
    </row>
    <row r="73" spans="1:6" hidden="1">
      <c r="A73" s="3">
        <v>1600712</v>
      </c>
      <c r="B73" s="37" t="s">
        <v>231</v>
      </c>
      <c r="C73" s="37" t="s">
        <v>179</v>
      </c>
      <c r="D73" s="38" t="s">
        <v>317</v>
      </c>
      <c r="E73" s="38" t="s">
        <v>307</v>
      </c>
      <c r="F73" s="37" t="s">
        <v>299</v>
      </c>
    </row>
    <row r="74" spans="1:6" hidden="1">
      <c r="A74" s="37">
        <v>1600402</v>
      </c>
      <c r="B74" s="37" t="s">
        <v>146</v>
      </c>
      <c r="C74" s="37" t="s">
        <v>183</v>
      </c>
      <c r="D74" t="s">
        <v>258</v>
      </c>
      <c r="E74" t="s">
        <v>258</v>
      </c>
      <c r="F74" s="38" t="s">
        <v>262</v>
      </c>
    </row>
    <row r="75" spans="1:6" hidden="1">
      <c r="A75" s="37">
        <v>1600487</v>
      </c>
      <c r="B75" s="37" t="s">
        <v>145</v>
      </c>
      <c r="C75" s="37" t="s">
        <v>183</v>
      </c>
      <c r="D75" t="s">
        <v>258</v>
      </c>
      <c r="E75" t="s">
        <v>258</v>
      </c>
      <c r="F75" s="38" t="s">
        <v>262</v>
      </c>
    </row>
    <row r="76" spans="1:6" hidden="1">
      <c r="A76" s="37">
        <v>1600445</v>
      </c>
      <c r="B76" s="37" t="s">
        <v>144</v>
      </c>
      <c r="C76" s="37" t="s">
        <v>183</v>
      </c>
      <c r="D76" t="s">
        <v>258</v>
      </c>
      <c r="E76" t="s">
        <v>258</v>
      </c>
      <c r="F76" s="38" t="s">
        <v>262</v>
      </c>
    </row>
    <row r="77" spans="1:6" hidden="1">
      <c r="A77" s="37">
        <v>1600352</v>
      </c>
      <c r="B77" s="37" t="s">
        <v>143</v>
      </c>
      <c r="C77" s="37" t="s">
        <v>183</v>
      </c>
      <c r="D77" t="s">
        <v>258</v>
      </c>
      <c r="E77" s="37" t="s">
        <v>258</v>
      </c>
      <c r="F77" s="38" t="s">
        <v>262</v>
      </c>
    </row>
    <row r="78" spans="1:6">
      <c r="A78" s="3">
        <v>1600748</v>
      </c>
      <c r="B78" s="37" t="s">
        <v>241</v>
      </c>
      <c r="C78" s="3" t="s">
        <v>180</v>
      </c>
      <c r="D78" s="37" t="s">
        <v>294</v>
      </c>
      <c r="E78" s="37" t="s">
        <v>281</v>
      </c>
      <c r="F78" s="37" t="s">
        <v>263</v>
      </c>
    </row>
    <row r="79" spans="1:6">
      <c r="A79" s="37">
        <v>1600506</v>
      </c>
      <c r="B79" s="37" t="s">
        <v>142</v>
      </c>
      <c r="C79" s="37" t="s">
        <v>180</v>
      </c>
      <c r="D79" t="s">
        <v>292</v>
      </c>
      <c r="E79" t="s">
        <v>282</v>
      </c>
      <c r="F79" s="37" t="s">
        <v>262</v>
      </c>
    </row>
    <row r="80" spans="1:6">
      <c r="A80" s="37">
        <v>1600507</v>
      </c>
      <c r="B80" s="37" t="s">
        <v>142</v>
      </c>
      <c r="C80" s="37" t="s">
        <v>180</v>
      </c>
      <c r="D80" s="37" t="s">
        <v>292</v>
      </c>
      <c r="E80" s="37" t="s">
        <v>282</v>
      </c>
      <c r="F80" s="37" t="s">
        <v>262</v>
      </c>
    </row>
    <row r="81" spans="1:6">
      <c r="A81" s="3">
        <v>1600610</v>
      </c>
      <c r="B81" s="37" t="s">
        <v>200</v>
      </c>
      <c r="C81" s="37" t="s">
        <v>180</v>
      </c>
      <c r="D81" s="37" t="s">
        <v>292</v>
      </c>
      <c r="E81" t="s">
        <v>284</v>
      </c>
      <c r="F81" s="37" t="s">
        <v>262</v>
      </c>
    </row>
    <row r="82" spans="1:6">
      <c r="A82" s="37">
        <v>1600340</v>
      </c>
      <c r="B82" s="37" t="s">
        <v>51</v>
      </c>
      <c r="C82" s="37" t="s">
        <v>180</v>
      </c>
      <c r="D82" s="37" t="s">
        <v>292</v>
      </c>
      <c r="E82" s="37" t="s">
        <v>284</v>
      </c>
      <c r="F82" t="s">
        <v>263</v>
      </c>
    </row>
    <row r="83" spans="1:6">
      <c r="A83" s="37">
        <v>1600341</v>
      </c>
      <c r="B83" s="37" t="s">
        <v>30</v>
      </c>
      <c r="C83" s="37" t="s">
        <v>180</v>
      </c>
      <c r="D83" s="37" t="s">
        <v>292</v>
      </c>
      <c r="E83" t="s">
        <v>283</v>
      </c>
      <c r="F83" s="37" t="s">
        <v>262</v>
      </c>
    </row>
    <row r="84" spans="1:6">
      <c r="A84" s="37">
        <v>1600394</v>
      </c>
      <c r="B84" s="37" t="s">
        <v>30</v>
      </c>
      <c r="C84" s="37" t="s">
        <v>180</v>
      </c>
      <c r="D84" s="37" t="s">
        <v>292</v>
      </c>
      <c r="E84" s="37" t="s">
        <v>283</v>
      </c>
      <c r="F84" s="37" t="s">
        <v>262</v>
      </c>
    </row>
    <row r="85" spans="1:6">
      <c r="A85" s="37">
        <v>1600342</v>
      </c>
      <c r="B85" s="37" t="s">
        <v>44</v>
      </c>
      <c r="C85" s="37" t="s">
        <v>180</v>
      </c>
      <c r="D85" s="37" t="s">
        <v>292</v>
      </c>
      <c r="E85" s="37" t="s">
        <v>283</v>
      </c>
      <c r="F85" s="37" t="s">
        <v>263</v>
      </c>
    </row>
    <row r="86" spans="1:6">
      <c r="A86" s="3">
        <v>1600741</v>
      </c>
      <c r="B86" s="37" t="s">
        <v>232</v>
      </c>
      <c r="C86" s="3" t="s">
        <v>180</v>
      </c>
      <c r="D86" s="37" t="s">
        <v>293</v>
      </c>
      <c r="E86" s="37" t="s">
        <v>285</v>
      </c>
      <c r="F86" s="37" t="s">
        <v>262</v>
      </c>
    </row>
    <row r="87" spans="1:6">
      <c r="A87" s="3">
        <v>1600667</v>
      </c>
      <c r="B87" s="37" t="s">
        <v>207</v>
      </c>
      <c r="C87" s="37" t="s">
        <v>180</v>
      </c>
      <c r="D87" s="37" t="s">
        <v>293</v>
      </c>
      <c r="E87" s="37" t="s">
        <v>285</v>
      </c>
      <c r="F87" s="38" t="s">
        <v>299</v>
      </c>
    </row>
    <row r="88" spans="1:6" hidden="1">
      <c r="B88" s="37" t="s">
        <v>141</v>
      </c>
      <c r="C88" s="37" t="s">
        <v>183</v>
      </c>
      <c r="D88" s="37" t="s">
        <v>256</v>
      </c>
      <c r="E88" s="37" t="s">
        <v>256</v>
      </c>
      <c r="F88" s="38" t="s">
        <v>262</v>
      </c>
    </row>
    <row r="89" spans="1:6" hidden="1">
      <c r="B89" s="37" t="s">
        <v>141</v>
      </c>
      <c r="C89" s="37" t="s">
        <v>183</v>
      </c>
      <c r="D89" t="s">
        <v>256</v>
      </c>
      <c r="E89" s="37" t="s">
        <v>256</v>
      </c>
      <c r="F89" s="38" t="s">
        <v>262</v>
      </c>
    </row>
    <row r="90" spans="1:6">
      <c r="A90" s="37">
        <v>1600473</v>
      </c>
      <c r="B90" s="37" t="s">
        <v>140</v>
      </c>
      <c r="C90" s="37" t="s">
        <v>180</v>
      </c>
      <c r="D90" s="37" t="s">
        <v>295</v>
      </c>
      <c r="E90" s="37" t="s">
        <v>286</v>
      </c>
      <c r="F90" s="38" t="s">
        <v>299</v>
      </c>
    </row>
    <row r="91" spans="1:6">
      <c r="A91" s="37">
        <v>1600297</v>
      </c>
      <c r="B91" s="37" t="s">
        <v>139</v>
      </c>
      <c r="C91" s="37" t="s">
        <v>180</v>
      </c>
      <c r="D91" s="37" t="s">
        <v>295</v>
      </c>
      <c r="E91" s="37" t="s">
        <v>287</v>
      </c>
      <c r="F91" s="38" t="s">
        <v>299</v>
      </c>
    </row>
    <row r="92" spans="1:6">
      <c r="A92" s="37">
        <v>1600500</v>
      </c>
      <c r="B92" s="37" t="s">
        <v>138</v>
      </c>
      <c r="C92" s="37" t="s">
        <v>180</v>
      </c>
      <c r="D92" s="37" t="s">
        <v>295</v>
      </c>
      <c r="E92" s="37" t="s">
        <v>287</v>
      </c>
      <c r="F92" s="38" t="s">
        <v>299</v>
      </c>
    </row>
    <row r="93" spans="1:6">
      <c r="A93" s="37">
        <v>1600501</v>
      </c>
      <c r="B93" s="37" t="s">
        <v>138</v>
      </c>
      <c r="C93" s="37" t="s">
        <v>180</v>
      </c>
      <c r="D93" s="37" t="s">
        <v>295</v>
      </c>
      <c r="E93" s="37" t="s">
        <v>287</v>
      </c>
      <c r="F93" s="38" t="s">
        <v>299</v>
      </c>
    </row>
    <row r="94" spans="1:6">
      <c r="A94" s="3">
        <v>1600800</v>
      </c>
      <c r="B94" s="37" t="s">
        <v>243</v>
      </c>
      <c r="C94" s="3" t="s">
        <v>180</v>
      </c>
      <c r="D94" s="37" t="s">
        <v>295</v>
      </c>
      <c r="E94" s="37" t="s">
        <v>288</v>
      </c>
      <c r="F94" s="38" t="s">
        <v>299</v>
      </c>
    </row>
    <row r="95" spans="1:6">
      <c r="A95" s="37">
        <v>1600338</v>
      </c>
      <c r="B95" s="37" t="s">
        <v>137</v>
      </c>
      <c r="C95" s="37" t="s">
        <v>180</v>
      </c>
      <c r="D95" s="37" t="s">
        <v>295</v>
      </c>
      <c r="E95" s="37" t="s">
        <v>286</v>
      </c>
      <c r="F95" s="38" t="s">
        <v>299</v>
      </c>
    </row>
    <row r="96" spans="1:6">
      <c r="A96" s="37">
        <v>1600339</v>
      </c>
      <c r="B96" s="37" t="s">
        <v>48</v>
      </c>
      <c r="C96" s="37" t="s">
        <v>180</v>
      </c>
      <c r="D96" s="37" t="s">
        <v>295</v>
      </c>
      <c r="E96" s="37" t="s">
        <v>286</v>
      </c>
      <c r="F96" s="38" t="s">
        <v>299</v>
      </c>
    </row>
    <row r="97" spans="1:6">
      <c r="A97" s="37">
        <v>1600397</v>
      </c>
      <c r="B97" s="37" t="s">
        <v>48</v>
      </c>
      <c r="C97" s="37" t="s">
        <v>180</v>
      </c>
      <c r="D97" s="37" t="s">
        <v>295</v>
      </c>
      <c r="E97" s="37" t="s">
        <v>286</v>
      </c>
      <c r="F97" s="38" t="s">
        <v>299</v>
      </c>
    </row>
    <row r="98" spans="1:6">
      <c r="A98" s="37">
        <v>1600117</v>
      </c>
      <c r="B98" s="37" t="s">
        <v>40</v>
      </c>
      <c r="C98" s="37" t="s">
        <v>180</v>
      </c>
      <c r="D98" s="37" t="s">
        <v>295</v>
      </c>
      <c r="E98" s="37" t="s">
        <v>286</v>
      </c>
      <c r="F98" s="38" t="s">
        <v>299</v>
      </c>
    </row>
    <row r="99" spans="1:6">
      <c r="A99" s="37">
        <v>1600289</v>
      </c>
      <c r="B99" s="37" t="s">
        <v>40</v>
      </c>
      <c r="C99" s="37" t="s">
        <v>180</v>
      </c>
      <c r="D99" s="37" t="s">
        <v>295</v>
      </c>
      <c r="E99" s="37" t="s">
        <v>286</v>
      </c>
      <c r="F99" s="38" t="s">
        <v>299</v>
      </c>
    </row>
    <row r="100" spans="1:6">
      <c r="A100" s="3">
        <v>1600674</v>
      </c>
      <c r="B100" s="3" t="s">
        <v>209</v>
      </c>
      <c r="C100" s="3" t="s">
        <v>180</v>
      </c>
      <c r="D100" s="37" t="s">
        <v>294</v>
      </c>
      <c r="E100" s="37" t="s">
        <v>281</v>
      </c>
      <c r="F100" s="37" t="s">
        <v>262</v>
      </c>
    </row>
    <row r="101" spans="1:6">
      <c r="A101" s="37">
        <v>1600343</v>
      </c>
      <c r="B101" s="37" t="s">
        <v>45</v>
      </c>
      <c r="C101" s="37" t="s">
        <v>180</v>
      </c>
      <c r="D101" s="37" t="s">
        <v>294</v>
      </c>
      <c r="E101" s="37" t="s">
        <v>281</v>
      </c>
      <c r="F101" s="37" t="s">
        <v>262</v>
      </c>
    </row>
    <row r="102" spans="1:6">
      <c r="A102" s="37">
        <v>1600344</v>
      </c>
      <c r="B102" s="37" t="s">
        <v>59</v>
      </c>
      <c r="C102" s="37" t="s">
        <v>180</v>
      </c>
      <c r="D102" s="37" t="s">
        <v>294</v>
      </c>
      <c r="E102" s="37" t="s">
        <v>281</v>
      </c>
      <c r="F102" s="37" t="s">
        <v>263</v>
      </c>
    </row>
    <row r="103" spans="1:6">
      <c r="A103" s="37">
        <v>1600345</v>
      </c>
      <c r="B103" s="37" t="s">
        <v>21</v>
      </c>
      <c r="C103" s="37" t="s">
        <v>180</v>
      </c>
      <c r="D103" s="37" t="s">
        <v>294</v>
      </c>
      <c r="E103" s="37" t="s">
        <v>289</v>
      </c>
      <c r="F103" s="37" t="s">
        <v>262</v>
      </c>
    </row>
    <row r="104" spans="1:6">
      <c r="A104" s="37">
        <v>1600346</v>
      </c>
      <c r="B104" s="37" t="s">
        <v>136</v>
      </c>
      <c r="C104" s="37" t="s">
        <v>180</v>
      </c>
      <c r="D104" s="37" t="s">
        <v>294</v>
      </c>
      <c r="E104" s="37" t="s">
        <v>289</v>
      </c>
      <c r="F104" s="37" t="s">
        <v>263</v>
      </c>
    </row>
    <row r="105" spans="1:6">
      <c r="A105" s="37">
        <v>1600474</v>
      </c>
      <c r="B105" s="37" t="s">
        <v>135</v>
      </c>
      <c r="C105" s="37" t="s">
        <v>180</v>
      </c>
      <c r="D105" s="37" t="s">
        <v>294</v>
      </c>
      <c r="E105" t="s">
        <v>290</v>
      </c>
      <c r="F105" s="37" t="s">
        <v>262</v>
      </c>
    </row>
    <row r="106" spans="1:6">
      <c r="A106" s="37">
        <v>1600475</v>
      </c>
      <c r="B106" s="37" t="s">
        <v>134</v>
      </c>
      <c r="C106" s="37" t="s">
        <v>180</v>
      </c>
      <c r="D106" s="37" t="s">
        <v>294</v>
      </c>
      <c r="E106" s="37" t="s">
        <v>290</v>
      </c>
      <c r="F106" s="37" t="s">
        <v>263</v>
      </c>
    </row>
    <row r="107" spans="1:6">
      <c r="A107" s="37">
        <v>1600353</v>
      </c>
      <c r="B107" s="37" t="s">
        <v>53</v>
      </c>
      <c r="C107" s="37" t="s">
        <v>180</v>
      </c>
      <c r="D107" s="37" t="s">
        <v>264</v>
      </c>
      <c r="E107" s="37" t="s">
        <v>264</v>
      </c>
      <c r="F107" s="37" t="s">
        <v>262</v>
      </c>
    </row>
    <row r="108" spans="1:6" hidden="1">
      <c r="A108" s="3">
        <v>1600602</v>
      </c>
      <c r="B108" s="37" t="s">
        <v>10</v>
      </c>
      <c r="C108" s="37" t="s">
        <v>179</v>
      </c>
      <c r="D108" s="38" t="s">
        <v>317</v>
      </c>
      <c r="E108" s="38" t="s">
        <v>307</v>
      </c>
      <c r="F108" s="37" t="s">
        <v>262</v>
      </c>
    </row>
    <row r="109" spans="1:6" hidden="1">
      <c r="A109" s="37">
        <v>1600452</v>
      </c>
      <c r="B109" s="37" t="s">
        <v>133</v>
      </c>
      <c r="C109" s="37" t="s">
        <v>179</v>
      </c>
      <c r="D109" s="38" t="s">
        <v>317</v>
      </c>
      <c r="E109" s="38" t="s">
        <v>307</v>
      </c>
      <c r="F109" s="37" t="s">
        <v>299</v>
      </c>
    </row>
    <row r="110" spans="1:6" hidden="1">
      <c r="A110" s="3">
        <v>1600717</v>
      </c>
      <c r="B110" s="37" t="s">
        <v>228</v>
      </c>
      <c r="C110" s="37" t="s">
        <v>178</v>
      </c>
      <c r="D110" s="37" t="s">
        <v>254</v>
      </c>
      <c r="E110" s="37" t="s">
        <v>254</v>
      </c>
      <c r="F110" s="38" t="s">
        <v>262</v>
      </c>
    </row>
    <row r="111" spans="1:6" hidden="1">
      <c r="A111" s="37">
        <v>1600383</v>
      </c>
      <c r="B111" s="37" t="s">
        <v>132</v>
      </c>
      <c r="C111" s="37" t="s">
        <v>179</v>
      </c>
      <c r="D111" s="38" t="s">
        <v>317</v>
      </c>
      <c r="E111" s="38" t="s">
        <v>307</v>
      </c>
      <c r="F111" s="37" t="s">
        <v>299</v>
      </c>
    </row>
    <row r="112" spans="1:6" hidden="1">
      <c r="A112" s="37">
        <v>1600304</v>
      </c>
      <c r="B112" s="37" t="s">
        <v>131</v>
      </c>
      <c r="C112" s="37" t="s">
        <v>179</v>
      </c>
      <c r="D112" s="38" t="s">
        <v>318</v>
      </c>
      <c r="E112" s="38" t="s">
        <v>308</v>
      </c>
      <c r="F112" s="37" t="s">
        <v>263</v>
      </c>
    </row>
    <row r="113" spans="1:6" hidden="1">
      <c r="A113" s="3">
        <v>1600737</v>
      </c>
      <c r="B113" s="37" t="s">
        <v>236</v>
      </c>
      <c r="C113" s="37" t="s">
        <v>179</v>
      </c>
      <c r="D113" s="38" t="s">
        <v>315</v>
      </c>
      <c r="E113" s="38" t="s">
        <v>305</v>
      </c>
      <c r="F113" s="37" t="s">
        <v>262</v>
      </c>
    </row>
    <row r="114" spans="1:6" hidden="1">
      <c r="A114" s="37">
        <v>1600354</v>
      </c>
      <c r="B114" s="37" t="s">
        <v>20</v>
      </c>
      <c r="C114" s="37" t="s">
        <v>179</v>
      </c>
      <c r="D114" s="38" t="s">
        <v>315</v>
      </c>
      <c r="E114" s="38" t="s">
        <v>300</v>
      </c>
      <c r="F114" s="37" t="s">
        <v>262</v>
      </c>
    </row>
    <row r="115" spans="1:6" hidden="1">
      <c r="A115" s="37">
        <v>1600388</v>
      </c>
      <c r="B115" s="37" t="s">
        <v>20</v>
      </c>
      <c r="C115" s="37" t="s">
        <v>179</v>
      </c>
      <c r="D115" s="38" t="s">
        <v>315</v>
      </c>
      <c r="E115" s="38" t="s">
        <v>300</v>
      </c>
      <c r="F115" s="37" t="s">
        <v>262</v>
      </c>
    </row>
    <row r="116" spans="1:6" hidden="1">
      <c r="A116" s="37">
        <v>1600355</v>
      </c>
      <c r="B116" s="37" t="s">
        <v>55</v>
      </c>
      <c r="C116" s="37" t="s">
        <v>179</v>
      </c>
      <c r="D116" s="38" t="s">
        <v>315</v>
      </c>
      <c r="E116" s="38" t="s">
        <v>300</v>
      </c>
      <c r="F116" s="37" t="s">
        <v>263</v>
      </c>
    </row>
    <row r="117" spans="1:6" hidden="1">
      <c r="A117" s="37">
        <v>1600389</v>
      </c>
      <c r="B117" s="37" t="s">
        <v>55</v>
      </c>
      <c r="C117" s="37" t="s">
        <v>179</v>
      </c>
      <c r="D117" s="38" t="s">
        <v>315</v>
      </c>
      <c r="E117" s="38" t="s">
        <v>300</v>
      </c>
      <c r="F117" s="37" t="s">
        <v>263</v>
      </c>
    </row>
    <row r="118" spans="1:6" hidden="1">
      <c r="A118" s="37">
        <v>1600356</v>
      </c>
      <c r="B118" s="37" t="s">
        <v>60</v>
      </c>
      <c r="C118" s="37" t="s">
        <v>179</v>
      </c>
      <c r="D118" s="38" t="s">
        <v>315</v>
      </c>
      <c r="E118" s="38" t="s">
        <v>301</v>
      </c>
      <c r="F118" s="37" t="s">
        <v>262</v>
      </c>
    </row>
    <row r="119" spans="1:6" hidden="1">
      <c r="A119" s="37">
        <v>1600390</v>
      </c>
      <c r="B119" s="37" t="s">
        <v>60</v>
      </c>
      <c r="C119" s="37" t="s">
        <v>179</v>
      </c>
      <c r="D119" s="38" t="s">
        <v>315</v>
      </c>
      <c r="E119" s="38" t="s">
        <v>301</v>
      </c>
      <c r="F119" s="37" t="s">
        <v>262</v>
      </c>
    </row>
    <row r="120" spans="1:6" hidden="1">
      <c r="A120" s="37">
        <v>1600357</v>
      </c>
      <c r="B120" s="37" t="s">
        <v>130</v>
      </c>
      <c r="C120" s="37" t="s">
        <v>179</v>
      </c>
      <c r="D120" s="38" t="s">
        <v>315</v>
      </c>
      <c r="E120" s="38" t="s">
        <v>301</v>
      </c>
      <c r="F120" s="37" t="s">
        <v>263</v>
      </c>
    </row>
    <row r="121" spans="1:6" hidden="1">
      <c r="A121" s="37">
        <v>1600358</v>
      </c>
      <c r="B121" s="37" t="s">
        <v>37</v>
      </c>
      <c r="C121" s="37" t="s">
        <v>179</v>
      </c>
      <c r="D121" s="38" t="s">
        <v>315</v>
      </c>
      <c r="E121" s="38" t="s">
        <v>302</v>
      </c>
      <c r="F121" s="37" t="s">
        <v>262</v>
      </c>
    </row>
    <row r="122" spans="1:6" hidden="1">
      <c r="A122" s="37">
        <v>1600391</v>
      </c>
      <c r="B122" s="37" t="s">
        <v>37</v>
      </c>
      <c r="C122" s="37" t="s">
        <v>179</v>
      </c>
      <c r="D122" s="38" t="s">
        <v>315</v>
      </c>
      <c r="E122" s="38" t="s">
        <v>302</v>
      </c>
      <c r="F122" s="37" t="s">
        <v>262</v>
      </c>
    </row>
    <row r="123" spans="1:6" hidden="1">
      <c r="A123" s="37">
        <v>1600359</v>
      </c>
      <c r="B123" s="37" t="s">
        <v>129</v>
      </c>
      <c r="C123" s="37" t="s">
        <v>179</v>
      </c>
      <c r="D123" s="38" t="s">
        <v>315</v>
      </c>
      <c r="E123" s="38" t="s">
        <v>302</v>
      </c>
      <c r="F123" s="37" t="s">
        <v>263</v>
      </c>
    </row>
    <row r="124" spans="1:6" hidden="1">
      <c r="A124" s="37">
        <v>1600305</v>
      </c>
      <c r="B124" s="37" t="s">
        <v>128</v>
      </c>
      <c r="C124" s="37" t="s">
        <v>179</v>
      </c>
      <c r="D124" s="38" t="s">
        <v>317</v>
      </c>
      <c r="E124" s="38" t="s">
        <v>303</v>
      </c>
      <c r="F124" t="s">
        <v>262</v>
      </c>
    </row>
    <row r="125" spans="1:6" hidden="1">
      <c r="A125" s="3">
        <v>1600649</v>
      </c>
      <c r="B125" s="37" t="s">
        <v>203</v>
      </c>
      <c r="C125" s="37" t="s">
        <v>179</v>
      </c>
      <c r="D125" s="38" t="s">
        <v>317</v>
      </c>
      <c r="E125" s="38" t="s">
        <v>303</v>
      </c>
      <c r="F125" s="37" t="s">
        <v>263</v>
      </c>
    </row>
    <row r="126" spans="1:6" hidden="1">
      <c r="A126" s="3">
        <v>1600651</v>
      </c>
      <c r="B126" s="37" t="s">
        <v>204</v>
      </c>
      <c r="C126" s="37" t="s">
        <v>179</v>
      </c>
      <c r="D126" s="38" t="s">
        <v>317</v>
      </c>
      <c r="E126" s="38" t="s">
        <v>303</v>
      </c>
      <c r="F126" s="37" t="s">
        <v>263</v>
      </c>
    </row>
    <row r="127" spans="1:6" hidden="1">
      <c r="A127" s="37">
        <v>1600306</v>
      </c>
      <c r="B127" s="37" t="s">
        <v>127</v>
      </c>
      <c r="C127" s="37" t="s">
        <v>179</v>
      </c>
      <c r="D127" s="38" t="s">
        <v>317</v>
      </c>
      <c r="E127" s="38" t="s">
        <v>303</v>
      </c>
      <c r="F127" s="37" t="s">
        <v>263</v>
      </c>
    </row>
    <row r="128" spans="1:6" hidden="1">
      <c r="A128" s="37">
        <v>1600307</v>
      </c>
      <c r="B128" s="37" t="s">
        <v>126</v>
      </c>
      <c r="C128" s="37" t="s">
        <v>179</v>
      </c>
      <c r="D128" s="38" t="s">
        <v>317</v>
      </c>
      <c r="E128" s="38" t="s">
        <v>303</v>
      </c>
      <c r="F128" s="37" t="s">
        <v>299</v>
      </c>
    </row>
    <row r="129" spans="1:6" hidden="1">
      <c r="A129" s="37">
        <v>1600120</v>
      </c>
      <c r="B129" s="37" t="s">
        <v>15</v>
      </c>
      <c r="C129" s="37" t="s">
        <v>179</v>
      </c>
      <c r="D129" s="38" t="s">
        <v>317</v>
      </c>
      <c r="E129" s="38" t="s">
        <v>303</v>
      </c>
      <c r="F129" s="37" t="s">
        <v>299</v>
      </c>
    </row>
    <row r="130" spans="1:6" hidden="1">
      <c r="A130" s="3">
        <v>1600652</v>
      </c>
      <c r="B130" s="37" t="s">
        <v>205</v>
      </c>
      <c r="C130" s="37" t="s">
        <v>179</v>
      </c>
      <c r="D130" s="38" t="s">
        <v>317</v>
      </c>
      <c r="E130" s="38" t="s">
        <v>303</v>
      </c>
      <c r="F130" s="37" t="s">
        <v>263</v>
      </c>
    </row>
    <row r="131" spans="1:6" hidden="1">
      <c r="A131" s="37">
        <v>1600308</v>
      </c>
      <c r="B131" s="37" t="s">
        <v>125</v>
      </c>
      <c r="C131" s="37" t="s">
        <v>179</v>
      </c>
      <c r="D131" s="38" t="s">
        <v>317</v>
      </c>
      <c r="E131" s="38" t="s">
        <v>303</v>
      </c>
      <c r="F131" s="37" t="s">
        <v>299</v>
      </c>
    </row>
    <row r="132" spans="1:6" hidden="1">
      <c r="A132" s="37">
        <v>1600309</v>
      </c>
      <c r="B132" s="37" t="s">
        <v>124</v>
      </c>
      <c r="C132" s="37" t="s">
        <v>179</v>
      </c>
      <c r="D132" s="38" t="s">
        <v>317</v>
      </c>
      <c r="E132" s="38" t="s">
        <v>303</v>
      </c>
      <c r="F132" s="37" t="s">
        <v>299</v>
      </c>
    </row>
    <row r="133" spans="1:6" hidden="1">
      <c r="A133" s="37">
        <v>1600310</v>
      </c>
      <c r="B133" s="37" t="s">
        <v>123</v>
      </c>
      <c r="C133" s="37" t="s">
        <v>179</v>
      </c>
      <c r="D133" s="38" t="s">
        <v>317</v>
      </c>
      <c r="E133" s="38" t="s">
        <v>303</v>
      </c>
      <c r="F133" s="37" t="s">
        <v>299</v>
      </c>
    </row>
    <row r="134" spans="1:6" hidden="1">
      <c r="A134" s="3">
        <v>1600749</v>
      </c>
      <c r="B134" s="37" t="s">
        <v>235</v>
      </c>
      <c r="C134" s="37" t="s">
        <v>179</v>
      </c>
      <c r="D134" s="38" t="s">
        <v>317</v>
      </c>
      <c r="E134" s="38" t="s">
        <v>304</v>
      </c>
      <c r="F134" s="37" t="s">
        <v>262</v>
      </c>
    </row>
    <row r="135" spans="1:6" hidden="1">
      <c r="A135" s="37">
        <v>1600360</v>
      </c>
      <c r="B135" s="37" t="s">
        <v>122</v>
      </c>
      <c r="C135" s="37" t="s">
        <v>179</v>
      </c>
      <c r="D135" s="38" t="s">
        <v>317</v>
      </c>
      <c r="E135" s="38" t="s">
        <v>306</v>
      </c>
      <c r="F135" s="37" t="s">
        <v>262</v>
      </c>
    </row>
    <row r="136" spans="1:6" hidden="1">
      <c r="A136" s="37">
        <v>1600395</v>
      </c>
      <c r="B136" s="37" t="s">
        <v>122</v>
      </c>
      <c r="C136" s="37" t="s">
        <v>179</v>
      </c>
      <c r="D136" s="38" t="s">
        <v>317</v>
      </c>
      <c r="E136" s="38" t="s">
        <v>306</v>
      </c>
      <c r="F136" s="37" t="s">
        <v>262</v>
      </c>
    </row>
    <row r="137" spans="1:6" hidden="1">
      <c r="A137" s="37">
        <v>1600361</v>
      </c>
      <c r="B137" s="37" t="s">
        <v>121</v>
      </c>
      <c r="C137" s="37" t="s">
        <v>179</v>
      </c>
      <c r="D137" s="38" t="s">
        <v>317</v>
      </c>
      <c r="E137" s="38" t="s">
        <v>306</v>
      </c>
      <c r="F137" s="37" t="s">
        <v>299</v>
      </c>
    </row>
    <row r="138" spans="1:6" hidden="1">
      <c r="A138" s="37">
        <v>1600362</v>
      </c>
      <c r="B138" s="37" t="s">
        <v>25</v>
      </c>
      <c r="C138" s="37" t="s">
        <v>179</v>
      </c>
      <c r="D138" s="38" t="s">
        <v>317</v>
      </c>
      <c r="E138" s="38" t="s">
        <v>306</v>
      </c>
      <c r="F138" s="37" t="s">
        <v>299</v>
      </c>
    </row>
    <row r="139" spans="1:6" hidden="1">
      <c r="A139" s="3">
        <v>1600603</v>
      </c>
      <c r="B139" s="37" t="s">
        <v>25</v>
      </c>
      <c r="C139" s="37" t="s">
        <v>179</v>
      </c>
      <c r="D139" s="38" t="s">
        <v>317</v>
      </c>
      <c r="E139" s="38" t="s">
        <v>306</v>
      </c>
      <c r="F139" s="37" t="s">
        <v>299</v>
      </c>
    </row>
    <row r="140" spans="1:6" hidden="1">
      <c r="A140" s="37">
        <v>1600363</v>
      </c>
      <c r="B140" s="37" t="s">
        <v>120</v>
      </c>
      <c r="C140" s="37" t="s">
        <v>179</v>
      </c>
      <c r="D140" s="38" t="s">
        <v>317</v>
      </c>
      <c r="E140" s="38" t="s">
        <v>306</v>
      </c>
      <c r="F140" s="37" t="s">
        <v>299</v>
      </c>
    </row>
    <row r="141" spans="1:6" hidden="1">
      <c r="A141" s="37">
        <v>1600364</v>
      </c>
      <c r="B141" s="37" t="s">
        <v>119</v>
      </c>
      <c r="C141" s="37" t="s">
        <v>179</v>
      </c>
      <c r="D141" s="38" t="s">
        <v>317</v>
      </c>
      <c r="E141" s="38" t="s">
        <v>306</v>
      </c>
      <c r="F141" s="37" t="s">
        <v>299</v>
      </c>
    </row>
    <row r="142" spans="1:6" hidden="1">
      <c r="A142" s="37">
        <v>1600365</v>
      </c>
      <c r="B142" s="37" t="s">
        <v>11</v>
      </c>
      <c r="C142" s="37" t="s">
        <v>179</v>
      </c>
      <c r="D142" s="38" t="s">
        <v>317</v>
      </c>
      <c r="E142" s="38" t="s">
        <v>307</v>
      </c>
      <c r="F142" s="37" t="s">
        <v>262</v>
      </c>
    </row>
    <row r="143" spans="1:6" hidden="1">
      <c r="A143" s="37">
        <v>1600366</v>
      </c>
      <c r="B143" s="37" t="s">
        <v>28</v>
      </c>
      <c r="C143" s="37" t="s">
        <v>179</v>
      </c>
      <c r="D143" s="38" t="s">
        <v>317</v>
      </c>
      <c r="E143" s="38" t="s">
        <v>307</v>
      </c>
      <c r="F143" s="37" t="s">
        <v>299</v>
      </c>
    </row>
    <row r="144" spans="1:6" hidden="1">
      <c r="A144" s="37">
        <v>1600393</v>
      </c>
      <c r="B144" s="37" t="s">
        <v>14</v>
      </c>
      <c r="C144" s="37" t="s">
        <v>179</v>
      </c>
      <c r="D144" s="38" t="s">
        <v>317</v>
      </c>
      <c r="E144" s="38" t="s">
        <v>307</v>
      </c>
      <c r="F144" s="37" t="s">
        <v>299</v>
      </c>
    </row>
    <row r="145" spans="1:6" hidden="1">
      <c r="A145" s="37">
        <v>1600368</v>
      </c>
      <c r="B145" s="37" t="s">
        <v>118</v>
      </c>
      <c r="C145" s="37" t="s">
        <v>179</v>
      </c>
      <c r="D145" s="38" t="s">
        <v>317</v>
      </c>
      <c r="E145" s="38" t="s">
        <v>307</v>
      </c>
      <c r="F145" s="37" t="s">
        <v>299</v>
      </c>
    </row>
    <row r="146" spans="1:6" hidden="1">
      <c r="A146" s="37">
        <v>1600369</v>
      </c>
      <c r="B146" s="37" t="s">
        <v>117</v>
      </c>
      <c r="C146" s="37" t="s">
        <v>179</v>
      </c>
      <c r="D146" s="38" t="s">
        <v>317</v>
      </c>
      <c r="E146" s="38" t="s">
        <v>307</v>
      </c>
      <c r="F146" s="37" t="s">
        <v>299</v>
      </c>
    </row>
    <row r="147" spans="1:6" hidden="1">
      <c r="A147" s="37">
        <v>1600311</v>
      </c>
      <c r="B147" s="37" t="s">
        <v>116</v>
      </c>
      <c r="C147" s="37" t="s">
        <v>178</v>
      </c>
      <c r="D147" s="37" t="s">
        <v>254</v>
      </c>
      <c r="E147" s="37" t="s">
        <v>254</v>
      </c>
      <c r="F147" s="37" t="s">
        <v>299</v>
      </c>
    </row>
    <row r="148" spans="1:6" hidden="1">
      <c r="A148" s="37">
        <v>1600312</v>
      </c>
      <c r="B148" s="37" t="s">
        <v>115</v>
      </c>
      <c r="C148" s="37" t="s">
        <v>178</v>
      </c>
      <c r="D148" s="37" t="s">
        <v>254</v>
      </c>
      <c r="E148" s="37" t="s">
        <v>254</v>
      </c>
      <c r="F148" s="37" t="s">
        <v>299</v>
      </c>
    </row>
    <row r="149" spans="1:6" hidden="1">
      <c r="A149" s="37">
        <v>1600313</v>
      </c>
      <c r="B149" s="37" t="s">
        <v>114</v>
      </c>
      <c r="C149" s="37" t="s">
        <v>179</v>
      </c>
      <c r="D149" s="38" t="s">
        <v>317</v>
      </c>
      <c r="E149" s="38" t="s">
        <v>310</v>
      </c>
      <c r="F149" s="37" t="s">
        <v>262</v>
      </c>
    </row>
    <row r="150" spans="1:6" hidden="1">
      <c r="A150" s="37">
        <v>1600314</v>
      </c>
      <c r="B150" s="37" t="s">
        <v>113</v>
      </c>
      <c r="C150" s="37" t="s">
        <v>179</v>
      </c>
      <c r="D150" s="38" t="s">
        <v>317</v>
      </c>
      <c r="E150" s="38" t="s">
        <v>310</v>
      </c>
      <c r="F150" s="37" t="s">
        <v>263</v>
      </c>
    </row>
    <row r="151" spans="1:6" hidden="1">
      <c r="A151" s="37">
        <v>1600403</v>
      </c>
      <c r="B151" s="37" t="s">
        <v>112</v>
      </c>
      <c r="C151" s="37" t="s">
        <v>179</v>
      </c>
      <c r="D151" s="38" t="s">
        <v>317</v>
      </c>
      <c r="E151" s="38" t="s">
        <v>310</v>
      </c>
      <c r="F151" s="37" t="s">
        <v>299</v>
      </c>
    </row>
    <row r="152" spans="1:6" hidden="1">
      <c r="A152" s="37">
        <v>1600315</v>
      </c>
      <c r="B152" s="37" t="s">
        <v>63</v>
      </c>
      <c r="C152" s="37" t="s">
        <v>179</v>
      </c>
      <c r="D152" s="38" t="s">
        <v>317</v>
      </c>
      <c r="E152" s="38" t="s">
        <v>310</v>
      </c>
      <c r="F152" s="37" t="s">
        <v>299</v>
      </c>
    </row>
    <row r="153" spans="1:6" hidden="1">
      <c r="A153" s="37">
        <v>1600316</v>
      </c>
      <c r="B153" s="37" t="s">
        <v>111</v>
      </c>
      <c r="C153" s="37" t="s">
        <v>179</v>
      </c>
      <c r="D153" s="38" t="s">
        <v>317</v>
      </c>
      <c r="E153" s="38" t="s">
        <v>310</v>
      </c>
      <c r="F153" s="37" t="s">
        <v>299</v>
      </c>
    </row>
    <row r="154" spans="1:6" hidden="1">
      <c r="A154" s="37">
        <v>1600317</v>
      </c>
      <c r="B154" s="37" t="s">
        <v>64</v>
      </c>
      <c r="C154" s="37" t="s">
        <v>179</v>
      </c>
      <c r="D154" s="38" t="s">
        <v>317</v>
      </c>
      <c r="E154" s="38" t="s">
        <v>310</v>
      </c>
      <c r="F154" s="37" t="s">
        <v>299</v>
      </c>
    </row>
    <row r="155" spans="1:6" hidden="1">
      <c r="A155" s="37">
        <v>1600318</v>
      </c>
      <c r="B155" s="37" t="s">
        <v>110</v>
      </c>
      <c r="C155" s="37" t="s">
        <v>179</v>
      </c>
      <c r="D155" s="38" t="s">
        <v>317</v>
      </c>
      <c r="E155" s="38" t="s">
        <v>310</v>
      </c>
      <c r="F155" s="37" t="s">
        <v>299</v>
      </c>
    </row>
    <row r="156" spans="1:6" hidden="1">
      <c r="A156" s="3">
        <v>1600718</v>
      </c>
      <c r="B156" s="37" t="s">
        <v>229</v>
      </c>
      <c r="C156" s="37" t="s">
        <v>178</v>
      </c>
      <c r="D156" t="s">
        <v>254</v>
      </c>
      <c r="E156" t="s">
        <v>254</v>
      </c>
      <c r="F156" s="38" t="s">
        <v>299</v>
      </c>
    </row>
    <row r="157" spans="1:6" hidden="1">
      <c r="A157" s="37">
        <v>1600377</v>
      </c>
      <c r="B157" s="37" t="s">
        <v>109</v>
      </c>
      <c r="C157" s="37" t="s">
        <v>179</v>
      </c>
      <c r="D157" s="38" t="s">
        <v>316</v>
      </c>
      <c r="E157" s="38" t="s">
        <v>311</v>
      </c>
      <c r="F157" s="37" t="s">
        <v>262</v>
      </c>
    </row>
    <row r="158" spans="1:6" hidden="1">
      <c r="A158" s="37">
        <v>1600378</v>
      </c>
      <c r="B158" s="37" t="s">
        <v>108</v>
      </c>
      <c r="C158" s="37" t="s">
        <v>179</v>
      </c>
      <c r="D158" s="38" t="s">
        <v>316</v>
      </c>
      <c r="E158" s="38" t="s">
        <v>311</v>
      </c>
      <c r="F158" s="37" t="s">
        <v>299</v>
      </c>
    </row>
    <row r="159" spans="1:6" hidden="1">
      <c r="A159" s="37">
        <v>1600379</v>
      </c>
      <c r="B159" s="37" t="s">
        <v>43</v>
      </c>
      <c r="C159" s="37" t="s">
        <v>179</v>
      </c>
      <c r="D159" s="38" t="s">
        <v>316</v>
      </c>
      <c r="E159" s="38" t="s">
        <v>311</v>
      </c>
      <c r="F159" s="37" t="s">
        <v>299</v>
      </c>
    </row>
    <row r="160" spans="1:6" hidden="1">
      <c r="A160" s="37">
        <v>1600380</v>
      </c>
      <c r="B160" s="37" t="s">
        <v>107</v>
      </c>
      <c r="C160" s="37" t="s">
        <v>179</v>
      </c>
      <c r="D160" s="38" t="s">
        <v>316</v>
      </c>
      <c r="E160" s="38" t="s">
        <v>311</v>
      </c>
      <c r="F160" s="37" t="s">
        <v>299</v>
      </c>
    </row>
    <row r="161" spans="1:6" hidden="1">
      <c r="A161" s="37">
        <v>1600381</v>
      </c>
      <c r="B161" s="37" t="s">
        <v>106</v>
      </c>
      <c r="C161" s="37" t="s">
        <v>179</v>
      </c>
      <c r="D161" s="38" t="s">
        <v>316</v>
      </c>
      <c r="E161" s="38" t="s">
        <v>311</v>
      </c>
      <c r="F161" s="37" t="s">
        <v>299</v>
      </c>
    </row>
    <row r="162" spans="1:6" hidden="1">
      <c r="A162" s="37">
        <v>1600382</v>
      </c>
      <c r="B162" s="37" t="s">
        <v>105</v>
      </c>
      <c r="C162" s="37" t="s">
        <v>179</v>
      </c>
      <c r="D162" s="38" t="s">
        <v>316</v>
      </c>
      <c r="E162" s="38" t="s">
        <v>311</v>
      </c>
      <c r="F162" s="37" t="s">
        <v>299</v>
      </c>
    </row>
    <row r="163" spans="1:6" hidden="1">
      <c r="A163" s="3">
        <v>1600599</v>
      </c>
      <c r="B163" s="37" t="s">
        <v>206</v>
      </c>
      <c r="C163" s="37" t="s">
        <v>179</v>
      </c>
      <c r="D163" s="38" t="s">
        <v>316</v>
      </c>
      <c r="E163" s="38" t="s">
        <v>312</v>
      </c>
      <c r="F163" s="37" t="s">
        <v>262</v>
      </c>
    </row>
    <row r="164" spans="1:6" hidden="1">
      <c r="A164" s="37">
        <v>1600370</v>
      </c>
      <c r="B164" s="37" t="s">
        <v>26</v>
      </c>
      <c r="C164" s="37" t="s">
        <v>179</v>
      </c>
      <c r="D164" s="38" t="s">
        <v>316</v>
      </c>
      <c r="E164" s="38" t="s">
        <v>312</v>
      </c>
      <c r="F164" s="37" t="s">
        <v>299</v>
      </c>
    </row>
    <row r="165" spans="1:6" hidden="1">
      <c r="A165" s="37">
        <v>1600371</v>
      </c>
      <c r="B165" s="37" t="s">
        <v>49</v>
      </c>
      <c r="C165" s="37" t="s">
        <v>179</v>
      </c>
      <c r="D165" s="38" t="s">
        <v>316</v>
      </c>
      <c r="E165" s="38" t="s">
        <v>312</v>
      </c>
      <c r="F165" s="37" t="s">
        <v>299</v>
      </c>
    </row>
    <row r="166" spans="1:6" hidden="1">
      <c r="A166" s="37">
        <v>1600372</v>
      </c>
      <c r="B166" s="37" t="s">
        <v>27</v>
      </c>
      <c r="C166" s="37" t="s">
        <v>179</v>
      </c>
      <c r="D166" s="38" t="s">
        <v>316</v>
      </c>
      <c r="E166" s="38" t="s">
        <v>312</v>
      </c>
      <c r="F166" s="37" t="s">
        <v>299</v>
      </c>
    </row>
    <row r="167" spans="1:6" hidden="1">
      <c r="A167" s="37">
        <v>1600373</v>
      </c>
      <c r="B167" s="37" t="s">
        <v>104</v>
      </c>
      <c r="C167" s="37" t="s">
        <v>179</v>
      </c>
      <c r="D167" s="38" t="s">
        <v>316</v>
      </c>
      <c r="E167" s="38" t="s">
        <v>313</v>
      </c>
      <c r="F167" s="37" t="s">
        <v>262</v>
      </c>
    </row>
    <row r="168" spans="1:6" hidden="1">
      <c r="A168" s="37">
        <v>1600374</v>
      </c>
      <c r="B168" s="37" t="s">
        <v>103</v>
      </c>
      <c r="C168" s="37" t="s">
        <v>179</v>
      </c>
      <c r="D168" s="38" t="s">
        <v>316</v>
      </c>
      <c r="E168" s="38" t="s">
        <v>313</v>
      </c>
      <c r="F168" s="37" t="s">
        <v>263</v>
      </c>
    </row>
    <row r="169" spans="1:6" hidden="1">
      <c r="A169" s="37">
        <v>1600375</v>
      </c>
      <c r="B169" s="37" t="s">
        <v>29</v>
      </c>
      <c r="C169" s="37" t="s">
        <v>179</v>
      </c>
      <c r="D169" s="38" t="s">
        <v>316</v>
      </c>
      <c r="E169" s="38" t="s">
        <v>313</v>
      </c>
      <c r="F169" s="37" t="s">
        <v>299</v>
      </c>
    </row>
    <row r="170" spans="1:6" hidden="1">
      <c r="A170" s="37">
        <v>1600376</v>
      </c>
      <c r="B170" s="37" t="s">
        <v>102</v>
      </c>
      <c r="C170" s="37" t="s">
        <v>179</v>
      </c>
      <c r="D170" s="38" t="s">
        <v>316</v>
      </c>
      <c r="E170" s="38" t="s">
        <v>313</v>
      </c>
      <c r="F170" s="37" t="s">
        <v>299</v>
      </c>
    </row>
    <row r="171" spans="1:6" hidden="1">
      <c r="A171" s="3">
        <v>1600811</v>
      </c>
      <c r="B171" s="37" t="s">
        <v>246</v>
      </c>
      <c r="C171" s="37" t="s">
        <v>179</v>
      </c>
      <c r="D171" s="38" t="s">
        <v>316</v>
      </c>
      <c r="E171" s="38" t="s">
        <v>313</v>
      </c>
      <c r="F171" s="37" t="s">
        <v>299</v>
      </c>
    </row>
    <row r="172" spans="1:6" hidden="1">
      <c r="A172" s="37">
        <v>1600527</v>
      </c>
      <c r="B172" s="37" t="s">
        <v>101</v>
      </c>
      <c r="C172" s="37" t="s">
        <v>179</v>
      </c>
      <c r="D172" s="38" t="s">
        <v>316</v>
      </c>
      <c r="E172" s="38" t="s">
        <v>314</v>
      </c>
      <c r="F172" t="s">
        <v>299</v>
      </c>
    </row>
    <row r="173" spans="1:6" hidden="1">
      <c r="A173" s="37">
        <v>1600322</v>
      </c>
      <c r="B173" s="37" t="s">
        <v>100</v>
      </c>
      <c r="C173" s="37" t="s">
        <v>178</v>
      </c>
      <c r="D173" t="s">
        <v>253</v>
      </c>
      <c r="E173" t="s">
        <v>253</v>
      </c>
      <c r="F173" s="38" t="s">
        <v>299</v>
      </c>
    </row>
    <row r="174" spans="1:6" hidden="1">
      <c r="A174" s="3">
        <v>1600635</v>
      </c>
      <c r="B174" s="37" t="s">
        <v>202</v>
      </c>
      <c r="C174" s="37" t="s">
        <v>178</v>
      </c>
      <c r="D174" t="s">
        <v>253</v>
      </c>
      <c r="E174" t="s">
        <v>253</v>
      </c>
      <c r="F174" s="38" t="s">
        <v>299</v>
      </c>
    </row>
    <row r="175" spans="1:6" hidden="1">
      <c r="A175" s="3">
        <v>1600638</v>
      </c>
      <c r="B175" s="37" t="s">
        <v>202</v>
      </c>
      <c r="C175" s="37" t="s">
        <v>178</v>
      </c>
      <c r="D175" t="s">
        <v>253</v>
      </c>
      <c r="E175" t="s">
        <v>253</v>
      </c>
      <c r="F175" s="38" t="s">
        <v>299</v>
      </c>
    </row>
    <row r="176" spans="1:6" hidden="1">
      <c r="A176" s="3">
        <v>1600636</v>
      </c>
      <c r="B176" s="37" t="s">
        <v>210</v>
      </c>
      <c r="C176" s="37" t="s">
        <v>178</v>
      </c>
      <c r="D176" t="s">
        <v>253</v>
      </c>
      <c r="E176" t="s">
        <v>253</v>
      </c>
      <c r="F176" s="38" t="s">
        <v>299</v>
      </c>
    </row>
    <row r="177" spans="1:6" hidden="1">
      <c r="A177" s="37">
        <v>1600323</v>
      </c>
      <c r="B177" s="37" t="s">
        <v>99</v>
      </c>
      <c r="C177" s="37" t="s">
        <v>178</v>
      </c>
      <c r="D177" t="s">
        <v>253</v>
      </c>
      <c r="E177" t="s">
        <v>253</v>
      </c>
      <c r="F177" s="38" t="s">
        <v>299</v>
      </c>
    </row>
    <row r="178" spans="1:6" hidden="1">
      <c r="A178" s="37">
        <v>1600324</v>
      </c>
      <c r="B178" s="37" t="s">
        <v>98</v>
      </c>
      <c r="C178" s="37" t="s">
        <v>178</v>
      </c>
      <c r="D178" t="s">
        <v>253</v>
      </c>
      <c r="E178" t="s">
        <v>253</v>
      </c>
      <c r="F178" s="38" t="s">
        <v>299</v>
      </c>
    </row>
    <row r="179" spans="1:6" hidden="1">
      <c r="A179" s="37">
        <v>1600325</v>
      </c>
      <c r="B179" s="37" t="s">
        <v>97</v>
      </c>
      <c r="C179" s="37" t="s">
        <v>178</v>
      </c>
      <c r="D179" t="s">
        <v>253</v>
      </c>
      <c r="E179" t="s">
        <v>253</v>
      </c>
      <c r="F179" s="38" t="s">
        <v>299</v>
      </c>
    </row>
    <row r="180" spans="1:6" hidden="1">
      <c r="A180" s="37">
        <v>1600326</v>
      </c>
      <c r="B180" s="37" t="s">
        <v>47</v>
      </c>
      <c r="C180" s="37" t="s">
        <v>178</v>
      </c>
      <c r="D180" t="s">
        <v>253</v>
      </c>
      <c r="E180" t="s">
        <v>253</v>
      </c>
      <c r="F180" s="38" t="s">
        <v>299</v>
      </c>
    </row>
    <row r="181" spans="1:6" hidden="1">
      <c r="A181" s="3">
        <v>1600586</v>
      </c>
      <c r="B181" s="37" t="s">
        <v>227</v>
      </c>
      <c r="C181" s="37" t="s">
        <v>178</v>
      </c>
      <c r="D181" t="s">
        <v>255</v>
      </c>
      <c r="E181" t="s">
        <v>255</v>
      </c>
      <c r="F181" s="38" t="s">
        <v>263</v>
      </c>
    </row>
  </sheetData>
  <autoFilter ref="A1:F181">
    <filterColumn colId="2">
      <filters>
        <filter val="Fatty Acid"/>
      </filters>
    </filterColumn>
  </autoFilter>
  <sortState ref="A2:F181">
    <sortCondition ref="B2:B18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Normal="100" workbookViewId="0">
      <pane xSplit="10" topLeftCell="Q1" activePane="topRight" state="frozen"/>
      <selection activeCell="A11" sqref="A11"/>
      <selection pane="topRight" activeCell="A28" sqref="A28:G28"/>
    </sheetView>
  </sheetViews>
  <sheetFormatPr defaultRowHeight="12.75"/>
  <cols>
    <col min="1" max="1" width="23.85546875" customWidth="1"/>
    <col min="2" max="3" width="10.42578125" customWidth="1"/>
    <col min="4" max="4" width="10.5703125" customWidth="1"/>
    <col min="5" max="5" width="11.5703125" customWidth="1"/>
    <col min="6" max="6" width="11.28515625" customWidth="1"/>
    <col min="7" max="7" width="12" customWidth="1"/>
    <col min="8" max="8" width="11.42578125" customWidth="1"/>
    <col min="9" max="9" width="11.28515625" customWidth="1"/>
    <col min="10" max="10" width="21.42578125" customWidth="1"/>
    <col min="11" max="11" width="36.140625" customWidth="1"/>
    <col min="12" max="12" width="4.5703125" customWidth="1"/>
    <col min="13" max="13" width="34" customWidth="1"/>
    <col min="14" max="14" width="11.5703125" customWidth="1"/>
    <col min="15" max="15" width="22.140625" customWidth="1"/>
    <col min="16" max="16" width="39.28515625" customWidth="1"/>
    <col min="17" max="17" width="22.140625" customWidth="1"/>
    <col min="18" max="18" width="39.28515625" customWidth="1"/>
  </cols>
  <sheetData>
    <row r="1" spans="1:18" ht="13.5" thickBot="1">
      <c r="A1" s="5" t="s">
        <v>184</v>
      </c>
      <c r="B1" s="64" t="s">
        <v>185</v>
      </c>
      <c r="C1" s="65"/>
      <c r="D1" s="65"/>
      <c r="E1" s="65"/>
      <c r="F1" s="65"/>
      <c r="G1" s="66"/>
      <c r="H1" s="67" t="s">
        <v>186</v>
      </c>
      <c r="I1" s="68"/>
      <c r="J1" s="69"/>
    </row>
    <row r="2" spans="1:18" ht="34.5" customHeight="1">
      <c r="A2" s="72"/>
      <c r="B2" s="70" t="s">
        <v>196</v>
      </c>
      <c r="C2" s="70" t="s">
        <v>188</v>
      </c>
      <c r="D2" s="70" t="s">
        <v>189</v>
      </c>
      <c r="E2" s="70" t="s">
        <v>190</v>
      </c>
      <c r="F2" s="70" t="s">
        <v>191</v>
      </c>
      <c r="G2" s="70" t="s">
        <v>192</v>
      </c>
      <c r="H2" s="70" t="s">
        <v>197</v>
      </c>
      <c r="I2" s="70" t="s">
        <v>198</v>
      </c>
      <c r="J2" s="70" t="s">
        <v>199</v>
      </c>
    </row>
    <row r="3" spans="1:18" ht="13.5" thickBot="1">
      <c r="A3" s="73"/>
      <c r="B3" s="71" t="s">
        <v>187</v>
      </c>
      <c r="C3" s="71"/>
      <c r="D3" s="71"/>
      <c r="E3" s="71"/>
      <c r="F3" s="71"/>
      <c r="G3" s="71"/>
      <c r="H3" s="71"/>
      <c r="I3" s="71"/>
      <c r="J3" s="71"/>
    </row>
    <row r="4" spans="1:18" ht="13.5" thickBot="1">
      <c r="A4" s="6" t="s">
        <v>179</v>
      </c>
      <c r="B4" s="7">
        <v>4685</v>
      </c>
      <c r="C4" s="7">
        <v>3419</v>
      </c>
      <c r="D4" s="7">
        <v>168</v>
      </c>
      <c r="E4" s="14">
        <f>D4/B4</f>
        <v>3.5859124866595517E-2</v>
      </c>
      <c r="F4" s="7">
        <v>2327</v>
      </c>
      <c r="G4" s="14">
        <f>F4/C4</f>
        <v>0.68060836501901145</v>
      </c>
      <c r="H4" s="17">
        <v>48.15</v>
      </c>
      <c r="I4" s="17">
        <v>33.9</v>
      </c>
      <c r="J4" s="17">
        <v>1.86</v>
      </c>
    </row>
    <row r="5" spans="1:18" ht="13.5" thickBot="1">
      <c r="A5" s="8" t="s">
        <v>180</v>
      </c>
      <c r="B5" s="9">
        <v>4545</v>
      </c>
      <c r="C5" s="9">
        <v>3839</v>
      </c>
      <c r="D5" s="9">
        <v>351.6</v>
      </c>
      <c r="E5" s="15">
        <f t="shared" ref="E5:E8" si="0">D5/B5</f>
        <v>7.7359735973597368E-2</v>
      </c>
      <c r="F5" s="9">
        <v>2749</v>
      </c>
      <c r="G5" s="15">
        <f t="shared" ref="G5:G8" si="1">F5/C5</f>
        <v>0.71607189372232349</v>
      </c>
      <c r="H5" s="18">
        <v>40.64</v>
      </c>
      <c r="I5" s="18">
        <v>32.24</v>
      </c>
      <c r="J5" s="18">
        <v>2.5499999999999998</v>
      </c>
    </row>
    <row r="6" spans="1:18" ht="13.5" thickBot="1">
      <c r="A6" s="6" t="s">
        <v>193</v>
      </c>
      <c r="B6" s="7">
        <v>1200</v>
      </c>
      <c r="C6" s="7">
        <v>800</v>
      </c>
      <c r="D6" s="7">
        <v>260.60000000000002</v>
      </c>
      <c r="E6" s="14">
        <f t="shared" si="0"/>
        <v>0.21716666666666667</v>
      </c>
      <c r="F6" s="7">
        <v>770</v>
      </c>
      <c r="G6" s="14">
        <f t="shared" si="1"/>
        <v>0.96250000000000002</v>
      </c>
      <c r="H6" s="17">
        <v>5.58</v>
      </c>
      <c r="I6" s="17">
        <v>3.77</v>
      </c>
      <c r="J6" s="17">
        <v>1.19</v>
      </c>
    </row>
    <row r="7" spans="1:18" ht="13.5" thickBot="1">
      <c r="A7" s="8" t="s">
        <v>183</v>
      </c>
      <c r="B7" s="9">
        <v>436</v>
      </c>
      <c r="C7" s="9">
        <v>390</v>
      </c>
      <c r="D7" s="9">
        <v>35</v>
      </c>
      <c r="E7" s="15">
        <f t="shared" si="0"/>
        <v>8.027522935779817E-2</v>
      </c>
      <c r="F7" s="9">
        <f>D7</f>
        <v>35</v>
      </c>
      <c r="G7" s="15">
        <f t="shared" si="1"/>
        <v>8.9743589743589744E-2</v>
      </c>
      <c r="H7" s="18">
        <v>1.1200000000000001</v>
      </c>
      <c r="I7" s="18">
        <v>0.42</v>
      </c>
      <c r="J7" s="18">
        <v>0.06</v>
      </c>
    </row>
    <row r="8" spans="1:18" ht="13.5" thickBot="1">
      <c r="A8" s="10" t="s">
        <v>178</v>
      </c>
      <c r="B8" s="11">
        <v>272</v>
      </c>
      <c r="C8" s="11">
        <v>0</v>
      </c>
      <c r="D8" s="11">
        <v>0</v>
      </c>
      <c r="E8" s="14">
        <f t="shared" si="0"/>
        <v>0</v>
      </c>
      <c r="F8" s="11">
        <f>D8</f>
        <v>0</v>
      </c>
      <c r="G8" s="19" t="e">
        <f t="shared" si="1"/>
        <v>#DIV/0!</v>
      </c>
      <c r="H8" s="19">
        <v>3.46</v>
      </c>
      <c r="I8" s="19">
        <v>0</v>
      </c>
      <c r="J8" s="19">
        <v>0</v>
      </c>
    </row>
    <row r="9" spans="1:18" ht="14.25" thickBot="1">
      <c r="A9" s="6" t="s">
        <v>194</v>
      </c>
      <c r="B9" s="7"/>
      <c r="C9" s="7"/>
      <c r="D9" s="7"/>
      <c r="E9" s="14"/>
      <c r="F9" s="7"/>
      <c r="G9" s="14"/>
      <c r="H9" s="17"/>
      <c r="I9" s="17"/>
      <c r="J9" s="17"/>
    </row>
    <row r="10" spans="1:18" ht="13.5" thickBot="1">
      <c r="A10" s="8" t="s">
        <v>195</v>
      </c>
      <c r="B10" s="12">
        <f>SUM(B4:B9)</f>
        <v>11138</v>
      </c>
      <c r="C10" s="12">
        <f>SUM(C4:C9)</f>
        <v>8448</v>
      </c>
      <c r="D10" s="13">
        <f>SUM(D4:D8)</f>
        <v>815.2</v>
      </c>
      <c r="E10" s="16">
        <f>D10/B10</f>
        <v>7.3190878075058363E-2</v>
      </c>
      <c r="F10" s="12">
        <f>SUM(F4:F9)</f>
        <v>5881</v>
      </c>
      <c r="G10" s="16">
        <f>F10/C10</f>
        <v>0.69614109848484851</v>
      </c>
      <c r="H10" s="13">
        <f>SUM(H4:H9)</f>
        <v>98.949999999999989</v>
      </c>
      <c r="I10" s="13">
        <f>SUM(I4:I9)</f>
        <v>70.33</v>
      </c>
      <c r="J10" s="13">
        <f>SUM(J4:J9)</f>
        <v>5.6599999999999993</v>
      </c>
    </row>
    <row r="12" spans="1:18">
      <c r="D12">
        <v>203</v>
      </c>
      <c r="F12" s="4"/>
      <c r="G12" s="4"/>
      <c r="H12" s="4"/>
      <c r="I12" s="4"/>
      <c r="J12" s="4">
        <v>2.2000000000000002</v>
      </c>
    </row>
    <row r="14" spans="1:18">
      <c r="A14" s="61" t="s">
        <v>212</v>
      </c>
      <c r="B14" s="61"/>
      <c r="C14" s="61"/>
      <c r="D14" s="61"/>
      <c r="E14" s="61"/>
      <c r="F14" s="61"/>
      <c r="G14" s="61"/>
      <c r="J14" s="1" t="s">
        <v>68</v>
      </c>
      <c r="K14" s="4" t="s">
        <v>0</v>
      </c>
      <c r="L14" s="4"/>
      <c r="M14" s="4"/>
      <c r="N14" s="4"/>
      <c r="O14" s="4"/>
      <c r="P14" s="4"/>
      <c r="Q14" s="4"/>
      <c r="R14" s="4"/>
    </row>
    <row r="15" spans="1:18">
      <c r="A15" s="62" t="s">
        <v>213</v>
      </c>
      <c r="B15" s="63" t="s">
        <v>214</v>
      </c>
      <c r="C15" s="63"/>
      <c r="D15" s="63"/>
      <c r="E15" s="63"/>
      <c r="F15" s="63"/>
      <c r="G15" s="63"/>
      <c r="J15" s="1" t="s">
        <v>75</v>
      </c>
      <c r="K15" s="4" t="s">
        <v>34</v>
      </c>
      <c r="L15" s="4"/>
      <c r="M15" s="4"/>
      <c r="N15" s="4"/>
      <c r="O15" s="4"/>
      <c r="P15" s="4"/>
      <c r="Q15" s="4"/>
      <c r="R15" s="4"/>
    </row>
    <row r="16" spans="1:18">
      <c r="A16" s="62"/>
      <c r="B16" s="33" t="s">
        <v>215</v>
      </c>
      <c r="C16" s="33" t="s">
        <v>216</v>
      </c>
      <c r="D16" s="33" t="s">
        <v>217</v>
      </c>
      <c r="E16" s="33" t="s">
        <v>215</v>
      </c>
      <c r="F16" s="33" t="s">
        <v>216</v>
      </c>
      <c r="G16" s="33" t="s">
        <v>217</v>
      </c>
      <c r="J16" s="1" t="s">
        <v>73</v>
      </c>
      <c r="K16" s="4" t="s">
        <v>201</v>
      </c>
      <c r="L16" s="4"/>
      <c r="M16" s="4"/>
      <c r="N16" s="4"/>
      <c r="O16" s="4"/>
      <c r="P16" s="4"/>
      <c r="Q16" s="4"/>
      <c r="R16" s="4"/>
    </row>
    <row r="17" spans="1:18">
      <c r="A17" s="41"/>
      <c r="B17" s="29"/>
      <c r="C17" s="29"/>
      <c r="D17" s="29"/>
      <c r="E17" s="29"/>
      <c r="F17" s="29"/>
      <c r="G17" s="29"/>
      <c r="K17" s="4"/>
      <c r="L17" s="4"/>
      <c r="M17" s="4"/>
      <c r="N17" s="4"/>
      <c r="O17" s="4"/>
      <c r="P17" s="4"/>
      <c r="Q17" s="4"/>
      <c r="R17" s="4"/>
    </row>
    <row r="18" spans="1:18">
      <c r="A18" s="42" t="s">
        <v>218</v>
      </c>
      <c r="B18" s="30"/>
      <c r="C18" s="30"/>
      <c r="D18" s="30"/>
      <c r="E18" s="30"/>
      <c r="F18" s="30"/>
      <c r="G18" s="30"/>
      <c r="K18" s="26" t="s">
        <v>224</v>
      </c>
      <c r="L18" s="4"/>
      <c r="M18" s="4"/>
      <c r="N18" s="4"/>
      <c r="O18" s="4"/>
      <c r="P18" s="4"/>
    </row>
    <row r="19" spans="1:18">
      <c r="A19" s="42" t="s">
        <v>219</v>
      </c>
      <c r="B19" s="30"/>
      <c r="C19" s="30"/>
      <c r="D19" s="30"/>
      <c r="E19" s="30"/>
      <c r="F19" s="30"/>
      <c r="G19" s="30"/>
      <c r="K19" s="4" t="s">
        <v>96</v>
      </c>
      <c r="L19" s="4"/>
      <c r="M19" s="4" t="s">
        <v>95</v>
      </c>
      <c r="N19" s="4"/>
      <c r="O19" s="43" t="s">
        <v>225</v>
      </c>
      <c r="P19" s="43" t="s">
        <v>226</v>
      </c>
    </row>
    <row r="20" spans="1:18">
      <c r="A20" s="42" t="s">
        <v>220</v>
      </c>
      <c r="B20" s="30"/>
      <c r="C20" s="30"/>
      <c r="D20" s="30"/>
      <c r="E20" s="30"/>
      <c r="F20" s="30"/>
      <c r="G20" s="30"/>
      <c r="J20" s="1" t="s">
        <v>93</v>
      </c>
      <c r="K20" s="4" t="s">
        <v>8</v>
      </c>
      <c r="L20" s="4" t="s">
        <v>36</v>
      </c>
      <c r="M20" s="4" t="s">
        <v>8</v>
      </c>
      <c r="N20" s="4" t="s">
        <v>36</v>
      </c>
    </row>
    <row r="21" spans="1:18">
      <c r="A21" s="41" t="s">
        <v>221</v>
      </c>
      <c r="B21" s="30">
        <f>SUM(B18:B20)</f>
        <v>0</v>
      </c>
      <c r="C21" s="30">
        <f t="shared" ref="C21:D21" si="2">SUM(C18:C20)</f>
        <v>0</v>
      </c>
      <c r="D21" s="30">
        <f t="shared" si="2"/>
        <v>0</v>
      </c>
      <c r="E21" s="30"/>
      <c r="F21" s="30"/>
      <c r="G21" s="30"/>
      <c r="I21" s="2"/>
      <c r="J21" s="2" t="s">
        <v>180</v>
      </c>
      <c r="K21" s="20">
        <v>234.17000000000002</v>
      </c>
      <c r="L21" s="20">
        <v>43.784999999999997</v>
      </c>
      <c r="M21" s="27">
        <v>-17308886.509999998</v>
      </c>
      <c r="N21" s="27">
        <v>-2671499.25</v>
      </c>
      <c r="O21" s="20">
        <v>277.95500000000004</v>
      </c>
      <c r="P21" s="27">
        <v>-19980385.759999998</v>
      </c>
    </row>
    <row r="22" spans="1:18">
      <c r="A22" s="41" t="s">
        <v>222</v>
      </c>
      <c r="B22" s="29">
        <v>789.2</v>
      </c>
      <c r="C22" s="29">
        <v>327.39999999999998</v>
      </c>
      <c r="D22" s="29">
        <v>1629.7</v>
      </c>
      <c r="E22" s="29"/>
      <c r="F22" s="29"/>
      <c r="G22" s="29"/>
      <c r="I22" s="2"/>
      <c r="J22" s="2" t="s">
        <v>179</v>
      </c>
      <c r="K22" s="20">
        <v>241.685</v>
      </c>
      <c r="L22" s="20"/>
      <c r="M22" s="27">
        <v>-22433383.840000004</v>
      </c>
      <c r="N22" s="27"/>
      <c r="O22" s="20">
        <v>241.685</v>
      </c>
      <c r="P22" s="27">
        <v>-22433383.840000004</v>
      </c>
    </row>
    <row r="23" spans="1:18">
      <c r="A23" s="41" t="s">
        <v>182</v>
      </c>
      <c r="B23" s="29">
        <v>60</v>
      </c>
      <c r="C23" s="29">
        <v>9</v>
      </c>
      <c r="D23" s="29">
        <v>1195.9000000000001</v>
      </c>
      <c r="E23" s="29"/>
      <c r="F23" s="29"/>
      <c r="G23" s="29"/>
      <c r="I23" s="2"/>
      <c r="J23" s="2" t="s">
        <v>182</v>
      </c>
      <c r="K23" s="20">
        <v>301.48</v>
      </c>
      <c r="L23" s="20"/>
      <c r="M23" s="27">
        <v>-13957675.030000001</v>
      </c>
      <c r="N23" s="27"/>
      <c r="O23" s="20">
        <v>301.48</v>
      </c>
      <c r="P23" s="27">
        <v>-13957675.030000001</v>
      </c>
    </row>
    <row r="24" spans="1:18">
      <c r="A24" s="41" t="s">
        <v>178</v>
      </c>
      <c r="B24" s="29">
        <v>18.399999999999999</v>
      </c>
      <c r="C24" s="29">
        <v>0</v>
      </c>
      <c r="D24" s="29">
        <v>3</v>
      </c>
      <c r="E24" s="29"/>
      <c r="F24" s="29"/>
      <c r="G24" s="29"/>
      <c r="I24" s="2"/>
      <c r="J24" s="2" t="s">
        <v>183</v>
      </c>
      <c r="K24" s="20">
        <v>59.769999999999996</v>
      </c>
      <c r="L24" s="20"/>
      <c r="M24" s="27">
        <v>-518298.66000000003</v>
      </c>
      <c r="N24" s="27"/>
      <c r="O24" s="20">
        <v>59.769999999999996</v>
      </c>
      <c r="P24" s="27">
        <v>-518298.66000000003</v>
      </c>
    </row>
    <row r="25" spans="1:18">
      <c r="A25" s="41" t="s">
        <v>183</v>
      </c>
      <c r="B25" s="29">
        <v>0</v>
      </c>
      <c r="C25" s="29">
        <v>0</v>
      </c>
      <c r="D25" s="29">
        <v>205.2</v>
      </c>
      <c r="E25" s="29"/>
      <c r="F25" s="29"/>
      <c r="G25" s="29"/>
      <c r="I25" s="2"/>
      <c r="J25" s="2" t="s">
        <v>94</v>
      </c>
      <c r="K25" s="20">
        <v>837.10500000000002</v>
      </c>
      <c r="L25" s="20">
        <v>43.784999999999997</v>
      </c>
      <c r="M25" s="27">
        <v>-54218244.039999999</v>
      </c>
      <c r="N25" s="27">
        <v>-2671499.25</v>
      </c>
      <c r="O25" s="20">
        <v>880.8900000000001</v>
      </c>
      <c r="P25" s="27">
        <v>-56889743.289999999</v>
      </c>
    </row>
    <row r="26" spans="1:18">
      <c r="A26" s="31" t="s">
        <v>94</v>
      </c>
      <c r="B26" s="32">
        <f>SUM(B21:B25)</f>
        <v>867.6</v>
      </c>
      <c r="C26" s="32">
        <f>SUM(C21:C25)</f>
        <v>336.4</v>
      </c>
      <c r="D26" s="32">
        <f>SUM(D21:D25)</f>
        <v>3033.8</v>
      </c>
      <c r="E26" s="32">
        <f>SUM(E21:E23)</f>
        <v>0</v>
      </c>
      <c r="F26" s="32">
        <f>SUM(F21:F23)</f>
        <v>0</v>
      </c>
      <c r="G26" s="32">
        <f>SUM(G21:G23)</f>
        <v>0</v>
      </c>
      <c r="I26" s="2"/>
    </row>
    <row r="27" spans="1:18">
      <c r="A27" s="23"/>
      <c r="B27" s="24"/>
      <c r="C27" s="25"/>
      <c r="D27" s="22"/>
      <c r="E27" s="24"/>
      <c r="F27" s="25"/>
      <c r="G27" s="22"/>
    </row>
    <row r="28" spans="1:18">
      <c r="A28" s="61" t="s">
        <v>223</v>
      </c>
      <c r="B28" s="61"/>
      <c r="C28" s="61"/>
      <c r="D28" s="61"/>
      <c r="E28" s="61"/>
      <c r="F28" s="61"/>
      <c r="G28" s="61"/>
    </row>
    <row r="29" spans="1:18">
      <c r="A29" s="62" t="s">
        <v>213</v>
      </c>
      <c r="B29" s="63" t="s">
        <v>214</v>
      </c>
      <c r="C29" s="63"/>
      <c r="D29" s="63"/>
      <c r="E29" s="63"/>
      <c r="F29" s="63"/>
      <c r="G29" s="63"/>
    </row>
    <row r="30" spans="1:18">
      <c r="A30" s="62"/>
      <c r="B30" s="33" t="s">
        <v>215</v>
      </c>
      <c r="C30" s="33" t="s">
        <v>216</v>
      </c>
      <c r="D30" s="33" t="s">
        <v>217</v>
      </c>
      <c r="E30" s="33" t="s">
        <v>215</v>
      </c>
      <c r="F30" s="33" t="s">
        <v>216</v>
      </c>
      <c r="G30" s="33" t="s">
        <v>217</v>
      </c>
    </row>
    <row r="31" spans="1:18">
      <c r="A31" s="28"/>
      <c r="B31" s="29"/>
      <c r="C31" s="29"/>
      <c r="D31" s="29"/>
      <c r="E31" s="29"/>
      <c r="F31" s="29"/>
      <c r="G31" s="29"/>
    </row>
    <row r="32" spans="1:18">
      <c r="A32" s="42" t="s">
        <v>218</v>
      </c>
      <c r="B32" s="34">
        <v>12.51</v>
      </c>
      <c r="C32" s="34">
        <v>0.19</v>
      </c>
      <c r="D32" s="34">
        <v>9.59</v>
      </c>
      <c r="E32" s="29"/>
      <c r="F32" s="29"/>
      <c r="G32" s="29"/>
    </row>
    <row r="33" spans="1:7">
      <c r="A33" s="42" t="s">
        <v>219</v>
      </c>
      <c r="B33" s="34">
        <v>9.1</v>
      </c>
      <c r="C33" s="34">
        <v>0.68</v>
      </c>
      <c r="D33" s="34">
        <v>2.83</v>
      </c>
      <c r="E33" s="29"/>
      <c r="F33" s="29"/>
      <c r="G33" s="29"/>
    </row>
    <row r="34" spans="1:7">
      <c r="A34" s="42" t="s">
        <v>220</v>
      </c>
      <c r="B34" s="34">
        <v>4.41</v>
      </c>
      <c r="C34" s="34">
        <v>0.25</v>
      </c>
      <c r="D34" s="34">
        <v>0.2</v>
      </c>
      <c r="E34" s="29"/>
      <c r="F34" s="29"/>
      <c r="G34" s="29"/>
    </row>
    <row r="35" spans="1:7">
      <c r="A35" s="41" t="s">
        <v>221</v>
      </c>
      <c r="B35" s="34">
        <f t="shared" ref="B35:D35" si="3">SUM(B32:B34)</f>
        <v>26.02</v>
      </c>
      <c r="C35" s="34">
        <f t="shared" si="3"/>
        <v>1.1200000000000001</v>
      </c>
      <c r="D35" s="34">
        <f t="shared" si="3"/>
        <v>12.62</v>
      </c>
      <c r="E35" s="29"/>
      <c r="F35" s="29"/>
      <c r="G35" s="29"/>
    </row>
    <row r="36" spans="1:7">
      <c r="A36" s="41" t="s">
        <v>222</v>
      </c>
      <c r="B36" s="34">
        <v>9.7799999999999994</v>
      </c>
      <c r="C36" s="34">
        <v>2.0499999999999998</v>
      </c>
      <c r="D36" s="34">
        <v>13.06</v>
      </c>
      <c r="E36" s="29"/>
      <c r="F36" s="29"/>
      <c r="G36" s="29"/>
    </row>
    <row r="37" spans="1:7">
      <c r="A37" s="41" t="s">
        <v>182</v>
      </c>
      <c r="B37" s="34">
        <v>0.31</v>
      </c>
      <c r="C37" s="34">
        <v>0.04</v>
      </c>
      <c r="D37" s="34">
        <v>5.44</v>
      </c>
      <c r="E37" s="29"/>
      <c r="F37" s="29"/>
      <c r="G37" s="29"/>
    </row>
    <row r="38" spans="1:7">
      <c r="A38" s="41" t="s">
        <v>178</v>
      </c>
      <c r="B38" s="34">
        <v>0.21</v>
      </c>
      <c r="C38" s="34">
        <v>0</v>
      </c>
      <c r="D38" s="34">
        <v>0.03</v>
      </c>
      <c r="E38" s="29"/>
      <c r="F38" s="29"/>
      <c r="G38" s="29"/>
    </row>
    <row r="39" spans="1:7">
      <c r="A39" s="41" t="s">
        <v>183</v>
      </c>
      <c r="B39" s="34">
        <v>0</v>
      </c>
      <c r="C39" s="34">
        <v>0</v>
      </c>
      <c r="D39" s="34">
        <v>0.41</v>
      </c>
      <c r="E39" s="29"/>
      <c r="F39" s="29"/>
      <c r="G39" s="29"/>
    </row>
    <row r="40" spans="1:7">
      <c r="A40" s="31" t="s">
        <v>94</v>
      </c>
      <c r="B40" s="35">
        <f>SUM(B35:B39)</f>
        <v>36.32</v>
      </c>
      <c r="C40" s="35">
        <f>SUM(C35:C39)</f>
        <v>3.21</v>
      </c>
      <c r="D40" s="35">
        <f>SUM(D35:D39)</f>
        <v>31.560000000000002</v>
      </c>
      <c r="E40" s="32">
        <f t="shared" ref="E40:G40" si="4">SUM(E36:E37)</f>
        <v>0</v>
      </c>
      <c r="F40" s="32">
        <f t="shared" si="4"/>
        <v>0</v>
      </c>
      <c r="G40" s="32">
        <f t="shared" si="4"/>
        <v>0</v>
      </c>
    </row>
  </sheetData>
  <mergeCells count="20">
    <mergeCell ref="A2:A3"/>
    <mergeCell ref="C2:C3"/>
    <mergeCell ref="D2:D3"/>
    <mergeCell ref="E2:E3"/>
    <mergeCell ref="F2:F3"/>
    <mergeCell ref="B2:B3"/>
    <mergeCell ref="B1:G1"/>
    <mergeCell ref="H1:J1"/>
    <mergeCell ref="G2:G3"/>
    <mergeCell ref="H2:H3"/>
    <mergeCell ref="I2:I3"/>
    <mergeCell ref="J2:J3"/>
    <mergeCell ref="A14:G14"/>
    <mergeCell ref="A15:A16"/>
    <mergeCell ref="B15:D15"/>
    <mergeCell ref="E15:G15"/>
    <mergeCell ref="A29:A30"/>
    <mergeCell ref="B29:D29"/>
    <mergeCell ref="E29:G29"/>
    <mergeCell ref="A28:G28"/>
  </mergeCells>
  <pageMargins left="0.7" right="0.7" top="0.75" bottom="0.75" header="0.3" footer="0.3"/>
  <pageSetup orientation="portrait" r:id="rId2"/>
  <ignoredErrors>
    <ignoredError sqref="G10 E4:E7 E9:E1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93D2900AB3A641BC1B54BDBC6DB989" ma:contentTypeVersion="1" ma:contentTypeDescription="Create a new document." ma:contentTypeScope="" ma:versionID="b08b149517dff5594f2c44f54cb6c6de">
  <xsd:schema xmlns:xsd="http://www.w3.org/2001/XMLSchema" xmlns:xs="http://www.w3.org/2001/XMLSchema" xmlns:p="http://schemas.microsoft.com/office/2006/metadata/properties" xmlns:ns3="738c53f2-2f25-40a8-8f87-142fb95f36df" targetNamespace="http://schemas.microsoft.com/office/2006/metadata/properties" ma:root="true" ma:fieldsID="60ecae61167e562b72c00eb5e42fc693" ns3:_="">
    <xsd:import namespace="738c53f2-2f25-40a8-8f87-142fb95f36df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8c53f2-2f25-40a8-8f87-142fb95f36d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333C25-DC03-4D70-B126-B3CA666818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28CAAA-68FD-4670-8FD9-34A8C0478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8c53f2-2f25-40a8-8f87-142fb95f36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310AEF-B684-4791-B635-C2CB1162BD57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738c53f2-2f25-40a8-8f87-142fb95f36df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Dump</vt:lpstr>
      <vt:lpstr>Master</vt:lpstr>
      <vt:lpstr>Product Heirarchy</vt:lpstr>
      <vt:lpstr>Report 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Mohammed Anwar  Khan</cp:lastModifiedBy>
  <cp:revision>1</cp:revision>
  <dcterms:created xsi:type="dcterms:W3CDTF">2014-02-17T05:58:15Z</dcterms:created>
  <dcterms:modified xsi:type="dcterms:W3CDTF">2017-04-13T03:19:00Z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0x010100D993D2900AB3A641BC1B54BDBC6DB989</vt:lpwstr>
  </property>
</Properties>
</file>