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0736" windowHeight="939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0" i="1"/>
  <c r="L9" i="1"/>
  <c r="L24" i="1"/>
  <c r="L11" i="1"/>
  <c r="L23" i="1"/>
  <c r="L8" i="1" l="1"/>
  <c r="H27" i="1" l="1"/>
  <c r="H21" i="1"/>
  <c r="H7" i="1" s="1"/>
</calcChain>
</file>

<file path=xl/sharedStrings.xml><?xml version="1.0" encoding="utf-8"?>
<sst xmlns="http://schemas.openxmlformats.org/spreadsheetml/2006/main" count="211" uniqueCount="79">
  <si>
    <t>Fund Name</t>
  </si>
  <si>
    <t>SR No.</t>
  </si>
  <si>
    <t>Sugandha R. Phadke</t>
  </si>
  <si>
    <t>11276110/32</t>
  </si>
  <si>
    <t>9025953/79</t>
  </si>
  <si>
    <t>HDFC Cash Management Fund-Regular- Growth</t>
  </si>
  <si>
    <t>11276107/41</t>
  </si>
  <si>
    <t>3603637/30</t>
  </si>
  <si>
    <t>112790176/58</t>
  </si>
  <si>
    <t>462162950096</t>
  </si>
  <si>
    <t>462162950534</t>
  </si>
  <si>
    <t>544307486146</t>
  </si>
  <si>
    <t>Ravikiran G. Phadke</t>
  </si>
  <si>
    <t>MU/1624476</t>
  </si>
  <si>
    <t xml:space="preserve">UTI Dual Advantage Fixed Term Series IV-1278 days - Growth </t>
  </si>
  <si>
    <t>Mahindra and Mahindra Financial Services Ltd 36 mths</t>
  </si>
  <si>
    <t>HDFC BANK 8% SAVING (TAXABLE) BONDS 2003</t>
  </si>
  <si>
    <t>Issued Bank A/c No.</t>
  </si>
  <si>
    <t>Bank Name</t>
  </si>
  <si>
    <t>PUNJAB NATIONAL BANK</t>
  </si>
  <si>
    <t>Mode of Holding</t>
  </si>
  <si>
    <t>1606000101142811</t>
  </si>
  <si>
    <t>Name of Nominee</t>
  </si>
  <si>
    <t>Chaitali R. Phadke</t>
  </si>
  <si>
    <t>Shriram Transport Finance Co. Ltd - FD - 36months</t>
  </si>
  <si>
    <t xml:space="preserve"> </t>
  </si>
  <si>
    <t>Amount Invested</t>
  </si>
  <si>
    <t xml:space="preserve"> Anyone or Survivor</t>
  </si>
  <si>
    <t>HDFC Prudence Fund- Regular-Dividend</t>
  </si>
  <si>
    <t>ICICI Prudential Balanced Fund- Regular-Dividend</t>
  </si>
  <si>
    <t>HDFC Balance Fund -Dividend</t>
  </si>
  <si>
    <t>Reliance Dual Advantage Fixed Tenure Fund -X Plan E- Growth</t>
  </si>
  <si>
    <t>Reliance Money Managers Fund-Growth</t>
  </si>
  <si>
    <t>Franklin India Balanced Fund -Dividend</t>
  </si>
  <si>
    <t>HDFC Premium DEPOSIT-44 MONTHS- ANNUAL INCOME PLAN</t>
  </si>
  <si>
    <t>Monthly</t>
  </si>
  <si>
    <t>Quarterly</t>
  </si>
  <si>
    <t>NA</t>
  </si>
  <si>
    <t>Yearly</t>
  </si>
  <si>
    <t>Half yearly</t>
  </si>
  <si>
    <t>Interest/ Dividend</t>
  </si>
  <si>
    <t>Folio No./FDR NO.</t>
  </si>
  <si>
    <t>TATA Balance Fund - Dividend</t>
  </si>
  <si>
    <t xml:space="preserve">Product </t>
  </si>
  <si>
    <t>MF</t>
  </si>
  <si>
    <t>FD</t>
  </si>
  <si>
    <t>BONDS</t>
  </si>
  <si>
    <t>MR. RAVIKIRAN  GANESH PHADKE  &amp; MRS. SUGANDHA RAVIKIRAN PHADKE</t>
  </si>
  <si>
    <t>Ravikiran Phadke</t>
  </si>
  <si>
    <t>Ravikiran Ganesh Phadke</t>
  </si>
  <si>
    <t>HDFC Balanced Fund- Dividend</t>
  </si>
  <si>
    <t>single</t>
  </si>
  <si>
    <t>Sugandha Phadke</t>
  </si>
  <si>
    <t>HDFC BANK LTD</t>
  </si>
  <si>
    <t>151050046770</t>
  </si>
  <si>
    <t>HDFC Prudence Fund-Dividend</t>
  </si>
  <si>
    <t>10902322/76</t>
  </si>
  <si>
    <t>10634091/57</t>
  </si>
  <si>
    <t>SBI Bluechip Fund-Regular-Growth (SIP)</t>
  </si>
  <si>
    <t>SIP</t>
  </si>
  <si>
    <t>DHFL Ltd-36 months</t>
  </si>
  <si>
    <t>00006497</t>
  </si>
  <si>
    <t>Maturity date</t>
  </si>
  <si>
    <t>yearly</t>
  </si>
  <si>
    <t>open</t>
  </si>
  <si>
    <t>OPEN</t>
  </si>
  <si>
    <t>1st Holder Name</t>
  </si>
  <si>
    <t>2nd Holder Name</t>
  </si>
  <si>
    <t>Portfolio Summary</t>
  </si>
  <si>
    <t>Payout( monthly)</t>
  </si>
  <si>
    <t>Yearly total</t>
  </si>
  <si>
    <t>Units Held</t>
  </si>
  <si>
    <t>Dividend / Interest Rate</t>
  </si>
  <si>
    <t>27 th</t>
  </si>
  <si>
    <t>Appx.Payout Date</t>
  </si>
  <si>
    <t>10th</t>
  </si>
  <si>
    <t>27th</t>
  </si>
  <si>
    <t>3rd</t>
  </si>
  <si>
    <t>23rd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</si>
</sst>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Font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0" xfId="1" applyNumberFormat="1" applyFont="1" applyAlignment="1">
      <alignment horizontal="left"/>
    </xf>
    <xf numFmtId="164" fontId="1" fillId="0" borderId="1" xfId="1" applyNumberFormat="1" applyFont="1" applyBorder="1" applyAlignment="1">
      <alignment horizontal="left"/>
    </xf>
    <xf numFmtId="164" fontId="5" fillId="0" borderId="1" xfId="1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2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1" xfId="1" applyNumberFormat="1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5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0" fillId="0" borderId="1" xfId="1" applyNumberFormat="1" applyFont="1" applyBorder="1" applyAlignment="1">
      <alignment horizontal="left"/>
    </xf>
    <xf numFmtId="10" fontId="0" fillId="0" borderId="1" xfId="1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tabSelected="1" topLeftCell="C10" workbookViewId="0">
      <selection activeCell="J19" sqref="J19"/>
    </sheetView>
  </sheetViews>
  <sheetFormatPr defaultRowHeight="14.4" x14ac:dyDescent="0.3"/>
  <cols>
    <col min="1" max="1" width="2.88671875" style="3" customWidth="1"/>
    <col min="2" max="2" width="20" style="3" customWidth="1"/>
    <col min="3" max="3" width="20.44140625" style="3" customWidth="1"/>
    <col min="4" max="4" width="9.88671875" style="3" customWidth="1"/>
    <col min="5" max="5" width="37.5546875" style="20" customWidth="1"/>
    <col min="6" max="6" width="10.33203125" style="3" customWidth="1"/>
    <col min="7" max="7" width="13.33203125" style="3" customWidth="1"/>
    <col min="8" max="10" width="14.88671875" style="10" customWidth="1"/>
    <col min="11" max="11" width="12.6640625" style="10" customWidth="1"/>
    <col min="12" max="12" width="12.33203125" style="10" customWidth="1"/>
    <col min="13" max="13" width="13.109375" style="10" customWidth="1"/>
    <col min="14" max="14" width="21.33203125" style="41" customWidth="1"/>
    <col min="15" max="15" width="17.109375" style="3" customWidth="1"/>
    <col min="16" max="16" width="17.6640625" style="20" customWidth="1"/>
    <col min="17" max="17" width="16.6640625" style="3" customWidth="1"/>
    <col min="18" max="18" width="10" style="3" customWidth="1"/>
  </cols>
  <sheetData>
    <row r="2" spans="1:18" x14ac:dyDescent="0.3">
      <c r="B2" s="33" t="s">
        <v>68</v>
      </c>
    </row>
    <row r="3" spans="1:18" x14ac:dyDescent="0.3">
      <c r="B3" s="33"/>
    </row>
    <row r="4" spans="1:18" x14ac:dyDescent="0.3">
      <c r="A4" s="44" t="s">
        <v>47</v>
      </c>
      <c r="B4" s="44"/>
      <c r="C4" s="44"/>
      <c r="D4" s="44"/>
      <c r="E4" s="44"/>
      <c r="F4" s="44"/>
      <c r="G4" s="44"/>
      <c r="H4" s="8"/>
      <c r="I4" s="8"/>
      <c r="J4" s="8"/>
      <c r="K4" s="8"/>
      <c r="L4" s="8"/>
      <c r="M4" s="8"/>
      <c r="N4" s="40"/>
    </row>
    <row r="6" spans="1:18" s="7" customFormat="1" ht="62.4" x14ac:dyDescent="0.3">
      <c r="A6" s="27" t="s">
        <v>1</v>
      </c>
      <c r="B6" s="6" t="s">
        <v>66</v>
      </c>
      <c r="C6" s="6" t="s">
        <v>67</v>
      </c>
      <c r="D6" s="27" t="s">
        <v>43</v>
      </c>
      <c r="E6" s="5" t="s">
        <v>0</v>
      </c>
      <c r="F6" s="27" t="s">
        <v>40</v>
      </c>
      <c r="G6" s="27" t="s">
        <v>41</v>
      </c>
      <c r="H6" s="12" t="s">
        <v>26</v>
      </c>
      <c r="I6" s="12" t="s">
        <v>71</v>
      </c>
      <c r="J6" s="12" t="s">
        <v>72</v>
      </c>
      <c r="K6" s="12" t="s">
        <v>69</v>
      </c>
      <c r="L6" s="12" t="s">
        <v>70</v>
      </c>
      <c r="M6" s="12" t="s">
        <v>74</v>
      </c>
      <c r="N6" s="27" t="s">
        <v>20</v>
      </c>
      <c r="O6" s="19" t="s">
        <v>22</v>
      </c>
      <c r="P6" s="34" t="s">
        <v>18</v>
      </c>
      <c r="Q6" s="39" t="s">
        <v>17</v>
      </c>
      <c r="R6" s="27" t="s">
        <v>62</v>
      </c>
    </row>
    <row r="7" spans="1:18" s="7" customFormat="1" ht="15.6" x14ac:dyDescent="0.3">
      <c r="A7" s="27"/>
      <c r="B7" s="6"/>
      <c r="C7" s="6"/>
      <c r="D7" s="6"/>
      <c r="E7" s="5"/>
      <c r="F7" s="27"/>
      <c r="G7" s="27"/>
      <c r="H7" s="32">
        <f>H21+H27</f>
        <v>6102000</v>
      </c>
      <c r="I7" s="32"/>
      <c r="J7" s="32"/>
      <c r="K7" s="32"/>
      <c r="L7" s="32"/>
      <c r="M7" s="32"/>
      <c r="N7" s="27"/>
      <c r="O7" s="19"/>
      <c r="P7" s="34"/>
      <c r="Q7" s="37"/>
      <c r="R7" s="6"/>
    </row>
    <row r="8" spans="1:18" ht="28.8" x14ac:dyDescent="0.3">
      <c r="A8" s="2">
        <v>1</v>
      </c>
      <c r="B8" s="2" t="s">
        <v>2</v>
      </c>
      <c r="C8" s="2" t="s">
        <v>12</v>
      </c>
      <c r="D8" s="2" t="s">
        <v>44</v>
      </c>
      <c r="E8" s="21" t="s">
        <v>28</v>
      </c>
      <c r="F8" s="13" t="s">
        <v>35</v>
      </c>
      <c r="G8" s="45" t="s">
        <v>3</v>
      </c>
      <c r="H8" s="9">
        <v>1000000</v>
      </c>
      <c r="I8" s="42">
        <v>33251.419000000002</v>
      </c>
      <c r="J8" s="43">
        <v>3.0000000000000001E-3</v>
      </c>
      <c r="K8" s="42">
        <v>9975.73</v>
      </c>
      <c r="L8" s="42">
        <f>K8*12</f>
        <v>119708.76</v>
      </c>
      <c r="M8" s="42" t="s">
        <v>73</v>
      </c>
      <c r="N8" s="36" t="s">
        <v>27</v>
      </c>
      <c r="O8" s="2" t="s">
        <v>23</v>
      </c>
      <c r="P8" s="35" t="s">
        <v>19</v>
      </c>
      <c r="Q8" s="29" t="s">
        <v>21</v>
      </c>
      <c r="R8" s="2" t="s">
        <v>65</v>
      </c>
    </row>
    <row r="9" spans="1:18" ht="28.8" x14ac:dyDescent="0.3">
      <c r="A9" s="2">
        <v>2</v>
      </c>
      <c r="B9" s="2" t="s">
        <v>2</v>
      </c>
      <c r="C9" s="2" t="s">
        <v>12</v>
      </c>
      <c r="D9" s="2" t="s">
        <v>44</v>
      </c>
      <c r="E9" s="21" t="s">
        <v>29</v>
      </c>
      <c r="F9" s="13" t="s">
        <v>38</v>
      </c>
      <c r="G9" s="45" t="s">
        <v>4</v>
      </c>
      <c r="H9" s="9">
        <v>200000</v>
      </c>
      <c r="I9" s="42">
        <v>8570.6229999999996</v>
      </c>
      <c r="J9" s="43">
        <v>2.3999999999999998E-3</v>
      </c>
      <c r="K9" s="42">
        <v>2036.78</v>
      </c>
      <c r="L9" s="42">
        <f>K9*12</f>
        <v>24441.360000000001</v>
      </c>
      <c r="M9" s="9" t="s">
        <v>77</v>
      </c>
      <c r="N9" s="36" t="s">
        <v>27</v>
      </c>
      <c r="O9" s="2" t="s">
        <v>23</v>
      </c>
      <c r="P9" s="35" t="s">
        <v>19</v>
      </c>
      <c r="Q9" s="29" t="s">
        <v>21</v>
      </c>
      <c r="R9" s="2" t="s">
        <v>65</v>
      </c>
    </row>
    <row r="10" spans="1:18" ht="28.8" x14ac:dyDescent="0.3">
      <c r="A10" s="2">
        <v>3</v>
      </c>
      <c r="B10" s="2" t="s">
        <v>2</v>
      </c>
      <c r="C10" s="2" t="s">
        <v>12</v>
      </c>
      <c r="D10" s="2" t="s">
        <v>44</v>
      </c>
      <c r="E10" s="21" t="s">
        <v>5</v>
      </c>
      <c r="F10" s="13" t="s">
        <v>37</v>
      </c>
      <c r="G10" s="45" t="s">
        <v>6</v>
      </c>
      <c r="H10" s="9">
        <v>300000</v>
      </c>
      <c r="I10" s="42">
        <v>9462.5280000000002</v>
      </c>
      <c r="J10" s="43">
        <v>0.03</v>
      </c>
      <c r="K10" s="42">
        <v>28387.58</v>
      </c>
      <c r="L10" s="42">
        <f>K10*12</f>
        <v>340650.96</v>
      </c>
      <c r="M10" s="9" t="s">
        <v>78</v>
      </c>
      <c r="N10" s="36" t="s">
        <v>27</v>
      </c>
      <c r="O10" s="2" t="s">
        <v>23</v>
      </c>
      <c r="P10" s="35" t="s">
        <v>19</v>
      </c>
      <c r="Q10" s="29" t="s">
        <v>21</v>
      </c>
      <c r="R10" s="2" t="s">
        <v>65</v>
      </c>
    </row>
    <row r="11" spans="1:18" ht="28.8" x14ac:dyDescent="0.3">
      <c r="A11" s="2">
        <v>4</v>
      </c>
      <c r="B11" s="2" t="s">
        <v>2</v>
      </c>
      <c r="C11" s="2" t="s">
        <v>12</v>
      </c>
      <c r="D11" s="2" t="s">
        <v>44</v>
      </c>
      <c r="E11" s="22" t="s">
        <v>42</v>
      </c>
      <c r="F11" s="14" t="s">
        <v>35</v>
      </c>
      <c r="G11" s="45" t="s">
        <v>7</v>
      </c>
      <c r="H11" s="9">
        <v>200000</v>
      </c>
      <c r="I11" s="42">
        <v>3077.0509999999999</v>
      </c>
      <c r="J11" s="43">
        <v>4.7000000000000002E-3</v>
      </c>
      <c r="K11" s="42">
        <v>1446.21</v>
      </c>
      <c r="L11" s="42">
        <f>K11*12</f>
        <v>17354.52</v>
      </c>
      <c r="M11" s="9" t="s">
        <v>75</v>
      </c>
      <c r="N11" s="36" t="s">
        <v>27</v>
      </c>
      <c r="O11" s="2" t="s">
        <v>23</v>
      </c>
      <c r="P11" s="35" t="s">
        <v>19</v>
      </c>
      <c r="Q11" s="29" t="s">
        <v>21</v>
      </c>
      <c r="R11" s="2" t="s">
        <v>65</v>
      </c>
    </row>
    <row r="12" spans="1:18" ht="28.8" x14ac:dyDescent="0.3">
      <c r="A12" s="2">
        <v>5</v>
      </c>
      <c r="B12" s="2" t="s">
        <v>2</v>
      </c>
      <c r="C12" s="2" t="s">
        <v>12</v>
      </c>
      <c r="D12" s="2" t="s">
        <v>44</v>
      </c>
      <c r="E12" s="23" t="s">
        <v>30</v>
      </c>
      <c r="F12" s="15" t="s">
        <v>36</v>
      </c>
      <c r="G12" s="2" t="s">
        <v>8</v>
      </c>
      <c r="H12" s="9">
        <v>500000</v>
      </c>
      <c r="I12" s="9"/>
      <c r="J12" s="9"/>
      <c r="K12" s="9"/>
      <c r="L12" s="9"/>
      <c r="M12" s="9"/>
      <c r="N12" s="36" t="s">
        <v>27</v>
      </c>
      <c r="O12" s="2" t="s">
        <v>23</v>
      </c>
      <c r="P12" s="35" t="s">
        <v>19</v>
      </c>
      <c r="Q12" s="29" t="s">
        <v>21</v>
      </c>
      <c r="R12" s="2" t="s">
        <v>65</v>
      </c>
    </row>
    <row r="13" spans="1:18" ht="28.8" x14ac:dyDescent="0.3">
      <c r="A13" s="2">
        <v>6</v>
      </c>
      <c r="B13" s="2" t="s">
        <v>2</v>
      </c>
      <c r="C13" s="2" t="s">
        <v>12</v>
      </c>
      <c r="D13" s="2" t="s">
        <v>44</v>
      </c>
      <c r="E13" s="22" t="s">
        <v>31</v>
      </c>
      <c r="F13" s="14" t="s">
        <v>37</v>
      </c>
      <c r="G13" s="46" t="s">
        <v>9</v>
      </c>
      <c r="H13" s="9">
        <v>250000</v>
      </c>
      <c r="I13" s="9">
        <v>25000</v>
      </c>
      <c r="J13" s="9" t="s">
        <v>37</v>
      </c>
      <c r="K13" s="9" t="s">
        <v>37</v>
      </c>
      <c r="L13" s="9"/>
      <c r="M13" s="9"/>
      <c r="N13" s="36" t="s">
        <v>27</v>
      </c>
      <c r="O13" s="2" t="s">
        <v>23</v>
      </c>
      <c r="P13" s="35" t="s">
        <v>19</v>
      </c>
      <c r="Q13" s="29" t="s">
        <v>21</v>
      </c>
      <c r="R13" s="2" t="s">
        <v>65</v>
      </c>
    </row>
    <row r="14" spans="1:18" ht="28.8" x14ac:dyDescent="0.3">
      <c r="A14" s="2">
        <v>7</v>
      </c>
      <c r="B14" s="2" t="s">
        <v>2</v>
      </c>
      <c r="C14" s="2" t="s">
        <v>12</v>
      </c>
      <c r="D14" s="2" t="s">
        <v>44</v>
      </c>
      <c r="E14" s="22" t="s">
        <v>32</v>
      </c>
      <c r="F14" s="14" t="s">
        <v>37</v>
      </c>
      <c r="G14" s="46" t="s">
        <v>10</v>
      </c>
      <c r="H14" s="9">
        <v>400000</v>
      </c>
      <c r="I14" s="42">
        <v>18151.455999999998</v>
      </c>
      <c r="J14" s="43">
        <v>1.4999999999999999E-2</v>
      </c>
      <c r="K14" s="42">
        <v>27227.18</v>
      </c>
      <c r="L14" s="42">
        <f>K14*12</f>
        <v>326726.16000000003</v>
      </c>
      <c r="M14" s="9" t="s">
        <v>78</v>
      </c>
      <c r="N14" s="36" t="s">
        <v>27</v>
      </c>
      <c r="O14" s="2" t="s">
        <v>23</v>
      </c>
      <c r="P14" s="35" t="s">
        <v>19</v>
      </c>
      <c r="Q14" s="29" t="s">
        <v>21</v>
      </c>
      <c r="R14" s="2" t="s">
        <v>65</v>
      </c>
    </row>
    <row r="15" spans="1:18" ht="28.8" x14ac:dyDescent="0.3">
      <c r="A15" s="2">
        <v>8</v>
      </c>
      <c r="B15" s="2" t="s">
        <v>2</v>
      </c>
      <c r="C15" s="2" t="s">
        <v>12</v>
      </c>
      <c r="D15" s="2" t="s">
        <v>44</v>
      </c>
      <c r="E15" s="22" t="s">
        <v>14</v>
      </c>
      <c r="F15" s="14" t="s">
        <v>37</v>
      </c>
      <c r="G15" s="46" t="s">
        <v>11</v>
      </c>
      <c r="H15" s="9">
        <v>250000</v>
      </c>
      <c r="I15" s="9">
        <v>25000</v>
      </c>
      <c r="J15" s="9" t="s">
        <v>37</v>
      </c>
      <c r="K15" s="9" t="s">
        <v>37</v>
      </c>
      <c r="L15" s="9"/>
      <c r="M15" s="9"/>
      <c r="N15" s="36" t="s">
        <v>27</v>
      </c>
      <c r="O15" s="2" t="s">
        <v>23</v>
      </c>
      <c r="P15" s="35" t="s">
        <v>19</v>
      </c>
      <c r="Q15" s="29" t="s">
        <v>21</v>
      </c>
      <c r="R15" s="30">
        <v>44032</v>
      </c>
    </row>
    <row r="16" spans="1:18" ht="28.8" x14ac:dyDescent="0.3">
      <c r="A16" s="2">
        <v>9</v>
      </c>
      <c r="B16" s="2" t="s">
        <v>2</v>
      </c>
      <c r="C16" s="2" t="s">
        <v>12</v>
      </c>
      <c r="D16" s="2" t="s">
        <v>44</v>
      </c>
      <c r="E16" s="23" t="s">
        <v>33</v>
      </c>
      <c r="F16" s="15" t="s">
        <v>38</v>
      </c>
      <c r="G16" s="45">
        <v>20470344</v>
      </c>
      <c r="H16" s="9">
        <v>200000</v>
      </c>
      <c r="I16" s="42">
        <v>9118.5959999999995</v>
      </c>
      <c r="J16" s="9"/>
      <c r="K16" s="9"/>
      <c r="L16" s="9"/>
      <c r="M16" s="9"/>
      <c r="N16" s="36" t="s">
        <v>27</v>
      </c>
      <c r="O16" s="2" t="s">
        <v>23</v>
      </c>
      <c r="P16" s="35" t="s">
        <v>19</v>
      </c>
      <c r="Q16" s="29" t="s">
        <v>21</v>
      </c>
      <c r="R16" s="2" t="s">
        <v>65</v>
      </c>
    </row>
    <row r="17" spans="1:18" ht="28.8" x14ac:dyDescent="0.3">
      <c r="A17" s="2">
        <v>10</v>
      </c>
      <c r="B17" s="2" t="s">
        <v>12</v>
      </c>
      <c r="C17" s="2" t="s">
        <v>2</v>
      </c>
      <c r="D17" s="2" t="s">
        <v>45</v>
      </c>
      <c r="E17" s="21" t="s">
        <v>34</v>
      </c>
      <c r="F17" s="13" t="s">
        <v>38</v>
      </c>
      <c r="G17" s="2" t="s">
        <v>13</v>
      </c>
      <c r="H17" s="9">
        <v>400000</v>
      </c>
      <c r="I17" s="9"/>
      <c r="J17" s="9"/>
      <c r="K17" s="9"/>
      <c r="L17" s="9"/>
      <c r="M17" s="9"/>
      <c r="N17" s="36" t="s">
        <v>27</v>
      </c>
      <c r="O17" s="2" t="s">
        <v>23</v>
      </c>
      <c r="P17" s="35" t="s">
        <v>19</v>
      </c>
      <c r="Q17" s="29" t="s">
        <v>21</v>
      </c>
      <c r="R17" s="30">
        <v>44090</v>
      </c>
    </row>
    <row r="18" spans="1:18" ht="28.8" x14ac:dyDescent="0.3">
      <c r="A18" s="2">
        <v>11</v>
      </c>
      <c r="B18" s="2" t="s">
        <v>12</v>
      </c>
      <c r="C18" s="2" t="s">
        <v>2</v>
      </c>
      <c r="D18" s="2" t="s">
        <v>45</v>
      </c>
      <c r="E18" s="24" t="s">
        <v>24</v>
      </c>
      <c r="F18" s="16" t="s">
        <v>38</v>
      </c>
      <c r="G18" s="2"/>
      <c r="H18" s="9">
        <v>300000</v>
      </c>
      <c r="I18" s="9"/>
      <c r="J18" s="9" t="s">
        <v>25</v>
      </c>
      <c r="K18" s="9"/>
      <c r="L18" s="9"/>
      <c r="M18" s="9"/>
      <c r="N18" s="36" t="s">
        <v>27</v>
      </c>
      <c r="O18" s="2" t="s">
        <v>23</v>
      </c>
      <c r="P18" s="35" t="s">
        <v>19</v>
      </c>
      <c r="Q18" s="29" t="s">
        <v>21</v>
      </c>
      <c r="R18" s="2"/>
    </row>
    <row r="19" spans="1:18" ht="28.8" x14ac:dyDescent="0.3">
      <c r="A19" s="2">
        <v>12</v>
      </c>
      <c r="B19" s="2" t="s">
        <v>12</v>
      </c>
      <c r="C19" s="2" t="s">
        <v>2</v>
      </c>
      <c r="D19" s="2" t="s">
        <v>45</v>
      </c>
      <c r="E19" s="25" t="s">
        <v>15</v>
      </c>
      <c r="F19" s="17" t="s">
        <v>39</v>
      </c>
      <c r="G19" s="2"/>
      <c r="H19" s="9">
        <v>300000</v>
      </c>
      <c r="I19" s="9"/>
      <c r="J19" s="9"/>
      <c r="K19" s="9"/>
      <c r="L19" s="9"/>
      <c r="M19" s="9"/>
      <c r="N19" s="36" t="s">
        <v>27</v>
      </c>
      <c r="O19" s="2" t="s">
        <v>23</v>
      </c>
      <c r="P19" s="35" t="s">
        <v>19</v>
      </c>
      <c r="Q19" s="29" t="s">
        <v>21</v>
      </c>
      <c r="R19" s="2"/>
    </row>
    <row r="20" spans="1:18" ht="28.8" x14ac:dyDescent="0.3">
      <c r="A20" s="2">
        <v>13</v>
      </c>
      <c r="B20" s="2" t="s">
        <v>2</v>
      </c>
      <c r="C20" s="2" t="s">
        <v>12</v>
      </c>
      <c r="D20" s="2" t="s">
        <v>46</v>
      </c>
      <c r="E20" s="1" t="s">
        <v>16</v>
      </c>
      <c r="F20" s="18" t="s">
        <v>39</v>
      </c>
      <c r="G20" s="2"/>
      <c r="H20" s="9">
        <v>1000000</v>
      </c>
      <c r="I20" s="9"/>
      <c r="J20" s="9"/>
      <c r="K20" s="9"/>
      <c r="L20" s="9"/>
      <c r="M20" s="9"/>
      <c r="N20" s="36" t="s">
        <v>27</v>
      </c>
      <c r="O20" s="2" t="s">
        <v>23</v>
      </c>
      <c r="P20" s="35" t="s">
        <v>19</v>
      </c>
      <c r="Q20" s="29" t="s">
        <v>21</v>
      </c>
      <c r="R20" s="30">
        <v>44967</v>
      </c>
    </row>
    <row r="21" spans="1:18" x14ac:dyDescent="0.3">
      <c r="A21" s="2"/>
      <c r="B21" s="2"/>
      <c r="C21" s="2"/>
      <c r="D21" s="2"/>
      <c r="E21" s="26"/>
      <c r="F21" s="2"/>
      <c r="G21" s="2"/>
      <c r="H21" s="11">
        <f>SUM(H8:H20)</f>
        <v>5300000</v>
      </c>
      <c r="I21" s="11"/>
      <c r="J21" s="11"/>
      <c r="K21" s="11"/>
      <c r="L21" s="11"/>
      <c r="M21" s="11"/>
      <c r="N21" s="36"/>
      <c r="O21" s="2"/>
      <c r="P21" s="26"/>
      <c r="Q21" s="38"/>
      <c r="R21" s="2"/>
    </row>
    <row r="22" spans="1:18" ht="18" x14ac:dyDescent="0.35">
      <c r="B22" s="28" t="s">
        <v>48</v>
      </c>
      <c r="R22" s="31"/>
    </row>
    <row r="23" spans="1:18" x14ac:dyDescent="0.3">
      <c r="A23" s="2">
        <v>1</v>
      </c>
      <c r="B23" s="2" t="s">
        <v>49</v>
      </c>
      <c r="C23" s="2" t="s">
        <v>37</v>
      </c>
      <c r="D23" s="2" t="s">
        <v>44</v>
      </c>
      <c r="E23" s="26" t="s">
        <v>50</v>
      </c>
      <c r="F23" s="2" t="s">
        <v>36</v>
      </c>
      <c r="G23" s="45" t="s">
        <v>57</v>
      </c>
      <c r="H23" s="9">
        <v>250000</v>
      </c>
      <c r="I23" s="42">
        <v>9601.3520000000008</v>
      </c>
      <c r="J23" s="43">
        <v>5.0000000000000001E-3</v>
      </c>
      <c r="K23" s="42">
        <v>4800.68</v>
      </c>
      <c r="L23" s="9">
        <f>K23*12</f>
        <v>57608.160000000003</v>
      </c>
      <c r="M23" s="9" t="s">
        <v>76</v>
      </c>
      <c r="N23" s="36" t="s">
        <v>51</v>
      </c>
      <c r="O23" s="2" t="s">
        <v>52</v>
      </c>
      <c r="P23" s="36" t="s">
        <v>53</v>
      </c>
      <c r="Q23" s="4" t="s">
        <v>54</v>
      </c>
      <c r="R23" s="2" t="s">
        <v>64</v>
      </c>
    </row>
    <row r="24" spans="1:18" x14ac:dyDescent="0.3">
      <c r="A24" s="2">
        <v>2</v>
      </c>
      <c r="B24" s="2" t="s">
        <v>49</v>
      </c>
      <c r="C24" s="2" t="s">
        <v>37</v>
      </c>
      <c r="D24" s="2" t="s">
        <v>44</v>
      </c>
      <c r="E24" s="26" t="s">
        <v>55</v>
      </c>
      <c r="F24" s="2" t="s">
        <v>35</v>
      </c>
      <c r="G24" s="45" t="s">
        <v>56</v>
      </c>
      <c r="H24" s="9">
        <v>300000</v>
      </c>
      <c r="I24" s="42">
        <v>9677.5869999999995</v>
      </c>
      <c r="J24" s="43">
        <v>3.0000000000000001E-3</v>
      </c>
      <c r="K24" s="42">
        <v>2903.68</v>
      </c>
      <c r="L24" s="42">
        <f>K24*12</f>
        <v>34844.159999999996</v>
      </c>
      <c r="M24" s="9"/>
      <c r="N24" s="36" t="s">
        <v>51</v>
      </c>
      <c r="O24" s="2" t="s">
        <v>52</v>
      </c>
      <c r="P24" s="36" t="s">
        <v>53</v>
      </c>
      <c r="Q24" s="4" t="s">
        <v>54</v>
      </c>
      <c r="R24" s="2" t="s">
        <v>64</v>
      </c>
    </row>
    <row r="25" spans="1:18" x14ac:dyDescent="0.3">
      <c r="A25" s="2">
        <v>3</v>
      </c>
      <c r="B25" s="2" t="s">
        <v>49</v>
      </c>
      <c r="C25" s="2" t="s">
        <v>37</v>
      </c>
      <c r="D25" s="2" t="s">
        <v>44</v>
      </c>
      <c r="E25" s="26" t="s">
        <v>58</v>
      </c>
      <c r="F25" s="2" t="s">
        <v>59</v>
      </c>
      <c r="G25" s="45">
        <v>16007541</v>
      </c>
      <c r="H25" s="9">
        <v>2000</v>
      </c>
      <c r="I25" s="42">
        <v>378.24700000000001</v>
      </c>
      <c r="J25" s="9" t="s">
        <v>37</v>
      </c>
      <c r="K25" s="9" t="s">
        <v>37</v>
      </c>
      <c r="L25" s="9"/>
      <c r="M25" s="9"/>
      <c r="N25" s="36" t="s">
        <v>51</v>
      </c>
      <c r="O25" s="2" t="s">
        <v>52</v>
      </c>
      <c r="P25" s="36" t="s">
        <v>53</v>
      </c>
      <c r="Q25" s="4" t="s">
        <v>54</v>
      </c>
      <c r="R25" s="2" t="s">
        <v>64</v>
      </c>
    </row>
    <row r="26" spans="1:18" x14ac:dyDescent="0.3">
      <c r="A26" s="2">
        <v>4</v>
      </c>
      <c r="B26" s="2" t="s">
        <v>49</v>
      </c>
      <c r="C26" s="2" t="s">
        <v>37</v>
      </c>
      <c r="D26" s="2" t="s">
        <v>44</v>
      </c>
      <c r="E26" s="26" t="s">
        <v>60</v>
      </c>
      <c r="F26" s="2" t="s">
        <v>63</v>
      </c>
      <c r="G26" s="4" t="s">
        <v>61</v>
      </c>
      <c r="H26" s="9">
        <v>250000</v>
      </c>
      <c r="I26" s="9"/>
      <c r="J26" s="9"/>
      <c r="K26" s="9"/>
      <c r="L26" s="9"/>
      <c r="M26" s="9"/>
      <c r="N26" s="36" t="s">
        <v>51</v>
      </c>
      <c r="O26" s="2" t="s">
        <v>52</v>
      </c>
      <c r="P26" s="36" t="s">
        <v>53</v>
      </c>
      <c r="Q26" s="4" t="s">
        <v>54</v>
      </c>
      <c r="R26" s="30">
        <v>43583</v>
      </c>
    </row>
    <row r="27" spans="1:18" x14ac:dyDescent="0.3">
      <c r="A27" s="2" t="s">
        <v>25</v>
      </c>
      <c r="B27" s="2"/>
      <c r="C27" s="2"/>
      <c r="D27" s="2"/>
      <c r="E27" s="26"/>
      <c r="F27" s="2"/>
      <c r="G27" s="2"/>
      <c r="H27" s="11">
        <f>SUM(H23:H26)</f>
        <v>802000</v>
      </c>
      <c r="I27" s="11"/>
      <c r="J27" s="11"/>
      <c r="K27" s="11"/>
      <c r="L27" s="11"/>
      <c r="M27" s="11"/>
      <c r="N27" s="36"/>
      <c r="O27" s="2"/>
      <c r="P27" s="26"/>
      <c r="Q27" s="2"/>
      <c r="R27" s="2"/>
    </row>
  </sheetData>
  <mergeCells count="1">
    <mergeCell ref="A4:G4"/>
  </mergeCells>
  <pageMargins left="0.5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HKRG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</dc:creator>
  <cp:lastModifiedBy>MANOHAR</cp:lastModifiedBy>
  <cp:lastPrinted>2017-02-02T10:18:28Z</cp:lastPrinted>
  <dcterms:created xsi:type="dcterms:W3CDTF">2017-02-01T10:29:15Z</dcterms:created>
  <dcterms:modified xsi:type="dcterms:W3CDTF">2017-04-07T13:19:44Z</dcterms:modified>
</cp:coreProperties>
</file>