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4" i="1" l="1"/>
  <c r="V17" i="1"/>
  <c r="S17" i="1"/>
  <c r="R17" i="1"/>
  <c r="X15" i="1"/>
  <c r="T15" i="1"/>
  <c r="X14" i="1"/>
  <c r="X13" i="1"/>
  <c r="T13" i="1"/>
  <c r="X12" i="1"/>
  <c r="T12" i="1"/>
  <c r="X11" i="1"/>
  <c r="T11" i="1"/>
  <c r="X10" i="1"/>
  <c r="T10" i="1"/>
  <c r="X9" i="1"/>
  <c r="T9" i="1"/>
  <c r="W8" i="1"/>
  <c r="X8" i="1" s="1"/>
  <c r="T8" i="1"/>
  <c r="X7" i="1"/>
  <c r="T7" i="1"/>
  <c r="X6" i="1"/>
  <c r="T6" i="1"/>
  <c r="X5" i="1"/>
  <c r="T5" i="1"/>
  <c r="X4" i="1"/>
  <c r="X17" i="1" s="1"/>
  <c r="T4" i="1"/>
  <c r="T17" i="1" s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O16" i="1" s="1"/>
  <c r="N4" i="1"/>
  <c r="N16" i="1" l="1"/>
  <c r="W17" i="1"/>
</calcChain>
</file>

<file path=xl/sharedStrings.xml><?xml version="1.0" encoding="utf-8"?>
<sst xmlns="http://schemas.openxmlformats.org/spreadsheetml/2006/main" count="30" uniqueCount="20">
  <si>
    <t>Production &amp; Dispatch Details  April 2016 - March 2017</t>
  </si>
  <si>
    <t>Pastilles</t>
  </si>
  <si>
    <t>Flakes</t>
  </si>
  <si>
    <t>Beads</t>
  </si>
  <si>
    <t>NPD</t>
  </si>
  <si>
    <t>Drum Filling</t>
  </si>
  <si>
    <t xml:space="preserve">Syndet Soap </t>
  </si>
  <si>
    <t>Total Prod.</t>
  </si>
  <si>
    <t>Total Disp.</t>
  </si>
  <si>
    <t>Prod.</t>
  </si>
  <si>
    <t>Disp.</t>
  </si>
  <si>
    <t>Drum Filling Detilas</t>
  </si>
  <si>
    <t>Drum Detilas</t>
  </si>
  <si>
    <t>Month</t>
  </si>
  <si>
    <t>Glycerin Drum Filling In MT</t>
  </si>
  <si>
    <t>Total  Drum Filling In MT</t>
  </si>
  <si>
    <t xml:space="preserve">Fatty Acid &amp; fatty Alcohol Drum </t>
  </si>
  <si>
    <t xml:space="preserve">Glycerin Drum Filling </t>
  </si>
  <si>
    <t>Total  Drums</t>
  </si>
  <si>
    <t>Fatty Acid &amp; Alcohol Drum Filling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</si>
</sst>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2" fontId="5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0" xfId="0" applyFont="1"/>
    <xf numFmtId="1" fontId="9" fillId="0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7" fillId="0" borderId="0" xfId="0" applyFont="1"/>
    <xf numFmtId="0" fontId="0" fillId="0" borderId="5" xfId="0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7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B1" workbookViewId="0">
      <selection activeCell="Q1" sqref="Q1:T1"/>
    </sheetView>
  </sheetViews>
  <sheetFormatPr defaultRowHeight="15" x14ac:dyDescent="0.25"/>
  <cols>
    <col min="2" max="3" width="10.7109375" customWidth="1"/>
    <col min="4" max="7" width="9.85546875" customWidth="1"/>
    <col min="8" max="9" width="8.7109375" customWidth="1"/>
    <col min="10" max="11" width="9.85546875" customWidth="1"/>
    <col min="12" max="13" width="8.7109375" customWidth="1"/>
    <col min="14" max="15" width="11.140625" customWidth="1"/>
    <col min="16" max="16" width="1" customWidth="1"/>
    <col min="17" max="17" width="8.42578125" customWidth="1"/>
    <col min="18" max="18" width="11.28515625" customWidth="1"/>
    <col min="19" max="19" width="10.140625" customWidth="1"/>
    <col min="20" max="20" width="9.5703125" customWidth="1"/>
    <col min="21" max="21" width="0.85546875" customWidth="1"/>
    <col min="22" max="22" width="11.140625" customWidth="1"/>
    <col min="23" max="23" width="9.140625" customWidth="1"/>
    <col min="24" max="24" width="7.7109375" customWidth="1"/>
  </cols>
  <sheetData>
    <row r="1" spans="1:24" ht="31.5" x14ac:dyDescent="0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0" t="s">
        <v>11</v>
      </c>
      <c r="R1" s="20"/>
      <c r="S1" s="20"/>
      <c r="T1" s="20"/>
      <c r="V1" s="20" t="s">
        <v>12</v>
      </c>
      <c r="W1" s="20"/>
      <c r="X1" s="20"/>
    </row>
    <row r="2" spans="1:24" ht="74.25" customHeight="1" x14ac:dyDescent="0.25">
      <c r="A2" s="22"/>
      <c r="B2" s="24" t="s">
        <v>1</v>
      </c>
      <c r="C2" s="24"/>
      <c r="D2" s="24" t="s">
        <v>2</v>
      </c>
      <c r="E2" s="24"/>
      <c r="F2" s="24" t="s">
        <v>3</v>
      </c>
      <c r="G2" s="24"/>
      <c r="H2" s="25" t="s">
        <v>4</v>
      </c>
      <c r="I2" s="26"/>
      <c r="J2" s="24" t="s">
        <v>5</v>
      </c>
      <c r="K2" s="24"/>
      <c r="L2" s="24" t="s">
        <v>6</v>
      </c>
      <c r="M2" s="24"/>
      <c r="N2" s="24" t="s">
        <v>7</v>
      </c>
      <c r="O2" s="24" t="s">
        <v>8</v>
      </c>
      <c r="Q2" s="18" t="s">
        <v>13</v>
      </c>
      <c r="R2" s="19" t="s">
        <v>19</v>
      </c>
      <c r="S2" s="19" t="s">
        <v>14</v>
      </c>
      <c r="T2" s="19" t="s">
        <v>15</v>
      </c>
      <c r="U2" s="19"/>
      <c r="V2" s="19" t="s">
        <v>16</v>
      </c>
      <c r="W2" s="19" t="s">
        <v>17</v>
      </c>
      <c r="X2" s="19" t="s">
        <v>18</v>
      </c>
    </row>
    <row r="3" spans="1:24" ht="15.75" x14ac:dyDescent="0.25">
      <c r="A3" s="23"/>
      <c r="B3" s="1" t="s">
        <v>9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10</v>
      </c>
      <c r="H3" s="1" t="s">
        <v>9</v>
      </c>
      <c r="I3" s="1" t="s">
        <v>10</v>
      </c>
      <c r="J3" s="1" t="s">
        <v>9</v>
      </c>
      <c r="K3" s="1" t="s">
        <v>10</v>
      </c>
      <c r="L3" s="1" t="s">
        <v>9</v>
      </c>
      <c r="M3" s="1" t="s">
        <v>10</v>
      </c>
      <c r="N3" s="24"/>
      <c r="O3" s="24"/>
      <c r="Q3" s="17"/>
      <c r="R3" s="17"/>
      <c r="S3" s="17"/>
      <c r="T3" s="17"/>
      <c r="U3" s="12"/>
      <c r="V3" s="17"/>
      <c r="W3" s="17"/>
      <c r="X3" s="17"/>
    </row>
    <row r="4" spans="1:24" ht="15.75" x14ac:dyDescent="0.25">
      <c r="A4" s="2">
        <v>42461</v>
      </c>
      <c r="B4" s="3">
        <v>1314.5</v>
      </c>
      <c r="C4" s="3">
        <v>1211.9000000000001</v>
      </c>
      <c r="D4" s="4">
        <v>723.1</v>
      </c>
      <c r="E4" s="4">
        <v>773.17499999999995</v>
      </c>
      <c r="F4" s="3">
        <v>0</v>
      </c>
      <c r="G4" s="3">
        <v>0</v>
      </c>
      <c r="H4" s="5">
        <v>18.175000000000001</v>
      </c>
      <c r="I4" s="5">
        <v>10.75</v>
      </c>
      <c r="J4" s="5">
        <v>682.4</v>
      </c>
      <c r="K4" s="4">
        <v>632.04</v>
      </c>
      <c r="L4" s="5">
        <v>0</v>
      </c>
      <c r="M4" s="5">
        <v>0</v>
      </c>
      <c r="N4" s="6">
        <f>SUM(B4+D4+F4+J4+H4+L4)</f>
        <v>2738.1750000000002</v>
      </c>
      <c r="O4" s="6">
        <f>SUM(C4+E4+G4+K4+I4+M4)</f>
        <v>2627.8649999999998</v>
      </c>
      <c r="Q4" s="30">
        <v>42461</v>
      </c>
      <c r="R4" s="11">
        <v>362.4</v>
      </c>
      <c r="S4" s="11">
        <v>320</v>
      </c>
      <c r="T4" s="11">
        <f t="shared" ref="T4:T15" si="0">R4+S4</f>
        <v>682.4</v>
      </c>
      <c r="U4" s="12"/>
      <c r="V4" s="13">
        <v>2015</v>
      </c>
      <c r="W4" s="13">
        <v>1280</v>
      </c>
      <c r="X4" s="14">
        <f>V4+W4</f>
        <v>3295</v>
      </c>
    </row>
    <row r="5" spans="1:24" ht="15.75" x14ac:dyDescent="0.25">
      <c r="A5" s="2">
        <v>42491</v>
      </c>
      <c r="B5" s="3">
        <v>1002.48</v>
      </c>
      <c r="C5" s="3">
        <v>1164</v>
      </c>
      <c r="D5" s="4">
        <v>839.2</v>
      </c>
      <c r="E5" s="4">
        <v>948.8</v>
      </c>
      <c r="F5" s="3">
        <v>0</v>
      </c>
      <c r="G5" s="3">
        <v>0</v>
      </c>
      <c r="H5" s="5">
        <v>12.975</v>
      </c>
      <c r="I5" s="5">
        <v>0</v>
      </c>
      <c r="J5" s="5">
        <v>854.85</v>
      </c>
      <c r="K5" s="4">
        <v>834.3</v>
      </c>
      <c r="L5" s="3">
        <v>0</v>
      </c>
      <c r="M5" s="5">
        <v>0</v>
      </c>
      <c r="N5" s="6">
        <f t="shared" ref="N5:O15" si="1">SUM(B5+D5+F5+J5+H5+L5)</f>
        <v>2709.5050000000001</v>
      </c>
      <c r="O5" s="6">
        <f t="shared" si="1"/>
        <v>2947.1000000000004</v>
      </c>
      <c r="Q5" s="30">
        <v>42491</v>
      </c>
      <c r="R5" s="11">
        <v>391.6</v>
      </c>
      <c r="S5" s="11">
        <v>463.25</v>
      </c>
      <c r="T5" s="11">
        <f t="shared" si="0"/>
        <v>854.85</v>
      </c>
      <c r="U5" s="12"/>
      <c r="V5" s="13">
        <v>2180</v>
      </c>
      <c r="W5" s="13">
        <v>1853</v>
      </c>
      <c r="X5" s="14">
        <f t="shared" ref="X5:X15" si="2">V5+W5</f>
        <v>4033</v>
      </c>
    </row>
    <row r="6" spans="1:24" ht="15.75" x14ac:dyDescent="0.25">
      <c r="A6" s="2">
        <v>42522</v>
      </c>
      <c r="B6" s="3">
        <v>1948</v>
      </c>
      <c r="C6" s="3">
        <v>1912.7</v>
      </c>
      <c r="D6" s="4">
        <v>854.7</v>
      </c>
      <c r="E6" s="4">
        <v>830.47500000000002</v>
      </c>
      <c r="F6" s="3">
        <v>0</v>
      </c>
      <c r="G6" s="3">
        <v>0</v>
      </c>
      <c r="H6" s="5">
        <v>17.350000000000001</v>
      </c>
      <c r="I6" s="5">
        <v>18.8</v>
      </c>
      <c r="J6" s="5">
        <v>632.30999999999995</v>
      </c>
      <c r="K6" s="4">
        <v>661.56</v>
      </c>
      <c r="L6" s="5">
        <v>0</v>
      </c>
      <c r="M6" s="5">
        <v>0</v>
      </c>
      <c r="N6" s="6">
        <f t="shared" si="1"/>
        <v>3452.3599999999997</v>
      </c>
      <c r="O6" s="6">
        <f t="shared" si="1"/>
        <v>3423.5350000000003</v>
      </c>
      <c r="Q6" s="30">
        <v>42522</v>
      </c>
      <c r="R6" s="11">
        <v>164.06</v>
      </c>
      <c r="S6" s="11">
        <v>468.25</v>
      </c>
      <c r="T6" s="11">
        <f t="shared" si="0"/>
        <v>632.30999999999995</v>
      </c>
      <c r="U6" s="12"/>
      <c r="V6" s="13">
        <v>917</v>
      </c>
      <c r="W6" s="13">
        <v>1873</v>
      </c>
      <c r="X6" s="14">
        <f t="shared" si="2"/>
        <v>2790</v>
      </c>
    </row>
    <row r="7" spans="1:24" ht="15.75" x14ac:dyDescent="0.25">
      <c r="A7" s="2">
        <v>42552</v>
      </c>
      <c r="B7" s="3">
        <v>2335.4</v>
      </c>
      <c r="C7" s="3">
        <v>2330</v>
      </c>
      <c r="D7" s="4">
        <v>899.9</v>
      </c>
      <c r="E7" s="4">
        <v>790.15</v>
      </c>
      <c r="F7" s="3">
        <v>0</v>
      </c>
      <c r="G7" s="3">
        <v>0</v>
      </c>
      <c r="H7" s="4">
        <v>16.774999999999999</v>
      </c>
      <c r="I7" s="4">
        <v>8.0250000000000004</v>
      </c>
      <c r="J7" s="5">
        <v>577.04999999999995</v>
      </c>
      <c r="K7" s="4">
        <v>624.45000000000005</v>
      </c>
      <c r="L7" s="3">
        <v>0</v>
      </c>
      <c r="M7" s="5">
        <v>0</v>
      </c>
      <c r="N7" s="6">
        <f t="shared" si="1"/>
        <v>3829.1250000000005</v>
      </c>
      <c r="O7" s="6">
        <f t="shared" si="1"/>
        <v>3752.6250000000005</v>
      </c>
      <c r="Q7" s="30">
        <v>42552</v>
      </c>
      <c r="R7" s="11">
        <v>74.05</v>
      </c>
      <c r="S7" s="11">
        <v>503</v>
      </c>
      <c r="T7" s="11">
        <f t="shared" si="0"/>
        <v>577.04999999999995</v>
      </c>
      <c r="U7" s="12"/>
      <c r="V7" s="13">
        <v>425</v>
      </c>
      <c r="W7" s="13">
        <v>2012</v>
      </c>
      <c r="X7" s="14">
        <f t="shared" si="2"/>
        <v>2437</v>
      </c>
    </row>
    <row r="8" spans="1:24" ht="15.75" x14ac:dyDescent="0.25">
      <c r="A8" s="2">
        <v>42583</v>
      </c>
      <c r="B8" s="5">
        <v>1401.8</v>
      </c>
      <c r="C8" s="5">
        <v>1161</v>
      </c>
      <c r="D8" s="5">
        <v>740.3</v>
      </c>
      <c r="E8" s="5">
        <v>788.35</v>
      </c>
      <c r="F8" s="3">
        <v>0</v>
      </c>
      <c r="G8" s="3">
        <v>0</v>
      </c>
      <c r="H8" s="5">
        <v>4.375</v>
      </c>
      <c r="I8" s="5">
        <v>2</v>
      </c>
      <c r="J8" s="5">
        <v>1076.4000000000001</v>
      </c>
      <c r="K8" s="5">
        <v>1027.8699999999999</v>
      </c>
      <c r="L8" s="5">
        <v>12.66</v>
      </c>
      <c r="M8" s="5">
        <v>12.66</v>
      </c>
      <c r="N8" s="6">
        <f t="shared" si="1"/>
        <v>3235.5349999999999</v>
      </c>
      <c r="O8" s="6">
        <f t="shared" si="1"/>
        <v>2991.8799999999997</v>
      </c>
      <c r="Q8" s="30">
        <v>42583</v>
      </c>
      <c r="R8" s="11">
        <v>281.39999999999998</v>
      </c>
      <c r="S8" s="11">
        <v>795</v>
      </c>
      <c r="T8" s="11">
        <f t="shared" si="0"/>
        <v>1076.4000000000001</v>
      </c>
      <c r="U8" s="12"/>
      <c r="V8" s="13">
        <v>1585</v>
      </c>
      <c r="W8" s="13">
        <f>3188</f>
        <v>3188</v>
      </c>
      <c r="X8" s="14">
        <f t="shared" si="2"/>
        <v>4773</v>
      </c>
    </row>
    <row r="9" spans="1:24" ht="15.75" x14ac:dyDescent="0.25">
      <c r="A9" s="2">
        <v>42614</v>
      </c>
      <c r="B9" s="5">
        <v>1893.29</v>
      </c>
      <c r="C9" s="5">
        <v>1744</v>
      </c>
      <c r="D9" s="5">
        <v>470</v>
      </c>
      <c r="E9" s="5">
        <v>420.82499999999999</v>
      </c>
      <c r="F9" s="3">
        <v>0</v>
      </c>
      <c r="G9" s="3">
        <v>0</v>
      </c>
      <c r="H9" s="5">
        <v>9.75</v>
      </c>
      <c r="I9" s="5">
        <v>14.725</v>
      </c>
      <c r="J9" s="5">
        <v>1006.874</v>
      </c>
      <c r="K9" s="5">
        <v>1029.5999999999999</v>
      </c>
      <c r="L9" s="5">
        <v>0</v>
      </c>
      <c r="M9" s="5">
        <v>0.03</v>
      </c>
      <c r="N9" s="6">
        <f t="shared" si="1"/>
        <v>3379.9139999999998</v>
      </c>
      <c r="O9" s="6">
        <f t="shared" si="1"/>
        <v>3209.18</v>
      </c>
      <c r="Q9" s="30">
        <v>42614</v>
      </c>
      <c r="R9" s="11">
        <v>203.37</v>
      </c>
      <c r="S9" s="11">
        <v>803.5</v>
      </c>
      <c r="T9" s="11">
        <f t="shared" si="0"/>
        <v>1006.87</v>
      </c>
      <c r="U9" s="12"/>
      <c r="V9" s="13">
        <v>1143</v>
      </c>
      <c r="W9" s="13">
        <v>3214</v>
      </c>
      <c r="X9" s="14">
        <f t="shared" si="2"/>
        <v>4357</v>
      </c>
    </row>
    <row r="10" spans="1:24" ht="15.75" x14ac:dyDescent="0.25">
      <c r="A10" s="2">
        <v>42644</v>
      </c>
      <c r="B10" s="5">
        <v>1710</v>
      </c>
      <c r="C10" s="5">
        <v>1656.4</v>
      </c>
      <c r="D10" s="5">
        <v>878</v>
      </c>
      <c r="E10" s="5">
        <v>787.95</v>
      </c>
      <c r="F10" s="3">
        <v>54.4</v>
      </c>
      <c r="G10" s="3">
        <v>0</v>
      </c>
      <c r="H10" s="5">
        <v>11.25</v>
      </c>
      <c r="I10" s="5">
        <v>13</v>
      </c>
      <c r="J10" s="5">
        <v>372.71</v>
      </c>
      <c r="K10" s="5">
        <v>369.66</v>
      </c>
      <c r="L10" s="5">
        <v>0</v>
      </c>
      <c r="M10" s="5">
        <v>0</v>
      </c>
      <c r="N10" s="6">
        <f t="shared" si="1"/>
        <v>3026.36</v>
      </c>
      <c r="O10" s="6">
        <f t="shared" si="1"/>
        <v>2827.01</v>
      </c>
      <c r="Q10" s="30">
        <v>42644</v>
      </c>
      <c r="R10" s="11">
        <v>193</v>
      </c>
      <c r="S10" s="11">
        <v>179.71</v>
      </c>
      <c r="T10" s="11">
        <f t="shared" si="0"/>
        <v>372.71000000000004</v>
      </c>
      <c r="U10" s="12"/>
      <c r="V10" s="13">
        <v>1008</v>
      </c>
      <c r="W10" s="13">
        <v>718</v>
      </c>
      <c r="X10" s="14">
        <f t="shared" si="2"/>
        <v>1726</v>
      </c>
    </row>
    <row r="11" spans="1:24" ht="15.75" x14ac:dyDescent="0.25">
      <c r="A11" s="2">
        <v>42675</v>
      </c>
      <c r="B11" s="5">
        <v>1294</v>
      </c>
      <c r="C11" s="5">
        <v>1718.8</v>
      </c>
      <c r="D11" s="5">
        <v>684.2</v>
      </c>
      <c r="E11" s="5">
        <v>766.05</v>
      </c>
      <c r="F11" s="3">
        <v>0</v>
      </c>
      <c r="G11" s="3">
        <v>0</v>
      </c>
      <c r="H11" s="5">
        <v>37.799999999999997</v>
      </c>
      <c r="I11" s="5">
        <v>41</v>
      </c>
      <c r="J11" s="5">
        <v>597.17999999999995</v>
      </c>
      <c r="K11" s="5">
        <v>653.73</v>
      </c>
      <c r="L11" s="5">
        <v>24.15</v>
      </c>
      <c r="M11" s="5">
        <v>31.29</v>
      </c>
      <c r="N11" s="6">
        <f t="shared" si="1"/>
        <v>2637.3300000000004</v>
      </c>
      <c r="O11" s="6">
        <f t="shared" si="1"/>
        <v>3210.87</v>
      </c>
      <c r="Q11" s="30">
        <v>42675</v>
      </c>
      <c r="R11" s="11">
        <v>328</v>
      </c>
      <c r="S11" s="11">
        <v>269.18</v>
      </c>
      <c r="T11" s="11">
        <f t="shared" si="0"/>
        <v>597.18000000000006</v>
      </c>
      <c r="U11" s="12"/>
      <c r="V11" s="13">
        <v>1501</v>
      </c>
      <c r="W11" s="13">
        <v>1312</v>
      </c>
      <c r="X11" s="14">
        <f t="shared" si="2"/>
        <v>2813</v>
      </c>
    </row>
    <row r="12" spans="1:24" ht="15.75" x14ac:dyDescent="0.25">
      <c r="A12" s="2">
        <v>42705</v>
      </c>
      <c r="B12" s="5">
        <v>1950</v>
      </c>
      <c r="C12" s="5">
        <v>1895.7</v>
      </c>
      <c r="D12" s="5">
        <v>606.29999999999995</v>
      </c>
      <c r="E12" s="5">
        <v>515.02499999999998</v>
      </c>
      <c r="F12" s="3">
        <v>0</v>
      </c>
      <c r="G12" s="3">
        <v>78</v>
      </c>
      <c r="H12" s="5">
        <v>0.05</v>
      </c>
      <c r="I12" s="5">
        <v>1.075</v>
      </c>
      <c r="J12" s="5">
        <v>558.92999999999995</v>
      </c>
      <c r="K12" s="5">
        <v>485.61</v>
      </c>
      <c r="L12" s="5">
        <v>0</v>
      </c>
      <c r="M12" s="5">
        <v>0</v>
      </c>
      <c r="N12" s="6">
        <f t="shared" si="1"/>
        <v>3115.28</v>
      </c>
      <c r="O12" s="6">
        <f t="shared" si="1"/>
        <v>2975.41</v>
      </c>
      <c r="Q12" s="30">
        <v>42705</v>
      </c>
      <c r="R12" s="11">
        <v>425.5</v>
      </c>
      <c r="S12" s="11">
        <v>133.43</v>
      </c>
      <c r="T12" s="11">
        <f t="shared" si="0"/>
        <v>558.93000000000006</v>
      </c>
      <c r="U12" s="12"/>
      <c r="V12" s="13">
        <v>754</v>
      </c>
      <c r="W12" s="13">
        <v>1702</v>
      </c>
      <c r="X12" s="14">
        <f t="shared" si="2"/>
        <v>2456</v>
      </c>
    </row>
    <row r="13" spans="1:24" ht="15.75" x14ac:dyDescent="0.25">
      <c r="A13" s="2">
        <v>42736</v>
      </c>
      <c r="B13" s="5">
        <v>2396.16</v>
      </c>
      <c r="C13" s="5">
        <v>2261.1</v>
      </c>
      <c r="D13" s="5">
        <v>640</v>
      </c>
      <c r="E13" s="5">
        <v>612.875</v>
      </c>
      <c r="F13" s="3">
        <v>0</v>
      </c>
      <c r="G13" s="3">
        <v>0</v>
      </c>
      <c r="H13" s="5">
        <v>12.6</v>
      </c>
      <c r="I13" s="5">
        <v>8.43</v>
      </c>
      <c r="J13" s="5">
        <v>853.92</v>
      </c>
      <c r="K13" s="5">
        <v>863.24</v>
      </c>
      <c r="L13" s="5">
        <v>14.61</v>
      </c>
      <c r="M13" s="5">
        <v>8.43</v>
      </c>
      <c r="N13" s="6">
        <f t="shared" si="1"/>
        <v>3917.29</v>
      </c>
      <c r="O13" s="6">
        <f t="shared" si="1"/>
        <v>3754.0749999999998</v>
      </c>
      <c r="Q13" s="30">
        <v>42736</v>
      </c>
      <c r="R13" s="11">
        <v>416</v>
      </c>
      <c r="S13" s="11">
        <v>437.92</v>
      </c>
      <c r="T13" s="11">
        <f t="shared" si="0"/>
        <v>853.92000000000007</v>
      </c>
      <c r="U13" s="12"/>
      <c r="V13" s="13">
        <v>2446</v>
      </c>
      <c r="W13" s="13">
        <v>1664</v>
      </c>
      <c r="X13" s="14">
        <f t="shared" si="2"/>
        <v>4110</v>
      </c>
    </row>
    <row r="14" spans="1:24" ht="15.75" x14ac:dyDescent="0.25">
      <c r="A14" s="2">
        <v>42767</v>
      </c>
      <c r="B14" s="5">
        <v>2129.3200000000002</v>
      </c>
      <c r="C14" s="5">
        <v>1977.3</v>
      </c>
      <c r="D14" s="5">
        <v>179</v>
      </c>
      <c r="E14" s="5">
        <v>522.47500000000002</v>
      </c>
      <c r="F14" s="3">
        <v>267.8</v>
      </c>
      <c r="G14" s="3">
        <v>98.75</v>
      </c>
      <c r="H14" s="5">
        <v>30.324999999999999</v>
      </c>
      <c r="I14" s="5">
        <v>28.675000000000001</v>
      </c>
      <c r="J14" s="5">
        <v>636.79999999999995</v>
      </c>
      <c r="K14" s="5">
        <v>681.63</v>
      </c>
      <c r="L14" s="5">
        <v>12.63</v>
      </c>
      <c r="M14" s="5">
        <v>12.63</v>
      </c>
      <c r="N14" s="6">
        <f t="shared" si="1"/>
        <v>3255.875</v>
      </c>
      <c r="O14" s="6">
        <f t="shared" si="1"/>
        <v>3321.4600000000005</v>
      </c>
      <c r="Q14" s="30">
        <v>42767</v>
      </c>
      <c r="R14" s="11">
        <v>392.28</v>
      </c>
      <c r="S14" s="11">
        <v>244.52</v>
      </c>
      <c r="T14" s="11">
        <f t="shared" si="0"/>
        <v>636.79999999999995</v>
      </c>
      <c r="U14" s="12"/>
      <c r="V14" s="13">
        <v>1380</v>
      </c>
      <c r="W14" s="13">
        <v>1569</v>
      </c>
      <c r="X14" s="14">
        <f t="shared" si="2"/>
        <v>2949</v>
      </c>
    </row>
    <row r="15" spans="1:24" ht="15.75" x14ac:dyDescent="0.25">
      <c r="A15" s="2">
        <v>42795</v>
      </c>
      <c r="B15" s="7">
        <v>2183.63</v>
      </c>
      <c r="C15" s="7">
        <v>2210</v>
      </c>
      <c r="D15" s="5">
        <v>587.1</v>
      </c>
      <c r="E15" s="5">
        <v>484.55</v>
      </c>
      <c r="F15" s="3">
        <v>296.39999999999998</v>
      </c>
      <c r="G15" s="3">
        <v>412</v>
      </c>
      <c r="H15" s="5">
        <v>11.425000000000001</v>
      </c>
      <c r="I15" s="5">
        <v>12.25</v>
      </c>
      <c r="J15" s="5">
        <v>599.47</v>
      </c>
      <c r="K15" s="5">
        <v>592.91999999999996</v>
      </c>
      <c r="L15" s="5">
        <v>0</v>
      </c>
      <c r="M15" s="5">
        <v>0</v>
      </c>
      <c r="N15" s="6">
        <f t="shared" si="1"/>
        <v>3678.0250000000005</v>
      </c>
      <c r="O15" s="6">
        <f t="shared" si="1"/>
        <v>3711.7200000000003</v>
      </c>
      <c r="Q15" s="30">
        <v>42795</v>
      </c>
      <c r="R15" s="11">
        <v>267.5</v>
      </c>
      <c r="S15" s="11">
        <v>331.97</v>
      </c>
      <c r="T15" s="11">
        <f t="shared" si="0"/>
        <v>599.47</v>
      </c>
      <c r="U15" s="12"/>
      <c r="V15" s="13">
        <v>1860</v>
      </c>
      <c r="W15" s="13">
        <v>1070</v>
      </c>
      <c r="X15" s="14">
        <f t="shared" si="2"/>
        <v>2930</v>
      </c>
    </row>
    <row r="16" spans="1:24" ht="18" x14ac:dyDescent="0.25">
      <c r="A16" s="8"/>
      <c r="B16" s="9">
        <f t="shared" ref="B16:N16" si="3">SUM(B4:B15)</f>
        <v>21558.579999999998</v>
      </c>
      <c r="C16" s="9">
        <f t="shared" si="3"/>
        <v>21242.899999999998</v>
      </c>
      <c r="D16" s="9">
        <f t="shared" si="3"/>
        <v>8101.8</v>
      </c>
      <c r="E16" s="9">
        <f t="shared" si="3"/>
        <v>8240.6999999999989</v>
      </c>
      <c r="F16" s="9">
        <f t="shared" si="3"/>
        <v>618.59999999999991</v>
      </c>
      <c r="G16" s="9">
        <f t="shared" si="3"/>
        <v>588.75</v>
      </c>
      <c r="H16" s="9">
        <f t="shared" si="3"/>
        <v>182.85</v>
      </c>
      <c r="I16" s="9">
        <f t="shared" si="3"/>
        <v>158.73000000000002</v>
      </c>
      <c r="J16" s="10">
        <f>SUM(J4:J15)</f>
        <v>8448.8940000000002</v>
      </c>
      <c r="K16" s="10">
        <f>SUM(K4:K15)</f>
        <v>8456.6099999999988</v>
      </c>
      <c r="L16" s="9">
        <f t="shared" si="3"/>
        <v>64.05</v>
      </c>
      <c r="M16" s="9">
        <f t="shared" si="3"/>
        <v>65.039999999999992</v>
      </c>
      <c r="N16" s="9">
        <f t="shared" si="3"/>
        <v>38974.774000000005</v>
      </c>
      <c r="O16" s="10">
        <f>SUM(O4:O15)</f>
        <v>38752.730000000003</v>
      </c>
      <c r="Q16" s="15"/>
      <c r="R16" s="11"/>
      <c r="S16" s="11"/>
      <c r="T16" s="11"/>
      <c r="U16" s="16"/>
      <c r="V16" s="14"/>
      <c r="W16" s="14"/>
      <c r="X16" s="14"/>
    </row>
    <row r="17" spans="17:24" ht="15.75" x14ac:dyDescent="0.25">
      <c r="Q17" s="15"/>
      <c r="R17" s="11">
        <f>SUM(R4:R16)</f>
        <v>3499.16</v>
      </c>
      <c r="S17" s="11">
        <f>SUM(S4:S16)</f>
        <v>4949.7300000000005</v>
      </c>
      <c r="T17" s="27">
        <f>SUM(T4:T16)</f>
        <v>8448.8900000000012</v>
      </c>
      <c r="V17" s="28">
        <f>SUM(V4:V15)</f>
        <v>17214</v>
      </c>
      <c r="W17" s="28">
        <f>SUM(W4:W15)</f>
        <v>21455</v>
      </c>
      <c r="X17" s="29">
        <f>SUM(X4:X15)</f>
        <v>38669</v>
      </c>
    </row>
  </sheetData>
  <mergeCells count="12">
    <mergeCell ref="Q1:T1"/>
    <mergeCell ref="V1:X1"/>
    <mergeCell ref="A1:O1"/>
    <mergeCell ref="A2:A3"/>
    <mergeCell ref="B2:C2"/>
    <mergeCell ref="D2:E2"/>
    <mergeCell ref="F2:G2"/>
    <mergeCell ref="H2:I2"/>
    <mergeCell ref="J2:K2"/>
    <mergeCell ref="L2:M2"/>
    <mergeCell ref="N2:N3"/>
    <mergeCell ref="O2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2017-04-22T10:05:18Z</dcterms:modified>
</cp:coreProperties>
</file>