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esktop Office\KRA 16-17 data\KRA shyju Final\"/>
    </mc:Choice>
  </mc:AlternateContent>
  <bookViews>
    <workbookView xWindow="0" yWindow="0" windowWidth="20490" windowHeight="7755" firstSheet="4" activeTab="4"/>
  </bookViews>
  <sheets>
    <sheet name="Neat Soap feeding setup (2)" sheetId="8" r:id="rId1"/>
    <sheet name="WCS(Coustomer KPI 3)" sheetId="7" r:id="rId2"/>
    <sheet name="WCS(Coustomer-KPI2)" sheetId="6" r:id="rId3"/>
    <sheet name="WCS(Coustomer-KPI 4)" sheetId="5" r:id="rId4"/>
    <sheet name="KP1 2"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8" l="1"/>
  <c r="D8" i="8" s="1"/>
  <c r="E8" i="8" s="1"/>
  <c r="F8" i="8" s="1"/>
  <c r="C7" i="8"/>
  <c r="D7" i="8" s="1"/>
  <c r="E7" i="8" s="1"/>
  <c r="F7" i="8" s="1"/>
  <c r="C9" i="1" l="1"/>
  <c r="C10" i="1"/>
  <c r="D9" i="1" l="1"/>
  <c r="E9" i="1" s="1"/>
  <c r="F9" i="1" s="1"/>
  <c r="D10" i="1"/>
  <c r="E10" i="1" s="1"/>
  <c r="F10" i="1" s="1"/>
</calcChain>
</file>

<file path=xl/sharedStrings.xml><?xml version="1.0" encoding="utf-8"?>
<sst xmlns="http://schemas.openxmlformats.org/spreadsheetml/2006/main" count="110" uniqueCount="100">
  <si>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</si>
  <si>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</si>
  <si>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</si>
  <si>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</si>
  <si>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</si>
  <si>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</si>
  <si>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</si>
  <si>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</si>
  <si>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</si>
  <si>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</si>
  <si>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</si>
  <si>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</si>
  <si>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</si>
  <si>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</si>
  <si>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</si>
  <si>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</si>
  <si>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KPI</t>
  </si>
  <si>
    <t>KRA Description : World Class Service (Customer</t>
  </si>
  <si>
    <t>OTIF Production</t>
  </si>
  <si>
    <t>Provide good performance in plants, machines, utility and HVAC systems</t>
  </si>
  <si>
    <t>QL</t>
  </si>
  <si>
    <t>Shudule PM and critical spare availabilty to Increase MTBF and decrease MTTR</t>
  </si>
  <si>
    <t>KPI Point 2 : Provide good performance in plants, machines, utility and HVAC systems</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</si>
  <si>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</si>
  <si>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</si>
  <si>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</si>
  <si>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</si>
  <si>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In house overhauling saves up to 48000</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</si>
  <si>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</si>
  <si>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</si>
  <si>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</si>
  <si>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</si>
  <si>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</si>
  <si>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</si>
  <si>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</si>
  <si>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</si>
  <si>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</si>
  <si>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</si>
  <si>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</si>
  <si>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</si>
  <si>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</si>
  <si>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</si>
  <si>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</si>
  <si>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</si>
  <si>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</si>
  <si>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</si>
  <si>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</si>
  <si>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</si>
  <si>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</si>
  <si>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</si>
  <si>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</si>
  <si>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</si>
  <si>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</si>
  <si>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</si>
  <si>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</si>
  <si>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</si>
  <si>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</si>
  <si>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</si>
  <si>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</si>
  <si>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</si>
  <si>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</si>
  <si>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</si>
  <si>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We are maintaining very essential routine spares only, We cannot able to maintain high value spars like drives, controllers, heavy duty machine bearing, cleated belts ets because of our small production targets</t>
  </si>
  <si>
    <t>Borewell pummping PM steps taken</t>
  </si>
  <si>
    <t>Intall HP/LP arraingement to prevent bore well pump dry run</t>
  </si>
  <si>
    <t>Install interlocking control and status indicator in Electric department to ensure safe running</t>
  </si>
  <si>
    <t>Install new phase priventer for bore well pump motor protoction</t>
  </si>
  <si>
    <t>Maintain availabity of Glycol, Oils, grease</t>
  </si>
  <si>
    <t>Provide good Performance in Geen Noodle Plant</t>
  </si>
  <si>
    <t>Taken Preventive action in vacumm dring units to ensure necessory vacuum</t>
  </si>
  <si>
    <t>Done RO plant recondetioning to ensure proper water feeding for boiler</t>
  </si>
  <si>
    <t xml:space="preserve">Modification and installation of high speed neat soap transfer pump for noodle production </t>
  </si>
  <si>
    <t>Taken Priventive action in boiler to ensure maximum availablty of steam</t>
  </si>
  <si>
    <t>Provide good Performance Soap finishing Plant</t>
  </si>
  <si>
    <t>Mantain of cretical spars to ensure maximum up time</t>
  </si>
  <si>
    <t>Clening of HVAC micron filters to ensure proper and efficent colling air purification</t>
  </si>
  <si>
    <t>Done Drive roller modification smart infeed belt to eliminate soap infeed issue to flow wrap and ensure smooth proruction</t>
  </si>
  <si>
    <t>Filtarion of HT transformer oil ensure perfect cooling of transformer</t>
  </si>
  <si>
    <t>Provide good Performance utility</t>
  </si>
  <si>
    <t>Ensure performance of boler for noodle production</t>
  </si>
  <si>
    <t>Install proteection for Borewell pumps to ensure max availabilty</t>
  </si>
  <si>
    <t>Done bore well clening to ensure suffition water supply</t>
  </si>
  <si>
    <t>Serveing of HT vacuum braker for HT safety and to ensure protection</t>
  </si>
  <si>
    <t>Filer cleaing for maintan HVAC performace</t>
  </si>
  <si>
    <t>Also Save cost of 6 MT pump</t>
  </si>
  <si>
    <t xml:space="preserve">New Neat Soap feeding setup to make good quality soap noodles </t>
  </si>
  <si>
    <t>To maintain quality of Green neem noodles, installed a new higher capacity feed tank. Previous soap feed setup was with a double staged storage of 15 T and 1.5 ton. Due to the  lesser  capacity of final feed storage tank, we had to refill the tank frequently. Because of this frequent refilling and flashing excess moister entrapped in to the neat soap and the entrapped excess moister caused trouble in the vacuum drying fine-tuning. 
The new setup eliminated this issue</t>
  </si>
  <si>
    <t>Electric consumption for detached Gear pump with a capacity of 2 MT/hr. with 5.5 KW</t>
  </si>
  <si>
    <t>Modification and installation soap transfer pump to increase neat soap transfer capacity</t>
  </si>
  <si>
    <t xml:space="preserve">Convert 2Mt/hr. pump to 6 MT pump by changing drive arrangement and necessary modifications </t>
  </si>
  <si>
    <t>Descriptions</t>
  </si>
  <si>
    <t>Running Hr.</t>
  </si>
  <si>
    <t>Total Cost save/year in Rs:</t>
  </si>
  <si>
    <t>KPI 2: Reducing conversion cost by taking power saving initiatives and reducing steam consumption and fuel usage</t>
  </si>
  <si>
    <t>KRA Description : Financial Goals : E 2 E Competitive Cost (Business)</t>
  </si>
  <si>
    <t>The cost of the Tank Construction had saved by using obsolete old caustic tank to soap feed tank after necessary repairing and jacketing ( cost saved approx. 1.4 lac)</t>
  </si>
  <si>
    <t>Steam Cost for Flashing and heating transfer 1.5 min x 2 time per transfer with 15 NB open steam</t>
  </si>
  <si>
    <t xml:space="preserve">Eliminated excess water entrap due to frequent flashing and heating </t>
  </si>
  <si>
    <t xml:space="preserve">Improved Noodle quality </t>
  </si>
  <si>
    <t xml:space="preserve">Reduced manpower engagement for frequent refilling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</si>
</sst>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3" xfId="0" applyFont="1"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6" xfId="0"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0" xfId="0" applyBorder="1"/>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0" fillId="0" borderId="1" xfId="0" applyBorder="1" applyAlignment="1">
      <alignment vertical="center" wrapText="1"/>
    </xf>
    <xf numFmtId="0" fontId="0" fillId="0" borderId="1" xfId="0" applyBorder="1" applyAlignment="1">
      <alignment vertical="top"/>
    </xf>
    <xf numFmtId="0" fontId="1" fillId="0" borderId="1" xfId="0" applyFont="1" applyBorder="1" applyAlignment="1">
      <alignment vertical="top" wrapText="1"/>
    </xf>
    <xf numFmtId="0" fontId="1" fillId="0" borderId="0" xfId="0" applyFont="1"/>
    <xf numFmtId="0" fontId="0" fillId="0" borderId="1" xfId="0" applyBorder="1" applyAlignment="1">
      <alignment horizontal="left" vertical="top"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190502</xdr:colOff>
      <xdr:row>5</xdr:row>
      <xdr:rowOff>55362</xdr:rowOff>
    </xdr:from>
    <xdr:to>
      <xdr:col>3</xdr:col>
      <xdr:colOff>1162050</xdr:colOff>
      <xdr:row>5</xdr:row>
      <xdr:rowOff>1542541</xdr:rowOff>
    </xdr:to>
    <xdr:pic>
      <xdr:nvPicPr>
        <xdr:cNvPr id="3" name="Picture 2"/>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37" t="s">
        <v>8</v>
      </c>
      <c r="C2" s="38"/>
      <c r="D2" s="38"/>
      <c r="E2" s="38"/>
      <c r="F2" s="39"/>
    </row>
    <row r="3" spans="1:6" ht="19.5" customHeight="1" x14ac:dyDescent="0.25">
      <c r="A3" s="5"/>
      <c r="B3" s="40" t="s">
        <v>9</v>
      </c>
      <c r="C3" s="41"/>
      <c r="D3" s="41"/>
      <c r="E3" s="41"/>
      <c r="F3" s="42"/>
    </row>
    <row r="4" spans="1:6" ht="122.25" customHeight="1" x14ac:dyDescent="0.25">
      <c r="A4" s="5"/>
      <c r="B4" s="10" t="s">
        <v>10</v>
      </c>
      <c r="C4" s="43"/>
      <c r="D4" s="43"/>
      <c r="E4" s="43"/>
      <c r="F4" s="44"/>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45" t="s">
        <v>17</v>
      </c>
      <c r="C2" s="45"/>
      <c r="D2" s="45"/>
      <c r="E2" s="45"/>
      <c r="F2" s="45"/>
      <c r="G2" s="45"/>
    </row>
    <row r="3" spans="1:7" x14ac:dyDescent="0.25">
      <c r="B3" t="s">
        <v>16</v>
      </c>
    </row>
    <row r="4" spans="1:7" x14ac:dyDescent="0.25">
      <c r="A4">
        <v>1</v>
      </c>
      <c r="B4" s="8" t="s">
        <v>18</v>
      </c>
    </row>
    <row r="5" spans="1:7" ht="29.25" x14ac:dyDescent="0.25">
      <c r="A5">
        <v>2</v>
      </c>
      <c r="B5" s="9" t="s">
        <v>19</v>
      </c>
    </row>
    <row r="6" spans="1:7" x14ac:dyDescent="0.25">
      <c r="A6">
        <v>3</v>
      </c>
      <c r="B6" s="8" t="s">
        <v>20</v>
      </c>
    </row>
    <row r="7" spans="1:7" ht="29.25" x14ac:dyDescent="0.25">
      <c r="A7">
        <v>4</v>
      </c>
      <c r="B7" s="9" t="s">
        <v>21</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0" workbookViewId="0">
      <selection activeCell="C28" sqref="C28"/>
    </sheetView>
  </sheetViews>
  <sheetFormatPr defaultRowHeight="15" x14ac:dyDescent="0.25"/>
  <cols>
    <col min="2" max="2" width="48.42578125" customWidth="1"/>
    <col min="3" max="3" width="68.5703125" bestFit="1" customWidth="1"/>
    <col min="4" max="4" width="40.42578125" customWidth="1"/>
  </cols>
  <sheetData>
    <row r="2" spans="1:4" x14ac:dyDescent="0.25">
      <c r="B2" s="46" t="s">
        <v>17</v>
      </c>
      <c r="C2" s="47"/>
      <c r="D2" s="48"/>
    </row>
    <row r="3" spans="1:4" x14ac:dyDescent="0.25">
      <c r="B3" s="11" t="s">
        <v>22</v>
      </c>
      <c r="C3" s="12"/>
      <c r="D3" s="13"/>
    </row>
    <row r="4" spans="1:4" x14ac:dyDescent="0.25">
      <c r="B4" s="14"/>
      <c r="C4" s="12"/>
      <c r="D4" s="13"/>
    </row>
    <row r="5" spans="1:4" x14ac:dyDescent="0.25">
      <c r="B5" s="31" t="s">
        <v>44</v>
      </c>
      <c r="C5" s="5" t="s">
        <v>36</v>
      </c>
      <c r="D5" s="5" t="s">
        <v>37</v>
      </c>
    </row>
    <row r="6" spans="1:4" x14ac:dyDescent="0.25">
      <c r="A6">
        <v>1</v>
      </c>
      <c r="B6" s="15" t="s">
        <v>68</v>
      </c>
      <c r="C6" s="29" t="s">
        <v>69</v>
      </c>
      <c r="D6" s="21"/>
    </row>
    <row r="7" spans="1:4" x14ac:dyDescent="0.25">
      <c r="B7" s="16"/>
      <c r="C7" s="29" t="s">
        <v>72</v>
      </c>
      <c r="D7" s="19"/>
    </row>
    <row r="8" spans="1:4" x14ac:dyDescent="0.25">
      <c r="B8" s="17"/>
      <c r="C8" s="29" t="s">
        <v>70</v>
      </c>
      <c r="D8" s="19"/>
    </row>
    <row r="9" spans="1:4" ht="30" x14ac:dyDescent="0.25">
      <c r="B9" s="17"/>
      <c r="C9" s="30" t="s">
        <v>71</v>
      </c>
      <c r="D9" s="19"/>
    </row>
    <row r="10" spans="1:4" x14ac:dyDescent="0.25">
      <c r="B10" s="5"/>
      <c r="C10" s="5"/>
      <c r="D10" s="5"/>
    </row>
    <row r="11" spans="1:4" x14ac:dyDescent="0.25">
      <c r="B11" s="5"/>
      <c r="C11" s="5"/>
      <c r="D11" s="5"/>
    </row>
    <row r="12" spans="1:4" x14ac:dyDescent="0.25">
      <c r="B12" s="15" t="s">
        <v>73</v>
      </c>
      <c r="C12" s="5" t="s">
        <v>74</v>
      </c>
      <c r="D12" s="5"/>
    </row>
    <row r="13" spans="1:4" ht="30" x14ac:dyDescent="0.25">
      <c r="B13" s="19"/>
      <c r="C13" s="7" t="s">
        <v>75</v>
      </c>
      <c r="D13" s="5"/>
    </row>
    <row r="14" spans="1:4" ht="30" x14ac:dyDescent="0.25">
      <c r="B14" s="19"/>
      <c r="C14" s="7" t="s">
        <v>76</v>
      </c>
      <c r="D14" s="5"/>
    </row>
    <row r="15" spans="1:4" x14ac:dyDescent="0.25">
      <c r="B15" s="11"/>
      <c r="C15" s="12"/>
      <c r="D15" s="13"/>
    </row>
    <row r="16" spans="1:4" x14ac:dyDescent="0.25">
      <c r="B16" s="15" t="s">
        <v>78</v>
      </c>
      <c r="C16" s="7" t="s">
        <v>77</v>
      </c>
      <c r="D16" s="49"/>
    </row>
    <row r="17" spans="2:4" x14ac:dyDescent="0.25">
      <c r="B17" s="19"/>
      <c r="C17" s="27" t="s">
        <v>82</v>
      </c>
      <c r="D17" s="50"/>
    </row>
    <row r="18" spans="2:4" x14ac:dyDescent="0.25">
      <c r="B18" s="19"/>
      <c r="C18" s="27" t="s">
        <v>83</v>
      </c>
      <c r="D18" s="50"/>
    </row>
    <row r="19" spans="2:4" x14ac:dyDescent="0.25">
      <c r="B19" s="19"/>
      <c r="C19" s="5" t="s">
        <v>79</v>
      </c>
      <c r="D19" s="50"/>
    </row>
    <row r="20" spans="2:4" x14ac:dyDescent="0.25">
      <c r="B20" s="19"/>
      <c r="C20" s="5" t="s">
        <v>80</v>
      </c>
      <c r="D20" s="50"/>
    </row>
    <row r="21" spans="2:4" x14ac:dyDescent="0.25">
      <c r="B21" s="20"/>
      <c r="C21" s="5" t="s">
        <v>81</v>
      </c>
      <c r="D21" s="51"/>
    </row>
  </sheetData>
  <mergeCells count="2">
    <mergeCell ref="B2:D2"/>
    <mergeCell ref="D16: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6" sqref="B6"/>
    </sheetView>
  </sheetViews>
  <sheetFormatPr defaultRowHeight="15" x14ac:dyDescent="0.25"/>
  <cols>
    <col min="2" max="2" width="48.42578125" customWidth="1"/>
    <col min="3" max="3" width="68.5703125" bestFit="1" customWidth="1"/>
    <col min="4" max="4" width="40.42578125" customWidth="1"/>
  </cols>
  <sheetData>
    <row r="2" spans="1:4" x14ac:dyDescent="0.25">
      <c r="B2" s="46" t="s">
        <v>17</v>
      </c>
      <c r="C2" s="47"/>
      <c r="D2" s="48"/>
    </row>
    <row r="3" spans="1:4" x14ac:dyDescent="0.25">
      <c r="B3" s="11" t="s">
        <v>25</v>
      </c>
      <c r="C3" s="12"/>
      <c r="D3" s="13"/>
    </row>
    <row r="4" spans="1:4" x14ac:dyDescent="0.25">
      <c r="B4" s="14"/>
      <c r="C4" s="12"/>
      <c r="D4" s="13"/>
    </row>
    <row r="5" spans="1:4" x14ac:dyDescent="0.25">
      <c r="B5" s="8" t="s">
        <v>44</v>
      </c>
      <c r="C5" t="s">
        <v>36</v>
      </c>
      <c r="D5" t="s">
        <v>37</v>
      </c>
    </row>
    <row r="6" spans="1:4" x14ac:dyDescent="0.25">
      <c r="A6">
        <v>1</v>
      </c>
      <c r="B6" s="15" t="s">
        <v>23</v>
      </c>
      <c r="C6" s="22" t="s">
        <v>26</v>
      </c>
      <c r="D6" s="21" t="s">
        <v>27</v>
      </c>
    </row>
    <row r="7" spans="1:4" x14ac:dyDescent="0.25">
      <c r="B7" s="16" t="s">
        <v>35</v>
      </c>
      <c r="C7" s="22" t="s">
        <v>28</v>
      </c>
      <c r="D7" s="19"/>
    </row>
    <row r="8" spans="1:4" x14ac:dyDescent="0.25">
      <c r="B8" s="17"/>
      <c r="C8" s="22" t="s">
        <v>29</v>
      </c>
      <c r="D8" s="19"/>
    </row>
    <row r="9" spans="1:4" x14ac:dyDescent="0.25">
      <c r="B9" s="17"/>
      <c r="C9" s="22" t="s">
        <v>24</v>
      </c>
      <c r="D9" s="19"/>
    </row>
    <row r="10" spans="1:4" x14ac:dyDescent="0.25">
      <c r="B10" s="18"/>
      <c r="C10" s="22" t="s">
        <v>34</v>
      </c>
      <c r="D10" s="19"/>
    </row>
    <row r="11" spans="1:4" x14ac:dyDescent="0.25">
      <c r="B11" s="18"/>
      <c r="C11" s="22" t="s">
        <v>30</v>
      </c>
      <c r="D11" s="19"/>
    </row>
    <row r="12" spans="1:4" x14ac:dyDescent="0.25">
      <c r="B12" s="19"/>
      <c r="C12" s="22" t="s">
        <v>31</v>
      </c>
      <c r="D12" s="19"/>
    </row>
    <row r="13" spans="1:4" x14ac:dyDescent="0.25">
      <c r="B13" s="19"/>
      <c r="C13" s="22" t="s">
        <v>32</v>
      </c>
      <c r="D13" s="19"/>
    </row>
    <row r="14" spans="1:4" x14ac:dyDescent="0.25">
      <c r="B14" s="19"/>
      <c r="C14" s="21" t="s">
        <v>33</v>
      </c>
      <c r="D14" s="19"/>
    </row>
    <row r="15" spans="1:4" x14ac:dyDescent="0.25">
      <c r="B15" s="5"/>
      <c r="C15" s="5"/>
      <c r="D15" s="5"/>
    </row>
    <row r="16" spans="1:4" ht="30" x14ac:dyDescent="0.25">
      <c r="A16">
        <v>2</v>
      </c>
      <c r="B16" s="7" t="s">
        <v>45</v>
      </c>
      <c r="C16" s="23" t="s">
        <v>46</v>
      </c>
      <c r="D16" s="5"/>
    </row>
    <row r="17" spans="2:4" x14ac:dyDescent="0.25">
      <c r="B17" s="5"/>
      <c r="C17" s="5"/>
      <c r="D17" s="5"/>
    </row>
    <row r="18" spans="2:4" x14ac:dyDescent="0.25">
      <c r="B18" s="24" t="s">
        <v>47</v>
      </c>
      <c r="C18" s="5" t="s">
        <v>38</v>
      </c>
      <c r="D18" s="5"/>
    </row>
    <row r="19" spans="2:4" ht="30" x14ac:dyDescent="0.25">
      <c r="B19" s="19"/>
      <c r="C19" s="7" t="s">
        <v>48</v>
      </c>
      <c r="D19" s="5"/>
    </row>
    <row r="20" spans="2:4" x14ac:dyDescent="0.25">
      <c r="B20" s="19"/>
      <c r="C20" s="7" t="s">
        <v>39</v>
      </c>
      <c r="D20" s="5"/>
    </row>
    <row r="21" spans="2:4" x14ac:dyDescent="0.25">
      <c r="B21" s="19"/>
      <c r="C21" s="5" t="s">
        <v>40</v>
      </c>
      <c r="D21" s="5"/>
    </row>
    <row r="22" spans="2:4" x14ac:dyDescent="0.25">
      <c r="B22" s="19"/>
      <c r="C22" s="5" t="s">
        <v>41</v>
      </c>
      <c r="D22" s="5"/>
    </row>
    <row r="23" spans="2:4" x14ac:dyDescent="0.25">
      <c r="B23" s="19"/>
      <c r="C23" s="5" t="s">
        <v>42</v>
      </c>
      <c r="D23" s="5"/>
    </row>
    <row r="24" spans="2:4" x14ac:dyDescent="0.25">
      <c r="B24" s="19"/>
      <c r="C24" s="5" t="s">
        <v>43</v>
      </c>
      <c r="D24" s="5"/>
    </row>
    <row r="25" spans="2:4" x14ac:dyDescent="0.25">
      <c r="B25" s="20"/>
      <c r="C25" s="25" t="s">
        <v>49</v>
      </c>
      <c r="D25" s="5"/>
    </row>
    <row r="26" spans="2:4" x14ac:dyDescent="0.25">
      <c r="B26" s="11"/>
      <c r="C26" s="12"/>
      <c r="D26" s="13"/>
    </row>
    <row r="27" spans="2:4" ht="30" x14ac:dyDescent="0.25">
      <c r="B27" s="26" t="s">
        <v>50</v>
      </c>
      <c r="C27" s="7" t="s">
        <v>54</v>
      </c>
      <c r="D27" s="49" t="s">
        <v>62</v>
      </c>
    </row>
    <row r="28" spans="2:4" x14ac:dyDescent="0.25">
      <c r="B28" s="19"/>
      <c r="C28" s="5" t="s">
        <v>55</v>
      </c>
      <c r="D28" s="50"/>
    </row>
    <row r="29" spans="2:4" x14ac:dyDescent="0.25">
      <c r="B29" s="19"/>
      <c r="C29" s="5" t="s">
        <v>51</v>
      </c>
      <c r="D29" s="50"/>
    </row>
    <row r="30" spans="2:4" x14ac:dyDescent="0.25">
      <c r="B30" s="19"/>
      <c r="C30" s="5" t="s">
        <v>52</v>
      </c>
      <c r="D30" s="50"/>
    </row>
    <row r="31" spans="2:4" x14ac:dyDescent="0.25">
      <c r="B31" s="19"/>
      <c r="C31" s="5" t="s">
        <v>56</v>
      </c>
      <c r="D31" s="50"/>
    </row>
    <row r="32" spans="2:4" x14ac:dyDescent="0.25">
      <c r="B32" s="19"/>
      <c r="C32" s="5" t="s">
        <v>61</v>
      </c>
      <c r="D32" s="50"/>
    </row>
    <row r="33" spans="2:4" x14ac:dyDescent="0.25">
      <c r="B33" s="19"/>
      <c r="C33" s="5" t="s">
        <v>57</v>
      </c>
      <c r="D33" s="50"/>
    </row>
    <row r="34" spans="2:4" x14ac:dyDescent="0.25">
      <c r="B34" s="19"/>
      <c r="C34" s="5" t="s">
        <v>58</v>
      </c>
      <c r="D34" s="50"/>
    </row>
    <row r="35" spans="2:4" x14ac:dyDescent="0.25">
      <c r="B35" s="19"/>
      <c r="C35" s="5" t="s">
        <v>59</v>
      </c>
      <c r="D35" s="50"/>
    </row>
    <row r="36" spans="2:4" x14ac:dyDescent="0.25">
      <c r="B36" s="19"/>
      <c r="C36" s="5" t="s">
        <v>60</v>
      </c>
      <c r="D36" s="50"/>
    </row>
    <row r="37" spans="2:4" x14ac:dyDescent="0.25">
      <c r="B37" s="19"/>
      <c r="C37" s="5" t="s">
        <v>67</v>
      </c>
      <c r="D37" s="50"/>
    </row>
    <row r="38" spans="2:4" x14ac:dyDescent="0.25">
      <c r="B38" s="20"/>
      <c r="C38" s="5" t="s">
        <v>53</v>
      </c>
      <c r="D38" s="51"/>
    </row>
    <row r="39" spans="2:4" x14ac:dyDescent="0.25">
      <c r="B39" s="11"/>
      <c r="C39" s="12"/>
      <c r="D39" s="4"/>
    </row>
    <row r="40" spans="2:4" x14ac:dyDescent="0.25">
      <c r="B40" s="24" t="s">
        <v>63</v>
      </c>
      <c r="C40" s="25" t="s">
        <v>66</v>
      </c>
      <c r="D40" s="24"/>
    </row>
    <row r="41" spans="2:4" x14ac:dyDescent="0.25">
      <c r="B41" s="19"/>
      <c r="C41" s="25" t="s">
        <v>64</v>
      </c>
      <c r="D41" s="19"/>
    </row>
    <row r="42" spans="2:4" ht="30" x14ac:dyDescent="0.25">
      <c r="B42" s="20"/>
      <c r="C42" s="28" t="s">
        <v>65</v>
      </c>
      <c r="D42" s="20"/>
    </row>
  </sheetData>
  <mergeCells count="2">
    <mergeCell ref="B2:D2"/>
    <mergeCell ref="D27:D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tabSelected="1" workbookViewId="0">
      <selection activeCell="B11" sqref="B11"/>
    </sheetView>
  </sheetViews>
  <sheetFormatPr defaultRowHeight="15" x14ac:dyDescent="0.25"/>
  <cols>
    <col min="2" max="2" width="67.85546875" style="1" customWidth="1"/>
    <col min="3" max="3" width="24.42578125" customWidth="1"/>
    <col min="4" max="4" width="21.7109375" customWidth="1"/>
    <col min="5" max="5" width="22" customWidth="1"/>
    <col min="6" max="6" width="12.7109375" customWidth="1"/>
  </cols>
  <sheetData>
    <row r="2" spans="1:7" x14ac:dyDescent="0.25">
      <c r="B2" s="45" t="s">
        <v>94</v>
      </c>
      <c r="C2" s="45"/>
      <c r="D2" s="45"/>
      <c r="E2" s="45"/>
      <c r="F2" s="45"/>
      <c r="G2" s="45"/>
    </row>
    <row r="3" spans="1:7" x14ac:dyDescent="0.25">
      <c r="B3" s="35" t="s">
        <v>93</v>
      </c>
    </row>
    <row r="4" spans="1:7" ht="19.5" customHeight="1" x14ac:dyDescent="0.25">
      <c r="A4" s="3"/>
      <c r="B4" s="55" t="s">
        <v>85</v>
      </c>
      <c r="C4" s="56"/>
      <c r="D4" s="56"/>
      <c r="E4" s="56"/>
      <c r="F4" s="57"/>
    </row>
    <row r="5" spans="1:7" ht="19.5" customHeight="1" x14ac:dyDescent="0.25">
      <c r="A5" s="5"/>
      <c r="B5" s="40" t="s">
        <v>9</v>
      </c>
      <c r="C5" s="41"/>
      <c r="D5" s="41"/>
      <c r="E5" s="41"/>
      <c r="F5" s="42"/>
    </row>
    <row r="6" spans="1:7" ht="122.25" customHeight="1" x14ac:dyDescent="0.25">
      <c r="A6" s="52">
        <v>1</v>
      </c>
      <c r="B6" s="10" t="s">
        <v>86</v>
      </c>
      <c r="C6" s="43"/>
      <c r="D6" s="43"/>
      <c r="E6" s="43"/>
      <c r="F6" s="44"/>
    </row>
    <row r="7" spans="1:7" x14ac:dyDescent="0.25">
      <c r="A7" s="53"/>
      <c r="B7" s="2" t="s">
        <v>11</v>
      </c>
      <c r="C7" s="5"/>
      <c r="D7" s="5"/>
      <c r="E7" s="5"/>
      <c r="F7" s="5"/>
    </row>
    <row r="8" spans="1:7" ht="27" customHeight="1" x14ac:dyDescent="0.25">
      <c r="A8" s="53"/>
      <c r="B8" s="2" t="s">
        <v>90</v>
      </c>
      <c r="C8" s="6" t="s">
        <v>91</v>
      </c>
      <c r="D8" s="2" t="s">
        <v>1</v>
      </c>
      <c r="E8" s="2" t="s">
        <v>15</v>
      </c>
      <c r="F8" s="2" t="s">
        <v>92</v>
      </c>
    </row>
    <row r="9" spans="1:7" ht="30" x14ac:dyDescent="0.25">
      <c r="A9" s="53"/>
      <c r="B9" s="7" t="s">
        <v>96</v>
      </c>
      <c r="C9" s="5">
        <f>18*(2/60)</f>
        <v>0.6</v>
      </c>
      <c r="D9" s="5">
        <f>((C9*60)/8)/12</f>
        <v>0.375</v>
      </c>
      <c r="E9" s="5">
        <f>D9*2400</f>
        <v>900</v>
      </c>
      <c r="F9" s="5">
        <f>E9*39.25</f>
        <v>35325</v>
      </c>
    </row>
    <row r="10" spans="1:7" ht="30" x14ac:dyDescent="0.25">
      <c r="A10" s="53"/>
      <c r="B10" s="7" t="s">
        <v>87</v>
      </c>
      <c r="C10" s="5">
        <f>10.5/2</f>
        <v>5.25</v>
      </c>
      <c r="D10" s="5">
        <f>(C10*5.59*0.9)/8</f>
        <v>3.3015937499999999</v>
      </c>
      <c r="E10" s="5">
        <f>D10*2400</f>
        <v>7923.8249999999998</v>
      </c>
      <c r="F10" s="5">
        <f>E10*14</f>
        <v>110933.55</v>
      </c>
    </row>
    <row r="11" spans="1:7" x14ac:dyDescent="0.25">
      <c r="A11" s="53"/>
      <c r="B11" s="7"/>
      <c r="C11" s="5"/>
      <c r="D11" s="5"/>
      <c r="E11" s="5"/>
      <c r="F11" s="5"/>
    </row>
    <row r="12" spans="1:7" x14ac:dyDescent="0.25">
      <c r="A12" s="53"/>
      <c r="B12" s="2" t="s">
        <v>4</v>
      </c>
      <c r="C12" s="5"/>
      <c r="D12" s="5"/>
      <c r="E12" s="5"/>
      <c r="F12" s="5"/>
    </row>
    <row r="13" spans="1:7" x14ac:dyDescent="0.25">
      <c r="A13" s="53"/>
      <c r="B13" s="7" t="s">
        <v>97</v>
      </c>
      <c r="C13" s="5"/>
      <c r="D13" s="5"/>
      <c r="E13" s="5"/>
      <c r="F13" s="5"/>
    </row>
    <row r="14" spans="1:7" x14ac:dyDescent="0.25">
      <c r="A14" s="53"/>
      <c r="B14" s="7" t="s">
        <v>98</v>
      </c>
      <c r="C14" s="5"/>
      <c r="D14" s="5"/>
      <c r="E14" s="5"/>
      <c r="F14" s="5"/>
    </row>
    <row r="15" spans="1:7" x14ac:dyDescent="0.25">
      <c r="A15" s="53"/>
      <c r="B15" s="7" t="s">
        <v>99</v>
      </c>
      <c r="C15" s="5"/>
      <c r="D15" s="5"/>
      <c r="E15" s="5"/>
      <c r="F15" s="5"/>
    </row>
    <row r="16" spans="1:7" ht="45" x14ac:dyDescent="0.25">
      <c r="A16" s="54"/>
      <c r="B16" s="36" t="s">
        <v>95</v>
      </c>
      <c r="C16" s="7"/>
      <c r="D16" s="5"/>
      <c r="E16" s="5"/>
      <c r="F16" s="5"/>
    </row>
    <row r="18" spans="1:6" ht="65.25" customHeight="1" x14ac:dyDescent="0.25">
      <c r="A18" s="33">
        <v>2</v>
      </c>
      <c r="B18" s="34" t="s">
        <v>88</v>
      </c>
      <c r="C18" s="7" t="s">
        <v>89</v>
      </c>
      <c r="D18" s="32" t="s">
        <v>84</v>
      </c>
      <c r="E18" s="5"/>
      <c r="F18" s="5"/>
    </row>
  </sheetData>
  <mergeCells count="5">
    <mergeCell ref="A6:A16"/>
    <mergeCell ref="B4:F4"/>
    <mergeCell ref="B5:F5"/>
    <mergeCell ref="C6:F6"/>
    <mergeCell ref="B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Neat Soap feeding setup (2)</vt:lpstr>
      <vt:lpstr>WCS(Coustomer KPI 3)</vt:lpstr>
      <vt:lpstr>WCS(Coustomer-KPI2)</vt:lpstr>
      <vt:lpstr>WCS(Coustomer-KPI 4)</vt:lpstr>
      <vt:lpstr>KP1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2017-04-12T16:55:45Z</dcterms:created>
  <dcterms:modified xsi:type="dcterms:W3CDTF">2017-04-23T19:55:09Z</dcterms:modified>
</cp:coreProperties>
</file>