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Data" sheetId="1" r:id="rId1"/>
    <sheet name="Graph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E6" i="1" l="1"/>
  <c r="D6" i="1"/>
  <c r="F6" i="1" s="1"/>
</calcChain>
</file>

<file path=xl/sharedStrings.xml><?xml version="1.0" encoding="utf-8"?>
<sst xmlns="http://schemas.openxmlformats.org/spreadsheetml/2006/main" count="29" uniqueCount="15">
  <si>
    <t>CPD</t>
  </si>
  <si>
    <t>CMB</t>
  </si>
  <si>
    <t>2016-17</t>
  </si>
  <si>
    <t>2015-16</t>
  </si>
  <si>
    <t>Reduction</t>
  </si>
  <si>
    <t>CPD+CMB</t>
  </si>
  <si>
    <t xml:space="preserve">Year </t>
  </si>
  <si>
    <t>2013-14</t>
  </si>
  <si>
    <t>2014-15</t>
  </si>
  <si>
    <t xml:space="preserve">Factory Born Out Complaint Target </t>
  </si>
  <si>
    <t>Factory Born Out Complaint Actual (CPD+CMB)</t>
  </si>
  <si>
    <t>Factory Born Out Complaint Target CMB</t>
  </si>
  <si>
    <t>Factory Born Out Complaint Actual CMB</t>
  </si>
  <si>
    <t>Factory Born Out Complaint Target CPD</t>
  </si>
  <si>
    <t>Factory Born Out Complaint Actual CPD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</si>
</sst>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1" fillId="0" borderId="2" xfId="0" applyFont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3" xfId="0" applyBorder="1"/>
    <xf numFmtId="0" fontId="0" fillId="0" borderId="2" xfId="0" applyFill="1" applyBorder="1"/>
    <xf numFmtId="0" fontId="0" fillId="0" borderId="0" xfId="0" applyBorder="1"/>
    <xf numFmtId="1" fontId="0" fillId="0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[1]Graph!$D$4</c:f>
              <c:strCache>
                <c:ptCount val="1"/>
                <c:pt idx="0">
                  <c:v>Factory Born Out Complaint Target 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[1]Graph!$E$3:$H$3</c:f>
              <c:strCache>
                <c:ptCount val="4"/>
                <c:pt idx="0">
                  <c:v>2013-14</c:v>
                </c:pt>
                <c:pt idx="1">
                  <c:v>2014-15</c:v>
                </c:pt>
                <c:pt idx="2">
                  <c:v>2015-16</c:v>
                </c:pt>
                <c:pt idx="3">
                  <c:v>2016-17</c:v>
                </c:pt>
              </c:strCache>
            </c:strRef>
          </c:cat>
          <c:val>
            <c:numRef>
              <c:f>[1]Graph!$E$4:$H$4</c:f>
              <c:numCache>
                <c:formatCode>General</c:formatCode>
                <c:ptCount val="4"/>
                <c:pt idx="1">
                  <c:v>41</c:v>
                </c:pt>
                <c:pt idx="2">
                  <c:v>20</c:v>
                </c:pt>
                <c:pt idx="3">
                  <c:v>11</c:v>
                </c:pt>
              </c:numCache>
            </c:numRef>
          </c:val>
        </c:ser>
        <c:ser>
          <c:idx val="1"/>
          <c:order val="1"/>
          <c:tx>
            <c:strRef>
              <c:f>[1]Graph!$D$5</c:f>
              <c:strCache>
                <c:ptCount val="1"/>
                <c:pt idx="0">
                  <c:v>Factory Born Out Complaint Actual (CPD+CMB)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[1]Graph!$E$3:$H$3</c:f>
              <c:strCache>
                <c:ptCount val="4"/>
                <c:pt idx="0">
                  <c:v>2013-14</c:v>
                </c:pt>
                <c:pt idx="1">
                  <c:v>2014-15</c:v>
                </c:pt>
                <c:pt idx="2">
                  <c:v>2015-16</c:v>
                </c:pt>
                <c:pt idx="3">
                  <c:v>2016-17</c:v>
                </c:pt>
              </c:strCache>
            </c:strRef>
          </c:cat>
          <c:val>
            <c:numRef>
              <c:f>[1]Graph!$E$5:$H$5</c:f>
              <c:numCache>
                <c:formatCode>General</c:formatCode>
                <c:ptCount val="4"/>
                <c:pt idx="0">
                  <c:v>58</c:v>
                </c:pt>
                <c:pt idx="1">
                  <c:v>25</c:v>
                </c:pt>
                <c:pt idx="2">
                  <c:v>22</c:v>
                </c:pt>
                <c:pt idx="3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946048"/>
        <c:axId val="116947584"/>
      </c:barChart>
      <c:catAx>
        <c:axId val="11694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6947584"/>
        <c:crosses val="autoZero"/>
        <c:auto val="1"/>
        <c:lblAlgn val="ctr"/>
        <c:lblOffset val="100"/>
        <c:noMultiLvlLbl val="0"/>
      </c:catAx>
      <c:valAx>
        <c:axId val="1169475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694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[1]Graph!$D$18</c:f>
              <c:strCache>
                <c:ptCount val="1"/>
                <c:pt idx="0">
                  <c:v>Factory Born Out Complaint Target CMB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[1]Graph!$E$17:$H$17</c:f>
              <c:strCache>
                <c:ptCount val="4"/>
                <c:pt idx="0">
                  <c:v>2013-14</c:v>
                </c:pt>
                <c:pt idx="1">
                  <c:v>2014-15</c:v>
                </c:pt>
                <c:pt idx="2">
                  <c:v>2015-16</c:v>
                </c:pt>
                <c:pt idx="3">
                  <c:v>2016-17</c:v>
                </c:pt>
              </c:strCache>
            </c:strRef>
          </c:cat>
          <c:val>
            <c:numRef>
              <c:f>[1]Graph!$E$18:$H$18</c:f>
              <c:numCache>
                <c:formatCode>General</c:formatCode>
                <c:ptCount val="4"/>
                <c:pt idx="2">
                  <c:v>13</c:v>
                </c:pt>
                <c:pt idx="3">
                  <c:v>6</c:v>
                </c:pt>
              </c:numCache>
            </c:numRef>
          </c:val>
        </c:ser>
        <c:ser>
          <c:idx val="1"/>
          <c:order val="1"/>
          <c:tx>
            <c:strRef>
              <c:f>[1]Graph!$D$19</c:f>
              <c:strCache>
                <c:ptCount val="1"/>
                <c:pt idx="0">
                  <c:v>Factory Born Out Complaint Actual CMB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[1]Graph!$E$17:$H$17</c:f>
              <c:strCache>
                <c:ptCount val="4"/>
                <c:pt idx="0">
                  <c:v>2013-14</c:v>
                </c:pt>
                <c:pt idx="1">
                  <c:v>2014-15</c:v>
                </c:pt>
                <c:pt idx="2">
                  <c:v>2015-16</c:v>
                </c:pt>
                <c:pt idx="3">
                  <c:v>2016-17</c:v>
                </c:pt>
              </c:strCache>
            </c:strRef>
          </c:cat>
          <c:val>
            <c:numRef>
              <c:f>[1]Graph!$E$19:$H$19</c:f>
              <c:numCache>
                <c:formatCode>General</c:formatCode>
                <c:ptCount val="4"/>
                <c:pt idx="1">
                  <c:v>16</c:v>
                </c:pt>
                <c:pt idx="2">
                  <c:v>12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906816"/>
        <c:axId val="47908352"/>
      </c:barChart>
      <c:catAx>
        <c:axId val="4790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7908352"/>
        <c:crosses val="autoZero"/>
        <c:auto val="1"/>
        <c:lblAlgn val="ctr"/>
        <c:lblOffset val="100"/>
        <c:noMultiLvlLbl val="0"/>
      </c:catAx>
      <c:valAx>
        <c:axId val="479083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790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[1]Graph!$D$30</c:f>
              <c:strCache>
                <c:ptCount val="1"/>
                <c:pt idx="0">
                  <c:v>Factory Born Out Complaint Target CPD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[1]Graph!$E$29:$H$29</c:f>
              <c:strCache>
                <c:ptCount val="4"/>
                <c:pt idx="0">
                  <c:v>2013-14</c:v>
                </c:pt>
                <c:pt idx="1">
                  <c:v>2014-15</c:v>
                </c:pt>
                <c:pt idx="2">
                  <c:v>2015-16</c:v>
                </c:pt>
                <c:pt idx="3">
                  <c:v>2016-17</c:v>
                </c:pt>
              </c:strCache>
            </c:strRef>
          </c:cat>
          <c:val>
            <c:numRef>
              <c:f>[1]Graph!$E$30:$H$30</c:f>
              <c:numCache>
                <c:formatCode>General</c:formatCode>
                <c:ptCount val="4"/>
                <c:pt idx="2">
                  <c:v>7.2</c:v>
                </c:pt>
                <c:pt idx="3">
                  <c:v>5</c:v>
                </c:pt>
              </c:numCache>
            </c:numRef>
          </c:val>
        </c:ser>
        <c:ser>
          <c:idx val="1"/>
          <c:order val="1"/>
          <c:tx>
            <c:strRef>
              <c:f>[1]Graph!$D$31</c:f>
              <c:strCache>
                <c:ptCount val="1"/>
                <c:pt idx="0">
                  <c:v>Factory Born Out Complaint Actual CPD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[1]Graph!$E$29:$H$29</c:f>
              <c:strCache>
                <c:ptCount val="4"/>
                <c:pt idx="0">
                  <c:v>2013-14</c:v>
                </c:pt>
                <c:pt idx="1">
                  <c:v>2014-15</c:v>
                </c:pt>
                <c:pt idx="2">
                  <c:v>2015-16</c:v>
                </c:pt>
                <c:pt idx="3">
                  <c:v>2016-17</c:v>
                </c:pt>
              </c:strCache>
            </c:strRef>
          </c:cat>
          <c:val>
            <c:numRef>
              <c:f>[1]Graph!$E$31:$H$31</c:f>
              <c:numCache>
                <c:formatCode>General</c:formatCode>
                <c:ptCount val="4"/>
                <c:pt idx="1">
                  <c:v>9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164416"/>
        <c:axId val="131186688"/>
      </c:barChart>
      <c:catAx>
        <c:axId val="13116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1186688"/>
        <c:crosses val="autoZero"/>
        <c:auto val="1"/>
        <c:lblAlgn val="ctr"/>
        <c:lblOffset val="100"/>
        <c:noMultiLvlLbl val="0"/>
      </c:catAx>
      <c:valAx>
        <c:axId val="1311866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116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0</xdr:row>
      <xdr:rowOff>138112</xdr:rowOff>
    </xdr:from>
    <xdr:to>
      <xdr:col>16</xdr:col>
      <xdr:colOff>28575</xdr:colOff>
      <xdr:row>10</xdr:row>
      <xdr:rowOff>176212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352425</xdr:colOff>
      <xdr:row>13</xdr:row>
      <xdr:rowOff>28575</xdr:rowOff>
    </xdr:from>
    <xdr:to>
      <xdr:col>16</xdr:col>
      <xdr:colOff>47625</xdr:colOff>
      <xdr:row>23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352425</xdr:colOff>
      <xdr:row>25</xdr:row>
      <xdr:rowOff>28575</xdr:rowOff>
    </xdr:from>
    <xdr:to>
      <xdr:col>16</xdr:col>
      <xdr:colOff>47625</xdr:colOff>
      <xdr:row>35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eraj.sharma/AppData/Local/Microsoft/Windows/INetCache/Content.Outlook/TPIOOTIB/Details%20of%20Quality%20complaints%20%20%202016%20-%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"/>
      <sheetName val="Born Out Complaint2016-17"/>
    </sheetNames>
    <sheetDataSet>
      <sheetData sheetId="0">
        <row r="3">
          <cell r="E3" t="str">
            <v>2013-14</v>
          </cell>
          <cell r="F3" t="str">
            <v>2014-15</v>
          </cell>
          <cell r="G3" t="str">
            <v>2015-16</v>
          </cell>
          <cell r="H3" t="str">
            <v>2016-17</v>
          </cell>
        </row>
        <row r="4">
          <cell r="D4" t="str">
            <v xml:space="preserve">Factory Born Out Complaint Target </v>
          </cell>
          <cell r="F4">
            <v>41</v>
          </cell>
          <cell r="G4">
            <v>20</v>
          </cell>
          <cell r="H4">
            <v>11</v>
          </cell>
        </row>
        <row r="5">
          <cell r="D5" t="str">
            <v>Factory Born Out Complaint Actual (CPD+CMB)</v>
          </cell>
          <cell r="E5">
            <v>58</v>
          </cell>
          <cell r="F5">
            <v>25</v>
          </cell>
          <cell r="G5">
            <v>22</v>
          </cell>
          <cell r="H5">
            <v>14</v>
          </cell>
        </row>
        <row r="17">
          <cell r="E17" t="str">
            <v>2013-14</v>
          </cell>
          <cell r="F17" t="str">
            <v>2014-15</v>
          </cell>
          <cell r="G17" t="str">
            <v>2015-16</v>
          </cell>
          <cell r="H17" t="str">
            <v>2016-17</v>
          </cell>
        </row>
        <row r="18">
          <cell r="D18" t="str">
            <v>Factory Born Out Complaint Target CMB</v>
          </cell>
          <cell r="G18">
            <v>13</v>
          </cell>
          <cell r="H18">
            <v>6</v>
          </cell>
        </row>
        <row r="19">
          <cell r="D19" t="str">
            <v>Factory Born Out Complaint Actual CMB</v>
          </cell>
          <cell r="F19">
            <v>16</v>
          </cell>
          <cell r="G19">
            <v>12</v>
          </cell>
          <cell r="H19">
            <v>4</v>
          </cell>
        </row>
        <row r="29">
          <cell r="E29" t="str">
            <v>2013-14</v>
          </cell>
          <cell r="F29" t="str">
            <v>2014-15</v>
          </cell>
          <cell r="G29" t="str">
            <v>2015-16</v>
          </cell>
          <cell r="H29" t="str">
            <v>2016-17</v>
          </cell>
        </row>
        <row r="30">
          <cell r="D30" t="str">
            <v>Factory Born Out Complaint Target CPD</v>
          </cell>
          <cell r="G30">
            <v>7.2</v>
          </cell>
          <cell r="H30">
            <v>5</v>
          </cell>
        </row>
        <row r="31">
          <cell r="D31" t="str">
            <v>Factory Born Out Complaint Actual CPD</v>
          </cell>
          <cell r="F31">
            <v>9</v>
          </cell>
          <cell r="G31">
            <v>10</v>
          </cell>
          <cell r="H31">
            <v>10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6"/>
  <sheetViews>
    <sheetView tabSelected="1" workbookViewId="0">
      <selection activeCell="G20" sqref="G20"/>
    </sheetView>
  </sheetViews>
  <sheetFormatPr defaultRowHeight="15" x14ac:dyDescent="0.25"/>
  <sheetData>
    <row r="3" spans="3:6" x14ac:dyDescent="0.25">
      <c r="D3" t="s">
        <v>3</v>
      </c>
      <c r="E3" t="s">
        <v>2</v>
      </c>
      <c r="F3" t="s">
        <v>4</v>
      </c>
    </row>
    <row r="4" spans="3:6" x14ac:dyDescent="0.25">
      <c r="C4" t="s">
        <v>0</v>
      </c>
      <c r="D4">
        <v>10</v>
      </c>
      <c r="E4">
        <v>10</v>
      </c>
    </row>
    <row r="5" spans="3:6" x14ac:dyDescent="0.25">
      <c r="C5" t="s">
        <v>1</v>
      </c>
      <c r="D5">
        <v>12</v>
      </c>
      <c r="E5">
        <v>4</v>
      </c>
    </row>
    <row r="6" spans="3:6" x14ac:dyDescent="0.25">
      <c r="D6">
        <f>SUM(D4:D5)</f>
        <v>22</v>
      </c>
      <c r="E6">
        <f>SUM(E4:E5)</f>
        <v>14</v>
      </c>
      <c r="F6" s="1">
        <f>(D6-E6)*100/D6</f>
        <v>36.363636363636367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J34"/>
  <sheetViews>
    <sheetView workbookViewId="0">
      <selection activeCell="G14" sqref="G14"/>
    </sheetView>
  </sheetViews>
  <sheetFormatPr defaultRowHeight="15" x14ac:dyDescent="0.25"/>
  <cols>
    <col min="4" max="4" width="36.5703125" bestFit="1" customWidth="1"/>
    <col min="5" max="5" width="12.85546875" customWidth="1"/>
  </cols>
  <sheetData>
    <row r="1" spans="4:8" ht="15.75" thickBot="1" x14ac:dyDescent="0.3"/>
    <row r="2" spans="4:8" ht="15.75" thickBot="1" x14ac:dyDescent="0.3">
      <c r="D2" s="2" t="s">
        <v>5</v>
      </c>
    </row>
    <row r="3" spans="4:8" x14ac:dyDescent="0.25">
      <c r="D3" s="3" t="s">
        <v>6</v>
      </c>
      <c r="E3" s="4" t="s">
        <v>7</v>
      </c>
      <c r="F3" s="4" t="s">
        <v>8</v>
      </c>
      <c r="G3" s="4" t="s">
        <v>3</v>
      </c>
      <c r="H3" s="4" t="s">
        <v>2</v>
      </c>
    </row>
    <row r="4" spans="4:8" x14ac:dyDescent="0.25">
      <c r="D4" s="3" t="s">
        <v>9</v>
      </c>
      <c r="E4" s="3"/>
      <c r="F4" s="3">
        <v>41</v>
      </c>
      <c r="G4" s="3">
        <v>20</v>
      </c>
      <c r="H4" s="3">
        <v>11</v>
      </c>
    </row>
    <row r="5" spans="4:8" x14ac:dyDescent="0.25">
      <c r="D5" s="3" t="s">
        <v>10</v>
      </c>
      <c r="E5" s="4">
        <v>58</v>
      </c>
      <c r="F5" s="4">
        <v>25</v>
      </c>
      <c r="G5" s="4">
        <v>22</v>
      </c>
      <c r="H5" s="5">
        <v>14</v>
      </c>
    </row>
    <row r="6" spans="4:8" x14ac:dyDescent="0.25">
      <c r="D6" s="6"/>
      <c r="E6" s="6"/>
    </row>
    <row r="7" spans="4:8" x14ac:dyDescent="0.25">
      <c r="D7" s="6"/>
      <c r="E7" s="6"/>
    </row>
    <row r="15" spans="4:8" ht="15.75" thickBot="1" x14ac:dyDescent="0.3"/>
    <row r="16" spans="4:8" ht="15.75" thickBot="1" x14ac:dyDescent="0.3">
      <c r="D16" s="2" t="s">
        <v>1</v>
      </c>
    </row>
    <row r="17" spans="4:10" x14ac:dyDescent="0.25">
      <c r="D17" s="7" t="s">
        <v>6</v>
      </c>
      <c r="E17" s="4" t="s">
        <v>7</v>
      </c>
      <c r="F17" s="4" t="s">
        <v>8</v>
      </c>
      <c r="G17" s="4" t="s">
        <v>3</v>
      </c>
      <c r="H17" s="4" t="s">
        <v>2</v>
      </c>
    </row>
    <row r="18" spans="4:10" x14ac:dyDescent="0.25">
      <c r="D18" s="3" t="s">
        <v>11</v>
      </c>
      <c r="E18" s="3"/>
      <c r="F18" s="8"/>
      <c r="G18" s="8">
        <v>13</v>
      </c>
      <c r="H18" s="8">
        <v>6</v>
      </c>
      <c r="J18" s="6"/>
    </row>
    <row r="19" spans="4:10" x14ac:dyDescent="0.25">
      <c r="D19" s="3" t="s">
        <v>12</v>
      </c>
      <c r="E19" s="4"/>
      <c r="F19" s="4">
        <v>16</v>
      </c>
      <c r="G19" s="4">
        <v>12</v>
      </c>
      <c r="H19" s="5">
        <v>4</v>
      </c>
      <c r="J19" s="6"/>
    </row>
    <row r="20" spans="4:10" x14ac:dyDescent="0.25">
      <c r="J20" s="6"/>
    </row>
    <row r="21" spans="4:10" x14ac:dyDescent="0.25">
      <c r="J21" s="6"/>
    </row>
    <row r="22" spans="4:10" x14ac:dyDescent="0.25">
      <c r="J22" s="9"/>
    </row>
    <row r="27" spans="4:10" ht="15.75" thickBot="1" x14ac:dyDescent="0.3"/>
    <row r="28" spans="4:10" ht="15.75" thickBot="1" x14ac:dyDescent="0.3">
      <c r="D28" s="2" t="s">
        <v>0</v>
      </c>
    </row>
    <row r="29" spans="4:10" x14ac:dyDescent="0.25">
      <c r="D29" s="7" t="s">
        <v>6</v>
      </c>
      <c r="E29" s="4" t="s">
        <v>7</v>
      </c>
      <c r="F29" s="4" t="s">
        <v>8</v>
      </c>
      <c r="G29" s="4" t="s">
        <v>3</v>
      </c>
      <c r="H29" s="4" t="s">
        <v>2</v>
      </c>
    </row>
    <row r="30" spans="4:10" x14ac:dyDescent="0.25">
      <c r="D30" s="3" t="s">
        <v>13</v>
      </c>
      <c r="E30" s="3"/>
      <c r="F30" s="8"/>
      <c r="G30" s="10">
        <v>7.2</v>
      </c>
      <c r="H30" s="8">
        <v>5</v>
      </c>
      <c r="J30" s="6"/>
    </row>
    <row r="31" spans="4:10" x14ac:dyDescent="0.25">
      <c r="D31" s="3" t="s">
        <v>14</v>
      </c>
      <c r="E31" s="4"/>
      <c r="F31" s="4">
        <v>9</v>
      </c>
      <c r="G31" s="4">
        <v>10</v>
      </c>
      <c r="H31" s="5">
        <v>10</v>
      </c>
      <c r="J31" s="6"/>
    </row>
    <row r="32" spans="4:10" x14ac:dyDescent="0.25">
      <c r="J32" s="6"/>
    </row>
    <row r="33" spans="10:10" x14ac:dyDescent="0.25">
      <c r="J33" s="6"/>
    </row>
    <row r="34" spans="10:10" x14ac:dyDescent="0.25">
      <c r="J34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Graph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2017-04-12T06:47:45Z</dcterms:modified>
</cp:coreProperties>
</file>