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ummary" sheetId="1" r:id="rId1"/>
    <sheet name="Mar 17" sheetId="2" r:id="rId2"/>
    <sheet name="Mar 16" sheetId="3" r:id="rId3"/>
  </sheets>
  <calcPr calcId="145621"/>
</workbook>
</file>

<file path=xl/calcChain.xml><?xml version="1.0" encoding="utf-8"?>
<calcChain xmlns="http://schemas.openxmlformats.org/spreadsheetml/2006/main">
  <c r="F9" i="1" l="1"/>
  <c r="F10" i="1" s="1"/>
  <c r="H10" i="3" l="1"/>
  <c r="G10" i="3"/>
  <c r="F10" i="3"/>
  <c r="E10" i="3"/>
  <c r="D10" i="3"/>
  <c r="C10" i="3"/>
  <c r="I8" i="3"/>
  <c r="I7" i="3"/>
  <c r="I6" i="3"/>
  <c r="I10" i="3" s="1"/>
  <c r="I5" i="3"/>
  <c r="H10" i="2" l="1"/>
  <c r="G10" i="2"/>
  <c r="F10" i="2"/>
  <c r="E10" i="2"/>
  <c r="D10" i="2"/>
  <c r="C10" i="2"/>
  <c r="I8" i="2"/>
  <c r="I7" i="2"/>
  <c r="I6" i="2"/>
  <c r="I5" i="2"/>
  <c r="I10" i="2" l="1"/>
  <c r="E9" i="1"/>
  <c r="E10" i="1" s="1"/>
</calcChain>
</file>

<file path=xl/sharedStrings.xml><?xml version="1.0" encoding="utf-8"?>
<sst xmlns="http://schemas.openxmlformats.org/spreadsheetml/2006/main" count="31" uniqueCount="19">
  <si>
    <t>Debtors More than 30 Days 
( Excluding Not Due &amp; Due Less than 30 days</t>
  </si>
  <si>
    <t>Total O/s Debtors</t>
  </si>
  <si>
    <t>Division</t>
  </si>
  <si>
    <t>Not Due</t>
  </si>
  <si>
    <t>0 - 30 Days</t>
  </si>
  <si>
    <t>31 - 60 Days</t>
  </si>
  <si>
    <t>61 - 90 Days</t>
  </si>
  <si>
    <t>More Than 90 Days</t>
  </si>
  <si>
    <t>Credit</t>
  </si>
  <si>
    <t>Grand Total</t>
  </si>
  <si>
    <t>CMB</t>
  </si>
  <si>
    <t>CPD</t>
  </si>
  <si>
    <t>Oleo</t>
  </si>
  <si>
    <t>Corporate</t>
  </si>
  <si>
    <t>Total</t>
  </si>
  <si>
    <t>1 - 30 Days</t>
  </si>
  <si>
    <t>Balance debtors more than 30 days</t>
  </si>
  <si>
    <t>Less : Finance Ledger
( Includes Misc. Debtors, Exchange Gain/Loss) Customer &amp; Provision For Doubtful Debts )</t>
  </si>
  <si>
    <t>Less : Henkel / Jyothy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</si>
</sst>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0" fontId="3" fillId="0" borderId="1" xfId="2" applyFont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/>
    <xf numFmtId="43" fontId="5" fillId="0" borderId="1" xfId="1" applyFont="1" applyBorder="1"/>
    <xf numFmtId="43" fontId="5" fillId="0" borderId="1" xfId="3" applyFont="1" applyBorder="1"/>
    <xf numFmtId="0" fontId="3" fillId="0" borderId="1" xfId="2" applyFont="1" applyBorder="1" applyAlignment="1">
      <alignment horizontal="center"/>
    </xf>
    <xf numFmtId="43" fontId="3" fillId="3" borderId="2" xfId="3" applyFont="1" applyFill="1" applyBorder="1"/>
    <xf numFmtId="43" fontId="5" fillId="0" borderId="3" xfId="3" applyFont="1" applyBorder="1"/>
  </cellXfs>
  <cellStyles count="4">
    <cellStyle name="Comma" xfId="1" builtinId="3"/>
    <cellStyle name="Comma 1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0"/>
  <sheetViews>
    <sheetView tabSelected="1" workbookViewId="0">
      <selection activeCell="E16" sqref="E16"/>
    </sheetView>
  </sheetViews>
  <sheetFormatPr defaultRowHeight="15" x14ac:dyDescent="0.25"/>
  <cols>
    <col min="4" max="4" width="40.85546875" customWidth="1"/>
    <col min="5" max="5" width="16.85546875" style="2" bestFit="1" customWidth="1"/>
    <col min="6" max="6" width="16.85546875" bestFit="1" customWidth="1"/>
  </cols>
  <sheetData>
    <row r="3" spans="4:6" x14ac:dyDescent="0.25">
      <c r="E3" s="1">
        <v>42811</v>
      </c>
      <c r="F3" s="1">
        <v>42810</v>
      </c>
    </row>
    <row r="4" spans="4:6" x14ac:dyDescent="0.25">
      <c r="D4" t="s">
        <v>1</v>
      </c>
      <c r="E4" s="2">
        <v>2131404742.3599968</v>
      </c>
      <c r="F4" s="3">
        <v>2216077608.4499998</v>
      </c>
    </row>
    <row r="5" spans="4:6" ht="30" x14ac:dyDescent="0.25">
      <c r="D5" s="4" t="s">
        <v>0</v>
      </c>
      <c r="E5" s="2">
        <v>160759090.16000012</v>
      </c>
      <c r="F5" s="3">
        <v>239499510.01999992</v>
      </c>
    </row>
    <row r="6" spans="4:6" x14ac:dyDescent="0.25">
      <c r="D6" t="s">
        <v>18</v>
      </c>
      <c r="E6" s="2">
        <v>157542401.48000002</v>
      </c>
      <c r="F6" s="3">
        <v>157542401.48000002</v>
      </c>
    </row>
    <row r="7" spans="4:6" ht="60" x14ac:dyDescent="0.25">
      <c r="D7" s="4" t="s">
        <v>17</v>
      </c>
      <c r="E7" s="2">
        <v>-46660567.18</v>
      </c>
      <c r="F7" s="2">
        <v>-72590215.100000024</v>
      </c>
    </row>
    <row r="9" spans="4:6" x14ac:dyDescent="0.25">
      <c r="D9" t="s">
        <v>16</v>
      </c>
      <c r="E9" s="2">
        <f>E5-E6-E7-E8</f>
        <v>49877255.860000096</v>
      </c>
      <c r="F9" s="2">
        <f>F5-F6-F7-F8</f>
        <v>154547323.63999993</v>
      </c>
    </row>
    <row r="10" spans="4:6" x14ac:dyDescent="0.25">
      <c r="E10" s="3">
        <f>E9/10^6</f>
        <v>49.877255860000098</v>
      </c>
      <c r="F10" s="3">
        <f>F9/10^6</f>
        <v>154.54732363999992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2" sqref="B2"/>
    </sheetView>
  </sheetViews>
  <sheetFormatPr defaultColWidth="0" defaultRowHeight="15" zeroHeight="1" x14ac:dyDescent="0.25"/>
  <cols>
    <col min="1" max="1" width="10.7109375" customWidth="1"/>
    <col min="2" max="2" width="8.85546875" bestFit="1" customWidth="1"/>
    <col min="3" max="3" width="9" bestFit="1" customWidth="1"/>
    <col min="4" max="4" width="10.5703125" bestFit="1" customWidth="1"/>
    <col min="5" max="6" width="11.5703125" bestFit="1" customWidth="1"/>
    <col min="7" max="7" width="17.28515625" bestFit="1" customWidth="1"/>
    <col min="8" max="8" width="8.140625" bestFit="1" customWidth="1"/>
    <col min="9" max="9" width="11.140625" bestFit="1" customWidth="1"/>
    <col min="10" max="10" width="10.7109375" customWidth="1"/>
    <col min="11" max="16384" width="10.7109375" hidden="1"/>
  </cols>
  <sheetData>
    <row r="1" spans="2:9" x14ac:dyDescent="0.25"/>
    <row r="2" spans="2:9" x14ac:dyDescent="0.25"/>
    <row r="3" spans="2:9" x14ac:dyDescent="0.25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2:9" x14ac:dyDescent="0.25">
      <c r="B4" s="5"/>
      <c r="C4" s="7"/>
      <c r="D4" s="6"/>
      <c r="E4" s="7"/>
      <c r="F4" s="7"/>
      <c r="G4" s="7"/>
      <c r="H4" s="7"/>
      <c r="I4" s="7"/>
    </row>
    <row r="5" spans="2:9" x14ac:dyDescent="0.25">
      <c r="B5" s="8" t="s">
        <v>10</v>
      </c>
      <c r="C5" s="9">
        <v>215.31803847000012</v>
      </c>
      <c r="D5" s="9">
        <v>56.363888619999997</v>
      </c>
      <c r="E5" s="9">
        <v>3.7115381800000002</v>
      </c>
      <c r="F5" s="9">
        <v>2.5030070000000002</v>
      </c>
      <c r="G5" s="9">
        <v>292.80707675999997</v>
      </c>
      <c r="H5" s="9">
        <v>-182.62776057000002</v>
      </c>
      <c r="I5" s="10">
        <f>SUM(C5:H5)</f>
        <v>388.07578846000007</v>
      </c>
    </row>
    <row r="6" spans="2:9" x14ac:dyDescent="0.25">
      <c r="B6" s="8" t="s">
        <v>11</v>
      </c>
      <c r="C6" s="9">
        <v>51.891461240000012</v>
      </c>
      <c r="D6" s="9">
        <v>0.22492499999999999</v>
      </c>
      <c r="E6" s="9">
        <v>0.14002399999999998</v>
      </c>
      <c r="F6" s="9">
        <v>0.32478699999999999</v>
      </c>
      <c r="G6" s="9">
        <v>3.2955430300000006</v>
      </c>
      <c r="H6" s="9">
        <v>-2.7171604900000013</v>
      </c>
      <c r="I6" s="10">
        <f>SUM(C6:H6)</f>
        <v>53.159579780000001</v>
      </c>
    </row>
    <row r="7" spans="2:9" x14ac:dyDescent="0.25">
      <c r="B7" s="8" t="s">
        <v>12</v>
      </c>
      <c r="C7" s="9">
        <v>1495.4768715000027</v>
      </c>
      <c r="D7" s="9">
        <v>147.54711236999995</v>
      </c>
      <c r="E7" s="9">
        <v>2.9597911299999997</v>
      </c>
      <c r="F7" s="9">
        <v>10.70634211</v>
      </c>
      <c r="G7" s="9">
        <v>36.438272120000001</v>
      </c>
      <c r="H7" s="9">
        <v>-10.54714179</v>
      </c>
      <c r="I7" s="10">
        <f>SUM(C7:H7)</f>
        <v>1682.5812474400025</v>
      </c>
    </row>
    <row r="8" spans="2:9" x14ac:dyDescent="0.25">
      <c r="B8" s="8" t="s">
        <v>13</v>
      </c>
      <c r="C8" s="9">
        <v>2.023355</v>
      </c>
      <c r="D8" s="9">
        <v>1.8</v>
      </c>
      <c r="E8" s="9">
        <v>0</v>
      </c>
      <c r="F8" s="9">
        <v>1.7413473799999999</v>
      </c>
      <c r="G8" s="9">
        <v>2.1938542999999999</v>
      </c>
      <c r="H8" s="9">
        <v>-0.17043</v>
      </c>
      <c r="I8" s="10">
        <f>SUM(C8:H8)</f>
        <v>7.5881266800000002</v>
      </c>
    </row>
    <row r="9" spans="2:9" x14ac:dyDescent="0.25">
      <c r="B9" s="8"/>
      <c r="C9" s="10"/>
      <c r="D9" s="10"/>
      <c r="E9" s="10"/>
      <c r="F9" s="10"/>
      <c r="G9" s="10"/>
      <c r="H9" s="10"/>
      <c r="I9" s="10"/>
    </row>
    <row r="10" spans="2:9" ht="15.75" thickBot="1" x14ac:dyDescent="0.3">
      <c r="B10" s="11" t="s">
        <v>14</v>
      </c>
      <c r="C10" s="12">
        <f>SUM(C5:C8)</f>
        <v>1764.7097262100031</v>
      </c>
      <c r="D10" s="12">
        <f t="shared" ref="D10:I10" si="0">SUM(D5:D8)</f>
        <v>205.93592598999996</v>
      </c>
      <c r="E10" s="12">
        <f t="shared" si="0"/>
        <v>6.8113533099999994</v>
      </c>
      <c r="F10" s="12">
        <f t="shared" si="0"/>
        <v>15.275483490000001</v>
      </c>
      <c r="G10" s="12">
        <f t="shared" si="0"/>
        <v>334.73474620999997</v>
      </c>
      <c r="H10" s="12">
        <f t="shared" si="0"/>
        <v>-196.06249285000004</v>
      </c>
      <c r="I10" s="12">
        <f t="shared" si="0"/>
        <v>2131.4047423600027</v>
      </c>
    </row>
    <row r="11" spans="2:9" ht="15.75" thickTop="1" x14ac:dyDescent="0.25">
      <c r="B11" s="8"/>
      <c r="C11" s="13"/>
      <c r="D11" s="13"/>
      <c r="E11" s="13"/>
      <c r="F11" s="13"/>
      <c r="G11" s="13"/>
      <c r="H11" s="13"/>
      <c r="I11" s="13"/>
    </row>
    <row r="12" spans="2:9" x14ac:dyDescent="0.25"/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M12" sqref="M12"/>
    </sheetView>
  </sheetViews>
  <sheetFormatPr defaultRowHeight="15" x14ac:dyDescent="0.25"/>
  <cols>
    <col min="2" max="2" width="8.85546875" bestFit="1" customWidth="1"/>
    <col min="3" max="3" width="9" bestFit="1" customWidth="1"/>
    <col min="4" max="4" width="10.5703125" bestFit="1" customWidth="1"/>
    <col min="5" max="6" width="11.5703125" bestFit="1" customWidth="1"/>
    <col min="7" max="7" width="17.28515625" bestFit="1" customWidth="1"/>
    <col min="8" max="8" width="8.140625" bestFit="1" customWidth="1"/>
    <col min="9" max="9" width="11.140625" bestFit="1" customWidth="1"/>
  </cols>
  <sheetData>
    <row r="3" spans="2:9" x14ac:dyDescent="0.25">
      <c r="B3" s="5" t="s">
        <v>2</v>
      </c>
      <c r="C3" s="6" t="s">
        <v>3</v>
      </c>
      <c r="D3" s="6" t="s">
        <v>15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2:9" x14ac:dyDescent="0.25">
      <c r="B4" s="5"/>
      <c r="C4" s="7"/>
      <c r="D4" s="6"/>
      <c r="E4" s="7"/>
      <c r="F4" s="7"/>
      <c r="G4" s="7"/>
      <c r="H4" s="7"/>
      <c r="I4" s="7"/>
    </row>
    <row r="5" spans="2:9" x14ac:dyDescent="0.25">
      <c r="B5" s="8" t="s">
        <v>10</v>
      </c>
      <c r="C5" s="10">
        <v>252.40705140999989</v>
      </c>
      <c r="D5" s="10">
        <v>28.957413669999998</v>
      </c>
      <c r="E5" s="10">
        <v>11.274959629999998</v>
      </c>
      <c r="F5" s="10">
        <v>2.197489</v>
      </c>
      <c r="G5" s="10">
        <v>288.48391126000018</v>
      </c>
      <c r="H5" s="10">
        <v>-173.86254804999996</v>
      </c>
      <c r="I5" s="10">
        <f>SUM(C5:H5)</f>
        <v>409.45827692000012</v>
      </c>
    </row>
    <row r="6" spans="2:9" x14ac:dyDescent="0.25">
      <c r="B6" s="8" t="s">
        <v>11</v>
      </c>
      <c r="C6" s="10">
        <v>279.76665166000072</v>
      </c>
      <c r="D6" s="10">
        <v>0.910385</v>
      </c>
      <c r="E6" s="10">
        <v>4.6930000000000001E-3</v>
      </c>
      <c r="F6" s="10">
        <v>0</v>
      </c>
      <c r="G6" s="10">
        <v>2.75071903</v>
      </c>
      <c r="H6" s="10">
        <v>-0.16359217000000001</v>
      </c>
      <c r="I6" s="10">
        <f>SUM(C6:H6)</f>
        <v>283.26885652000072</v>
      </c>
    </row>
    <row r="7" spans="2:9" x14ac:dyDescent="0.25">
      <c r="B7" s="8" t="s">
        <v>12</v>
      </c>
      <c r="C7" s="10">
        <v>1212.4287841299988</v>
      </c>
      <c r="D7" s="10">
        <v>202.10781255999999</v>
      </c>
      <c r="E7" s="10">
        <v>133.85732255999997</v>
      </c>
      <c r="F7" s="10">
        <v>20.063849319999999</v>
      </c>
      <c r="G7" s="10">
        <v>96.659380699999957</v>
      </c>
      <c r="H7" s="10">
        <v>-143.71063855999995</v>
      </c>
      <c r="I7" s="10">
        <f>SUM(C7:H7)</f>
        <v>1521.4065107099987</v>
      </c>
    </row>
    <row r="8" spans="2:9" x14ac:dyDescent="0.25">
      <c r="B8" s="8" t="s">
        <v>13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-0.24989000000000003</v>
      </c>
      <c r="I8" s="10">
        <f>SUM(C8:H8)</f>
        <v>-0.24989000000000003</v>
      </c>
    </row>
    <row r="9" spans="2:9" x14ac:dyDescent="0.25">
      <c r="B9" s="8"/>
      <c r="C9" s="10"/>
      <c r="D9" s="10"/>
      <c r="E9" s="10"/>
      <c r="F9" s="10"/>
      <c r="G9" s="10"/>
      <c r="H9" s="10"/>
      <c r="I9" s="10"/>
    </row>
    <row r="10" spans="2:9" ht="15.75" thickBot="1" x14ac:dyDescent="0.3">
      <c r="B10" s="11" t="s">
        <v>14</v>
      </c>
      <c r="C10" s="12">
        <f>SUM(C5:C8)</f>
        <v>1744.6024871999994</v>
      </c>
      <c r="D10" s="12">
        <f t="shared" ref="D10:I10" si="0">SUM(D5:D8)</f>
        <v>231.97561122999997</v>
      </c>
      <c r="E10" s="12">
        <f t="shared" si="0"/>
        <v>145.13697518999996</v>
      </c>
      <c r="F10" s="12">
        <f t="shared" si="0"/>
        <v>22.26133832</v>
      </c>
      <c r="G10" s="12">
        <f t="shared" si="0"/>
        <v>387.8940109900002</v>
      </c>
      <c r="H10" s="12">
        <f t="shared" si="0"/>
        <v>-317.98666877999989</v>
      </c>
      <c r="I10" s="12">
        <f t="shared" si="0"/>
        <v>2213.8837541499997</v>
      </c>
    </row>
    <row r="11" spans="2:9" ht="15.75" thickTop="1" x14ac:dyDescent="0.25">
      <c r="B11" s="8"/>
      <c r="C11" s="13"/>
      <c r="D11" s="13"/>
      <c r="E11" s="13"/>
      <c r="F11" s="13"/>
      <c r="G11" s="13"/>
      <c r="H11" s="13"/>
      <c r="I11" s="13"/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Mar 17</vt:lpstr>
      <vt:lpstr>Mar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 Kandoi</dc:creator>
  <cp:lastModifiedBy>Kailash  Kandoi</cp:lastModifiedBy>
  <dcterms:created xsi:type="dcterms:W3CDTF">2017-04-12T06:41:00Z</dcterms:created>
  <dcterms:modified xsi:type="dcterms:W3CDTF">2017-04-25T11:21:43Z</dcterms:modified>
</cp:coreProperties>
</file>