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4355" windowHeight="7425" tabRatio="950"/>
  </bookViews>
  <sheets>
    <sheet name="Summary" sheetId="12" r:id="rId1"/>
    <sheet name="SDT" sheetId="4" r:id="rId2"/>
    <sheet name="IDP Summary" sheetId="6" r:id="rId3"/>
    <sheet name="Employee Engagement" sheetId="10" r:id="rId4"/>
    <sheet name="PMS Process" sheetId="7" r:id="rId5"/>
    <sheet name="IR Strategy" sheetId="11" r:id="rId6"/>
    <sheet name="Rationalisaton" sheetId="3" r:id="rId7"/>
    <sheet name="Income Sion and Sewree" sheetId="1" r:id="rId8"/>
    <sheet name="Direct Party Income" sheetId="5" r:id="rId9"/>
    <sheet name="Sewree Exp" sheetId="9" r:id="rId10"/>
    <sheet name="Kutch Exp" sheetId="8" r:id="rId11"/>
  </sheets>
  <definedNames>
    <definedName name="_xlnm._FilterDatabase" localSheetId="9" hidden="1">'Sewree Exp'!$A$1:$J$63</definedName>
  </definedNames>
  <calcPr calcId="145621"/>
</workbook>
</file>

<file path=xl/calcChain.xml><?xml version="1.0" encoding="utf-8"?>
<calcChain xmlns="http://schemas.openxmlformats.org/spreadsheetml/2006/main">
  <c r="H54" i="8" l="1"/>
  <c r="A5" i="6" l="1"/>
  <c r="A6" i="6" s="1"/>
  <c r="A7" i="6" s="1"/>
  <c r="A8" i="6" s="1"/>
  <c r="A9" i="6" s="1"/>
  <c r="A10" i="6" s="1"/>
  <c r="A11" i="6" s="1"/>
  <c r="A12" i="6" s="1"/>
  <c r="A13" i="6" s="1"/>
  <c r="A14" i="6" s="1"/>
  <c r="A15" i="6" s="1"/>
  <c r="A16" i="6" s="1"/>
  <c r="A17" i="6" s="1"/>
  <c r="A18" i="6" s="1"/>
  <c r="A19" i="6" s="1"/>
  <c r="A20" i="6" s="1"/>
  <c r="A21" i="6" s="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3" i="8"/>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F62" i="9" l="1"/>
  <c r="G62" i="9"/>
  <c r="H62" i="9"/>
  <c r="E62" i="9"/>
  <c r="H53" i="8"/>
  <c r="F52" i="8"/>
  <c r="G52" i="8"/>
  <c r="H52" i="8"/>
  <c r="E52" i="8"/>
  <c r="H63" i="9" l="1"/>
  <c r="O44" i="5"/>
  <c r="O43" i="5"/>
  <c r="O42" i="5"/>
  <c r="O41" i="5"/>
  <c r="O40" i="5"/>
  <c r="O39" i="5"/>
  <c r="O38" i="5"/>
  <c r="O37" i="5"/>
  <c r="O45" i="5" s="1"/>
  <c r="O46" i="5" s="1"/>
  <c r="O36" i="5"/>
  <c r="O35" i="5"/>
  <c r="O28" i="5"/>
  <c r="O27" i="5"/>
  <c r="O26" i="5"/>
  <c r="O25" i="5"/>
  <c r="O24" i="5"/>
  <c r="O23" i="5"/>
  <c r="O22" i="5"/>
  <c r="O21" i="5"/>
  <c r="O20" i="5"/>
  <c r="O19" i="5"/>
  <c r="O29" i="5" s="1"/>
  <c r="O30" i="5" s="1"/>
  <c r="O4" i="5"/>
  <c r="O5" i="5"/>
  <c r="O6" i="5"/>
  <c r="O7" i="5"/>
  <c r="O8" i="5"/>
  <c r="O9" i="5"/>
  <c r="O10" i="5"/>
  <c r="O11" i="5"/>
  <c r="O12" i="5"/>
  <c r="O3" i="5"/>
  <c r="N45" i="5"/>
  <c r="M45" i="5"/>
  <c r="L45" i="5"/>
  <c r="K45" i="5"/>
  <c r="J45" i="5"/>
  <c r="I45" i="5"/>
  <c r="H45" i="5"/>
  <c r="G45" i="5"/>
  <c r="F45" i="5"/>
  <c r="E45" i="5"/>
  <c r="D45" i="5"/>
  <c r="C45" i="5"/>
  <c r="N29" i="5"/>
  <c r="M29" i="5"/>
  <c r="L29" i="5"/>
  <c r="K29" i="5"/>
  <c r="J29" i="5"/>
  <c r="I29" i="5"/>
  <c r="H29" i="5"/>
  <c r="G29" i="5"/>
  <c r="F29" i="5"/>
  <c r="E29" i="5"/>
  <c r="D29" i="5"/>
  <c r="C29" i="5"/>
  <c r="N13" i="5"/>
  <c r="M13" i="5"/>
  <c r="L13" i="5"/>
  <c r="K13" i="5"/>
  <c r="J13" i="5"/>
  <c r="I13" i="5"/>
  <c r="H13" i="5"/>
  <c r="G13" i="5"/>
  <c r="F13" i="5"/>
  <c r="E13" i="5"/>
  <c r="D13" i="5"/>
  <c r="C13" i="5"/>
  <c r="O13" i="5" l="1"/>
  <c r="O14" i="5" s="1"/>
  <c r="F4" i="3" l="1"/>
  <c r="F5" i="3" s="1"/>
  <c r="F6" i="3" s="1"/>
  <c r="F7" i="3" s="1"/>
  <c r="F8" i="3" s="1"/>
  <c r="F9" i="3" s="1"/>
  <c r="F10" i="3" s="1"/>
  <c r="F11" i="3" s="1"/>
  <c r="F12" i="3" s="1"/>
  <c r="F13" i="3" s="1"/>
  <c r="F14" i="3" s="1"/>
  <c r="F15" i="3" s="1"/>
  <c r="F16" i="3" s="1"/>
  <c r="F17" i="3" s="1"/>
  <c r="F18" i="3" s="1"/>
  <c r="F19" i="3" s="1"/>
  <c r="F20" i="3" s="1"/>
  <c r="F21" i="3" s="1"/>
</calcChain>
</file>

<file path=xl/sharedStrings.xml><?xml version="1.0" encoding="utf-8"?>
<sst xmlns="http://schemas.openxmlformats.org/spreadsheetml/2006/main" count="471" uniqueCount="268">
  <si>
    <t>Sr. No.</t>
  </si>
  <si>
    <t>Month</t>
  </si>
  <si>
    <t>Sion Income</t>
  </si>
  <si>
    <t>Sewree Income</t>
  </si>
  <si>
    <t>3rd Party</t>
  </si>
  <si>
    <t>VVF India Ltd</t>
  </si>
  <si>
    <t>April</t>
  </si>
  <si>
    <t>May</t>
  </si>
  <si>
    <t>June</t>
  </si>
  <si>
    <t>July</t>
  </si>
  <si>
    <t>August</t>
  </si>
  <si>
    <t>September</t>
  </si>
  <si>
    <t>October</t>
  </si>
  <si>
    <t>November</t>
  </si>
  <si>
    <t xml:space="preserve">December </t>
  </si>
  <si>
    <t>January</t>
  </si>
  <si>
    <t>February</t>
  </si>
  <si>
    <t>March</t>
  </si>
  <si>
    <t>Total</t>
  </si>
  <si>
    <t>Party Name</t>
  </si>
  <si>
    <t>Apr</t>
  </si>
  <si>
    <t>Jun</t>
  </si>
  <si>
    <t>Jul</t>
  </si>
  <si>
    <t>Aug</t>
  </si>
  <si>
    <t>Sep</t>
  </si>
  <si>
    <t>Oct</t>
  </si>
  <si>
    <t>Nov</t>
  </si>
  <si>
    <t>Dec</t>
  </si>
  <si>
    <t>Jan</t>
  </si>
  <si>
    <t>Feb</t>
  </si>
  <si>
    <t>Mar</t>
  </si>
  <si>
    <t>VVF (I) Ltd</t>
  </si>
  <si>
    <t>Panama Petro</t>
  </si>
  <si>
    <t>Gandhar</t>
  </si>
  <si>
    <t>Mangli</t>
  </si>
  <si>
    <t>Bitcol</t>
  </si>
  <si>
    <t>Kent</t>
  </si>
  <si>
    <t>MPCL</t>
  </si>
  <si>
    <t>Magnum</t>
  </si>
  <si>
    <t>JEL Pharma</t>
  </si>
  <si>
    <t>Godrej</t>
  </si>
  <si>
    <t>Name</t>
  </si>
  <si>
    <t>Last Working day</t>
  </si>
  <si>
    <t>Taloja</t>
  </si>
  <si>
    <t>Dilip Phansekar</t>
  </si>
  <si>
    <t>Ravikant Achrekar</t>
  </si>
  <si>
    <t>Prakash Tikle</t>
  </si>
  <si>
    <t>P.C. Balakrishnan Nair</t>
  </si>
  <si>
    <t>Uttamsingh Tejsingh</t>
  </si>
  <si>
    <t>Tiljala</t>
  </si>
  <si>
    <t>Ram  Vishwakarma</t>
  </si>
  <si>
    <t>Amar Nath  Tripathi</t>
  </si>
  <si>
    <t>Ram  Rabidas</t>
  </si>
  <si>
    <t>Ram  Belder</t>
  </si>
  <si>
    <t>Vinod  Barai</t>
  </si>
  <si>
    <t>Samir  Dey</t>
  </si>
  <si>
    <t>Mahadev  Mahaly</t>
  </si>
  <si>
    <t>Ekram  Prasad</t>
  </si>
  <si>
    <t>Ganga  Missir</t>
  </si>
  <si>
    <t>Ram  Kahar</t>
  </si>
  <si>
    <t>Gorakh  Kahar</t>
  </si>
  <si>
    <t>Tarak Tewary</t>
  </si>
  <si>
    <t>Ajay  Kahar</t>
  </si>
  <si>
    <t>Dilip  Jana</t>
  </si>
  <si>
    <t>Rabindra  Mohanty</t>
  </si>
  <si>
    <t>Chatrubhuya  Sethi</t>
  </si>
  <si>
    <t>Ram  Yadav</t>
  </si>
  <si>
    <t>Ram  Choudhury</t>
  </si>
  <si>
    <t>Direct party income for FY 16-17 (VVF Ltd. Sewree &amp; VVF India Ltd. Sion)</t>
  </si>
  <si>
    <t>-</t>
  </si>
  <si>
    <t>Location</t>
  </si>
  <si>
    <t>No.</t>
  </si>
  <si>
    <t>Reason</t>
  </si>
  <si>
    <t>Ex-gratia</t>
  </si>
  <si>
    <t>Re-distribution amongst plants</t>
  </si>
  <si>
    <t>Rationalisation of JMC &amp; above</t>
  </si>
  <si>
    <t>Rationalisation of OC &amp; AC</t>
  </si>
  <si>
    <t>Baddi</t>
  </si>
  <si>
    <t>Manpower Freeze OC &amp; AC</t>
  </si>
  <si>
    <t>Recruitment of Apprentices</t>
  </si>
  <si>
    <t>Daman</t>
  </si>
  <si>
    <t>Summary - Manpower Rationalisation and Freeze</t>
  </si>
  <si>
    <t>Subject</t>
  </si>
  <si>
    <t>BC new format of PMS</t>
  </si>
  <si>
    <t>Total after removing figures in red</t>
  </si>
  <si>
    <t>Direct party income for FY 16-17 (VVF Ltd. Sewree)</t>
  </si>
  <si>
    <t>Direct party income for FY 16-17 (VVF India Ltd. Sion)</t>
  </si>
  <si>
    <t>Readily accepted</t>
  </si>
  <si>
    <t>No IR issues</t>
  </si>
  <si>
    <t>New PMS process for JMC &amp; above implemented at all locations on time as well as without any technical issues.</t>
  </si>
  <si>
    <t>Remarks</t>
  </si>
  <si>
    <t>Fatty Acid department identified for creating SDT.
Parameters and other criteria will be finalised by Apr-17 and Trial period will start from May-17</t>
  </si>
  <si>
    <t>Consumable Budget</t>
  </si>
  <si>
    <t xml:space="preserve"> Consumed Budget</t>
  </si>
  <si>
    <t xml:space="preserve"> Available Amount</t>
  </si>
  <si>
    <t xml:space="preserve">  Current Budget</t>
  </si>
  <si>
    <t>Medical Expenses</t>
  </si>
  <si>
    <t>EDLI &amp; Admin Charges</t>
  </si>
  <si>
    <t>Canteen Expenses Subsidy</t>
  </si>
  <si>
    <t>Staff Welfare</t>
  </si>
  <si>
    <t>Insurance Group Pers</t>
  </si>
  <si>
    <t>Rent - Flats</t>
  </si>
  <si>
    <t>Rent - Machinery</t>
  </si>
  <si>
    <t>Rates &amp; Taxes</t>
  </si>
  <si>
    <t>Insurance Fire - Stocks</t>
  </si>
  <si>
    <t>Insurance -Property</t>
  </si>
  <si>
    <t>Insurance-Vehicle</t>
  </si>
  <si>
    <t>R&amp;M - Mechanical</t>
  </si>
  <si>
    <t>R&amp;M - Electrical</t>
  </si>
  <si>
    <t>R&amp;M - Instrumentation</t>
  </si>
  <si>
    <t>R&amp;M - Safety</t>
  </si>
  <si>
    <t>R&amp;M - Civil</t>
  </si>
  <si>
    <t>R&amp;M - Others</t>
  </si>
  <si>
    <t>R&amp;M - Utility</t>
  </si>
  <si>
    <t>Consumable for Computer</t>
  </si>
  <si>
    <t>Vehicle - Repairs &amp; Maint.</t>
  </si>
  <si>
    <t>Legal Fees</t>
  </si>
  <si>
    <t>Professional Charges</t>
  </si>
  <si>
    <t>Advert-Media</t>
  </si>
  <si>
    <t>Service Tax Expenses</t>
  </si>
  <si>
    <t>Mfg Ser Exps</t>
  </si>
  <si>
    <t>Licence Fees</t>
  </si>
  <si>
    <t>Printing and Stationery</t>
  </si>
  <si>
    <t>Postage and Telegram</t>
  </si>
  <si>
    <t>Telephone-Mobile</t>
  </si>
  <si>
    <t>Stamp &amp; Franking Chg</t>
  </si>
  <si>
    <t>Photocopying Charges</t>
  </si>
  <si>
    <t>Waste Disposal</t>
  </si>
  <si>
    <t>Membership &amp; subscription</t>
  </si>
  <si>
    <t>Business Development</t>
  </si>
  <si>
    <t>Courier Charges</t>
  </si>
  <si>
    <t>House Keeping Expenses</t>
  </si>
  <si>
    <t>Vehicle - Fuels</t>
  </si>
  <si>
    <t>Laboratory Expenses</t>
  </si>
  <si>
    <t>Travelling Expenses Inland</t>
  </si>
  <si>
    <t>Conveyance-Local</t>
  </si>
  <si>
    <t>Vehicle-Hire Charges</t>
  </si>
  <si>
    <t>Security Charges</t>
  </si>
  <si>
    <t>Cost of ST &amp; Spa con</t>
  </si>
  <si>
    <t>Rent - Factory</t>
  </si>
  <si>
    <t>Provision for Bad &amp;</t>
  </si>
  <si>
    <t>CC</t>
  </si>
  <si>
    <t>GL</t>
  </si>
  <si>
    <t>Commitment Item</t>
  </si>
  <si>
    <t>Total K1 &amp; K2</t>
  </si>
  <si>
    <t>Cost of Stores &amp; Spa</t>
  </si>
  <si>
    <t>Uniform Maintanance</t>
  </si>
  <si>
    <t>Car Reimbursement</t>
  </si>
  <si>
    <t>Safety Expenses</t>
  </si>
  <si>
    <t>Insurance-Emp  Accident</t>
  </si>
  <si>
    <t>Emp Mediclaim Policy</t>
  </si>
  <si>
    <t>Employee Recognition</t>
  </si>
  <si>
    <t>Employee Engagement</t>
  </si>
  <si>
    <t>Muncipal Corporation Taxes</t>
  </si>
  <si>
    <t>Vehicle-Taxes</t>
  </si>
  <si>
    <t>Insurance-Fire</t>
  </si>
  <si>
    <t>Insurance- Mediclaim</t>
  </si>
  <si>
    <t>R&amp;M-Chemicals</t>
  </si>
  <si>
    <t>R&amp;M - Office Equipments</t>
  </si>
  <si>
    <t>R&amp;M-Computers Hardware</t>
  </si>
  <si>
    <t>R&amp;M - Computers Software</t>
  </si>
  <si>
    <t>Telephone-Office</t>
  </si>
  <si>
    <t>Telephone-Email/Internet</t>
  </si>
  <si>
    <t>Books &amp; Periodicals</t>
  </si>
  <si>
    <t>Hire Charges-Off.Eqp</t>
  </si>
  <si>
    <t>Material Testing Charges</t>
  </si>
  <si>
    <t>Training Expenses</t>
  </si>
  <si>
    <t>Cost of Misc. items</t>
  </si>
  <si>
    <t>ETP Expenses</t>
  </si>
  <si>
    <t>Lorry-Fuels</t>
  </si>
  <si>
    <t xml:space="preserve"> Improvement of Employee Engagement by enhancing transparency and morale of employees</t>
  </si>
  <si>
    <t>Part A</t>
  </si>
  <si>
    <t>Part B</t>
  </si>
  <si>
    <t>Part C</t>
  </si>
  <si>
    <t>Interpersonal skills</t>
  </si>
  <si>
    <t>Advanced Communication skills (only AGM &amp; above)</t>
  </si>
  <si>
    <t>Effective time management and execution</t>
  </si>
  <si>
    <t>Inspirational Leadership (only AGM &amp; above)</t>
  </si>
  <si>
    <t>Advanced Excel (only AGM &amp; above)</t>
  </si>
  <si>
    <t xml:space="preserve">Environment Health and Safety* </t>
  </si>
  <si>
    <t>Training on ISO 14001, OHSAS 18001**</t>
  </si>
  <si>
    <t>Training on ISO 9001 &amp; 22000</t>
  </si>
  <si>
    <t>Good Manufacturing Practices  (GMP +) and cGMP **</t>
  </si>
  <si>
    <t>Influencing skills</t>
  </si>
  <si>
    <t>Strengths based team building</t>
  </si>
  <si>
    <t>Other Topic</t>
  </si>
  <si>
    <t>Status as on Date</t>
  </si>
  <si>
    <r>
      <t>Coaching</t>
    </r>
    <r>
      <rPr>
        <sz val="11"/>
        <color theme="1"/>
        <rFont val="Calibri"/>
        <family val="2"/>
        <scheme val="minor"/>
      </rPr>
      <t xml:space="preserve"> through leader in own function for </t>
    </r>
    <r>
      <rPr>
        <b/>
        <sz val="11"/>
        <color theme="1"/>
        <rFont val="Calibri"/>
        <family val="2"/>
        <scheme val="minor"/>
      </rPr>
      <t>functional</t>
    </r>
    <r>
      <rPr>
        <sz val="11"/>
        <color theme="1"/>
        <rFont val="Calibri"/>
        <family val="2"/>
        <scheme val="minor"/>
      </rPr>
      <t xml:space="preserve"> inputs</t>
    </r>
  </si>
  <si>
    <r>
      <t>Mentoring</t>
    </r>
    <r>
      <rPr>
        <sz val="11"/>
        <color theme="1"/>
        <rFont val="Calibri"/>
        <family val="2"/>
        <scheme val="minor"/>
      </rPr>
      <t xml:space="preserve"> through leader from different function for </t>
    </r>
    <r>
      <rPr>
        <b/>
        <sz val="11"/>
        <color theme="1"/>
        <rFont val="Calibri"/>
        <family val="2"/>
        <scheme val="minor"/>
      </rPr>
      <t>behavioural</t>
    </r>
    <r>
      <rPr>
        <sz val="11"/>
        <color theme="1"/>
        <rFont val="Calibri"/>
        <family val="2"/>
        <scheme val="minor"/>
      </rPr>
      <t xml:space="preserve"> inputs</t>
    </r>
  </si>
  <si>
    <t>Status</t>
  </si>
  <si>
    <t>Project Title</t>
  </si>
  <si>
    <t>Due Date</t>
  </si>
  <si>
    <t>No of Days</t>
  </si>
  <si>
    <t>Anant Pednekar</t>
  </si>
  <si>
    <t>Yes</t>
  </si>
  <si>
    <t>Yes (Mohit Sharma)</t>
  </si>
  <si>
    <t>Capture the available competencies, extrapolate them with identified potential MMC Cadre, Assess through Assessment Centre, recruit the right talent to fill the gaps if any, train/ mentor the potential employees</t>
  </si>
  <si>
    <t>Shivaji Dhepe</t>
  </si>
  <si>
    <t>Yes (Anant Pednekar)</t>
  </si>
  <si>
    <t>Create a robust HR Analytics framework to help top Management / Head HR to take people and business related decisions</t>
  </si>
  <si>
    <t>Ashwini Kuppast</t>
  </si>
  <si>
    <t>Basic MS Office - Ritesh Prajapati</t>
  </si>
  <si>
    <t>Rayomand Khambata</t>
  </si>
  <si>
    <t>Negotiation Skills - Pratik Mehta</t>
  </si>
  <si>
    <t>HR Best Practices -  Employee Benefit: Travel Desk Process</t>
  </si>
  <si>
    <t>Kishor Salunke</t>
  </si>
  <si>
    <t>Financial Acumen: Mr. Avik Banerjee</t>
  </si>
  <si>
    <t>Rakesh Sharma</t>
  </si>
  <si>
    <t>Yes (Mr. Shivaji Dhepe)</t>
  </si>
  <si>
    <t>Mrudang Vachharajani</t>
  </si>
  <si>
    <t>Yes (Mr. Sunil Katekari)</t>
  </si>
  <si>
    <t>Partha Banerjee</t>
  </si>
  <si>
    <t>HR BEST PRACTICE – EMPLOYEE EXIT</t>
  </si>
  <si>
    <t>Alap Dabre</t>
  </si>
  <si>
    <t>Rosy Fenandes</t>
  </si>
  <si>
    <t>Basic Excel - Ritesh Prajapati</t>
  </si>
  <si>
    <t>Homyar Bulsara</t>
  </si>
  <si>
    <t>Birendra Singh Mer</t>
  </si>
  <si>
    <t>Devendra Singh</t>
  </si>
  <si>
    <t>Kaizad Kerawala</t>
  </si>
  <si>
    <t>Sarjerao Kamble</t>
  </si>
  <si>
    <t>Monachan Ounnoonny</t>
  </si>
  <si>
    <t>Arjun Kumbhar</t>
  </si>
  <si>
    <t>Ritesh Prajapati</t>
  </si>
  <si>
    <t>Influencing skills - Anant Pednekar</t>
  </si>
  <si>
    <t>Salary JV Posting - Vidyadhar Parab</t>
  </si>
  <si>
    <t xml:space="preserve">Sr. No. </t>
  </si>
  <si>
    <t>Particulars</t>
  </si>
  <si>
    <t>Succession Planning</t>
  </si>
  <si>
    <t xml:space="preserve">Coordinated with BU Heads pertaining to shortlisting of candidates. Mr. Kakade was also convinced regarding the requirement of the candidates. Presently the progress is on hold due to want of management concurrance. </t>
  </si>
  <si>
    <t>Self Directed Teams</t>
  </si>
  <si>
    <t>Inputs at Sheet marked "SDT"</t>
  </si>
  <si>
    <t xml:space="preserve">4 Teams at Baddi created in Oct-16. 4 Team Leaders and 4 Cell Incharges appointed
Ratings are based on below criteria:
Machine Efficiency, Quality, Kaizen, Discipline, Customer complaints etc.
The evaluation for 06 months is ready and the process is giving desired results. 
</t>
  </si>
  <si>
    <t xml:space="preserve">4 Teams from Dettol at Daman Identified. Criteria for rating are as follows:
Production Actual Vs Target (Shiftwise)
QC, Breakdown &amp; Time to resolve it, Customer complaint etc. 
Criteria will be finalised by Apr-17 and Trial will be start by May-17.
</t>
  </si>
  <si>
    <t>Sion office relocation</t>
  </si>
  <si>
    <t>Inputs collated however this KRA has been omitted.</t>
  </si>
  <si>
    <t>Self and Team IDP</t>
  </si>
  <si>
    <t>Inputs at Sheet marked "IDP Summary"</t>
  </si>
  <si>
    <t>Transparency in Employee Engagement</t>
  </si>
  <si>
    <t>The PMS for JMC &amp; above has been able to built in 90% transparency</t>
  </si>
  <si>
    <t>The PMS for JMC &amp; above was implemented within time at all locations.</t>
  </si>
  <si>
    <t>The PMS for OC &amp; below has been restructured to accommodate better transparency at Baddi and Daman.</t>
  </si>
  <si>
    <t>The Engagement programs are functioning based on inter department participation along with all HR employees.</t>
  </si>
  <si>
    <t>Inputs at Sheet marked "Employee Engagement"</t>
  </si>
  <si>
    <t>PMS &amp; Rigor on IDP</t>
  </si>
  <si>
    <t xml:space="preserve">Formation of new union at Sion. This was a demanding target keeping in mind that all the present workmen at Sion were old union members. The speed at which the union was registered was also beyond expections. Due to this we have been able to rationalise the job requirements at Sion by multitasking the workmen. There has been a smooth closure of contempt cases and some ULP cases. </t>
  </si>
  <si>
    <t xml:space="preserve">At Sewree we have been able to have a majority membership for the New Sewree Union. During the last 06 months the working environment at Sewree has been healthy and infact there has been no oppositions to the Bitumen project which needed self participation from all workmen. </t>
  </si>
  <si>
    <t xml:space="preserve">Smooth implementation of OC &amp; below PMS at Baddi and Daman. Nil days loss of work. Control over the movement of workmen has led to status quo in terms of Union formation. Skill development and SDT were successful basically due to transperancy and no pending IR issues. </t>
  </si>
  <si>
    <t xml:space="preserve">We have been able to smoothly extend the continuation of Kutch closure matter /  court cases basically due our liaison with the Judge and opponent Advocate / representative. We were also able to decrease the opposition strength by using "Divide and Rule policy". </t>
  </si>
  <si>
    <t>Two important long pending court cases at Navsari have been neutralised. This was basically because of good coordination and providing required evidence to our Advocate.</t>
  </si>
  <si>
    <t xml:space="preserve">All statutory compliance inspection visits have been neutralised due to our ability to preampt issues / difficulties. </t>
  </si>
  <si>
    <t>No major NC at all locations during customer / internal audits.</t>
  </si>
  <si>
    <t>IR Strategy</t>
  </si>
  <si>
    <t>Inputs at Sheet marked "IR Strategy"</t>
  </si>
  <si>
    <t>Optimization of Cost of BC at Taloja and Tiljala</t>
  </si>
  <si>
    <t>ABP Sewree - 14.17 Crores</t>
  </si>
  <si>
    <t>ABP Sion - Rs. 1. 24 Crores</t>
  </si>
  <si>
    <t>Top line from Direct parties i.e. without broker</t>
  </si>
  <si>
    <t>Savings in Kutch</t>
  </si>
  <si>
    <t>Saving in Sewree Plant OH</t>
  </si>
  <si>
    <t>We were able to part with 05 workmen at Taloja and 19 workmen at Tiljala with the ROI of 12 months and 14 months respectively.
Rationalisation and manpower freeze achived at Taloja, Baddi, Daman and Tiljala. 
Inputs at Sheet marked "Rationalisation"</t>
  </si>
  <si>
    <t>Inputs at Sheet marked "Employee Engagement" and "PMS Process"</t>
  </si>
  <si>
    <t>Achieved Rs. 2.68 Cr against Rs. 1.19 Cr - Rs. 1.30 Cr
Hence, Rating "5" (Above Rs. 1.60 Cr)
Inputs at Sheet marked "Income Sion and Sewree"</t>
  </si>
  <si>
    <t>Achieved Rs. 6.68 Cr against Rs. 2.88 Cr - Rs. 3.15 Cr
Hence, Rating "5" (Above Rs. 3.87 Cr)
Inputs at Sheet marked "Direct Party Income"</t>
  </si>
  <si>
    <t>Achieved Savings of Rs. 70.64 Lakhs against Rs. 9.6 lakhs - Rs. 10.5 lakhs.
Hence, Rating "5" (Above Rs. 12.9 lakhs)
Inputs at Sheet marked "Sewree Exp"</t>
  </si>
  <si>
    <t>Achieved savings of 35% against Target of 5% 
Hence, Rating "5" (Above 10%)
Inputs at Sheet marked "Kutch Exp"</t>
  </si>
  <si>
    <t xml:space="preserve">Achieved Rs. 17.54 Cr against Rs. 14.03 Cr - Rs. 15.49 Cr. It was decided that additional credit would be given if in addition to earning we could increase savings in expenditure. 
Hence, Rating "4" (Rs. 15.50 Cr - Rs. 18.86 Cr)
Inputs at Sheet marked "Income Sion and Sewree". </t>
  </si>
  <si>
    <t>Rigor in IDP completion:
Taloja - 
Baddi - 100%
Daman - Greater than 95%
Tiljala - Greater than 96%
Sewree -90%</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</si>
</sst>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1" formatCode="_ * #,##0_ ;_ * \-#,##0_ ;_ * &quot;-&quot;_ ;_ @_ "/>
    <numFmt numFmtId="43" formatCode="_ * #,##0.00_ ;_ * \-#,##0.00_ ;_ * &quot;-&quot;??_ ;_ @_ "/>
    <numFmt numFmtId="164" formatCode="_(&quot;$&quot;* #,##0.00_);_(&quot;$&quot;* \(#,##0.00\);_(&quot;$&quot;* &quot;-&quot;??_);_(@_)"/>
    <numFmt numFmtId="165" formatCode="_(* #,##0.00_);_(* \(#,##0.00\);_(* &quot;-&quot;??_);_(@_)"/>
    <numFmt numFmtId="166" formatCode="_(* #,##0_);_(* \(#,##0\);_(* &quot;-&quot;??_);_(@_)"/>
    <numFmt numFmtId="167" formatCode="_-* #,##0.00\ _D_M_-;\-* #,##0.00\ _D_M_-;_-* &quot;-&quot;??\ _D_M_-;_-@_-"/>
    <numFmt numFmtId="168" formatCode="&quot;Rs.&quot;\ #,##0_);[Red]\(&quot;Rs.&quot;\ #,##0\)"/>
    <numFmt numFmtId="169" formatCode="_ * #,##0_ ;_ * \-#,##0_ ;_ * &quot;-&quot;??_ ;_ @_ "/>
    <numFmt numFmtId="170" formatCode="0.0"/>
    <numFmt numFmtId="171" formatCode="[$-409]d\-mmm\-yy;@"/>
    <numFmt numFmtId="172" formatCode="[$-409]d/mmm/yy;@"/>
    <numFmt numFmtId="173" formatCode="[$-409]dd/mmm/yy;@"/>
    <numFmt numFmtId="174" formatCode="[$-409]dddd\,\ mmmm\ dd\,\ yyyy"/>
    <numFmt numFmtId="175" formatCode="00000"/>
    <numFmt numFmtId="176" formatCode="0_ ;\-0\ "/>
  </numFmts>
  <fonts count="4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name val="Calibri"/>
      <family val="2"/>
      <scheme val="minor"/>
    </font>
    <font>
      <sz val="11"/>
      <color indexed="8"/>
      <name val="Calibri"/>
      <family val="2"/>
    </font>
    <font>
      <u/>
      <sz val="11"/>
      <color theme="10"/>
      <name val="Calibri"/>
      <family val="2"/>
    </font>
    <font>
      <b/>
      <sz val="11"/>
      <color indexed="9"/>
      <name val="Calibri"/>
      <family val="2"/>
    </font>
    <font>
      <sz val="11"/>
      <color indexed="9"/>
      <name val="Calibri"/>
      <family val="2"/>
    </font>
    <font>
      <sz val="11"/>
      <color indexed="20"/>
      <name val="Calibri"/>
      <family val="2"/>
    </font>
    <font>
      <b/>
      <sz val="11"/>
      <color indexed="52"/>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u/>
      <sz val="10"/>
      <color theme="10"/>
      <name val="Arial"/>
      <family val="2"/>
    </font>
    <font>
      <sz val="11"/>
      <color theme="1"/>
      <name val="Arial"/>
      <family val="2"/>
    </font>
    <font>
      <sz val="9"/>
      <name val="Calibri"/>
      <family val="2"/>
    </font>
    <font>
      <u/>
      <sz val="10"/>
      <color indexed="12"/>
      <name val="Arial"/>
      <family val="2"/>
    </font>
    <font>
      <b/>
      <sz val="11"/>
      <color rgb="FF000000"/>
      <name val="Calibri"/>
      <family val="2"/>
    </font>
    <font>
      <sz val="11"/>
      <color rgb="FF000000"/>
      <name val="Calibri"/>
      <family val="2"/>
    </font>
    <font>
      <sz val="11"/>
      <color rgb="FFFF0000"/>
      <name val="Calibri"/>
      <family val="2"/>
    </font>
    <font>
      <b/>
      <sz val="11"/>
      <name val="Calibri"/>
      <family val="2"/>
      <scheme val="minor"/>
    </font>
    <font>
      <sz val="12"/>
      <name val="Calibri"/>
      <family val="2"/>
      <scheme val="minor"/>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5" tint="0.59999389629810485"/>
        <bgColor indexed="64"/>
      </patternFill>
    </fill>
    <fill>
      <patternFill patternType="solid">
        <fgColor theme="3"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70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1" fillId="0" borderId="0" applyFont="0" applyFill="0" applyBorder="0" applyAlignment="0" applyProtection="0"/>
    <xf numFmtId="0" fontId="18" fillId="33" borderId="0" applyNumberFormat="0" applyFont="0" applyBorder="0" applyAlignment="0" applyProtection="0"/>
    <xf numFmtId="0" fontId="1"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167" fontId="18" fillId="0" borderId="0" applyFont="0" applyFill="0" applyBorder="0" applyAlignment="0" applyProtection="0"/>
    <xf numFmtId="0" fontId="18" fillId="0" borderId="0"/>
    <xf numFmtId="9" fontId="18" fillId="0" borderId="0" applyFont="0" applyFill="0" applyBorder="0" applyAlignment="0" applyProtection="0"/>
    <xf numFmtId="0" fontId="18" fillId="0" borderId="0"/>
    <xf numFmtId="0" fontId="18"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165" fontId="18" fillId="0" borderId="0" applyFont="0" applyFill="0" applyBorder="0" applyAlignment="0" applyProtection="0"/>
    <xf numFmtId="168" fontId="18" fillId="0" borderId="0" applyFont="0" applyFill="0" applyBorder="0" applyAlignment="0" applyProtection="0"/>
    <xf numFmtId="165" fontId="20" fillId="0" borderId="0" applyFont="0" applyFill="0" applyBorder="0" applyAlignment="0" applyProtection="0"/>
    <xf numFmtId="165" fontId="18" fillId="0" borderId="0" applyFont="0" applyFill="0" applyBorder="0" applyAlignment="0" applyProtection="0"/>
    <xf numFmtId="165" fontId="18" fillId="0" borderId="0" applyFont="0" applyFill="0" applyBorder="0" applyAlignment="0" applyProtection="0"/>
    <xf numFmtId="165" fontId="1" fillId="0" borderId="0" applyFont="0" applyFill="0" applyBorder="0" applyAlignment="0" applyProtection="0"/>
    <xf numFmtId="167" fontId="18" fillId="0" borderId="0" applyFont="0" applyFill="0" applyBorder="0" applyAlignment="0" applyProtection="0"/>
    <xf numFmtId="164" fontId="20" fillId="0" borderId="0" applyFont="0" applyFill="0" applyBorder="0" applyAlignment="0" applyProtection="0"/>
    <xf numFmtId="0" fontId="18" fillId="0" borderId="0"/>
    <xf numFmtId="0" fontId="18" fillId="0" borderId="0" applyNumberFormat="0" applyFill="0" applyBorder="0" applyAlignment="0" applyProtection="0"/>
    <xf numFmtId="0" fontId="1" fillId="0" borderId="0"/>
    <xf numFmtId="0" fontId="18" fillId="0" borderId="0"/>
    <xf numFmtId="9" fontId="18" fillId="0" borderId="0" applyFont="0" applyFill="0" applyBorder="0" applyAlignment="0" applyProtection="0"/>
    <xf numFmtId="9" fontId="1" fillId="0" borderId="0" applyFont="0" applyFill="0" applyBorder="0" applyAlignment="0" applyProtection="0"/>
    <xf numFmtId="167" fontId="18"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9" fontId="18" fillId="0" borderId="0" applyFont="0" applyFill="0" applyBorder="0" applyAlignment="0" applyProtection="0"/>
    <xf numFmtId="0" fontId="18" fillId="0" borderId="0"/>
    <xf numFmtId="0" fontId="18" fillId="0" borderId="0"/>
    <xf numFmtId="0" fontId="1" fillId="8" borderId="8" applyNumberFormat="0" applyFont="0" applyAlignment="0" applyProtection="0"/>
    <xf numFmtId="0" fontId="1" fillId="8" borderId="8" applyNumberFormat="0" applyFont="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 fillId="8" borderId="8" applyNumberFormat="0" applyFont="0" applyAlignment="0" applyProtection="0"/>
    <xf numFmtId="0" fontId="21" fillId="0" borderId="0" applyNumberFormat="0" applyFill="0" applyBorder="0" applyAlignment="0" applyProtection="0">
      <alignment vertical="top"/>
      <protection locked="0"/>
    </xf>
    <xf numFmtId="0" fontId="1" fillId="0" borderId="0"/>
    <xf numFmtId="0" fontId="1" fillId="0" borderId="0"/>
    <xf numFmtId="0" fontId="18" fillId="0" borderId="0" applyNumberFormat="0" applyFill="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3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0"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8"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0"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0"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0"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0" fillId="41"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4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0" fillId="43"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0" fillId="43"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0"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44"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0" fillId="3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0" fillId="42"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0" fillId="4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0" fillId="45"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23" fillId="46"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6"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23" fillId="43"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3"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23" fillId="44"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4"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23" fillId="4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23" fillId="4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23" fillId="49"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49"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23" fillId="50"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23" fillId="51"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23" fillId="52"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52"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23" fillId="4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7"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23" fillId="4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48"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23" fillId="53"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3" fillId="53"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24" fillId="3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25" fillId="54" borderId="11"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5" fillId="54" borderId="11"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22" fillId="55" borderId="12"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2" fillId="55" borderId="12" applyNumberFormat="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27" fillId="38"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28" fillId="0" borderId="13"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29" fillId="0" borderId="14"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30" fillId="0" borderId="15"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15"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4" fillId="0" borderId="0" applyNumberFormat="0" applyFill="0" applyBorder="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31" fillId="41" borderId="11"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1" fillId="41" borderId="11" applyNumberFormat="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32" fillId="0" borderId="1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2" fillId="0" borderId="16" applyNumberFormat="0" applyFill="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33" fillId="56"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1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5" fillId="0" borderId="0"/>
    <xf numFmtId="0" fontId="1" fillId="0" borderId="0"/>
    <xf numFmtId="0" fontId="35" fillId="0" borderId="0"/>
    <xf numFmtId="0" fontId="35" fillId="0" borderId="0"/>
    <xf numFmtId="0" fontId="1" fillId="0" borderId="0"/>
    <xf numFmtId="0" fontId="1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applyNumberFormat="0" applyFill="0" applyBorder="0" applyAlignment="0" applyProtection="0"/>
    <xf numFmtId="0" fontId="20" fillId="0" borderId="0"/>
    <xf numFmtId="0" fontId="20" fillId="0" borderId="0" applyNumberFormat="0" applyFill="0" applyBorder="0" applyAlignment="0" applyProtection="0"/>
    <xf numFmtId="0" fontId="1" fillId="0" borderId="0"/>
    <xf numFmtId="0" fontId="20" fillId="0" borderId="0" applyNumberFormat="0" applyFill="0" applyBorder="0" applyAlignment="0" applyProtection="0"/>
    <xf numFmtId="0" fontId="20" fillId="0" borderId="0"/>
    <xf numFmtId="0" fontId="20" fillId="0" borderId="0"/>
    <xf numFmtId="0" fontId="35" fillId="0" borderId="0"/>
    <xf numFmtId="0" fontId="35" fillId="0" borderId="0"/>
    <xf numFmtId="0" fontId="20" fillId="0" borderId="0"/>
    <xf numFmtId="0" fontId="1" fillId="0" borderId="0"/>
    <xf numFmtId="0" fontId="1" fillId="0" borderId="0"/>
    <xf numFmtId="0" fontId="20" fillId="0" borderId="0"/>
    <xf numFmtId="0" fontId="18" fillId="0" borderId="0" applyNumberFormat="0" applyFill="0" applyBorder="0" applyAlignment="0" applyProtection="0"/>
    <xf numFmtId="0" fontId="20" fillId="0" borderId="0"/>
    <xf numFmtId="171" fontId="1" fillId="0" borderId="0" applyNumberFormat="0" applyFill="0" applyBorder="0" applyAlignment="0" applyProtection="0"/>
    <xf numFmtId="0" fontId="20" fillId="0" borderId="0"/>
    <xf numFmtId="0" fontId="1" fillId="0" borderId="0"/>
    <xf numFmtId="0" fontId="1" fillId="0" borderId="0"/>
    <xf numFmtId="0" fontId="1" fillId="0" borderId="0"/>
    <xf numFmtId="0" fontId="1" fillId="0" borderId="0"/>
    <xf numFmtId="0" fontId="1" fillId="0" borderId="0"/>
    <xf numFmtId="0" fontId="20" fillId="0" borderId="0"/>
    <xf numFmtId="0" fontId="35" fillId="0" borderId="0"/>
    <xf numFmtId="0" fontId="35" fillId="0" borderId="0"/>
    <xf numFmtId="0" fontId="35" fillId="0" borderId="0"/>
    <xf numFmtId="0" fontId="35" fillId="0" borderId="0"/>
    <xf numFmtId="0" fontId="20" fillId="0" borderId="0"/>
    <xf numFmtId="0" fontId="35" fillId="0" borderId="0"/>
    <xf numFmtId="0" fontId="35" fillId="0" borderId="0"/>
    <xf numFmtId="0" fontId="35" fillId="0" borderId="0"/>
    <xf numFmtId="0" fontId="35" fillId="0" borderId="0"/>
    <xf numFmtId="0" fontId="20" fillId="0" borderId="0"/>
    <xf numFmtId="0" fontId="35" fillId="0" borderId="0"/>
    <xf numFmtId="0" fontId="35" fillId="0" borderId="0"/>
    <xf numFmtId="0" fontId="20" fillId="0" borderId="0"/>
    <xf numFmtId="0" fontId="1" fillId="0" borderId="0"/>
    <xf numFmtId="0" fontId="1" fillId="0" borderId="0"/>
    <xf numFmtId="0" fontId="20" fillId="0" borderId="0"/>
    <xf numFmtId="0" fontId="1" fillId="0" borderId="0"/>
    <xf numFmtId="0" fontId="1" fillId="0" borderId="0"/>
    <xf numFmtId="0" fontId="20" fillId="0" borderId="0"/>
    <xf numFmtId="0" fontId="35" fillId="0" borderId="0"/>
    <xf numFmtId="0" fontId="35" fillId="0" borderId="0"/>
    <xf numFmtId="0" fontId="20" fillId="0" borderId="0"/>
    <xf numFmtId="0" fontId="20" fillId="0" borderId="0"/>
    <xf numFmtId="0" fontId="35" fillId="0" borderId="0"/>
    <xf numFmtId="170" fontId="1" fillId="0" borderId="0" applyNumberFormat="0" applyFill="0" applyBorder="0" applyAlignment="0" applyProtection="0"/>
    <xf numFmtId="0" fontId="1" fillId="0" borderId="0"/>
    <xf numFmtId="0" fontId="35" fillId="0" borderId="0"/>
    <xf numFmtId="0" fontId="35" fillId="0" borderId="0"/>
    <xf numFmtId="0" fontId="35" fillId="0" borderId="0"/>
    <xf numFmtId="0" fontId="35" fillId="0" borderId="0"/>
    <xf numFmtId="0" fontId="35" fillId="0" borderId="0"/>
    <xf numFmtId="0" fontId="18" fillId="0" borderId="0" applyNumberFormat="0" applyFill="0" applyBorder="0" applyAlignment="0" applyProtection="0"/>
    <xf numFmtId="0" fontId="1" fillId="0" borderId="0" applyNumberFormat="0" applyFill="0" applyBorder="0" applyAlignment="0" applyProtection="0"/>
    <xf numFmtId="0" fontId="20" fillId="0" borderId="0"/>
    <xf numFmtId="0"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5" fillId="0" borderId="0"/>
    <xf numFmtId="0" fontId="1" fillId="0" borderId="0"/>
    <xf numFmtId="0" fontId="1" fillId="0" borderId="0"/>
    <xf numFmtId="0" fontId="1" fillId="0" borderId="0"/>
    <xf numFmtId="0" fontId="1" fillId="0" borderId="0"/>
    <xf numFmtId="0" fontId="1" fillId="0" borderId="0"/>
    <xf numFmtId="0" fontId="1" fillId="0" borderId="0"/>
    <xf numFmtId="0" fontId="35" fillId="0" borderId="0"/>
    <xf numFmtId="0" fontId="35" fillId="0" borderId="0"/>
    <xf numFmtId="0" fontId="1" fillId="0" borderId="0"/>
    <xf numFmtId="0" fontId="1" fillId="0" borderId="0"/>
    <xf numFmtId="0" fontId="1" fillId="0" borderId="0"/>
    <xf numFmtId="0" fontId="18" fillId="0" borderId="0" applyNumberFormat="0" applyFill="0" applyBorder="0" applyAlignment="0" applyProtection="0"/>
    <xf numFmtId="172" fontId="1" fillId="0" borderId="0" applyNumberFormat="0" applyFill="0" applyBorder="0" applyAlignment="0" applyProtection="0"/>
    <xf numFmtId="0" fontId="20" fillId="0" borderId="0"/>
    <xf numFmtId="172" fontId="1"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35" fillId="0" borderId="0"/>
    <xf numFmtId="0" fontId="35" fillId="0" borderId="0"/>
    <xf numFmtId="0" fontId="35" fillId="0" borderId="0"/>
    <xf numFmtId="0" fontId="35" fillId="0" borderId="0"/>
    <xf numFmtId="0" fontId="1" fillId="0" borderId="0"/>
    <xf numFmtId="0" fontId="35" fillId="0" borderId="0"/>
    <xf numFmtId="0" fontId="20" fillId="0" borderId="0"/>
    <xf numFmtId="0" fontId="35" fillId="0" borderId="0"/>
    <xf numFmtId="0" fontId="35" fillId="0" borderId="0"/>
    <xf numFmtId="0" fontId="35" fillId="0" borderId="0"/>
    <xf numFmtId="0" fontId="35" fillId="0" borderId="0"/>
    <xf numFmtId="0" fontId="1" fillId="0" borderId="0"/>
    <xf numFmtId="0" fontId="35"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35" fillId="0" borderId="0"/>
    <xf numFmtId="0" fontId="35" fillId="0" borderId="0"/>
    <xf numFmtId="0" fontId="35" fillId="0" borderId="0"/>
    <xf numFmtId="0" fontId="35" fillId="0" borderId="0"/>
    <xf numFmtId="0" fontId="35" fillId="0" borderId="0"/>
    <xf numFmtId="0" fontId="20" fillId="0" borderId="0"/>
    <xf numFmtId="0" fontId="35" fillId="0" borderId="0"/>
    <xf numFmtId="0" fontId="35" fillId="0" borderId="0"/>
    <xf numFmtId="0" fontId="35" fillId="0" borderId="0"/>
    <xf numFmtId="0" fontId="35" fillId="0" borderId="0"/>
    <xf numFmtId="0" fontId="35" fillId="0" borderId="0"/>
    <xf numFmtId="41"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8" fillId="0" borderId="0"/>
    <xf numFmtId="0" fontId="35" fillId="0" borderId="0"/>
    <xf numFmtId="0" fontId="35" fillId="0" borderId="0"/>
    <xf numFmtId="0" fontId="35" fillId="0" borderId="0"/>
    <xf numFmtId="0" fontId="35"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8"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8"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8" fillId="0" borderId="0"/>
    <xf numFmtId="0" fontId="18"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8" fillId="0" borderId="0"/>
    <xf numFmtId="0" fontId="1" fillId="0" borderId="0"/>
    <xf numFmtId="0" fontId="18" fillId="0" borderId="0"/>
    <xf numFmtId="0" fontId="18" fillId="0" borderId="0"/>
    <xf numFmtId="0" fontId="1"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1" fillId="0" borderId="0"/>
    <xf numFmtId="0" fontId="1" fillId="0" borderId="0"/>
    <xf numFmtId="0" fontId="18" fillId="0" borderId="0"/>
    <xf numFmtId="0" fontId="1" fillId="0" borderId="0"/>
    <xf numFmtId="0" fontId="18"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8" fillId="0" borderId="0"/>
    <xf numFmtId="0" fontId="18" fillId="0" borderId="0"/>
    <xf numFmtId="0" fontId="1" fillId="0" borderId="0"/>
    <xf numFmtId="0" fontId="18" fillId="0" borderId="0"/>
    <xf numFmtId="0" fontId="1" fillId="0" borderId="0"/>
    <xf numFmtId="0" fontId="1" fillId="0" borderId="0"/>
    <xf numFmtId="0" fontId="18" fillId="0" borderId="0"/>
    <xf numFmtId="0" fontId="1" fillId="0" borderId="0"/>
    <xf numFmtId="0" fontId="18" fillId="0" borderId="0"/>
    <xf numFmtId="0" fontId="1" fillId="0" borderId="0"/>
    <xf numFmtId="0" fontId="18" fillId="0" borderId="0"/>
    <xf numFmtId="0" fontId="18" fillId="0" borderId="0"/>
    <xf numFmtId="0" fontId="18" fillId="0" borderId="0"/>
    <xf numFmtId="0" fontId="1" fillId="0" borderId="0"/>
    <xf numFmtId="0" fontId="35" fillId="0" borderId="0"/>
    <xf numFmtId="0" fontId="35" fillId="0" borderId="0"/>
    <xf numFmtId="0" fontId="35" fillId="0" borderId="0"/>
    <xf numFmtId="0" fontId="35" fillId="0" borderId="0"/>
    <xf numFmtId="0" fontId="35" fillId="0" borderId="0"/>
    <xf numFmtId="173"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35" fillId="0" borderId="0"/>
    <xf numFmtId="0" fontId="18" fillId="0" borderId="0"/>
    <xf numFmtId="0" fontId="1" fillId="0" borderId="0"/>
    <xf numFmtId="0" fontId="1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2" fontId="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applyNumberFormat="0" applyFill="0" applyBorder="0" applyAlignment="0" applyProtection="0"/>
    <xf numFmtId="0" fontId="20" fillId="0" borderId="0"/>
    <xf numFmtId="0" fontId="18" fillId="0" borderId="0" applyNumberFormat="0" applyFill="0" applyBorder="0" applyAlignment="0" applyProtection="0"/>
    <xf numFmtId="0" fontId="18" fillId="0" borderId="0" applyNumberFormat="0" applyFill="0" applyBorder="0" applyAlignment="0" applyProtection="0"/>
    <xf numFmtId="174"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165" fontId="20" fillId="0" borderId="0" applyFont="0" applyFill="0" applyBorder="0" applyAlignment="0" applyProtection="0"/>
    <xf numFmtId="170" fontId="1" fillId="0" borderId="0" applyNumberFormat="0" applyFill="0" applyBorder="0" applyAlignment="0" applyProtection="0"/>
    <xf numFmtId="172" fontId="1" fillId="0" borderId="0" applyNumberFormat="0" applyFill="0" applyBorder="0" applyAlignment="0" applyProtection="0"/>
    <xf numFmtId="172" fontId="1" fillId="0" borderId="0" applyNumberFormat="0" applyFill="0" applyBorder="0" applyAlignment="0" applyProtection="0"/>
    <xf numFmtId="171" fontId="1" fillId="0" borderId="0" applyNumberFormat="0" applyFill="0" applyBorder="0" applyAlignment="0" applyProtection="0"/>
    <xf numFmtId="0" fontId="18" fillId="0" borderId="0" applyNumberFormat="0" applyFill="0" applyBorder="0" applyAlignment="0" applyProtection="0"/>
    <xf numFmtId="172" fontId="1" fillId="0" borderId="0" applyNumberFormat="0" applyFill="0" applyBorder="0" applyAlignment="0" applyProtection="0"/>
    <xf numFmtId="172" fontId="1" fillId="0" borderId="0" applyNumberFormat="0" applyFill="0" applyBorder="0" applyAlignment="0" applyProtection="0"/>
    <xf numFmtId="172" fontId="18" fillId="0" borderId="0" applyNumberFormat="0" applyFill="0" applyBorder="0" applyAlignment="0" applyProtection="0"/>
    <xf numFmtId="172" fontId="18" fillId="0" borderId="0" applyNumberFormat="0" applyFill="0" applyBorder="0" applyAlignment="0" applyProtection="0"/>
    <xf numFmtId="41"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8" fillId="0" borderId="0" applyNumberFormat="0" applyFill="0" applyBorder="0" applyAlignment="0" applyProtection="0"/>
    <xf numFmtId="172"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xf numFmtId="0" fontId="35"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0" fontId="1" fillId="0" borderId="0"/>
    <xf numFmtId="174" fontId="18" fillId="0" borderId="0" applyNumberFormat="0" applyFill="0" applyBorder="0" applyAlignment="0" applyProtection="0"/>
    <xf numFmtId="174" fontId="18" fillId="0" borderId="0" applyNumberFormat="0" applyFill="0" applyBorder="0" applyAlignment="0" applyProtection="0"/>
    <xf numFmtId="0" fontId="1" fillId="0" borderId="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175" fontId="18" fillId="0" borderId="0" applyNumberFormat="0" applyFill="0" applyBorder="0" applyAlignment="0" applyProtection="0"/>
    <xf numFmtId="175" fontId="18" fillId="0" borderId="0" applyNumberFormat="0" applyFill="0" applyBorder="0" applyAlignment="0" applyProtection="0"/>
    <xf numFmtId="0" fontId="18" fillId="0" borderId="0" applyNumberFormat="0" applyFill="0" applyBorder="0" applyAlignment="0" applyProtection="0"/>
    <xf numFmtId="0" fontId="37" fillId="0" borderId="0" applyNumberFormat="0" applyFill="0" applyBorder="0" applyAlignment="0" applyProtection="0">
      <alignment vertical="top"/>
      <protection locked="0"/>
    </xf>
    <xf numFmtId="170" fontId="1" fillId="0" borderId="0" applyNumberFormat="0" applyFill="0" applyBorder="0" applyAlignment="0" applyProtection="0"/>
    <xf numFmtId="171" fontId="1" fillId="0" borderId="0" applyNumberFormat="0" applyFill="0" applyBorder="0" applyAlignment="0" applyProtection="0"/>
    <xf numFmtId="170" fontId="18" fillId="0" borderId="0" applyNumberFormat="0" applyFill="0" applyBorder="0" applyAlignment="0" applyProtection="0"/>
    <xf numFmtId="171" fontId="18" fillId="0" borderId="0" applyNumberFormat="0" applyFill="0" applyBorder="0" applyAlignment="0" applyProtection="0"/>
    <xf numFmtId="165" fontId="18" fillId="0" borderId="0" applyFont="0" applyFill="0" applyBorder="0" applyAlignment="0" applyProtection="0"/>
    <xf numFmtId="165" fontId="1" fillId="0" borderId="0" applyFont="0" applyFill="0" applyBorder="0" applyAlignment="0" applyProtection="0"/>
    <xf numFmtId="165" fontId="36"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97">
    <xf numFmtId="0" fontId="0" fillId="0" borderId="0" xfId="0"/>
    <xf numFmtId="0" fontId="0" fillId="0" borderId="0" xfId="0"/>
    <xf numFmtId="0" fontId="0" fillId="0" borderId="10" xfId="0" applyBorder="1"/>
    <xf numFmtId="0" fontId="16" fillId="0" borderId="0" xfId="0" applyFont="1"/>
    <xf numFmtId="0" fontId="16" fillId="35" borderId="10" xfId="0" applyFont="1" applyFill="1" applyBorder="1" applyAlignment="1">
      <alignment horizontal="center"/>
    </xf>
    <xf numFmtId="166" fontId="0" fillId="0" borderId="10" xfId="42" applyNumberFormat="1" applyFont="1" applyBorder="1" applyAlignment="1">
      <alignment horizontal="center" vertical="center" wrapText="1"/>
    </xf>
    <xf numFmtId="166" fontId="0" fillId="0" borderId="10" xfId="42" applyNumberFormat="1" applyFont="1" applyBorder="1" applyAlignment="1">
      <alignment horizontal="center" vertical="center"/>
    </xf>
    <xf numFmtId="166" fontId="19" fillId="0" borderId="10" xfId="42" applyNumberFormat="1" applyFont="1" applyBorder="1" applyAlignment="1">
      <alignment horizontal="center" vertical="center"/>
    </xf>
    <xf numFmtId="1" fontId="0" fillId="0" borderId="10" xfId="42" applyNumberFormat="1" applyFont="1" applyBorder="1" applyAlignment="1">
      <alignment horizontal="center" vertical="center"/>
    </xf>
    <xf numFmtId="166" fontId="16" fillId="34" borderId="10" xfId="42" applyNumberFormat="1" applyFont="1" applyFill="1" applyBorder="1" applyAlignment="1">
      <alignment horizontal="center" vertical="center"/>
    </xf>
    <xf numFmtId="166" fontId="16" fillId="35" borderId="10" xfId="42" applyNumberFormat="1" applyFont="1" applyFill="1" applyBorder="1" applyAlignment="1">
      <alignment horizontal="center" vertical="center"/>
    </xf>
    <xf numFmtId="43" fontId="0" fillId="0" borderId="0" xfId="42" applyNumberFormat="1" applyFont="1" applyAlignment="1">
      <alignment horizontal="center"/>
    </xf>
    <xf numFmtId="14" fontId="0" fillId="0" borderId="10" xfId="0" applyNumberFormat="1" applyBorder="1"/>
    <xf numFmtId="0" fontId="0" fillId="0" borderId="10" xfId="0" applyBorder="1"/>
    <xf numFmtId="0" fontId="0" fillId="0" borderId="10" xfId="0" applyBorder="1" applyAlignment="1">
      <alignment horizontal="center"/>
    </xf>
    <xf numFmtId="0" fontId="0" fillId="0" borderId="10" xfId="0" applyBorder="1"/>
    <xf numFmtId="0" fontId="16" fillId="35" borderId="10" xfId="0" applyFont="1" applyFill="1" applyBorder="1" applyAlignment="1">
      <alignment horizontal="center"/>
    </xf>
    <xf numFmtId="0" fontId="39" fillId="0" borderId="10" xfId="0" applyFont="1" applyBorder="1" applyAlignment="1">
      <alignment horizontal="center" vertical="center"/>
    </xf>
    <xf numFmtId="0" fontId="39" fillId="0" borderId="10" xfId="0" applyFont="1" applyBorder="1" applyAlignment="1">
      <alignment vertical="center"/>
    </xf>
    <xf numFmtId="169" fontId="0" fillId="0" borderId="10" xfId="4703" applyNumberFormat="1" applyFont="1" applyBorder="1"/>
    <xf numFmtId="169" fontId="0" fillId="0" borderId="10" xfId="4703" quotePrefix="1" applyNumberFormat="1" applyFont="1" applyBorder="1"/>
    <xf numFmtId="169" fontId="39" fillId="0" borderId="10" xfId="4703" applyNumberFormat="1" applyFont="1" applyBorder="1" applyAlignment="1">
      <alignment horizontal="right" vertical="center"/>
    </xf>
    <xf numFmtId="169" fontId="39" fillId="0" borderId="10" xfId="4703" applyNumberFormat="1" applyFont="1" applyBorder="1" applyAlignment="1">
      <alignment vertical="center"/>
    </xf>
    <xf numFmtId="0" fontId="38" fillId="35" borderId="10" xfId="0" applyFont="1" applyFill="1" applyBorder="1" applyAlignment="1">
      <alignment horizontal="center" vertical="center"/>
    </xf>
    <xf numFmtId="0" fontId="0" fillId="0" borderId="0" xfId="0" applyAlignment="1">
      <alignment wrapText="1"/>
    </xf>
    <xf numFmtId="0" fontId="0" fillId="0" borderId="0" xfId="0" applyAlignment="1">
      <alignment horizontal="center" vertical="center"/>
    </xf>
    <xf numFmtId="0" fontId="16" fillId="35" borderId="10" xfId="0" applyFont="1" applyFill="1" applyBorder="1" applyAlignment="1">
      <alignment horizontal="center" wrapText="1"/>
    </xf>
    <xf numFmtId="14" fontId="0" fillId="0" borderId="10" xfId="0" applyNumberFormat="1" applyBorder="1" applyAlignment="1">
      <alignment wrapText="1"/>
    </xf>
    <xf numFmtId="0" fontId="0" fillId="0" borderId="10" xfId="0" applyBorder="1" applyAlignment="1">
      <alignment horizontal="center" vertical="center"/>
    </xf>
    <xf numFmtId="0" fontId="0" fillId="0" borderId="10" xfId="0" applyBorder="1" applyAlignment="1">
      <alignment vertical="center"/>
    </xf>
    <xf numFmtId="0" fontId="0" fillId="0" borderId="10" xfId="0" applyBorder="1" applyAlignment="1">
      <alignment vertical="center" wrapText="1"/>
    </xf>
    <xf numFmtId="0" fontId="16" fillId="35" borderId="10" xfId="0" applyFont="1" applyFill="1" applyBorder="1" applyAlignment="1">
      <alignment horizontal="center" vertical="center"/>
    </xf>
    <xf numFmtId="0" fontId="16" fillId="35" borderId="10" xfId="0" applyFont="1" applyFill="1" applyBorder="1" applyAlignment="1">
      <alignment horizontal="center" vertical="center" wrapText="1"/>
    </xf>
    <xf numFmtId="169" fontId="40" fillId="0" borderId="10" xfId="4703" applyNumberFormat="1" applyFont="1" applyBorder="1" applyAlignment="1">
      <alignment vertical="center"/>
    </xf>
    <xf numFmtId="169" fontId="16" fillId="34" borderId="10" xfId="4703" applyNumberFormat="1" applyFont="1" applyFill="1" applyBorder="1"/>
    <xf numFmtId="169" fontId="0" fillId="0" borderId="0" xfId="4703" applyNumberFormat="1" applyFont="1"/>
    <xf numFmtId="176" fontId="39" fillId="0" borderId="10" xfId="4703" applyNumberFormat="1" applyFont="1" applyBorder="1" applyAlignment="1">
      <alignment horizontal="center" vertical="center"/>
    </xf>
    <xf numFmtId="169" fontId="16" fillId="0" borderId="10" xfId="4703" applyNumberFormat="1" applyFont="1" applyBorder="1" applyAlignment="1">
      <alignment vertical="center" wrapText="1"/>
    </xf>
    <xf numFmtId="169" fontId="16" fillId="0" borderId="10" xfId="4703" applyNumberFormat="1" applyFont="1" applyBorder="1" applyAlignment="1">
      <alignment vertical="center"/>
    </xf>
    <xf numFmtId="0" fontId="0" fillId="0" borderId="10" xfId="0" applyBorder="1" applyAlignment="1">
      <alignment horizontal="left"/>
    </xf>
    <xf numFmtId="0" fontId="0" fillId="0" borderId="10" xfId="0" applyBorder="1" applyAlignment="1">
      <alignment horizontal="left" wrapText="1"/>
    </xf>
    <xf numFmtId="0" fontId="16" fillId="0" borderId="0" xfId="0" applyFont="1" applyAlignment="1">
      <alignment horizontal="center"/>
    </xf>
    <xf numFmtId="0" fontId="16" fillId="0" borderId="0" xfId="0" applyFont="1" applyAlignment="1">
      <alignment horizontal="center" vertical="center"/>
    </xf>
    <xf numFmtId="10" fontId="0" fillId="0" borderId="0" xfId="4704" applyNumberFormat="1" applyFont="1"/>
    <xf numFmtId="0" fontId="0" fillId="0" borderId="0" xfId="0" applyAlignment="1">
      <alignment horizontal="center"/>
    </xf>
    <xf numFmtId="3" fontId="0" fillId="0" borderId="10" xfId="0" applyNumberFormat="1" applyBorder="1"/>
    <xf numFmtId="3" fontId="16" fillId="0" borderId="10" xfId="0" applyNumberFormat="1" applyFont="1" applyBorder="1"/>
    <xf numFmtId="0" fontId="41" fillId="35" borderId="10" xfId="0" applyFont="1" applyFill="1" applyBorder="1" applyAlignment="1">
      <alignment horizontal="center" vertical="center"/>
    </xf>
    <xf numFmtId="0" fontId="41" fillId="35" borderId="10" xfId="0" applyFont="1" applyFill="1" applyBorder="1" applyAlignment="1">
      <alignment horizontal="center"/>
    </xf>
    <xf numFmtId="3" fontId="16" fillId="34" borderId="10" xfId="0" applyNumberFormat="1" applyFont="1" applyFill="1" applyBorder="1"/>
    <xf numFmtId="0" fontId="16" fillId="35" borderId="10" xfId="0" applyFont="1" applyFill="1" applyBorder="1" applyAlignment="1">
      <alignment horizontal="center"/>
    </xf>
    <xf numFmtId="0" fontId="16" fillId="35" borderId="10" xfId="0" applyFont="1" applyFill="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xf>
    <xf numFmtId="0" fontId="0" fillId="0" borderId="0" xfId="0" applyAlignment="1"/>
    <xf numFmtId="0" fontId="0" fillId="0" borderId="0" xfId="0" applyFont="1" applyAlignment="1">
      <alignment wrapText="1"/>
    </xf>
    <xf numFmtId="0" fontId="0" fillId="35" borderId="10" xfId="0" applyFont="1" applyFill="1" applyBorder="1" applyAlignment="1">
      <alignment horizontal="center" vertical="center" wrapText="1"/>
    </xf>
    <xf numFmtId="0" fontId="0" fillId="0" borderId="0" xfId="0" applyFont="1" applyAlignment="1">
      <alignment horizontal="center" vertical="center" wrapText="1"/>
    </xf>
    <xf numFmtId="0" fontId="0" fillId="0" borderId="10" xfId="0" applyFont="1" applyBorder="1" applyAlignment="1">
      <alignment wrapText="1"/>
    </xf>
    <xf numFmtId="0" fontId="0" fillId="57" borderId="10" xfId="0" applyFont="1" applyFill="1" applyBorder="1" applyAlignment="1">
      <alignment wrapText="1"/>
    </xf>
    <xf numFmtId="0" fontId="0" fillId="0" borderId="10" xfId="0" applyFont="1" applyBorder="1"/>
    <xf numFmtId="15" fontId="0" fillId="0" borderId="10" xfId="0" applyNumberFormat="1" applyFont="1" applyBorder="1"/>
    <xf numFmtId="14" fontId="0" fillId="0" borderId="10" xfId="0" applyNumberFormat="1" applyFont="1" applyBorder="1" applyAlignment="1">
      <alignment wrapText="1"/>
    </xf>
    <xf numFmtId="0" fontId="0" fillId="0" borderId="10" xfId="0" applyFont="1" applyBorder="1" applyAlignment="1">
      <alignment vertical="center"/>
    </xf>
    <xf numFmtId="0" fontId="0" fillId="0" borderId="0" xfId="0" applyAlignment="1">
      <alignment vertical="center" wrapText="1"/>
    </xf>
    <xf numFmtId="0" fontId="0" fillId="0" borderId="10" xfId="0" applyBorder="1" applyAlignment="1">
      <alignment vertical="top" wrapText="1"/>
    </xf>
    <xf numFmtId="0" fontId="0" fillId="0" borderId="10" xfId="0" applyBorder="1" applyAlignment="1">
      <alignment wrapText="1"/>
    </xf>
    <xf numFmtId="0" fontId="0" fillId="0" borderId="0" xfId="0" applyAlignment="1">
      <alignment horizontal="center" vertical="center" wrapText="1"/>
    </xf>
    <xf numFmtId="0" fontId="16" fillId="0" borderId="0" xfId="0" applyFont="1" applyAlignment="1">
      <alignment horizontal="center" vertical="center" wrapText="1"/>
    </xf>
    <xf numFmtId="0" fontId="0" fillId="0" borderId="10" xfId="0" applyFont="1" applyBorder="1" applyAlignment="1">
      <alignment horizontal="center" vertical="center" wrapText="1"/>
    </xf>
    <xf numFmtId="0" fontId="0" fillId="0" borderId="10" xfId="0" applyFont="1" applyBorder="1" applyAlignment="1">
      <alignment vertical="center" wrapText="1"/>
    </xf>
    <xf numFmtId="0" fontId="42" fillId="0" borderId="10" xfId="48" applyFont="1" applyBorder="1" applyAlignment="1" applyProtection="1">
      <alignment horizontal="left" vertical="center" wrapText="1"/>
      <protection locked="0"/>
    </xf>
    <xf numFmtId="0" fontId="0" fillId="0" borderId="10" xfId="0" applyFont="1" applyBorder="1" applyAlignment="1">
      <alignment horizontal="left" vertical="center" wrapText="1"/>
    </xf>
    <xf numFmtId="0" fontId="0" fillId="0" borderId="0" xfId="0" applyAlignment="1">
      <alignment horizontal="left" vertical="center" wrapText="1"/>
    </xf>
    <xf numFmtId="169" fontId="39" fillId="57" borderId="10" xfId="4703" applyNumberFormat="1" applyFont="1" applyFill="1" applyBorder="1" applyAlignment="1">
      <alignment vertical="center"/>
    </xf>
    <xf numFmtId="0" fontId="0" fillId="35" borderId="20" xfId="0" applyFont="1" applyFill="1" applyBorder="1" applyAlignment="1">
      <alignment horizontal="center" vertical="center" wrapText="1"/>
    </xf>
    <xf numFmtId="0" fontId="0" fillId="35" borderId="23" xfId="0" applyFont="1" applyFill="1" applyBorder="1" applyAlignment="1">
      <alignment horizontal="center" vertical="center" wrapText="1"/>
    </xf>
    <xf numFmtId="0" fontId="0" fillId="35" borderId="24" xfId="0" applyFont="1" applyFill="1" applyBorder="1" applyAlignment="1">
      <alignment horizontal="center" vertical="center" wrapText="1"/>
    </xf>
    <xf numFmtId="0" fontId="0" fillId="35" borderId="10" xfId="0" applyFont="1" applyFill="1" applyBorder="1" applyAlignment="1">
      <alignment horizontal="center" vertical="center" wrapText="1"/>
    </xf>
    <xf numFmtId="0" fontId="0" fillId="35" borderId="10" xfId="0" applyFont="1" applyFill="1" applyBorder="1" applyAlignment="1">
      <alignment horizontal="center" wrapText="1"/>
    </xf>
    <xf numFmtId="0" fontId="0" fillId="35" borderId="21" xfId="0" applyFont="1" applyFill="1" applyBorder="1" applyAlignment="1">
      <alignment horizontal="center" wrapText="1"/>
    </xf>
    <xf numFmtId="0" fontId="0" fillId="35" borderId="22" xfId="0" applyFont="1" applyFill="1" applyBorder="1" applyAlignment="1">
      <alignment horizontal="center" wrapText="1"/>
    </xf>
    <xf numFmtId="0" fontId="16" fillId="35" borderId="10" xfId="0" applyFont="1" applyFill="1" applyBorder="1" applyAlignment="1">
      <alignment horizontal="center" vertical="center" wrapText="1"/>
    </xf>
    <xf numFmtId="0" fontId="0" fillId="0" borderId="10" xfId="0" applyBorder="1" applyAlignment="1">
      <alignment horizontal="center" vertical="center"/>
    </xf>
    <xf numFmtId="0" fontId="16" fillId="35" borderId="17" xfId="0" applyFont="1" applyFill="1" applyBorder="1" applyAlignment="1">
      <alignment horizontal="center"/>
    </xf>
    <xf numFmtId="0" fontId="16" fillId="35" borderId="19" xfId="0" applyFont="1" applyFill="1" applyBorder="1" applyAlignment="1">
      <alignment horizontal="center"/>
    </xf>
    <xf numFmtId="0" fontId="16" fillId="35" borderId="18" xfId="0" applyFont="1" applyFill="1" applyBorder="1" applyAlignment="1">
      <alignment horizontal="center"/>
    </xf>
    <xf numFmtId="0" fontId="16" fillId="35" borderId="10" xfId="0" applyFont="1" applyFill="1" applyBorder="1" applyAlignment="1">
      <alignment horizontal="center"/>
    </xf>
    <xf numFmtId="0" fontId="16" fillId="35" borderId="10" xfId="0" applyFont="1" applyFill="1" applyBorder="1" applyAlignment="1">
      <alignment horizontal="center" vertical="center"/>
    </xf>
    <xf numFmtId="169" fontId="16" fillId="34" borderId="10" xfId="42" applyNumberFormat="1" applyFont="1" applyFill="1" applyBorder="1" applyAlignment="1">
      <alignment horizontal="center"/>
    </xf>
    <xf numFmtId="166" fontId="16" fillId="34" borderId="10" xfId="42" applyNumberFormat="1" applyFont="1" applyFill="1" applyBorder="1" applyAlignment="1">
      <alignment horizontal="center" vertical="center"/>
    </xf>
    <xf numFmtId="166" fontId="16" fillId="35" borderId="10" xfId="42" applyNumberFormat="1" applyFont="1" applyFill="1" applyBorder="1" applyAlignment="1">
      <alignment horizontal="center" vertical="center"/>
    </xf>
    <xf numFmtId="166" fontId="16" fillId="35" borderId="10" xfId="42" applyNumberFormat="1" applyFont="1" applyFill="1" applyBorder="1" applyAlignment="1">
      <alignment horizontal="center" vertical="center" wrapText="1"/>
    </xf>
    <xf numFmtId="1" fontId="16" fillId="35" borderId="10" xfId="42" applyNumberFormat="1" applyFont="1" applyFill="1" applyBorder="1" applyAlignment="1">
      <alignment horizontal="center" vertical="center"/>
    </xf>
    <xf numFmtId="169" fontId="16" fillId="34" borderId="10" xfId="4703" applyNumberFormat="1" applyFont="1" applyFill="1" applyBorder="1" applyAlignment="1">
      <alignment horizontal="center"/>
    </xf>
    <xf numFmtId="0" fontId="16" fillId="34" borderId="10" xfId="0" applyFont="1" applyFill="1" applyBorder="1" applyAlignment="1">
      <alignment horizontal="center"/>
    </xf>
    <xf numFmtId="0" fontId="16" fillId="0" borderId="10" xfId="0" applyFont="1" applyBorder="1" applyAlignment="1">
      <alignment horizontal="center"/>
    </xf>
  </cellXfs>
  <cellStyles count="4705">
    <cellStyle name="_CMB Sales ABP 2009-10(30.4.09)" xfId="50"/>
    <cellStyle name="_COB_revised" xfId="51"/>
    <cellStyle name="_Oct plan" xfId="52"/>
    <cellStyle name="_Oleo Cost Sheets MAy 14 updated with year costs" xfId="53"/>
    <cellStyle name="_Oleo Cost Sheets MAy 14 updated with year costs_VVF May 10" xfId="54"/>
    <cellStyle name="_PCP cost sheets ABP costs May 25thv2" xfId="55"/>
    <cellStyle name="_Profit_and_Loss_Statement_VVF_Consolidated_Final_with_New_Price_Realizationv 8" xfId="56"/>
    <cellStyle name="_RCCP_abp" xfId="77"/>
    <cellStyle name="_RCCP_abp_v3" xfId="78"/>
    <cellStyle name="_RCCP_Oleo_ABP_v3" xfId="57"/>
    <cellStyle name="_Supply comm_final" xfId="58"/>
    <cellStyle name="_Volume_realization_forecast" xfId="59"/>
    <cellStyle name="_VVF ABP 09-10 Vs. Actual 08-09 at 75%" xfId="60"/>
    <cellStyle name="_VVF March 09 .xls" xfId="61"/>
    <cellStyle name="20% - Accent1" xfId="19" builtinId="30" customBuiltin="1"/>
    <cellStyle name="20% - Accent1 10" xfId="121"/>
    <cellStyle name="20% - Accent1 11" xfId="122"/>
    <cellStyle name="20% - Accent1 12" xfId="123"/>
    <cellStyle name="20% - Accent1 13" xfId="124"/>
    <cellStyle name="20% - Accent1 14" xfId="125"/>
    <cellStyle name="20% - Accent1 15" xfId="126"/>
    <cellStyle name="20% - Accent1 16" xfId="127"/>
    <cellStyle name="20% - Accent1 17" xfId="128"/>
    <cellStyle name="20% - Accent1 18" xfId="129"/>
    <cellStyle name="20% - Accent1 19" xfId="130"/>
    <cellStyle name="20% - Accent1 2" xfId="85"/>
    <cellStyle name="20% - Accent1 2 10" xfId="131"/>
    <cellStyle name="20% - Accent1 2 11" xfId="132"/>
    <cellStyle name="20% - Accent1 2 12" xfId="133"/>
    <cellStyle name="20% - Accent1 2 13" xfId="134"/>
    <cellStyle name="20% - Accent1 2 14" xfId="135"/>
    <cellStyle name="20% - Accent1 2 15" xfId="136"/>
    <cellStyle name="20% - Accent1 2 16" xfId="137"/>
    <cellStyle name="20% - Accent1 2 17" xfId="138"/>
    <cellStyle name="20% - Accent1 2 18" xfId="139"/>
    <cellStyle name="20% - Accent1 2 19" xfId="140"/>
    <cellStyle name="20% - Accent1 2 2" xfId="141"/>
    <cellStyle name="20% - Accent1 2 2 10" xfId="142"/>
    <cellStyle name="20% - Accent1 2 2 11" xfId="143"/>
    <cellStyle name="20% - Accent1 2 2 12" xfId="144"/>
    <cellStyle name="20% - Accent1 2 2 13" xfId="145"/>
    <cellStyle name="20% - Accent1 2 2 14" xfId="146"/>
    <cellStyle name="20% - Accent1 2 2 15" xfId="147"/>
    <cellStyle name="20% - Accent1 2 2 16" xfId="148"/>
    <cellStyle name="20% - Accent1 2 2 17" xfId="149"/>
    <cellStyle name="20% - Accent1 2 2 2" xfId="150"/>
    <cellStyle name="20% - Accent1 2 2 2 10" xfId="151"/>
    <cellStyle name="20% - Accent1 2 2 2 11" xfId="152"/>
    <cellStyle name="20% - Accent1 2 2 2 12" xfId="153"/>
    <cellStyle name="20% - Accent1 2 2 2 13" xfId="154"/>
    <cellStyle name="20% - Accent1 2 2 2 14" xfId="155"/>
    <cellStyle name="20% - Accent1 2 2 2 15" xfId="156"/>
    <cellStyle name="20% - Accent1 2 2 2 16" xfId="157"/>
    <cellStyle name="20% - Accent1 2 2 2 2" xfId="158"/>
    <cellStyle name="20% - Accent1 2 2 2 2 2" xfId="159"/>
    <cellStyle name="20% - Accent1 2 2 2 3" xfId="160"/>
    <cellStyle name="20% - Accent1 2 2 2 4" xfId="161"/>
    <cellStyle name="20% - Accent1 2 2 2 5" xfId="162"/>
    <cellStyle name="20% - Accent1 2 2 2 6" xfId="163"/>
    <cellStyle name="20% - Accent1 2 2 2 7" xfId="164"/>
    <cellStyle name="20% - Accent1 2 2 2 8" xfId="165"/>
    <cellStyle name="20% - Accent1 2 2 2 9" xfId="166"/>
    <cellStyle name="20% - Accent1 2 2 3" xfId="167"/>
    <cellStyle name="20% - Accent1 2 2 4" xfId="168"/>
    <cellStyle name="20% - Accent1 2 2 4 2" xfId="169"/>
    <cellStyle name="20% - Accent1 2 2 5" xfId="170"/>
    <cellStyle name="20% - Accent1 2 2 6" xfId="171"/>
    <cellStyle name="20% - Accent1 2 2 7" xfId="172"/>
    <cellStyle name="20% - Accent1 2 2 8" xfId="173"/>
    <cellStyle name="20% - Accent1 2 2 9" xfId="174"/>
    <cellStyle name="20% - Accent1 2 20" xfId="175"/>
    <cellStyle name="20% - Accent1 2 21" xfId="176"/>
    <cellStyle name="20% - Accent1 2 22" xfId="177"/>
    <cellStyle name="20% - Accent1 2 23" xfId="178"/>
    <cellStyle name="20% - Accent1 2 24" xfId="179"/>
    <cellStyle name="20% - Accent1 2 25" xfId="180"/>
    <cellStyle name="20% - Accent1 2 26" xfId="181"/>
    <cellStyle name="20% - Accent1 2 3" xfId="182"/>
    <cellStyle name="20% - Accent1 2 4" xfId="183"/>
    <cellStyle name="20% - Accent1 2 4 2" xfId="184"/>
    <cellStyle name="20% - Accent1 2 5" xfId="185"/>
    <cellStyle name="20% - Accent1 2 6" xfId="186"/>
    <cellStyle name="20% - Accent1 2 7" xfId="187"/>
    <cellStyle name="20% - Accent1 2 8" xfId="188"/>
    <cellStyle name="20% - Accent1 2 9" xfId="189"/>
    <cellStyle name="20% - Accent1 3" xfId="86"/>
    <cellStyle name="20% - Accent1 3 2" xfId="190"/>
    <cellStyle name="20% - Accent1 4" xfId="191"/>
    <cellStyle name="20% - Accent1 4 2" xfId="192"/>
    <cellStyle name="20% - Accent1 5" xfId="193"/>
    <cellStyle name="20% - Accent1 6" xfId="194"/>
    <cellStyle name="20% - Accent1 7" xfId="195"/>
    <cellStyle name="20% - Accent1 8" xfId="196"/>
    <cellStyle name="20% - Accent1 9" xfId="197"/>
    <cellStyle name="20% - Accent2" xfId="23" builtinId="34" customBuiltin="1"/>
    <cellStyle name="20% - Accent2 10" xfId="198"/>
    <cellStyle name="20% - Accent2 11" xfId="199"/>
    <cellStyle name="20% - Accent2 12" xfId="200"/>
    <cellStyle name="20% - Accent2 13" xfId="201"/>
    <cellStyle name="20% - Accent2 14" xfId="202"/>
    <cellStyle name="20% - Accent2 15" xfId="203"/>
    <cellStyle name="20% - Accent2 16" xfId="204"/>
    <cellStyle name="20% - Accent2 17" xfId="205"/>
    <cellStyle name="20% - Accent2 18" xfId="206"/>
    <cellStyle name="20% - Accent2 19" xfId="207"/>
    <cellStyle name="20% - Accent2 2" xfId="87"/>
    <cellStyle name="20% - Accent2 2 10" xfId="208"/>
    <cellStyle name="20% - Accent2 2 11" xfId="209"/>
    <cellStyle name="20% - Accent2 2 12" xfId="210"/>
    <cellStyle name="20% - Accent2 2 13" xfId="211"/>
    <cellStyle name="20% - Accent2 2 14" xfId="212"/>
    <cellStyle name="20% - Accent2 2 15" xfId="213"/>
    <cellStyle name="20% - Accent2 2 16" xfId="214"/>
    <cellStyle name="20% - Accent2 2 17" xfId="215"/>
    <cellStyle name="20% - Accent2 2 18" xfId="216"/>
    <cellStyle name="20% - Accent2 2 19" xfId="217"/>
    <cellStyle name="20% - Accent2 2 2" xfId="218"/>
    <cellStyle name="20% - Accent2 2 2 10" xfId="219"/>
    <cellStyle name="20% - Accent2 2 2 11" xfId="220"/>
    <cellStyle name="20% - Accent2 2 2 12" xfId="221"/>
    <cellStyle name="20% - Accent2 2 2 13" xfId="222"/>
    <cellStyle name="20% - Accent2 2 2 14" xfId="223"/>
    <cellStyle name="20% - Accent2 2 2 15" xfId="224"/>
    <cellStyle name="20% - Accent2 2 2 16" xfId="225"/>
    <cellStyle name="20% - Accent2 2 2 17" xfId="226"/>
    <cellStyle name="20% - Accent2 2 2 2" xfId="227"/>
    <cellStyle name="20% - Accent2 2 2 2 10" xfId="228"/>
    <cellStyle name="20% - Accent2 2 2 2 11" xfId="229"/>
    <cellStyle name="20% - Accent2 2 2 2 12" xfId="230"/>
    <cellStyle name="20% - Accent2 2 2 2 13" xfId="231"/>
    <cellStyle name="20% - Accent2 2 2 2 14" xfId="232"/>
    <cellStyle name="20% - Accent2 2 2 2 15" xfId="233"/>
    <cellStyle name="20% - Accent2 2 2 2 16" xfId="234"/>
    <cellStyle name="20% - Accent2 2 2 2 2" xfId="235"/>
    <cellStyle name="20% - Accent2 2 2 2 2 2" xfId="236"/>
    <cellStyle name="20% - Accent2 2 2 2 3" xfId="237"/>
    <cellStyle name="20% - Accent2 2 2 2 4" xfId="238"/>
    <cellStyle name="20% - Accent2 2 2 2 5" xfId="239"/>
    <cellStyle name="20% - Accent2 2 2 2 6" xfId="240"/>
    <cellStyle name="20% - Accent2 2 2 2 7" xfId="241"/>
    <cellStyle name="20% - Accent2 2 2 2 8" xfId="242"/>
    <cellStyle name="20% - Accent2 2 2 2 9" xfId="243"/>
    <cellStyle name="20% - Accent2 2 2 3" xfId="244"/>
    <cellStyle name="20% - Accent2 2 2 4" xfId="245"/>
    <cellStyle name="20% - Accent2 2 2 4 2" xfId="246"/>
    <cellStyle name="20% - Accent2 2 2 5" xfId="247"/>
    <cellStyle name="20% - Accent2 2 2 6" xfId="248"/>
    <cellStyle name="20% - Accent2 2 2 7" xfId="249"/>
    <cellStyle name="20% - Accent2 2 2 8" xfId="250"/>
    <cellStyle name="20% - Accent2 2 2 9" xfId="251"/>
    <cellStyle name="20% - Accent2 2 20" xfId="252"/>
    <cellStyle name="20% - Accent2 2 21" xfId="253"/>
    <cellStyle name="20% - Accent2 2 22" xfId="254"/>
    <cellStyle name="20% - Accent2 2 23" xfId="255"/>
    <cellStyle name="20% - Accent2 2 24" xfId="256"/>
    <cellStyle name="20% - Accent2 2 25" xfId="257"/>
    <cellStyle name="20% - Accent2 2 26" xfId="258"/>
    <cellStyle name="20% - Accent2 2 3" xfId="259"/>
    <cellStyle name="20% - Accent2 2 4" xfId="260"/>
    <cellStyle name="20% - Accent2 2 4 2" xfId="261"/>
    <cellStyle name="20% - Accent2 2 5" xfId="262"/>
    <cellStyle name="20% - Accent2 2 6" xfId="263"/>
    <cellStyle name="20% - Accent2 2 7" xfId="264"/>
    <cellStyle name="20% - Accent2 2 8" xfId="265"/>
    <cellStyle name="20% - Accent2 2 9" xfId="266"/>
    <cellStyle name="20% - Accent2 3" xfId="88"/>
    <cellStyle name="20% - Accent2 3 2" xfId="267"/>
    <cellStyle name="20% - Accent2 4" xfId="268"/>
    <cellStyle name="20% - Accent2 4 2" xfId="269"/>
    <cellStyle name="20% - Accent2 5" xfId="270"/>
    <cellStyle name="20% - Accent2 6" xfId="271"/>
    <cellStyle name="20% - Accent2 7" xfId="272"/>
    <cellStyle name="20% - Accent2 8" xfId="273"/>
    <cellStyle name="20% - Accent2 9" xfId="274"/>
    <cellStyle name="20% - Accent3" xfId="27" builtinId="38" customBuiltin="1"/>
    <cellStyle name="20% - Accent3 10" xfId="275"/>
    <cellStyle name="20% - Accent3 11" xfId="276"/>
    <cellStyle name="20% - Accent3 12" xfId="277"/>
    <cellStyle name="20% - Accent3 13" xfId="278"/>
    <cellStyle name="20% - Accent3 14" xfId="279"/>
    <cellStyle name="20% - Accent3 15" xfId="280"/>
    <cellStyle name="20% - Accent3 16" xfId="281"/>
    <cellStyle name="20% - Accent3 17" xfId="282"/>
    <cellStyle name="20% - Accent3 18" xfId="283"/>
    <cellStyle name="20% - Accent3 19" xfId="284"/>
    <cellStyle name="20% - Accent3 2" xfId="89"/>
    <cellStyle name="20% - Accent3 2 10" xfId="285"/>
    <cellStyle name="20% - Accent3 2 11" xfId="286"/>
    <cellStyle name="20% - Accent3 2 12" xfId="287"/>
    <cellStyle name="20% - Accent3 2 13" xfId="288"/>
    <cellStyle name="20% - Accent3 2 14" xfId="289"/>
    <cellStyle name="20% - Accent3 2 15" xfId="290"/>
    <cellStyle name="20% - Accent3 2 16" xfId="291"/>
    <cellStyle name="20% - Accent3 2 17" xfId="292"/>
    <cellStyle name="20% - Accent3 2 18" xfId="293"/>
    <cellStyle name="20% - Accent3 2 19" xfId="294"/>
    <cellStyle name="20% - Accent3 2 2" xfId="295"/>
    <cellStyle name="20% - Accent3 2 2 10" xfId="296"/>
    <cellStyle name="20% - Accent3 2 2 11" xfId="297"/>
    <cellStyle name="20% - Accent3 2 2 12" xfId="298"/>
    <cellStyle name="20% - Accent3 2 2 13" xfId="299"/>
    <cellStyle name="20% - Accent3 2 2 14" xfId="300"/>
    <cellStyle name="20% - Accent3 2 2 15" xfId="301"/>
    <cellStyle name="20% - Accent3 2 2 16" xfId="302"/>
    <cellStyle name="20% - Accent3 2 2 17" xfId="303"/>
    <cellStyle name="20% - Accent3 2 2 2" xfId="304"/>
    <cellStyle name="20% - Accent3 2 2 2 10" xfId="305"/>
    <cellStyle name="20% - Accent3 2 2 2 11" xfId="306"/>
    <cellStyle name="20% - Accent3 2 2 2 12" xfId="307"/>
    <cellStyle name="20% - Accent3 2 2 2 13" xfId="308"/>
    <cellStyle name="20% - Accent3 2 2 2 14" xfId="309"/>
    <cellStyle name="20% - Accent3 2 2 2 15" xfId="310"/>
    <cellStyle name="20% - Accent3 2 2 2 16" xfId="311"/>
    <cellStyle name="20% - Accent3 2 2 2 2" xfId="312"/>
    <cellStyle name="20% - Accent3 2 2 2 2 2" xfId="313"/>
    <cellStyle name="20% - Accent3 2 2 2 3" xfId="314"/>
    <cellStyle name="20% - Accent3 2 2 2 4" xfId="315"/>
    <cellStyle name="20% - Accent3 2 2 2 5" xfId="316"/>
    <cellStyle name="20% - Accent3 2 2 2 6" xfId="317"/>
    <cellStyle name="20% - Accent3 2 2 2 7" xfId="318"/>
    <cellStyle name="20% - Accent3 2 2 2 8" xfId="319"/>
    <cellStyle name="20% - Accent3 2 2 2 9" xfId="320"/>
    <cellStyle name="20% - Accent3 2 2 3" xfId="321"/>
    <cellStyle name="20% - Accent3 2 2 4" xfId="322"/>
    <cellStyle name="20% - Accent3 2 2 4 2" xfId="323"/>
    <cellStyle name="20% - Accent3 2 2 5" xfId="324"/>
    <cellStyle name="20% - Accent3 2 2 6" xfId="325"/>
    <cellStyle name="20% - Accent3 2 2 7" xfId="326"/>
    <cellStyle name="20% - Accent3 2 2 8" xfId="327"/>
    <cellStyle name="20% - Accent3 2 2 9" xfId="328"/>
    <cellStyle name="20% - Accent3 2 20" xfId="329"/>
    <cellStyle name="20% - Accent3 2 21" xfId="330"/>
    <cellStyle name="20% - Accent3 2 22" xfId="331"/>
    <cellStyle name="20% - Accent3 2 23" xfId="332"/>
    <cellStyle name="20% - Accent3 2 24" xfId="333"/>
    <cellStyle name="20% - Accent3 2 25" xfId="334"/>
    <cellStyle name="20% - Accent3 2 26" xfId="335"/>
    <cellStyle name="20% - Accent3 2 3" xfId="336"/>
    <cellStyle name="20% - Accent3 2 4" xfId="337"/>
    <cellStyle name="20% - Accent3 2 4 2" xfId="338"/>
    <cellStyle name="20% - Accent3 2 5" xfId="339"/>
    <cellStyle name="20% - Accent3 2 6" xfId="340"/>
    <cellStyle name="20% - Accent3 2 7" xfId="341"/>
    <cellStyle name="20% - Accent3 2 8" xfId="342"/>
    <cellStyle name="20% - Accent3 2 9" xfId="343"/>
    <cellStyle name="20% - Accent3 3" xfId="90"/>
    <cellStyle name="20% - Accent3 3 2" xfId="344"/>
    <cellStyle name="20% - Accent3 4" xfId="345"/>
    <cellStyle name="20% - Accent3 4 2" xfId="346"/>
    <cellStyle name="20% - Accent3 5" xfId="347"/>
    <cellStyle name="20% - Accent3 6" xfId="348"/>
    <cellStyle name="20% - Accent3 7" xfId="349"/>
    <cellStyle name="20% - Accent3 8" xfId="350"/>
    <cellStyle name="20% - Accent3 9" xfId="351"/>
    <cellStyle name="20% - Accent4" xfId="31" builtinId="42" customBuiltin="1"/>
    <cellStyle name="20% - Accent4 10" xfId="352"/>
    <cellStyle name="20% - Accent4 11" xfId="353"/>
    <cellStyle name="20% - Accent4 12" xfId="354"/>
    <cellStyle name="20% - Accent4 13" xfId="355"/>
    <cellStyle name="20% - Accent4 14" xfId="356"/>
    <cellStyle name="20% - Accent4 15" xfId="357"/>
    <cellStyle name="20% - Accent4 16" xfId="358"/>
    <cellStyle name="20% - Accent4 17" xfId="359"/>
    <cellStyle name="20% - Accent4 18" xfId="360"/>
    <cellStyle name="20% - Accent4 19" xfId="361"/>
    <cellStyle name="20% - Accent4 2" xfId="91"/>
    <cellStyle name="20% - Accent4 2 10" xfId="362"/>
    <cellStyle name="20% - Accent4 2 11" xfId="363"/>
    <cellStyle name="20% - Accent4 2 12" xfId="364"/>
    <cellStyle name="20% - Accent4 2 13" xfId="365"/>
    <cellStyle name="20% - Accent4 2 14" xfId="366"/>
    <cellStyle name="20% - Accent4 2 15" xfId="367"/>
    <cellStyle name="20% - Accent4 2 16" xfId="368"/>
    <cellStyle name="20% - Accent4 2 17" xfId="369"/>
    <cellStyle name="20% - Accent4 2 18" xfId="370"/>
    <cellStyle name="20% - Accent4 2 19" xfId="371"/>
    <cellStyle name="20% - Accent4 2 2" xfId="372"/>
    <cellStyle name="20% - Accent4 2 2 10" xfId="373"/>
    <cellStyle name="20% - Accent4 2 2 11" xfId="374"/>
    <cellStyle name="20% - Accent4 2 2 12" xfId="375"/>
    <cellStyle name="20% - Accent4 2 2 13" xfId="376"/>
    <cellStyle name="20% - Accent4 2 2 14" xfId="377"/>
    <cellStyle name="20% - Accent4 2 2 15" xfId="378"/>
    <cellStyle name="20% - Accent4 2 2 16" xfId="379"/>
    <cellStyle name="20% - Accent4 2 2 17" xfId="380"/>
    <cellStyle name="20% - Accent4 2 2 2" xfId="381"/>
    <cellStyle name="20% - Accent4 2 2 2 10" xfId="382"/>
    <cellStyle name="20% - Accent4 2 2 2 11" xfId="383"/>
    <cellStyle name="20% - Accent4 2 2 2 12" xfId="384"/>
    <cellStyle name="20% - Accent4 2 2 2 13" xfId="385"/>
    <cellStyle name="20% - Accent4 2 2 2 14" xfId="386"/>
    <cellStyle name="20% - Accent4 2 2 2 15" xfId="387"/>
    <cellStyle name="20% - Accent4 2 2 2 16" xfId="388"/>
    <cellStyle name="20% - Accent4 2 2 2 2" xfId="389"/>
    <cellStyle name="20% - Accent4 2 2 2 2 2" xfId="390"/>
    <cellStyle name="20% - Accent4 2 2 2 3" xfId="391"/>
    <cellStyle name="20% - Accent4 2 2 2 4" xfId="392"/>
    <cellStyle name="20% - Accent4 2 2 2 5" xfId="393"/>
    <cellStyle name="20% - Accent4 2 2 2 6" xfId="394"/>
    <cellStyle name="20% - Accent4 2 2 2 7" xfId="395"/>
    <cellStyle name="20% - Accent4 2 2 2 8" xfId="396"/>
    <cellStyle name="20% - Accent4 2 2 2 9" xfId="397"/>
    <cellStyle name="20% - Accent4 2 2 3" xfId="398"/>
    <cellStyle name="20% - Accent4 2 2 4" xfId="399"/>
    <cellStyle name="20% - Accent4 2 2 4 2" xfId="400"/>
    <cellStyle name="20% - Accent4 2 2 5" xfId="401"/>
    <cellStyle name="20% - Accent4 2 2 6" xfId="402"/>
    <cellStyle name="20% - Accent4 2 2 7" xfId="403"/>
    <cellStyle name="20% - Accent4 2 2 8" xfId="404"/>
    <cellStyle name="20% - Accent4 2 2 9" xfId="405"/>
    <cellStyle name="20% - Accent4 2 20" xfId="406"/>
    <cellStyle name="20% - Accent4 2 21" xfId="407"/>
    <cellStyle name="20% - Accent4 2 22" xfId="408"/>
    <cellStyle name="20% - Accent4 2 23" xfId="409"/>
    <cellStyle name="20% - Accent4 2 24" xfId="410"/>
    <cellStyle name="20% - Accent4 2 25" xfId="411"/>
    <cellStyle name="20% - Accent4 2 26" xfId="412"/>
    <cellStyle name="20% - Accent4 2 3" xfId="413"/>
    <cellStyle name="20% - Accent4 2 4" xfId="414"/>
    <cellStyle name="20% - Accent4 2 4 2" xfId="415"/>
    <cellStyle name="20% - Accent4 2 5" xfId="416"/>
    <cellStyle name="20% - Accent4 2 6" xfId="417"/>
    <cellStyle name="20% - Accent4 2 7" xfId="418"/>
    <cellStyle name="20% - Accent4 2 8" xfId="419"/>
    <cellStyle name="20% - Accent4 2 9" xfId="420"/>
    <cellStyle name="20% - Accent4 3" xfId="92"/>
    <cellStyle name="20% - Accent4 3 2" xfId="421"/>
    <cellStyle name="20% - Accent4 4" xfId="422"/>
    <cellStyle name="20% - Accent4 4 2" xfId="423"/>
    <cellStyle name="20% - Accent4 5" xfId="424"/>
    <cellStyle name="20% - Accent4 6" xfId="425"/>
    <cellStyle name="20% - Accent4 7" xfId="426"/>
    <cellStyle name="20% - Accent4 8" xfId="427"/>
    <cellStyle name="20% - Accent4 9" xfId="428"/>
    <cellStyle name="20% - Accent5" xfId="35" builtinId="46" customBuiltin="1"/>
    <cellStyle name="20% - Accent5 10" xfId="429"/>
    <cellStyle name="20% - Accent5 11" xfId="430"/>
    <cellStyle name="20% - Accent5 12" xfId="431"/>
    <cellStyle name="20% - Accent5 13" xfId="432"/>
    <cellStyle name="20% - Accent5 14" xfId="433"/>
    <cellStyle name="20% - Accent5 15" xfId="434"/>
    <cellStyle name="20% - Accent5 16" xfId="435"/>
    <cellStyle name="20% - Accent5 17" xfId="436"/>
    <cellStyle name="20% - Accent5 18" xfId="437"/>
    <cellStyle name="20% - Accent5 19" xfId="438"/>
    <cellStyle name="20% - Accent5 2" xfId="93"/>
    <cellStyle name="20% - Accent5 2 10" xfId="439"/>
    <cellStyle name="20% - Accent5 2 11" xfId="440"/>
    <cellStyle name="20% - Accent5 2 12" xfId="441"/>
    <cellStyle name="20% - Accent5 2 13" xfId="442"/>
    <cellStyle name="20% - Accent5 2 14" xfId="443"/>
    <cellStyle name="20% - Accent5 2 15" xfId="444"/>
    <cellStyle name="20% - Accent5 2 16" xfId="445"/>
    <cellStyle name="20% - Accent5 2 17" xfId="446"/>
    <cellStyle name="20% - Accent5 2 18" xfId="447"/>
    <cellStyle name="20% - Accent5 2 19" xfId="448"/>
    <cellStyle name="20% - Accent5 2 2" xfId="449"/>
    <cellStyle name="20% - Accent5 2 2 10" xfId="450"/>
    <cellStyle name="20% - Accent5 2 2 11" xfId="451"/>
    <cellStyle name="20% - Accent5 2 2 12" xfId="452"/>
    <cellStyle name="20% - Accent5 2 2 13" xfId="453"/>
    <cellStyle name="20% - Accent5 2 2 14" xfId="454"/>
    <cellStyle name="20% - Accent5 2 2 15" xfId="455"/>
    <cellStyle name="20% - Accent5 2 2 16" xfId="456"/>
    <cellStyle name="20% - Accent5 2 2 17" xfId="457"/>
    <cellStyle name="20% - Accent5 2 2 2" xfId="458"/>
    <cellStyle name="20% - Accent5 2 2 2 10" xfId="459"/>
    <cellStyle name="20% - Accent5 2 2 2 11" xfId="460"/>
    <cellStyle name="20% - Accent5 2 2 2 12" xfId="461"/>
    <cellStyle name="20% - Accent5 2 2 2 13" xfId="462"/>
    <cellStyle name="20% - Accent5 2 2 2 14" xfId="463"/>
    <cellStyle name="20% - Accent5 2 2 2 15" xfId="464"/>
    <cellStyle name="20% - Accent5 2 2 2 16" xfId="465"/>
    <cellStyle name="20% - Accent5 2 2 2 2" xfId="466"/>
    <cellStyle name="20% - Accent5 2 2 2 2 2" xfId="467"/>
    <cellStyle name="20% - Accent5 2 2 2 3" xfId="468"/>
    <cellStyle name="20% - Accent5 2 2 2 4" xfId="469"/>
    <cellStyle name="20% - Accent5 2 2 2 5" xfId="470"/>
    <cellStyle name="20% - Accent5 2 2 2 6" xfId="471"/>
    <cellStyle name="20% - Accent5 2 2 2 7" xfId="472"/>
    <cellStyle name="20% - Accent5 2 2 2 8" xfId="473"/>
    <cellStyle name="20% - Accent5 2 2 2 9" xfId="474"/>
    <cellStyle name="20% - Accent5 2 2 3" xfId="475"/>
    <cellStyle name="20% - Accent5 2 2 4" xfId="476"/>
    <cellStyle name="20% - Accent5 2 2 4 2" xfId="477"/>
    <cellStyle name="20% - Accent5 2 2 5" xfId="478"/>
    <cellStyle name="20% - Accent5 2 2 6" xfId="479"/>
    <cellStyle name="20% - Accent5 2 2 7" xfId="480"/>
    <cellStyle name="20% - Accent5 2 2 8" xfId="481"/>
    <cellStyle name="20% - Accent5 2 2 9" xfId="482"/>
    <cellStyle name="20% - Accent5 2 20" xfId="483"/>
    <cellStyle name="20% - Accent5 2 21" xfId="484"/>
    <cellStyle name="20% - Accent5 2 22" xfId="485"/>
    <cellStyle name="20% - Accent5 2 23" xfId="486"/>
    <cellStyle name="20% - Accent5 2 24" xfId="487"/>
    <cellStyle name="20% - Accent5 2 25" xfId="488"/>
    <cellStyle name="20% - Accent5 2 26" xfId="489"/>
    <cellStyle name="20% - Accent5 2 3" xfId="490"/>
    <cellStyle name="20% - Accent5 2 4" xfId="491"/>
    <cellStyle name="20% - Accent5 2 4 2" xfId="492"/>
    <cellStyle name="20% - Accent5 2 5" xfId="493"/>
    <cellStyle name="20% - Accent5 2 6" xfId="494"/>
    <cellStyle name="20% - Accent5 2 7" xfId="495"/>
    <cellStyle name="20% - Accent5 2 8" xfId="496"/>
    <cellStyle name="20% - Accent5 2 9" xfId="497"/>
    <cellStyle name="20% - Accent5 3" xfId="94"/>
    <cellStyle name="20% - Accent5 3 2" xfId="498"/>
    <cellStyle name="20% - Accent5 4" xfId="499"/>
    <cellStyle name="20% - Accent5 4 2" xfId="500"/>
    <cellStyle name="20% - Accent5 5" xfId="501"/>
    <cellStyle name="20% - Accent5 6" xfId="502"/>
    <cellStyle name="20% - Accent5 7" xfId="503"/>
    <cellStyle name="20% - Accent5 8" xfId="504"/>
    <cellStyle name="20% - Accent5 9" xfId="505"/>
    <cellStyle name="20% - Accent6" xfId="39" builtinId="50" customBuiltin="1"/>
    <cellStyle name="20% - Accent6 10" xfId="506"/>
    <cellStyle name="20% - Accent6 11" xfId="507"/>
    <cellStyle name="20% - Accent6 12" xfId="508"/>
    <cellStyle name="20% - Accent6 13" xfId="509"/>
    <cellStyle name="20% - Accent6 14" xfId="510"/>
    <cellStyle name="20% - Accent6 15" xfId="511"/>
    <cellStyle name="20% - Accent6 16" xfId="512"/>
    <cellStyle name="20% - Accent6 17" xfId="513"/>
    <cellStyle name="20% - Accent6 18" xfId="514"/>
    <cellStyle name="20% - Accent6 19" xfId="515"/>
    <cellStyle name="20% - Accent6 2" xfId="95"/>
    <cellStyle name="20% - Accent6 2 10" xfId="516"/>
    <cellStyle name="20% - Accent6 2 11" xfId="517"/>
    <cellStyle name="20% - Accent6 2 12" xfId="518"/>
    <cellStyle name="20% - Accent6 2 13" xfId="519"/>
    <cellStyle name="20% - Accent6 2 14" xfId="520"/>
    <cellStyle name="20% - Accent6 2 15" xfId="521"/>
    <cellStyle name="20% - Accent6 2 16" xfId="522"/>
    <cellStyle name="20% - Accent6 2 17" xfId="523"/>
    <cellStyle name="20% - Accent6 2 18" xfId="524"/>
    <cellStyle name="20% - Accent6 2 19" xfId="525"/>
    <cellStyle name="20% - Accent6 2 2" xfId="526"/>
    <cellStyle name="20% - Accent6 2 2 10" xfId="527"/>
    <cellStyle name="20% - Accent6 2 2 11" xfId="528"/>
    <cellStyle name="20% - Accent6 2 2 12" xfId="529"/>
    <cellStyle name="20% - Accent6 2 2 13" xfId="530"/>
    <cellStyle name="20% - Accent6 2 2 14" xfId="531"/>
    <cellStyle name="20% - Accent6 2 2 15" xfId="532"/>
    <cellStyle name="20% - Accent6 2 2 16" xfId="533"/>
    <cellStyle name="20% - Accent6 2 2 17" xfId="534"/>
    <cellStyle name="20% - Accent6 2 2 2" xfId="535"/>
    <cellStyle name="20% - Accent6 2 2 2 10" xfId="536"/>
    <cellStyle name="20% - Accent6 2 2 2 11" xfId="537"/>
    <cellStyle name="20% - Accent6 2 2 2 12" xfId="538"/>
    <cellStyle name="20% - Accent6 2 2 2 13" xfId="539"/>
    <cellStyle name="20% - Accent6 2 2 2 14" xfId="540"/>
    <cellStyle name="20% - Accent6 2 2 2 15" xfId="541"/>
    <cellStyle name="20% - Accent6 2 2 2 16" xfId="542"/>
    <cellStyle name="20% - Accent6 2 2 2 2" xfId="543"/>
    <cellStyle name="20% - Accent6 2 2 2 2 2" xfId="544"/>
    <cellStyle name="20% - Accent6 2 2 2 3" xfId="545"/>
    <cellStyle name="20% - Accent6 2 2 2 4" xfId="546"/>
    <cellStyle name="20% - Accent6 2 2 2 5" xfId="547"/>
    <cellStyle name="20% - Accent6 2 2 2 6" xfId="548"/>
    <cellStyle name="20% - Accent6 2 2 2 7" xfId="549"/>
    <cellStyle name="20% - Accent6 2 2 2 8" xfId="550"/>
    <cellStyle name="20% - Accent6 2 2 2 9" xfId="551"/>
    <cellStyle name="20% - Accent6 2 2 3" xfId="552"/>
    <cellStyle name="20% - Accent6 2 2 4" xfId="553"/>
    <cellStyle name="20% - Accent6 2 2 4 2" xfId="554"/>
    <cellStyle name="20% - Accent6 2 2 5" xfId="555"/>
    <cellStyle name="20% - Accent6 2 2 6" xfId="556"/>
    <cellStyle name="20% - Accent6 2 2 7" xfId="557"/>
    <cellStyle name="20% - Accent6 2 2 8" xfId="558"/>
    <cellStyle name="20% - Accent6 2 2 9" xfId="559"/>
    <cellStyle name="20% - Accent6 2 20" xfId="560"/>
    <cellStyle name="20% - Accent6 2 21" xfId="561"/>
    <cellStyle name="20% - Accent6 2 22" xfId="562"/>
    <cellStyle name="20% - Accent6 2 23" xfId="563"/>
    <cellStyle name="20% - Accent6 2 24" xfId="564"/>
    <cellStyle name="20% - Accent6 2 25" xfId="565"/>
    <cellStyle name="20% - Accent6 2 26" xfId="566"/>
    <cellStyle name="20% - Accent6 2 3" xfId="567"/>
    <cellStyle name="20% - Accent6 2 4" xfId="568"/>
    <cellStyle name="20% - Accent6 2 4 2" xfId="569"/>
    <cellStyle name="20% - Accent6 2 5" xfId="570"/>
    <cellStyle name="20% - Accent6 2 6" xfId="571"/>
    <cellStyle name="20% - Accent6 2 7" xfId="572"/>
    <cellStyle name="20% - Accent6 2 8" xfId="573"/>
    <cellStyle name="20% - Accent6 2 9" xfId="574"/>
    <cellStyle name="20% - Accent6 20" xfId="575"/>
    <cellStyle name="20% - Accent6 21" xfId="576"/>
    <cellStyle name="20% - Accent6 3" xfId="96"/>
    <cellStyle name="20% - Accent6 3 2" xfId="577"/>
    <cellStyle name="20% - Accent6 4" xfId="578"/>
    <cellStyle name="20% - Accent6 4 2" xfId="579"/>
    <cellStyle name="20% - Accent6 5" xfId="580"/>
    <cellStyle name="20% - Accent6 6" xfId="581"/>
    <cellStyle name="20% - Accent6 7" xfId="582"/>
    <cellStyle name="20% - Accent6 8" xfId="583"/>
    <cellStyle name="20% - Accent6 9" xfId="584"/>
    <cellStyle name="40% - Accent1" xfId="20" builtinId="31" customBuiltin="1"/>
    <cellStyle name="40% - Accent1 10" xfId="585"/>
    <cellStyle name="40% - Accent1 11" xfId="586"/>
    <cellStyle name="40% - Accent1 12" xfId="587"/>
    <cellStyle name="40% - Accent1 13" xfId="588"/>
    <cellStyle name="40% - Accent1 14" xfId="589"/>
    <cellStyle name="40% - Accent1 15" xfId="590"/>
    <cellStyle name="40% - Accent1 16" xfId="591"/>
    <cellStyle name="40% - Accent1 17" xfId="592"/>
    <cellStyle name="40% - Accent1 18" xfId="593"/>
    <cellStyle name="40% - Accent1 19" xfId="594"/>
    <cellStyle name="40% - Accent1 2" xfId="97"/>
    <cellStyle name="40% - Accent1 2 10" xfId="595"/>
    <cellStyle name="40% - Accent1 2 11" xfId="596"/>
    <cellStyle name="40% - Accent1 2 12" xfId="597"/>
    <cellStyle name="40% - Accent1 2 13" xfId="598"/>
    <cellStyle name="40% - Accent1 2 14" xfId="599"/>
    <cellStyle name="40% - Accent1 2 15" xfId="600"/>
    <cellStyle name="40% - Accent1 2 16" xfId="601"/>
    <cellStyle name="40% - Accent1 2 17" xfId="602"/>
    <cellStyle name="40% - Accent1 2 18" xfId="603"/>
    <cellStyle name="40% - Accent1 2 19" xfId="604"/>
    <cellStyle name="40% - Accent1 2 2" xfId="605"/>
    <cellStyle name="40% - Accent1 2 2 10" xfId="606"/>
    <cellStyle name="40% - Accent1 2 2 11" xfId="607"/>
    <cellStyle name="40% - Accent1 2 2 12" xfId="608"/>
    <cellStyle name="40% - Accent1 2 2 13" xfId="609"/>
    <cellStyle name="40% - Accent1 2 2 14" xfId="610"/>
    <cellStyle name="40% - Accent1 2 2 15" xfId="611"/>
    <cellStyle name="40% - Accent1 2 2 16" xfId="612"/>
    <cellStyle name="40% - Accent1 2 2 17" xfId="613"/>
    <cellStyle name="40% - Accent1 2 2 2" xfId="614"/>
    <cellStyle name="40% - Accent1 2 2 2 10" xfId="615"/>
    <cellStyle name="40% - Accent1 2 2 2 11" xfId="616"/>
    <cellStyle name="40% - Accent1 2 2 2 12" xfId="617"/>
    <cellStyle name="40% - Accent1 2 2 2 13" xfId="618"/>
    <cellStyle name="40% - Accent1 2 2 2 14" xfId="619"/>
    <cellStyle name="40% - Accent1 2 2 2 15" xfId="620"/>
    <cellStyle name="40% - Accent1 2 2 2 16" xfId="621"/>
    <cellStyle name="40% - Accent1 2 2 2 2" xfId="622"/>
    <cellStyle name="40% - Accent1 2 2 2 2 2" xfId="623"/>
    <cellStyle name="40% - Accent1 2 2 2 3" xfId="624"/>
    <cellStyle name="40% - Accent1 2 2 2 4" xfId="625"/>
    <cellStyle name="40% - Accent1 2 2 2 5" xfId="626"/>
    <cellStyle name="40% - Accent1 2 2 2 6" xfId="627"/>
    <cellStyle name="40% - Accent1 2 2 2 7" xfId="628"/>
    <cellStyle name="40% - Accent1 2 2 2 8" xfId="629"/>
    <cellStyle name="40% - Accent1 2 2 2 9" xfId="630"/>
    <cellStyle name="40% - Accent1 2 2 3" xfId="631"/>
    <cellStyle name="40% - Accent1 2 2 4" xfId="632"/>
    <cellStyle name="40% - Accent1 2 2 4 2" xfId="633"/>
    <cellStyle name="40% - Accent1 2 2 5" xfId="634"/>
    <cellStyle name="40% - Accent1 2 2 6" xfId="635"/>
    <cellStyle name="40% - Accent1 2 2 7" xfId="636"/>
    <cellStyle name="40% - Accent1 2 2 8" xfId="637"/>
    <cellStyle name="40% - Accent1 2 2 9" xfId="638"/>
    <cellStyle name="40% - Accent1 2 20" xfId="639"/>
    <cellStyle name="40% - Accent1 2 21" xfId="640"/>
    <cellStyle name="40% - Accent1 2 22" xfId="641"/>
    <cellStyle name="40% - Accent1 2 23" xfId="642"/>
    <cellStyle name="40% - Accent1 2 24" xfId="643"/>
    <cellStyle name="40% - Accent1 2 25" xfId="644"/>
    <cellStyle name="40% - Accent1 2 26" xfId="645"/>
    <cellStyle name="40% - Accent1 2 3" xfId="646"/>
    <cellStyle name="40% - Accent1 2 4" xfId="647"/>
    <cellStyle name="40% - Accent1 2 4 2" xfId="648"/>
    <cellStyle name="40% - Accent1 2 5" xfId="649"/>
    <cellStyle name="40% - Accent1 2 6" xfId="650"/>
    <cellStyle name="40% - Accent1 2 7" xfId="651"/>
    <cellStyle name="40% - Accent1 2 8" xfId="652"/>
    <cellStyle name="40% - Accent1 2 9" xfId="653"/>
    <cellStyle name="40% - Accent1 3" xfId="98"/>
    <cellStyle name="40% - Accent1 3 2" xfId="654"/>
    <cellStyle name="40% - Accent1 4" xfId="655"/>
    <cellStyle name="40% - Accent1 4 2" xfId="656"/>
    <cellStyle name="40% - Accent1 5" xfId="657"/>
    <cellStyle name="40% - Accent1 6" xfId="658"/>
    <cellStyle name="40% - Accent1 7" xfId="659"/>
    <cellStyle name="40% - Accent1 8" xfId="660"/>
    <cellStyle name="40% - Accent1 9" xfId="661"/>
    <cellStyle name="40% - Accent2" xfId="24" builtinId="35" customBuiltin="1"/>
    <cellStyle name="40% - Accent2 10" xfId="662"/>
    <cellStyle name="40% - Accent2 11" xfId="663"/>
    <cellStyle name="40% - Accent2 12" xfId="664"/>
    <cellStyle name="40% - Accent2 13" xfId="665"/>
    <cellStyle name="40% - Accent2 14" xfId="666"/>
    <cellStyle name="40% - Accent2 15" xfId="667"/>
    <cellStyle name="40% - Accent2 16" xfId="668"/>
    <cellStyle name="40% - Accent2 17" xfId="669"/>
    <cellStyle name="40% - Accent2 18" xfId="670"/>
    <cellStyle name="40% - Accent2 19" xfId="671"/>
    <cellStyle name="40% - Accent2 2" xfId="99"/>
    <cellStyle name="40% - Accent2 2 10" xfId="672"/>
    <cellStyle name="40% - Accent2 2 11" xfId="673"/>
    <cellStyle name="40% - Accent2 2 12" xfId="674"/>
    <cellStyle name="40% - Accent2 2 13" xfId="675"/>
    <cellStyle name="40% - Accent2 2 14" xfId="676"/>
    <cellStyle name="40% - Accent2 2 15" xfId="677"/>
    <cellStyle name="40% - Accent2 2 16" xfId="678"/>
    <cellStyle name="40% - Accent2 2 17" xfId="679"/>
    <cellStyle name="40% - Accent2 2 18" xfId="680"/>
    <cellStyle name="40% - Accent2 2 19" xfId="681"/>
    <cellStyle name="40% - Accent2 2 2" xfId="682"/>
    <cellStyle name="40% - Accent2 2 2 10" xfId="683"/>
    <cellStyle name="40% - Accent2 2 2 11" xfId="684"/>
    <cellStyle name="40% - Accent2 2 2 12" xfId="685"/>
    <cellStyle name="40% - Accent2 2 2 13" xfId="686"/>
    <cellStyle name="40% - Accent2 2 2 14" xfId="687"/>
    <cellStyle name="40% - Accent2 2 2 15" xfId="688"/>
    <cellStyle name="40% - Accent2 2 2 16" xfId="689"/>
    <cellStyle name="40% - Accent2 2 2 17" xfId="690"/>
    <cellStyle name="40% - Accent2 2 2 2" xfId="691"/>
    <cellStyle name="40% - Accent2 2 2 2 10" xfId="692"/>
    <cellStyle name="40% - Accent2 2 2 2 11" xfId="693"/>
    <cellStyle name="40% - Accent2 2 2 2 12" xfId="694"/>
    <cellStyle name="40% - Accent2 2 2 2 13" xfId="695"/>
    <cellStyle name="40% - Accent2 2 2 2 14" xfId="696"/>
    <cellStyle name="40% - Accent2 2 2 2 15" xfId="697"/>
    <cellStyle name="40% - Accent2 2 2 2 16" xfId="698"/>
    <cellStyle name="40% - Accent2 2 2 2 2" xfId="699"/>
    <cellStyle name="40% - Accent2 2 2 2 2 2" xfId="700"/>
    <cellStyle name="40% - Accent2 2 2 2 3" xfId="701"/>
    <cellStyle name="40% - Accent2 2 2 2 4" xfId="702"/>
    <cellStyle name="40% - Accent2 2 2 2 5" xfId="703"/>
    <cellStyle name="40% - Accent2 2 2 2 6" xfId="704"/>
    <cellStyle name="40% - Accent2 2 2 2 7" xfId="705"/>
    <cellStyle name="40% - Accent2 2 2 2 8" xfId="706"/>
    <cellStyle name="40% - Accent2 2 2 2 9" xfId="707"/>
    <cellStyle name="40% - Accent2 2 2 3" xfId="708"/>
    <cellStyle name="40% - Accent2 2 2 4" xfId="709"/>
    <cellStyle name="40% - Accent2 2 2 4 2" xfId="710"/>
    <cellStyle name="40% - Accent2 2 2 5" xfId="711"/>
    <cellStyle name="40% - Accent2 2 2 6" xfId="712"/>
    <cellStyle name="40% - Accent2 2 2 7" xfId="713"/>
    <cellStyle name="40% - Accent2 2 2 8" xfId="714"/>
    <cellStyle name="40% - Accent2 2 2 9" xfId="715"/>
    <cellStyle name="40% - Accent2 2 20" xfId="716"/>
    <cellStyle name="40% - Accent2 2 21" xfId="717"/>
    <cellStyle name="40% - Accent2 2 22" xfId="718"/>
    <cellStyle name="40% - Accent2 2 23" xfId="719"/>
    <cellStyle name="40% - Accent2 2 24" xfId="720"/>
    <cellStyle name="40% - Accent2 2 25" xfId="721"/>
    <cellStyle name="40% - Accent2 2 26" xfId="722"/>
    <cellStyle name="40% - Accent2 2 3" xfId="723"/>
    <cellStyle name="40% - Accent2 2 4" xfId="724"/>
    <cellStyle name="40% - Accent2 2 4 2" xfId="725"/>
    <cellStyle name="40% - Accent2 2 5" xfId="726"/>
    <cellStyle name="40% - Accent2 2 6" xfId="727"/>
    <cellStyle name="40% - Accent2 2 7" xfId="728"/>
    <cellStyle name="40% - Accent2 2 8" xfId="729"/>
    <cellStyle name="40% - Accent2 2 9" xfId="730"/>
    <cellStyle name="40% - Accent2 20" xfId="731"/>
    <cellStyle name="40% - Accent2 3" xfId="100"/>
    <cellStyle name="40% - Accent2 3 2" xfId="732"/>
    <cellStyle name="40% - Accent2 4" xfId="733"/>
    <cellStyle name="40% - Accent2 4 2" xfId="734"/>
    <cellStyle name="40% - Accent2 5" xfId="735"/>
    <cellStyle name="40% - Accent2 6" xfId="736"/>
    <cellStyle name="40% - Accent2 7" xfId="737"/>
    <cellStyle name="40% - Accent2 8" xfId="738"/>
    <cellStyle name="40% - Accent2 9" xfId="739"/>
    <cellStyle name="40% - Accent3" xfId="28" builtinId="39" customBuiltin="1"/>
    <cellStyle name="40% - Accent3 10" xfId="740"/>
    <cellStyle name="40% - Accent3 11" xfId="741"/>
    <cellStyle name="40% - Accent3 12" xfId="742"/>
    <cellStyle name="40% - Accent3 13" xfId="743"/>
    <cellStyle name="40% - Accent3 14" xfId="744"/>
    <cellStyle name="40% - Accent3 15" xfId="745"/>
    <cellStyle name="40% - Accent3 16" xfId="746"/>
    <cellStyle name="40% - Accent3 17" xfId="747"/>
    <cellStyle name="40% - Accent3 18" xfId="748"/>
    <cellStyle name="40% - Accent3 19" xfId="749"/>
    <cellStyle name="40% - Accent3 2" xfId="101"/>
    <cellStyle name="40% - Accent3 2 10" xfId="750"/>
    <cellStyle name="40% - Accent3 2 11" xfId="751"/>
    <cellStyle name="40% - Accent3 2 12" xfId="752"/>
    <cellStyle name="40% - Accent3 2 13" xfId="753"/>
    <cellStyle name="40% - Accent3 2 14" xfId="754"/>
    <cellStyle name="40% - Accent3 2 15" xfId="755"/>
    <cellStyle name="40% - Accent3 2 16" xfId="756"/>
    <cellStyle name="40% - Accent3 2 17" xfId="757"/>
    <cellStyle name="40% - Accent3 2 18" xfId="758"/>
    <cellStyle name="40% - Accent3 2 19" xfId="759"/>
    <cellStyle name="40% - Accent3 2 2" xfId="760"/>
    <cellStyle name="40% - Accent3 2 2 10" xfId="761"/>
    <cellStyle name="40% - Accent3 2 2 11" xfId="762"/>
    <cellStyle name="40% - Accent3 2 2 12" xfId="763"/>
    <cellStyle name="40% - Accent3 2 2 13" xfId="764"/>
    <cellStyle name="40% - Accent3 2 2 14" xfId="765"/>
    <cellStyle name="40% - Accent3 2 2 15" xfId="766"/>
    <cellStyle name="40% - Accent3 2 2 16" xfId="767"/>
    <cellStyle name="40% - Accent3 2 2 17" xfId="768"/>
    <cellStyle name="40% - Accent3 2 2 2" xfId="769"/>
    <cellStyle name="40% - Accent3 2 2 2 10" xfId="770"/>
    <cellStyle name="40% - Accent3 2 2 2 11" xfId="771"/>
    <cellStyle name="40% - Accent3 2 2 2 12" xfId="772"/>
    <cellStyle name="40% - Accent3 2 2 2 13" xfId="773"/>
    <cellStyle name="40% - Accent3 2 2 2 14" xfId="774"/>
    <cellStyle name="40% - Accent3 2 2 2 15" xfId="775"/>
    <cellStyle name="40% - Accent3 2 2 2 16" xfId="776"/>
    <cellStyle name="40% - Accent3 2 2 2 2" xfId="777"/>
    <cellStyle name="40% - Accent3 2 2 2 2 2" xfId="778"/>
    <cellStyle name="40% - Accent3 2 2 2 3" xfId="779"/>
    <cellStyle name="40% - Accent3 2 2 2 4" xfId="780"/>
    <cellStyle name="40% - Accent3 2 2 2 5" xfId="781"/>
    <cellStyle name="40% - Accent3 2 2 2 6" xfId="782"/>
    <cellStyle name="40% - Accent3 2 2 2 7" xfId="783"/>
    <cellStyle name="40% - Accent3 2 2 2 8" xfId="784"/>
    <cellStyle name="40% - Accent3 2 2 2 9" xfId="785"/>
    <cellStyle name="40% - Accent3 2 2 3" xfId="786"/>
    <cellStyle name="40% - Accent3 2 2 4" xfId="787"/>
    <cellStyle name="40% - Accent3 2 2 4 2" xfId="788"/>
    <cellStyle name="40% - Accent3 2 2 5" xfId="789"/>
    <cellStyle name="40% - Accent3 2 2 6" xfId="790"/>
    <cellStyle name="40% - Accent3 2 2 7" xfId="791"/>
    <cellStyle name="40% - Accent3 2 2 8" xfId="792"/>
    <cellStyle name="40% - Accent3 2 2 9" xfId="793"/>
    <cellStyle name="40% - Accent3 2 20" xfId="794"/>
    <cellStyle name="40% - Accent3 2 21" xfId="795"/>
    <cellStyle name="40% - Accent3 2 22" xfId="796"/>
    <cellStyle name="40% - Accent3 2 23" xfId="797"/>
    <cellStyle name="40% - Accent3 2 24" xfId="798"/>
    <cellStyle name="40% - Accent3 2 25" xfId="799"/>
    <cellStyle name="40% - Accent3 2 26" xfId="800"/>
    <cellStyle name="40% - Accent3 2 3" xfId="801"/>
    <cellStyle name="40% - Accent3 2 4" xfId="802"/>
    <cellStyle name="40% - Accent3 2 4 2" xfId="803"/>
    <cellStyle name="40% - Accent3 2 5" xfId="804"/>
    <cellStyle name="40% - Accent3 2 6" xfId="805"/>
    <cellStyle name="40% - Accent3 2 7" xfId="806"/>
    <cellStyle name="40% - Accent3 2 8" xfId="807"/>
    <cellStyle name="40% - Accent3 2 9" xfId="808"/>
    <cellStyle name="40% - Accent3 3" xfId="102"/>
    <cellStyle name="40% - Accent3 3 2" xfId="809"/>
    <cellStyle name="40% - Accent3 4" xfId="810"/>
    <cellStyle name="40% - Accent3 4 2" xfId="811"/>
    <cellStyle name="40% - Accent3 5" xfId="812"/>
    <cellStyle name="40% - Accent3 6" xfId="813"/>
    <cellStyle name="40% - Accent3 7" xfId="814"/>
    <cellStyle name="40% - Accent3 8" xfId="815"/>
    <cellStyle name="40% - Accent3 9" xfId="816"/>
    <cellStyle name="40% - Accent4" xfId="32" builtinId="43" customBuiltin="1"/>
    <cellStyle name="40% - Accent4 10" xfId="817"/>
    <cellStyle name="40% - Accent4 11" xfId="818"/>
    <cellStyle name="40% - Accent4 12" xfId="819"/>
    <cellStyle name="40% - Accent4 13" xfId="820"/>
    <cellStyle name="40% - Accent4 14" xfId="821"/>
    <cellStyle name="40% - Accent4 15" xfId="822"/>
    <cellStyle name="40% - Accent4 16" xfId="823"/>
    <cellStyle name="40% - Accent4 17" xfId="824"/>
    <cellStyle name="40% - Accent4 18" xfId="825"/>
    <cellStyle name="40% - Accent4 19" xfId="826"/>
    <cellStyle name="40% - Accent4 2" xfId="103"/>
    <cellStyle name="40% - Accent4 2 10" xfId="827"/>
    <cellStyle name="40% - Accent4 2 11" xfId="828"/>
    <cellStyle name="40% - Accent4 2 12" xfId="829"/>
    <cellStyle name="40% - Accent4 2 13" xfId="830"/>
    <cellStyle name="40% - Accent4 2 14" xfId="831"/>
    <cellStyle name="40% - Accent4 2 15" xfId="832"/>
    <cellStyle name="40% - Accent4 2 16" xfId="833"/>
    <cellStyle name="40% - Accent4 2 17" xfId="834"/>
    <cellStyle name="40% - Accent4 2 18" xfId="835"/>
    <cellStyle name="40% - Accent4 2 19" xfId="836"/>
    <cellStyle name="40% - Accent4 2 2" xfId="837"/>
    <cellStyle name="40% - Accent4 2 2 10" xfId="838"/>
    <cellStyle name="40% - Accent4 2 2 11" xfId="839"/>
    <cellStyle name="40% - Accent4 2 2 12" xfId="840"/>
    <cellStyle name="40% - Accent4 2 2 13" xfId="841"/>
    <cellStyle name="40% - Accent4 2 2 14" xfId="842"/>
    <cellStyle name="40% - Accent4 2 2 15" xfId="843"/>
    <cellStyle name="40% - Accent4 2 2 16" xfId="844"/>
    <cellStyle name="40% - Accent4 2 2 17" xfId="845"/>
    <cellStyle name="40% - Accent4 2 2 2" xfId="846"/>
    <cellStyle name="40% - Accent4 2 2 2 10" xfId="847"/>
    <cellStyle name="40% - Accent4 2 2 2 11" xfId="848"/>
    <cellStyle name="40% - Accent4 2 2 2 12" xfId="849"/>
    <cellStyle name="40% - Accent4 2 2 2 13" xfId="850"/>
    <cellStyle name="40% - Accent4 2 2 2 14" xfId="851"/>
    <cellStyle name="40% - Accent4 2 2 2 15" xfId="852"/>
    <cellStyle name="40% - Accent4 2 2 2 16" xfId="853"/>
    <cellStyle name="40% - Accent4 2 2 2 2" xfId="854"/>
    <cellStyle name="40% - Accent4 2 2 2 2 2" xfId="855"/>
    <cellStyle name="40% - Accent4 2 2 2 3" xfId="856"/>
    <cellStyle name="40% - Accent4 2 2 2 4" xfId="857"/>
    <cellStyle name="40% - Accent4 2 2 2 5" xfId="858"/>
    <cellStyle name="40% - Accent4 2 2 2 6" xfId="859"/>
    <cellStyle name="40% - Accent4 2 2 2 7" xfId="860"/>
    <cellStyle name="40% - Accent4 2 2 2 8" xfId="861"/>
    <cellStyle name="40% - Accent4 2 2 2 9" xfId="862"/>
    <cellStyle name="40% - Accent4 2 2 3" xfId="863"/>
    <cellStyle name="40% - Accent4 2 2 4" xfId="864"/>
    <cellStyle name="40% - Accent4 2 2 4 2" xfId="865"/>
    <cellStyle name="40% - Accent4 2 2 5" xfId="866"/>
    <cellStyle name="40% - Accent4 2 2 6" xfId="867"/>
    <cellStyle name="40% - Accent4 2 2 7" xfId="868"/>
    <cellStyle name="40% - Accent4 2 2 8" xfId="869"/>
    <cellStyle name="40% - Accent4 2 2 9" xfId="870"/>
    <cellStyle name="40% - Accent4 2 20" xfId="871"/>
    <cellStyle name="40% - Accent4 2 21" xfId="872"/>
    <cellStyle name="40% - Accent4 2 22" xfId="873"/>
    <cellStyle name="40% - Accent4 2 23" xfId="874"/>
    <cellStyle name="40% - Accent4 2 24" xfId="875"/>
    <cellStyle name="40% - Accent4 2 25" xfId="876"/>
    <cellStyle name="40% - Accent4 2 26" xfId="877"/>
    <cellStyle name="40% - Accent4 2 3" xfId="878"/>
    <cellStyle name="40% - Accent4 2 4" xfId="879"/>
    <cellStyle name="40% - Accent4 2 4 2" xfId="880"/>
    <cellStyle name="40% - Accent4 2 5" xfId="881"/>
    <cellStyle name="40% - Accent4 2 6" xfId="882"/>
    <cellStyle name="40% - Accent4 2 7" xfId="883"/>
    <cellStyle name="40% - Accent4 2 8" xfId="884"/>
    <cellStyle name="40% - Accent4 2 9" xfId="885"/>
    <cellStyle name="40% - Accent4 3" xfId="104"/>
    <cellStyle name="40% - Accent4 3 2" xfId="886"/>
    <cellStyle name="40% - Accent4 4" xfId="887"/>
    <cellStyle name="40% - Accent4 4 2" xfId="888"/>
    <cellStyle name="40% - Accent4 5" xfId="889"/>
    <cellStyle name="40% - Accent4 6" xfId="890"/>
    <cellStyle name="40% - Accent4 7" xfId="891"/>
    <cellStyle name="40% - Accent4 8" xfId="892"/>
    <cellStyle name="40% - Accent4 9" xfId="893"/>
    <cellStyle name="40% - Accent5" xfId="36" builtinId="47" customBuiltin="1"/>
    <cellStyle name="40% - Accent5 10" xfId="894"/>
    <cellStyle name="40% - Accent5 11" xfId="895"/>
    <cellStyle name="40% - Accent5 12" xfId="896"/>
    <cellStyle name="40% - Accent5 13" xfId="897"/>
    <cellStyle name="40% - Accent5 14" xfId="898"/>
    <cellStyle name="40% - Accent5 15" xfId="899"/>
    <cellStyle name="40% - Accent5 16" xfId="900"/>
    <cellStyle name="40% - Accent5 17" xfId="901"/>
    <cellStyle name="40% - Accent5 18" xfId="902"/>
    <cellStyle name="40% - Accent5 19" xfId="903"/>
    <cellStyle name="40% - Accent5 2" xfId="105"/>
    <cellStyle name="40% - Accent5 2 10" xfId="904"/>
    <cellStyle name="40% - Accent5 2 11" xfId="905"/>
    <cellStyle name="40% - Accent5 2 12" xfId="906"/>
    <cellStyle name="40% - Accent5 2 13" xfId="907"/>
    <cellStyle name="40% - Accent5 2 14" xfId="908"/>
    <cellStyle name="40% - Accent5 2 15" xfId="909"/>
    <cellStyle name="40% - Accent5 2 16" xfId="910"/>
    <cellStyle name="40% - Accent5 2 17" xfId="911"/>
    <cellStyle name="40% - Accent5 2 18" xfId="912"/>
    <cellStyle name="40% - Accent5 2 19" xfId="913"/>
    <cellStyle name="40% - Accent5 2 2" xfId="914"/>
    <cellStyle name="40% - Accent5 2 2 10" xfId="915"/>
    <cellStyle name="40% - Accent5 2 2 11" xfId="916"/>
    <cellStyle name="40% - Accent5 2 2 12" xfId="917"/>
    <cellStyle name="40% - Accent5 2 2 13" xfId="918"/>
    <cellStyle name="40% - Accent5 2 2 14" xfId="919"/>
    <cellStyle name="40% - Accent5 2 2 15" xfId="920"/>
    <cellStyle name="40% - Accent5 2 2 16" xfId="921"/>
    <cellStyle name="40% - Accent5 2 2 17" xfId="922"/>
    <cellStyle name="40% - Accent5 2 2 2" xfId="923"/>
    <cellStyle name="40% - Accent5 2 2 2 10" xfId="924"/>
    <cellStyle name="40% - Accent5 2 2 2 11" xfId="925"/>
    <cellStyle name="40% - Accent5 2 2 2 12" xfId="926"/>
    <cellStyle name="40% - Accent5 2 2 2 13" xfId="927"/>
    <cellStyle name="40% - Accent5 2 2 2 14" xfId="928"/>
    <cellStyle name="40% - Accent5 2 2 2 15" xfId="929"/>
    <cellStyle name="40% - Accent5 2 2 2 16" xfId="930"/>
    <cellStyle name="40% - Accent5 2 2 2 2" xfId="931"/>
    <cellStyle name="40% - Accent5 2 2 2 2 2" xfId="932"/>
    <cellStyle name="40% - Accent5 2 2 2 3" xfId="933"/>
    <cellStyle name="40% - Accent5 2 2 2 4" xfId="934"/>
    <cellStyle name="40% - Accent5 2 2 2 5" xfId="935"/>
    <cellStyle name="40% - Accent5 2 2 2 6" xfId="936"/>
    <cellStyle name="40% - Accent5 2 2 2 7" xfId="937"/>
    <cellStyle name="40% - Accent5 2 2 2 8" xfId="938"/>
    <cellStyle name="40% - Accent5 2 2 2 9" xfId="939"/>
    <cellStyle name="40% - Accent5 2 2 3" xfId="940"/>
    <cellStyle name="40% - Accent5 2 2 4" xfId="941"/>
    <cellStyle name="40% - Accent5 2 2 4 2" xfId="942"/>
    <cellStyle name="40% - Accent5 2 2 5" xfId="943"/>
    <cellStyle name="40% - Accent5 2 2 6" xfId="944"/>
    <cellStyle name="40% - Accent5 2 2 7" xfId="945"/>
    <cellStyle name="40% - Accent5 2 2 8" xfId="946"/>
    <cellStyle name="40% - Accent5 2 2 9" xfId="947"/>
    <cellStyle name="40% - Accent5 2 20" xfId="948"/>
    <cellStyle name="40% - Accent5 2 21" xfId="949"/>
    <cellStyle name="40% - Accent5 2 22" xfId="950"/>
    <cellStyle name="40% - Accent5 2 23" xfId="951"/>
    <cellStyle name="40% - Accent5 2 24" xfId="952"/>
    <cellStyle name="40% - Accent5 2 25" xfId="953"/>
    <cellStyle name="40% - Accent5 2 26" xfId="954"/>
    <cellStyle name="40% - Accent5 2 3" xfId="955"/>
    <cellStyle name="40% - Accent5 2 4" xfId="956"/>
    <cellStyle name="40% - Accent5 2 4 2" xfId="957"/>
    <cellStyle name="40% - Accent5 2 5" xfId="958"/>
    <cellStyle name="40% - Accent5 2 6" xfId="959"/>
    <cellStyle name="40% - Accent5 2 7" xfId="960"/>
    <cellStyle name="40% - Accent5 2 8" xfId="961"/>
    <cellStyle name="40% - Accent5 2 9" xfId="962"/>
    <cellStyle name="40% - Accent5 3" xfId="106"/>
    <cellStyle name="40% - Accent5 3 2" xfId="963"/>
    <cellStyle name="40% - Accent5 4" xfId="964"/>
    <cellStyle name="40% - Accent5 4 2" xfId="965"/>
    <cellStyle name="40% - Accent5 5" xfId="966"/>
    <cellStyle name="40% - Accent5 6" xfId="967"/>
    <cellStyle name="40% - Accent5 7" xfId="968"/>
    <cellStyle name="40% - Accent5 8" xfId="969"/>
    <cellStyle name="40% - Accent5 9" xfId="970"/>
    <cellStyle name="40% - Accent6" xfId="40" builtinId="51" customBuiltin="1"/>
    <cellStyle name="40% - Accent6 10" xfId="971"/>
    <cellStyle name="40% - Accent6 11" xfId="972"/>
    <cellStyle name="40% - Accent6 12" xfId="973"/>
    <cellStyle name="40% - Accent6 13" xfId="974"/>
    <cellStyle name="40% - Accent6 14" xfId="975"/>
    <cellStyle name="40% - Accent6 15" xfId="976"/>
    <cellStyle name="40% - Accent6 16" xfId="977"/>
    <cellStyle name="40% - Accent6 17" xfId="978"/>
    <cellStyle name="40% - Accent6 18" xfId="979"/>
    <cellStyle name="40% - Accent6 19" xfId="980"/>
    <cellStyle name="40% - Accent6 2" xfId="107"/>
    <cellStyle name="40% - Accent6 2 10" xfId="981"/>
    <cellStyle name="40% - Accent6 2 11" xfId="982"/>
    <cellStyle name="40% - Accent6 2 12" xfId="983"/>
    <cellStyle name="40% - Accent6 2 13" xfId="984"/>
    <cellStyle name="40% - Accent6 2 14" xfId="985"/>
    <cellStyle name="40% - Accent6 2 15" xfId="986"/>
    <cellStyle name="40% - Accent6 2 16" xfId="987"/>
    <cellStyle name="40% - Accent6 2 17" xfId="988"/>
    <cellStyle name="40% - Accent6 2 18" xfId="989"/>
    <cellStyle name="40% - Accent6 2 19" xfId="990"/>
    <cellStyle name="40% - Accent6 2 2" xfId="991"/>
    <cellStyle name="40% - Accent6 2 2 10" xfId="992"/>
    <cellStyle name="40% - Accent6 2 2 11" xfId="993"/>
    <cellStyle name="40% - Accent6 2 2 12" xfId="994"/>
    <cellStyle name="40% - Accent6 2 2 13" xfId="995"/>
    <cellStyle name="40% - Accent6 2 2 14" xfId="996"/>
    <cellStyle name="40% - Accent6 2 2 15" xfId="997"/>
    <cellStyle name="40% - Accent6 2 2 16" xfId="998"/>
    <cellStyle name="40% - Accent6 2 2 17" xfId="999"/>
    <cellStyle name="40% - Accent6 2 2 2" xfId="1000"/>
    <cellStyle name="40% - Accent6 2 2 2 10" xfId="1001"/>
    <cellStyle name="40% - Accent6 2 2 2 11" xfId="1002"/>
    <cellStyle name="40% - Accent6 2 2 2 12" xfId="1003"/>
    <cellStyle name="40% - Accent6 2 2 2 13" xfId="1004"/>
    <cellStyle name="40% - Accent6 2 2 2 14" xfId="1005"/>
    <cellStyle name="40% - Accent6 2 2 2 15" xfId="1006"/>
    <cellStyle name="40% - Accent6 2 2 2 16" xfId="1007"/>
    <cellStyle name="40% - Accent6 2 2 2 2" xfId="1008"/>
    <cellStyle name="40% - Accent6 2 2 2 2 2" xfId="1009"/>
    <cellStyle name="40% - Accent6 2 2 2 3" xfId="1010"/>
    <cellStyle name="40% - Accent6 2 2 2 4" xfId="1011"/>
    <cellStyle name="40% - Accent6 2 2 2 5" xfId="1012"/>
    <cellStyle name="40% - Accent6 2 2 2 6" xfId="1013"/>
    <cellStyle name="40% - Accent6 2 2 2 7" xfId="1014"/>
    <cellStyle name="40% - Accent6 2 2 2 8" xfId="1015"/>
    <cellStyle name="40% - Accent6 2 2 2 9" xfId="1016"/>
    <cellStyle name="40% - Accent6 2 2 3" xfId="1017"/>
    <cellStyle name="40% - Accent6 2 2 4" xfId="1018"/>
    <cellStyle name="40% - Accent6 2 2 4 2" xfId="1019"/>
    <cellStyle name="40% - Accent6 2 2 5" xfId="1020"/>
    <cellStyle name="40% - Accent6 2 2 6" xfId="1021"/>
    <cellStyle name="40% - Accent6 2 2 7" xfId="1022"/>
    <cellStyle name="40% - Accent6 2 2 8" xfId="1023"/>
    <cellStyle name="40% - Accent6 2 2 9" xfId="1024"/>
    <cellStyle name="40% - Accent6 2 20" xfId="1025"/>
    <cellStyle name="40% - Accent6 2 21" xfId="1026"/>
    <cellStyle name="40% - Accent6 2 22" xfId="1027"/>
    <cellStyle name="40% - Accent6 2 23" xfId="1028"/>
    <cellStyle name="40% - Accent6 2 24" xfId="1029"/>
    <cellStyle name="40% - Accent6 2 25" xfId="1030"/>
    <cellStyle name="40% - Accent6 2 26" xfId="1031"/>
    <cellStyle name="40% - Accent6 2 3" xfId="1032"/>
    <cellStyle name="40% - Accent6 2 4" xfId="1033"/>
    <cellStyle name="40% - Accent6 2 4 2" xfId="1034"/>
    <cellStyle name="40% - Accent6 2 5" xfId="1035"/>
    <cellStyle name="40% - Accent6 2 6" xfId="1036"/>
    <cellStyle name="40% - Accent6 2 7" xfId="1037"/>
    <cellStyle name="40% - Accent6 2 8" xfId="1038"/>
    <cellStyle name="40% - Accent6 2 9" xfId="1039"/>
    <cellStyle name="40% - Accent6 3" xfId="108"/>
    <cellStyle name="40% - Accent6 3 2" xfId="1040"/>
    <cellStyle name="40% - Accent6 4" xfId="1041"/>
    <cellStyle name="40% - Accent6 4 2" xfId="1042"/>
    <cellStyle name="40% - Accent6 5" xfId="1043"/>
    <cellStyle name="40% - Accent6 6" xfId="1044"/>
    <cellStyle name="40% - Accent6 7" xfId="1045"/>
    <cellStyle name="40% - Accent6 8" xfId="1046"/>
    <cellStyle name="40% - Accent6 9" xfId="1047"/>
    <cellStyle name="60% - Accent1" xfId="21" builtinId="32" customBuiltin="1"/>
    <cellStyle name="60% - Accent1 10" xfId="1048"/>
    <cellStyle name="60% - Accent1 11" xfId="1049"/>
    <cellStyle name="60% - Accent1 12" xfId="1050"/>
    <cellStyle name="60% - Accent1 13" xfId="1051"/>
    <cellStyle name="60% - Accent1 14" xfId="1052"/>
    <cellStyle name="60% - Accent1 15" xfId="1053"/>
    <cellStyle name="60% - Accent1 16" xfId="1054"/>
    <cellStyle name="60% - Accent1 17" xfId="1055"/>
    <cellStyle name="60% - Accent1 18" xfId="1056"/>
    <cellStyle name="60% - Accent1 19" xfId="1057"/>
    <cellStyle name="60% - Accent1 2" xfId="1058"/>
    <cellStyle name="60% - Accent1 2 10" xfId="1059"/>
    <cellStyle name="60% - Accent1 2 11" xfId="1060"/>
    <cellStyle name="60% - Accent1 2 12" xfId="1061"/>
    <cellStyle name="60% - Accent1 2 13" xfId="1062"/>
    <cellStyle name="60% - Accent1 2 14" xfId="1063"/>
    <cellStyle name="60% - Accent1 2 15" xfId="1064"/>
    <cellStyle name="60% - Accent1 2 16" xfId="1065"/>
    <cellStyle name="60% - Accent1 2 17" xfId="1066"/>
    <cellStyle name="60% - Accent1 2 2" xfId="1067"/>
    <cellStyle name="60% - Accent1 2 2 10" xfId="1068"/>
    <cellStyle name="60% - Accent1 2 2 11" xfId="1069"/>
    <cellStyle name="60% - Accent1 2 2 12" xfId="1070"/>
    <cellStyle name="60% - Accent1 2 2 13" xfId="1071"/>
    <cellStyle name="60% - Accent1 2 2 14" xfId="1072"/>
    <cellStyle name="60% - Accent1 2 2 15" xfId="1073"/>
    <cellStyle name="60% - Accent1 2 2 16" xfId="1074"/>
    <cellStyle name="60% - Accent1 2 2 17" xfId="1075"/>
    <cellStyle name="60% - Accent1 2 2 2" xfId="1076"/>
    <cellStyle name="60% - Accent1 2 2 2 10" xfId="1077"/>
    <cellStyle name="60% - Accent1 2 2 2 11" xfId="1078"/>
    <cellStyle name="60% - Accent1 2 2 2 12" xfId="1079"/>
    <cellStyle name="60% - Accent1 2 2 2 13" xfId="1080"/>
    <cellStyle name="60% - Accent1 2 2 2 14" xfId="1081"/>
    <cellStyle name="60% - Accent1 2 2 2 15" xfId="1082"/>
    <cellStyle name="60% - Accent1 2 2 2 16" xfId="1083"/>
    <cellStyle name="60% - Accent1 2 2 2 2" xfId="1084"/>
    <cellStyle name="60% - Accent1 2 2 2 2 2" xfId="1085"/>
    <cellStyle name="60% - Accent1 2 2 2 3" xfId="1086"/>
    <cellStyle name="60% - Accent1 2 2 2 4" xfId="1087"/>
    <cellStyle name="60% - Accent1 2 2 2 5" xfId="1088"/>
    <cellStyle name="60% - Accent1 2 2 2 6" xfId="1089"/>
    <cellStyle name="60% - Accent1 2 2 2 7" xfId="1090"/>
    <cellStyle name="60% - Accent1 2 2 2 8" xfId="1091"/>
    <cellStyle name="60% - Accent1 2 2 2 9" xfId="1092"/>
    <cellStyle name="60% - Accent1 2 2 3" xfId="1093"/>
    <cellStyle name="60% - Accent1 2 2 4" xfId="1094"/>
    <cellStyle name="60% - Accent1 2 2 4 2" xfId="1095"/>
    <cellStyle name="60% - Accent1 2 2 5" xfId="1096"/>
    <cellStyle name="60% - Accent1 2 2 6" xfId="1097"/>
    <cellStyle name="60% - Accent1 2 2 7" xfId="1098"/>
    <cellStyle name="60% - Accent1 2 2 8" xfId="1099"/>
    <cellStyle name="60% - Accent1 2 2 9" xfId="1100"/>
    <cellStyle name="60% - Accent1 2 3" xfId="1101"/>
    <cellStyle name="60% - Accent1 2 4" xfId="1102"/>
    <cellStyle name="60% - Accent1 2 4 2" xfId="1103"/>
    <cellStyle name="60% - Accent1 2 5" xfId="1104"/>
    <cellStyle name="60% - Accent1 2 6" xfId="1105"/>
    <cellStyle name="60% - Accent1 2 7" xfId="1106"/>
    <cellStyle name="60% - Accent1 2 8" xfId="1107"/>
    <cellStyle name="60% - Accent1 2 9" xfId="1108"/>
    <cellStyle name="60% - Accent1 3" xfId="1109"/>
    <cellStyle name="60% - Accent1 3 2" xfId="1110"/>
    <cellStyle name="60% - Accent1 4" xfId="1111"/>
    <cellStyle name="60% - Accent1 4 2" xfId="1112"/>
    <cellStyle name="60% - Accent1 5" xfId="1113"/>
    <cellStyle name="60% - Accent1 6" xfId="1114"/>
    <cellStyle name="60% - Accent1 7" xfId="1115"/>
    <cellStyle name="60% - Accent1 8" xfId="1116"/>
    <cellStyle name="60% - Accent1 9" xfId="1117"/>
    <cellStyle name="60% - Accent2" xfId="25" builtinId="36" customBuiltin="1"/>
    <cellStyle name="60% - Accent2 10" xfId="1118"/>
    <cellStyle name="60% - Accent2 11" xfId="1119"/>
    <cellStyle name="60% - Accent2 12" xfId="1120"/>
    <cellStyle name="60% - Accent2 13" xfId="1121"/>
    <cellStyle name="60% - Accent2 14" xfId="1122"/>
    <cellStyle name="60% - Accent2 15" xfId="1123"/>
    <cellStyle name="60% - Accent2 16" xfId="1124"/>
    <cellStyle name="60% - Accent2 17" xfId="1125"/>
    <cellStyle name="60% - Accent2 18" xfId="1126"/>
    <cellStyle name="60% - Accent2 19" xfId="1127"/>
    <cellStyle name="60% - Accent2 2" xfId="1128"/>
    <cellStyle name="60% - Accent2 2 10" xfId="1129"/>
    <cellStyle name="60% - Accent2 2 11" xfId="1130"/>
    <cellStyle name="60% - Accent2 2 12" xfId="1131"/>
    <cellStyle name="60% - Accent2 2 13" xfId="1132"/>
    <cellStyle name="60% - Accent2 2 14" xfId="1133"/>
    <cellStyle name="60% - Accent2 2 15" xfId="1134"/>
    <cellStyle name="60% - Accent2 2 16" xfId="1135"/>
    <cellStyle name="60% - Accent2 2 17" xfId="1136"/>
    <cellStyle name="60% - Accent2 2 2" xfId="1137"/>
    <cellStyle name="60% - Accent2 2 2 10" xfId="1138"/>
    <cellStyle name="60% - Accent2 2 2 11" xfId="1139"/>
    <cellStyle name="60% - Accent2 2 2 12" xfId="1140"/>
    <cellStyle name="60% - Accent2 2 2 13" xfId="1141"/>
    <cellStyle name="60% - Accent2 2 2 14" xfId="1142"/>
    <cellStyle name="60% - Accent2 2 2 15" xfId="1143"/>
    <cellStyle name="60% - Accent2 2 2 16" xfId="1144"/>
    <cellStyle name="60% - Accent2 2 2 17" xfId="1145"/>
    <cellStyle name="60% - Accent2 2 2 2" xfId="1146"/>
    <cellStyle name="60% - Accent2 2 2 2 10" xfId="1147"/>
    <cellStyle name="60% - Accent2 2 2 2 11" xfId="1148"/>
    <cellStyle name="60% - Accent2 2 2 2 12" xfId="1149"/>
    <cellStyle name="60% - Accent2 2 2 2 13" xfId="1150"/>
    <cellStyle name="60% - Accent2 2 2 2 14" xfId="1151"/>
    <cellStyle name="60% - Accent2 2 2 2 15" xfId="1152"/>
    <cellStyle name="60% - Accent2 2 2 2 16" xfId="1153"/>
    <cellStyle name="60% - Accent2 2 2 2 2" xfId="1154"/>
    <cellStyle name="60% - Accent2 2 2 2 2 2" xfId="1155"/>
    <cellStyle name="60% - Accent2 2 2 2 3" xfId="1156"/>
    <cellStyle name="60% - Accent2 2 2 2 4" xfId="1157"/>
    <cellStyle name="60% - Accent2 2 2 2 5" xfId="1158"/>
    <cellStyle name="60% - Accent2 2 2 2 6" xfId="1159"/>
    <cellStyle name="60% - Accent2 2 2 2 7" xfId="1160"/>
    <cellStyle name="60% - Accent2 2 2 2 8" xfId="1161"/>
    <cellStyle name="60% - Accent2 2 2 2 9" xfId="1162"/>
    <cellStyle name="60% - Accent2 2 2 3" xfId="1163"/>
    <cellStyle name="60% - Accent2 2 2 4" xfId="1164"/>
    <cellStyle name="60% - Accent2 2 2 4 2" xfId="1165"/>
    <cellStyle name="60% - Accent2 2 2 5" xfId="1166"/>
    <cellStyle name="60% - Accent2 2 2 6" xfId="1167"/>
    <cellStyle name="60% - Accent2 2 2 7" xfId="1168"/>
    <cellStyle name="60% - Accent2 2 2 8" xfId="1169"/>
    <cellStyle name="60% - Accent2 2 2 9" xfId="1170"/>
    <cellStyle name="60% - Accent2 2 3" xfId="1171"/>
    <cellStyle name="60% - Accent2 2 4" xfId="1172"/>
    <cellStyle name="60% - Accent2 2 4 2" xfId="1173"/>
    <cellStyle name="60% - Accent2 2 5" xfId="1174"/>
    <cellStyle name="60% - Accent2 2 6" xfId="1175"/>
    <cellStyle name="60% - Accent2 2 7" xfId="1176"/>
    <cellStyle name="60% - Accent2 2 8" xfId="1177"/>
    <cellStyle name="60% - Accent2 2 9" xfId="1178"/>
    <cellStyle name="60% - Accent2 3" xfId="1179"/>
    <cellStyle name="60% - Accent2 3 2" xfId="1180"/>
    <cellStyle name="60% - Accent2 4" xfId="1181"/>
    <cellStyle name="60% - Accent2 4 2" xfId="1182"/>
    <cellStyle name="60% - Accent2 5" xfId="1183"/>
    <cellStyle name="60% - Accent2 6" xfId="1184"/>
    <cellStyle name="60% - Accent2 7" xfId="1185"/>
    <cellStyle name="60% - Accent2 8" xfId="1186"/>
    <cellStyle name="60% - Accent2 9" xfId="1187"/>
    <cellStyle name="60% - Accent3" xfId="29" builtinId="40" customBuiltin="1"/>
    <cellStyle name="60% - Accent3 10" xfId="1188"/>
    <cellStyle name="60% - Accent3 11" xfId="1189"/>
    <cellStyle name="60% - Accent3 12" xfId="1190"/>
    <cellStyle name="60% - Accent3 13" xfId="1191"/>
    <cellStyle name="60% - Accent3 14" xfId="1192"/>
    <cellStyle name="60% - Accent3 15" xfId="1193"/>
    <cellStyle name="60% - Accent3 16" xfId="1194"/>
    <cellStyle name="60% - Accent3 17" xfId="1195"/>
    <cellStyle name="60% - Accent3 18" xfId="1196"/>
    <cellStyle name="60% - Accent3 19" xfId="1197"/>
    <cellStyle name="60% - Accent3 2" xfId="1198"/>
    <cellStyle name="60% - Accent3 2 10" xfId="1199"/>
    <cellStyle name="60% - Accent3 2 11" xfId="1200"/>
    <cellStyle name="60% - Accent3 2 12" xfId="1201"/>
    <cellStyle name="60% - Accent3 2 13" xfId="1202"/>
    <cellStyle name="60% - Accent3 2 14" xfId="1203"/>
    <cellStyle name="60% - Accent3 2 15" xfId="1204"/>
    <cellStyle name="60% - Accent3 2 16" xfId="1205"/>
    <cellStyle name="60% - Accent3 2 17" xfId="1206"/>
    <cellStyle name="60% - Accent3 2 2" xfId="1207"/>
    <cellStyle name="60% - Accent3 2 2 10" xfId="1208"/>
    <cellStyle name="60% - Accent3 2 2 11" xfId="1209"/>
    <cellStyle name="60% - Accent3 2 2 12" xfId="1210"/>
    <cellStyle name="60% - Accent3 2 2 13" xfId="1211"/>
    <cellStyle name="60% - Accent3 2 2 14" xfId="1212"/>
    <cellStyle name="60% - Accent3 2 2 15" xfId="1213"/>
    <cellStyle name="60% - Accent3 2 2 16" xfId="1214"/>
    <cellStyle name="60% - Accent3 2 2 17" xfId="1215"/>
    <cellStyle name="60% - Accent3 2 2 2" xfId="1216"/>
    <cellStyle name="60% - Accent3 2 2 2 10" xfId="1217"/>
    <cellStyle name="60% - Accent3 2 2 2 11" xfId="1218"/>
    <cellStyle name="60% - Accent3 2 2 2 12" xfId="1219"/>
    <cellStyle name="60% - Accent3 2 2 2 13" xfId="1220"/>
    <cellStyle name="60% - Accent3 2 2 2 14" xfId="1221"/>
    <cellStyle name="60% - Accent3 2 2 2 15" xfId="1222"/>
    <cellStyle name="60% - Accent3 2 2 2 16" xfId="1223"/>
    <cellStyle name="60% - Accent3 2 2 2 2" xfId="1224"/>
    <cellStyle name="60% - Accent3 2 2 2 2 2" xfId="1225"/>
    <cellStyle name="60% - Accent3 2 2 2 3" xfId="1226"/>
    <cellStyle name="60% - Accent3 2 2 2 4" xfId="1227"/>
    <cellStyle name="60% - Accent3 2 2 2 5" xfId="1228"/>
    <cellStyle name="60% - Accent3 2 2 2 6" xfId="1229"/>
    <cellStyle name="60% - Accent3 2 2 2 7" xfId="1230"/>
    <cellStyle name="60% - Accent3 2 2 2 8" xfId="1231"/>
    <cellStyle name="60% - Accent3 2 2 2 9" xfId="1232"/>
    <cellStyle name="60% - Accent3 2 2 3" xfId="1233"/>
    <cellStyle name="60% - Accent3 2 2 4" xfId="1234"/>
    <cellStyle name="60% - Accent3 2 2 4 2" xfId="1235"/>
    <cellStyle name="60% - Accent3 2 2 5" xfId="1236"/>
    <cellStyle name="60% - Accent3 2 2 6" xfId="1237"/>
    <cellStyle name="60% - Accent3 2 2 7" xfId="1238"/>
    <cellStyle name="60% - Accent3 2 2 8" xfId="1239"/>
    <cellStyle name="60% - Accent3 2 2 9" xfId="1240"/>
    <cellStyle name="60% - Accent3 2 3" xfId="1241"/>
    <cellStyle name="60% - Accent3 2 4" xfId="1242"/>
    <cellStyle name="60% - Accent3 2 4 2" xfId="1243"/>
    <cellStyle name="60% - Accent3 2 5" xfId="1244"/>
    <cellStyle name="60% - Accent3 2 6" xfId="1245"/>
    <cellStyle name="60% - Accent3 2 7" xfId="1246"/>
    <cellStyle name="60% - Accent3 2 8" xfId="1247"/>
    <cellStyle name="60% - Accent3 2 9" xfId="1248"/>
    <cellStyle name="60% - Accent3 3" xfId="1249"/>
    <cellStyle name="60% - Accent3 3 2" xfId="1250"/>
    <cellStyle name="60% - Accent3 4" xfId="1251"/>
    <cellStyle name="60% - Accent3 4 2" xfId="1252"/>
    <cellStyle name="60% - Accent3 5" xfId="1253"/>
    <cellStyle name="60% - Accent3 6" xfId="1254"/>
    <cellStyle name="60% - Accent3 7" xfId="1255"/>
    <cellStyle name="60% - Accent3 8" xfId="1256"/>
    <cellStyle name="60% - Accent3 9" xfId="1257"/>
    <cellStyle name="60% - Accent4" xfId="33" builtinId="44" customBuiltin="1"/>
    <cellStyle name="60% - Accent4 10" xfId="1258"/>
    <cellStyle name="60% - Accent4 11" xfId="1259"/>
    <cellStyle name="60% - Accent4 12" xfId="1260"/>
    <cellStyle name="60% - Accent4 13" xfId="1261"/>
    <cellStyle name="60% - Accent4 14" xfId="1262"/>
    <cellStyle name="60% - Accent4 15" xfId="1263"/>
    <cellStyle name="60% - Accent4 16" xfId="1264"/>
    <cellStyle name="60% - Accent4 17" xfId="1265"/>
    <cellStyle name="60% - Accent4 18" xfId="1266"/>
    <cellStyle name="60% - Accent4 19" xfId="1267"/>
    <cellStyle name="60% - Accent4 2" xfId="1268"/>
    <cellStyle name="60% - Accent4 2 10" xfId="1269"/>
    <cellStyle name="60% - Accent4 2 11" xfId="1270"/>
    <cellStyle name="60% - Accent4 2 12" xfId="1271"/>
    <cellStyle name="60% - Accent4 2 13" xfId="1272"/>
    <cellStyle name="60% - Accent4 2 14" xfId="1273"/>
    <cellStyle name="60% - Accent4 2 15" xfId="1274"/>
    <cellStyle name="60% - Accent4 2 16" xfId="1275"/>
    <cellStyle name="60% - Accent4 2 17" xfId="1276"/>
    <cellStyle name="60% - Accent4 2 2" xfId="1277"/>
    <cellStyle name="60% - Accent4 2 2 10" xfId="1278"/>
    <cellStyle name="60% - Accent4 2 2 11" xfId="1279"/>
    <cellStyle name="60% - Accent4 2 2 12" xfId="1280"/>
    <cellStyle name="60% - Accent4 2 2 13" xfId="1281"/>
    <cellStyle name="60% - Accent4 2 2 14" xfId="1282"/>
    <cellStyle name="60% - Accent4 2 2 15" xfId="1283"/>
    <cellStyle name="60% - Accent4 2 2 16" xfId="1284"/>
    <cellStyle name="60% - Accent4 2 2 17" xfId="1285"/>
    <cellStyle name="60% - Accent4 2 2 2" xfId="1286"/>
    <cellStyle name="60% - Accent4 2 2 2 10" xfId="1287"/>
    <cellStyle name="60% - Accent4 2 2 2 11" xfId="1288"/>
    <cellStyle name="60% - Accent4 2 2 2 12" xfId="1289"/>
    <cellStyle name="60% - Accent4 2 2 2 13" xfId="1290"/>
    <cellStyle name="60% - Accent4 2 2 2 14" xfId="1291"/>
    <cellStyle name="60% - Accent4 2 2 2 15" xfId="1292"/>
    <cellStyle name="60% - Accent4 2 2 2 16" xfId="1293"/>
    <cellStyle name="60% - Accent4 2 2 2 2" xfId="1294"/>
    <cellStyle name="60% - Accent4 2 2 2 2 2" xfId="1295"/>
    <cellStyle name="60% - Accent4 2 2 2 3" xfId="1296"/>
    <cellStyle name="60% - Accent4 2 2 2 4" xfId="1297"/>
    <cellStyle name="60% - Accent4 2 2 2 5" xfId="1298"/>
    <cellStyle name="60% - Accent4 2 2 2 6" xfId="1299"/>
    <cellStyle name="60% - Accent4 2 2 2 7" xfId="1300"/>
    <cellStyle name="60% - Accent4 2 2 2 8" xfId="1301"/>
    <cellStyle name="60% - Accent4 2 2 2 9" xfId="1302"/>
    <cellStyle name="60% - Accent4 2 2 3" xfId="1303"/>
    <cellStyle name="60% - Accent4 2 2 4" xfId="1304"/>
    <cellStyle name="60% - Accent4 2 2 4 2" xfId="1305"/>
    <cellStyle name="60% - Accent4 2 2 5" xfId="1306"/>
    <cellStyle name="60% - Accent4 2 2 6" xfId="1307"/>
    <cellStyle name="60% - Accent4 2 2 7" xfId="1308"/>
    <cellStyle name="60% - Accent4 2 2 8" xfId="1309"/>
    <cellStyle name="60% - Accent4 2 2 9" xfId="1310"/>
    <cellStyle name="60% - Accent4 2 3" xfId="1311"/>
    <cellStyle name="60% - Accent4 2 4" xfId="1312"/>
    <cellStyle name="60% - Accent4 2 4 2" xfId="1313"/>
    <cellStyle name="60% - Accent4 2 5" xfId="1314"/>
    <cellStyle name="60% - Accent4 2 6" xfId="1315"/>
    <cellStyle name="60% - Accent4 2 7" xfId="1316"/>
    <cellStyle name="60% - Accent4 2 8" xfId="1317"/>
    <cellStyle name="60% - Accent4 2 9" xfId="1318"/>
    <cellStyle name="60% - Accent4 3" xfId="1319"/>
    <cellStyle name="60% - Accent4 3 2" xfId="1320"/>
    <cellStyle name="60% - Accent4 4" xfId="1321"/>
    <cellStyle name="60% - Accent4 4 2" xfId="1322"/>
    <cellStyle name="60% - Accent4 5" xfId="1323"/>
    <cellStyle name="60% - Accent4 6" xfId="1324"/>
    <cellStyle name="60% - Accent4 7" xfId="1325"/>
    <cellStyle name="60% - Accent4 8" xfId="1326"/>
    <cellStyle name="60% - Accent4 9" xfId="1327"/>
    <cellStyle name="60% - Accent5" xfId="37" builtinId="48" customBuiltin="1"/>
    <cellStyle name="60% - Accent5 10" xfId="1328"/>
    <cellStyle name="60% - Accent5 11" xfId="1329"/>
    <cellStyle name="60% - Accent5 12" xfId="1330"/>
    <cellStyle name="60% - Accent5 13" xfId="1331"/>
    <cellStyle name="60% - Accent5 14" xfId="1332"/>
    <cellStyle name="60% - Accent5 15" xfId="1333"/>
    <cellStyle name="60% - Accent5 16" xfId="1334"/>
    <cellStyle name="60% - Accent5 17" xfId="1335"/>
    <cellStyle name="60% - Accent5 18" xfId="1336"/>
    <cellStyle name="60% - Accent5 19" xfId="1337"/>
    <cellStyle name="60% - Accent5 2" xfId="1338"/>
    <cellStyle name="60% - Accent5 2 10" xfId="1339"/>
    <cellStyle name="60% - Accent5 2 11" xfId="1340"/>
    <cellStyle name="60% - Accent5 2 12" xfId="1341"/>
    <cellStyle name="60% - Accent5 2 13" xfId="1342"/>
    <cellStyle name="60% - Accent5 2 14" xfId="1343"/>
    <cellStyle name="60% - Accent5 2 15" xfId="1344"/>
    <cellStyle name="60% - Accent5 2 16" xfId="1345"/>
    <cellStyle name="60% - Accent5 2 17" xfId="1346"/>
    <cellStyle name="60% - Accent5 2 2" xfId="1347"/>
    <cellStyle name="60% - Accent5 2 2 10" xfId="1348"/>
    <cellStyle name="60% - Accent5 2 2 11" xfId="1349"/>
    <cellStyle name="60% - Accent5 2 2 12" xfId="1350"/>
    <cellStyle name="60% - Accent5 2 2 13" xfId="1351"/>
    <cellStyle name="60% - Accent5 2 2 14" xfId="1352"/>
    <cellStyle name="60% - Accent5 2 2 15" xfId="1353"/>
    <cellStyle name="60% - Accent5 2 2 16" xfId="1354"/>
    <cellStyle name="60% - Accent5 2 2 17" xfId="1355"/>
    <cellStyle name="60% - Accent5 2 2 2" xfId="1356"/>
    <cellStyle name="60% - Accent5 2 2 2 10" xfId="1357"/>
    <cellStyle name="60% - Accent5 2 2 2 11" xfId="1358"/>
    <cellStyle name="60% - Accent5 2 2 2 12" xfId="1359"/>
    <cellStyle name="60% - Accent5 2 2 2 13" xfId="1360"/>
    <cellStyle name="60% - Accent5 2 2 2 14" xfId="1361"/>
    <cellStyle name="60% - Accent5 2 2 2 15" xfId="1362"/>
    <cellStyle name="60% - Accent5 2 2 2 16" xfId="1363"/>
    <cellStyle name="60% - Accent5 2 2 2 2" xfId="1364"/>
    <cellStyle name="60% - Accent5 2 2 2 2 2" xfId="1365"/>
    <cellStyle name="60% - Accent5 2 2 2 3" xfId="1366"/>
    <cellStyle name="60% - Accent5 2 2 2 4" xfId="1367"/>
    <cellStyle name="60% - Accent5 2 2 2 5" xfId="1368"/>
    <cellStyle name="60% - Accent5 2 2 2 6" xfId="1369"/>
    <cellStyle name="60% - Accent5 2 2 2 7" xfId="1370"/>
    <cellStyle name="60% - Accent5 2 2 2 8" xfId="1371"/>
    <cellStyle name="60% - Accent5 2 2 2 9" xfId="1372"/>
    <cellStyle name="60% - Accent5 2 2 3" xfId="1373"/>
    <cellStyle name="60% - Accent5 2 2 4" xfId="1374"/>
    <cellStyle name="60% - Accent5 2 2 4 2" xfId="1375"/>
    <cellStyle name="60% - Accent5 2 2 5" xfId="1376"/>
    <cellStyle name="60% - Accent5 2 2 6" xfId="1377"/>
    <cellStyle name="60% - Accent5 2 2 7" xfId="1378"/>
    <cellStyle name="60% - Accent5 2 2 8" xfId="1379"/>
    <cellStyle name="60% - Accent5 2 2 9" xfId="1380"/>
    <cellStyle name="60% - Accent5 2 3" xfId="1381"/>
    <cellStyle name="60% - Accent5 2 4" xfId="1382"/>
    <cellStyle name="60% - Accent5 2 4 2" xfId="1383"/>
    <cellStyle name="60% - Accent5 2 5" xfId="1384"/>
    <cellStyle name="60% - Accent5 2 6" xfId="1385"/>
    <cellStyle name="60% - Accent5 2 7" xfId="1386"/>
    <cellStyle name="60% - Accent5 2 8" xfId="1387"/>
    <cellStyle name="60% - Accent5 2 9" xfId="1388"/>
    <cellStyle name="60% - Accent5 3" xfId="1389"/>
    <cellStyle name="60% - Accent5 3 2" xfId="1390"/>
    <cellStyle name="60% - Accent5 4" xfId="1391"/>
    <cellStyle name="60% - Accent5 4 2" xfId="1392"/>
    <cellStyle name="60% - Accent5 5" xfId="1393"/>
    <cellStyle name="60% - Accent5 6" xfId="1394"/>
    <cellStyle name="60% - Accent5 7" xfId="1395"/>
    <cellStyle name="60% - Accent5 8" xfId="1396"/>
    <cellStyle name="60% - Accent5 9" xfId="1397"/>
    <cellStyle name="60% - Accent6" xfId="41" builtinId="52" customBuiltin="1"/>
    <cellStyle name="60% - Accent6 10" xfId="1398"/>
    <cellStyle name="60% - Accent6 11" xfId="1399"/>
    <cellStyle name="60% - Accent6 12" xfId="1400"/>
    <cellStyle name="60% - Accent6 13" xfId="1401"/>
    <cellStyle name="60% - Accent6 14" xfId="1402"/>
    <cellStyle name="60% - Accent6 15" xfId="1403"/>
    <cellStyle name="60% - Accent6 16" xfId="1404"/>
    <cellStyle name="60% - Accent6 17" xfId="1405"/>
    <cellStyle name="60% - Accent6 18" xfId="1406"/>
    <cellStyle name="60% - Accent6 19" xfId="1407"/>
    <cellStyle name="60% - Accent6 2" xfId="1408"/>
    <cellStyle name="60% - Accent6 2 10" xfId="1409"/>
    <cellStyle name="60% - Accent6 2 11" xfId="1410"/>
    <cellStyle name="60% - Accent6 2 12" xfId="1411"/>
    <cellStyle name="60% - Accent6 2 13" xfId="1412"/>
    <cellStyle name="60% - Accent6 2 14" xfId="1413"/>
    <cellStyle name="60% - Accent6 2 15" xfId="1414"/>
    <cellStyle name="60% - Accent6 2 16" xfId="1415"/>
    <cellStyle name="60% - Accent6 2 17" xfId="1416"/>
    <cellStyle name="60% - Accent6 2 2" xfId="1417"/>
    <cellStyle name="60% - Accent6 2 2 10" xfId="1418"/>
    <cellStyle name="60% - Accent6 2 2 11" xfId="1419"/>
    <cellStyle name="60% - Accent6 2 2 12" xfId="1420"/>
    <cellStyle name="60% - Accent6 2 2 13" xfId="1421"/>
    <cellStyle name="60% - Accent6 2 2 14" xfId="1422"/>
    <cellStyle name="60% - Accent6 2 2 15" xfId="1423"/>
    <cellStyle name="60% - Accent6 2 2 16" xfId="1424"/>
    <cellStyle name="60% - Accent6 2 2 17" xfId="1425"/>
    <cellStyle name="60% - Accent6 2 2 2" xfId="1426"/>
    <cellStyle name="60% - Accent6 2 2 2 10" xfId="1427"/>
    <cellStyle name="60% - Accent6 2 2 2 11" xfId="1428"/>
    <cellStyle name="60% - Accent6 2 2 2 12" xfId="1429"/>
    <cellStyle name="60% - Accent6 2 2 2 13" xfId="1430"/>
    <cellStyle name="60% - Accent6 2 2 2 14" xfId="1431"/>
    <cellStyle name="60% - Accent6 2 2 2 15" xfId="1432"/>
    <cellStyle name="60% - Accent6 2 2 2 16" xfId="1433"/>
    <cellStyle name="60% - Accent6 2 2 2 2" xfId="1434"/>
    <cellStyle name="60% - Accent6 2 2 2 2 2" xfId="1435"/>
    <cellStyle name="60% - Accent6 2 2 2 3" xfId="1436"/>
    <cellStyle name="60% - Accent6 2 2 2 4" xfId="1437"/>
    <cellStyle name="60% - Accent6 2 2 2 5" xfId="1438"/>
    <cellStyle name="60% - Accent6 2 2 2 6" xfId="1439"/>
    <cellStyle name="60% - Accent6 2 2 2 7" xfId="1440"/>
    <cellStyle name="60% - Accent6 2 2 2 8" xfId="1441"/>
    <cellStyle name="60% - Accent6 2 2 2 9" xfId="1442"/>
    <cellStyle name="60% - Accent6 2 2 3" xfId="1443"/>
    <cellStyle name="60% - Accent6 2 2 4" xfId="1444"/>
    <cellStyle name="60% - Accent6 2 2 4 2" xfId="1445"/>
    <cellStyle name="60% - Accent6 2 2 5" xfId="1446"/>
    <cellStyle name="60% - Accent6 2 2 6" xfId="1447"/>
    <cellStyle name="60% - Accent6 2 2 7" xfId="1448"/>
    <cellStyle name="60% - Accent6 2 2 8" xfId="1449"/>
    <cellStyle name="60% - Accent6 2 2 9" xfId="1450"/>
    <cellStyle name="60% - Accent6 2 3" xfId="1451"/>
    <cellStyle name="60% - Accent6 2 4" xfId="1452"/>
    <cellStyle name="60% - Accent6 2 4 2" xfId="1453"/>
    <cellStyle name="60% - Accent6 2 5" xfId="1454"/>
    <cellStyle name="60% - Accent6 2 6" xfId="1455"/>
    <cellStyle name="60% - Accent6 2 7" xfId="1456"/>
    <cellStyle name="60% - Accent6 2 8" xfId="1457"/>
    <cellStyle name="60% - Accent6 2 9" xfId="1458"/>
    <cellStyle name="60% - Accent6 3" xfId="1459"/>
    <cellStyle name="60% - Accent6 3 2" xfId="1460"/>
    <cellStyle name="60% - Accent6 4" xfId="1461"/>
    <cellStyle name="60% - Accent6 4 2" xfId="1462"/>
    <cellStyle name="60% - Accent6 5" xfId="1463"/>
    <cellStyle name="60% - Accent6 6" xfId="1464"/>
    <cellStyle name="60% - Accent6 7" xfId="1465"/>
    <cellStyle name="60% - Accent6 8" xfId="1466"/>
    <cellStyle name="60% - Accent6 9" xfId="1467"/>
    <cellStyle name="Accent1" xfId="18" builtinId="29" customBuiltin="1"/>
    <cellStyle name="Accent1 10" xfId="1468"/>
    <cellStyle name="Accent1 11" xfId="1469"/>
    <cellStyle name="Accent1 12" xfId="1470"/>
    <cellStyle name="Accent1 13" xfId="1471"/>
    <cellStyle name="Accent1 14" xfId="1472"/>
    <cellStyle name="Accent1 15" xfId="1473"/>
    <cellStyle name="Accent1 16" xfId="1474"/>
    <cellStyle name="Accent1 17" xfId="1475"/>
    <cellStyle name="Accent1 18" xfId="1476"/>
    <cellStyle name="Accent1 2" xfId="1477"/>
    <cellStyle name="Accent1 2 10" xfId="1478"/>
    <cellStyle name="Accent1 2 11" xfId="1479"/>
    <cellStyle name="Accent1 2 12" xfId="1480"/>
    <cellStyle name="Accent1 2 13" xfId="1481"/>
    <cellStyle name="Accent1 2 14" xfId="1482"/>
    <cellStyle name="Accent1 2 15" xfId="1483"/>
    <cellStyle name="Accent1 2 16" xfId="1484"/>
    <cellStyle name="Accent1 2 17" xfId="1485"/>
    <cellStyle name="Accent1 2 2" xfId="1486"/>
    <cellStyle name="Accent1 2 2 10" xfId="1487"/>
    <cellStyle name="Accent1 2 2 11" xfId="1488"/>
    <cellStyle name="Accent1 2 2 12" xfId="1489"/>
    <cellStyle name="Accent1 2 2 13" xfId="1490"/>
    <cellStyle name="Accent1 2 2 14" xfId="1491"/>
    <cellStyle name="Accent1 2 2 15" xfId="1492"/>
    <cellStyle name="Accent1 2 2 16" xfId="1493"/>
    <cellStyle name="Accent1 2 2 17" xfId="1494"/>
    <cellStyle name="Accent1 2 2 2" xfId="1495"/>
    <cellStyle name="Accent1 2 2 2 10" xfId="1496"/>
    <cellStyle name="Accent1 2 2 2 11" xfId="1497"/>
    <cellStyle name="Accent1 2 2 2 12" xfId="1498"/>
    <cellStyle name="Accent1 2 2 2 13" xfId="1499"/>
    <cellStyle name="Accent1 2 2 2 14" xfId="1500"/>
    <cellStyle name="Accent1 2 2 2 15" xfId="1501"/>
    <cellStyle name="Accent1 2 2 2 16" xfId="1502"/>
    <cellStyle name="Accent1 2 2 2 2" xfId="1503"/>
    <cellStyle name="Accent1 2 2 2 2 2" xfId="1504"/>
    <cellStyle name="Accent1 2 2 2 3" xfId="1505"/>
    <cellStyle name="Accent1 2 2 2 4" xfId="1506"/>
    <cellStyle name="Accent1 2 2 2 5" xfId="1507"/>
    <cellStyle name="Accent1 2 2 2 6" xfId="1508"/>
    <cellStyle name="Accent1 2 2 2 7" xfId="1509"/>
    <cellStyle name="Accent1 2 2 2 8" xfId="1510"/>
    <cellStyle name="Accent1 2 2 2 9" xfId="1511"/>
    <cellStyle name="Accent1 2 2 3" xfId="1512"/>
    <cellStyle name="Accent1 2 2 4" xfId="1513"/>
    <cellStyle name="Accent1 2 2 4 2" xfId="1514"/>
    <cellStyle name="Accent1 2 2 5" xfId="1515"/>
    <cellStyle name="Accent1 2 2 6" xfId="1516"/>
    <cellStyle name="Accent1 2 2 7" xfId="1517"/>
    <cellStyle name="Accent1 2 2 8" xfId="1518"/>
    <cellStyle name="Accent1 2 2 9" xfId="1519"/>
    <cellStyle name="Accent1 2 3" xfId="1520"/>
    <cellStyle name="Accent1 2 4" xfId="1521"/>
    <cellStyle name="Accent1 2 4 2" xfId="1522"/>
    <cellStyle name="Accent1 2 5" xfId="1523"/>
    <cellStyle name="Accent1 2 6" xfId="1524"/>
    <cellStyle name="Accent1 2 7" xfId="1525"/>
    <cellStyle name="Accent1 2 8" xfId="1526"/>
    <cellStyle name="Accent1 2 9" xfId="1527"/>
    <cellStyle name="Accent1 3" xfId="1528"/>
    <cellStyle name="Accent1 3 2" xfId="1529"/>
    <cellStyle name="Accent1 4" xfId="1530"/>
    <cellStyle name="Accent1 4 2" xfId="1531"/>
    <cellStyle name="Accent1 5" xfId="1532"/>
    <cellStyle name="Accent1 5 2" xfId="1533"/>
    <cellStyle name="Accent1 6 2" xfId="1534"/>
    <cellStyle name="Accent1 7" xfId="1535"/>
    <cellStyle name="Accent1 8" xfId="1536"/>
    <cellStyle name="Accent1 9" xfId="1537"/>
    <cellStyle name="Accent2" xfId="22" builtinId="33" customBuiltin="1"/>
    <cellStyle name="Accent2 10" xfId="1538"/>
    <cellStyle name="Accent2 11" xfId="1539"/>
    <cellStyle name="Accent2 12" xfId="1540"/>
    <cellStyle name="Accent2 13" xfId="1541"/>
    <cellStyle name="Accent2 14" xfId="1542"/>
    <cellStyle name="Accent2 15" xfId="1543"/>
    <cellStyle name="Accent2 16" xfId="1544"/>
    <cellStyle name="Accent2 17" xfId="1545"/>
    <cellStyle name="Accent2 18" xfId="1546"/>
    <cellStyle name="Accent2 2" xfId="1547"/>
    <cellStyle name="Accent2 2 10" xfId="1548"/>
    <cellStyle name="Accent2 2 11" xfId="1549"/>
    <cellStyle name="Accent2 2 12" xfId="1550"/>
    <cellStyle name="Accent2 2 13" xfId="1551"/>
    <cellStyle name="Accent2 2 14" xfId="1552"/>
    <cellStyle name="Accent2 2 15" xfId="1553"/>
    <cellStyle name="Accent2 2 16" xfId="1554"/>
    <cellStyle name="Accent2 2 17" xfId="1555"/>
    <cellStyle name="Accent2 2 2" xfId="1556"/>
    <cellStyle name="Accent2 2 2 10" xfId="1557"/>
    <cellStyle name="Accent2 2 2 11" xfId="1558"/>
    <cellStyle name="Accent2 2 2 12" xfId="1559"/>
    <cellStyle name="Accent2 2 2 13" xfId="1560"/>
    <cellStyle name="Accent2 2 2 14" xfId="1561"/>
    <cellStyle name="Accent2 2 2 15" xfId="1562"/>
    <cellStyle name="Accent2 2 2 16" xfId="1563"/>
    <cellStyle name="Accent2 2 2 17" xfId="1564"/>
    <cellStyle name="Accent2 2 2 2" xfId="1565"/>
    <cellStyle name="Accent2 2 2 2 10" xfId="1566"/>
    <cellStyle name="Accent2 2 2 2 11" xfId="1567"/>
    <cellStyle name="Accent2 2 2 2 12" xfId="1568"/>
    <cellStyle name="Accent2 2 2 2 13" xfId="1569"/>
    <cellStyle name="Accent2 2 2 2 14" xfId="1570"/>
    <cellStyle name="Accent2 2 2 2 15" xfId="1571"/>
    <cellStyle name="Accent2 2 2 2 16" xfId="1572"/>
    <cellStyle name="Accent2 2 2 2 2" xfId="1573"/>
    <cellStyle name="Accent2 2 2 2 2 2" xfId="1574"/>
    <cellStyle name="Accent2 2 2 2 3" xfId="1575"/>
    <cellStyle name="Accent2 2 2 2 4" xfId="1576"/>
    <cellStyle name="Accent2 2 2 2 5" xfId="1577"/>
    <cellStyle name="Accent2 2 2 2 6" xfId="1578"/>
    <cellStyle name="Accent2 2 2 2 7" xfId="1579"/>
    <cellStyle name="Accent2 2 2 2 8" xfId="1580"/>
    <cellStyle name="Accent2 2 2 2 9" xfId="1581"/>
    <cellStyle name="Accent2 2 2 3" xfId="1582"/>
    <cellStyle name="Accent2 2 2 4" xfId="1583"/>
    <cellStyle name="Accent2 2 2 4 2" xfId="1584"/>
    <cellStyle name="Accent2 2 2 5" xfId="1585"/>
    <cellStyle name="Accent2 2 2 6" xfId="1586"/>
    <cellStyle name="Accent2 2 2 7" xfId="1587"/>
    <cellStyle name="Accent2 2 2 8" xfId="1588"/>
    <cellStyle name="Accent2 2 2 9" xfId="1589"/>
    <cellStyle name="Accent2 2 3" xfId="1590"/>
    <cellStyle name="Accent2 2 4" xfId="1591"/>
    <cellStyle name="Accent2 2 4 2" xfId="1592"/>
    <cellStyle name="Accent2 2 5" xfId="1593"/>
    <cellStyle name="Accent2 2 6" xfId="1594"/>
    <cellStyle name="Accent2 2 7" xfId="1595"/>
    <cellStyle name="Accent2 2 8" xfId="1596"/>
    <cellStyle name="Accent2 2 9" xfId="1597"/>
    <cellStyle name="Accent2 3" xfId="1598"/>
    <cellStyle name="Accent2 3 2" xfId="1599"/>
    <cellStyle name="Accent2 4" xfId="1600"/>
    <cellStyle name="Accent2 4 2" xfId="1601"/>
    <cellStyle name="Accent2 5" xfId="1602"/>
    <cellStyle name="Accent2 5 2" xfId="1603"/>
    <cellStyle name="Accent2 6 2" xfId="1604"/>
    <cellStyle name="Accent2 7" xfId="1605"/>
    <cellStyle name="Accent2 8" xfId="1606"/>
    <cellStyle name="Accent2 9" xfId="1607"/>
    <cellStyle name="Accent3" xfId="26" builtinId="37" customBuiltin="1"/>
    <cellStyle name="Accent3 10" xfId="1608"/>
    <cellStyle name="Accent3 11" xfId="1609"/>
    <cellStyle name="Accent3 12" xfId="1610"/>
    <cellStyle name="Accent3 13" xfId="1611"/>
    <cellStyle name="Accent3 14" xfId="1612"/>
    <cellStyle name="Accent3 15" xfId="1613"/>
    <cellStyle name="Accent3 16" xfId="1614"/>
    <cellStyle name="Accent3 17" xfId="1615"/>
    <cellStyle name="Accent3 18" xfId="1616"/>
    <cellStyle name="Accent3 19" xfId="1617"/>
    <cellStyle name="Accent3 2" xfId="1618"/>
    <cellStyle name="Accent3 2 10" xfId="1619"/>
    <cellStyle name="Accent3 2 11" xfId="1620"/>
    <cellStyle name="Accent3 2 12" xfId="1621"/>
    <cellStyle name="Accent3 2 13" xfId="1622"/>
    <cellStyle name="Accent3 2 14" xfId="1623"/>
    <cellStyle name="Accent3 2 15" xfId="1624"/>
    <cellStyle name="Accent3 2 16" xfId="1625"/>
    <cellStyle name="Accent3 2 17" xfId="1626"/>
    <cellStyle name="Accent3 2 2" xfId="1627"/>
    <cellStyle name="Accent3 2 2 10" xfId="1628"/>
    <cellStyle name="Accent3 2 2 11" xfId="1629"/>
    <cellStyle name="Accent3 2 2 12" xfId="1630"/>
    <cellStyle name="Accent3 2 2 13" xfId="1631"/>
    <cellStyle name="Accent3 2 2 14" xfId="1632"/>
    <cellStyle name="Accent3 2 2 15" xfId="1633"/>
    <cellStyle name="Accent3 2 2 16" xfId="1634"/>
    <cellStyle name="Accent3 2 2 17" xfId="1635"/>
    <cellStyle name="Accent3 2 2 2" xfId="1636"/>
    <cellStyle name="Accent3 2 2 2 10" xfId="1637"/>
    <cellStyle name="Accent3 2 2 2 11" xfId="1638"/>
    <cellStyle name="Accent3 2 2 2 12" xfId="1639"/>
    <cellStyle name="Accent3 2 2 2 13" xfId="1640"/>
    <cellStyle name="Accent3 2 2 2 14" xfId="1641"/>
    <cellStyle name="Accent3 2 2 2 15" xfId="1642"/>
    <cellStyle name="Accent3 2 2 2 16" xfId="1643"/>
    <cellStyle name="Accent3 2 2 2 2" xfId="1644"/>
    <cellStyle name="Accent3 2 2 2 2 2" xfId="1645"/>
    <cellStyle name="Accent3 2 2 2 3" xfId="1646"/>
    <cellStyle name="Accent3 2 2 2 4" xfId="1647"/>
    <cellStyle name="Accent3 2 2 2 5" xfId="1648"/>
    <cellStyle name="Accent3 2 2 2 6" xfId="1649"/>
    <cellStyle name="Accent3 2 2 2 7" xfId="1650"/>
    <cellStyle name="Accent3 2 2 2 8" xfId="1651"/>
    <cellStyle name="Accent3 2 2 2 9" xfId="1652"/>
    <cellStyle name="Accent3 2 2 3" xfId="1653"/>
    <cellStyle name="Accent3 2 2 4" xfId="1654"/>
    <cellStyle name="Accent3 2 2 4 2" xfId="1655"/>
    <cellStyle name="Accent3 2 2 5" xfId="1656"/>
    <cellStyle name="Accent3 2 2 6" xfId="1657"/>
    <cellStyle name="Accent3 2 2 7" xfId="1658"/>
    <cellStyle name="Accent3 2 2 8" xfId="1659"/>
    <cellStyle name="Accent3 2 2 9" xfId="1660"/>
    <cellStyle name="Accent3 2 3" xfId="1661"/>
    <cellStyle name="Accent3 2 4" xfId="1662"/>
    <cellStyle name="Accent3 2 4 2" xfId="1663"/>
    <cellStyle name="Accent3 2 5" xfId="1664"/>
    <cellStyle name="Accent3 2 6" xfId="1665"/>
    <cellStyle name="Accent3 2 7" xfId="1666"/>
    <cellStyle name="Accent3 2 8" xfId="1667"/>
    <cellStyle name="Accent3 2 9" xfId="1668"/>
    <cellStyle name="Accent3 3" xfId="1669"/>
    <cellStyle name="Accent3 3 2" xfId="1670"/>
    <cellStyle name="Accent3 4" xfId="1671"/>
    <cellStyle name="Accent3 4 2" xfId="1672"/>
    <cellStyle name="Accent3 5" xfId="1673"/>
    <cellStyle name="Accent3 6" xfId="1674"/>
    <cellStyle name="Accent3 7" xfId="1675"/>
    <cellStyle name="Accent3 8" xfId="1676"/>
    <cellStyle name="Accent3 9" xfId="1677"/>
    <cellStyle name="Accent4" xfId="30" builtinId="41" customBuiltin="1"/>
    <cellStyle name="Accent4 10" xfId="1678"/>
    <cellStyle name="Accent4 11" xfId="1679"/>
    <cellStyle name="Accent4 12" xfId="1680"/>
    <cellStyle name="Accent4 13" xfId="1681"/>
    <cellStyle name="Accent4 14" xfId="1682"/>
    <cellStyle name="Accent4 15" xfId="1683"/>
    <cellStyle name="Accent4 16" xfId="1684"/>
    <cellStyle name="Accent4 17" xfId="1685"/>
    <cellStyle name="Accent4 18" xfId="1686"/>
    <cellStyle name="Accent4 19" xfId="1687"/>
    <cellStyle name="Accent4 2" xfId="1688"/>
    <cellStyle name="Accent4 2 10" xfId="1689"/>
    <cellStyle name="Accent4 2 11" xfId="1690"/>
    <cellStyle name="Accent4 2 12" xfId="1691"/>
    <cellStyle name="Accent4 2 13" xfId="1692"/>
    <cellStyle name="Accent4 2 14" xfId="1693"/>
    <cellStyle name="Accent4 2 15" xfId="1694"/>
    <cellStyle name="Accent4 2 16" xfId="1695"/>
    <cellStyle name="Accent4 2 17" xfId="1696"/>
    <cellStyle name="Accent4 2 2" xfId="1697"/>
    <cellStyle name="Accent4 2 2 10" xfId="1698"/>
    <cellStyle name="Accent4 2 2 11" xfId="1699"/>
    <cellStyle name="Accent4 2 2 12" xfId="1700"/>
    <cellStyle name="Accent4 2 2 13" xfId="1701"/>
    <cellStyle name="Accent4 2 2 14" xfId="1702"/>
    <cellStyle name="Accent4 2 2 15" xfId="1703"/>
    <cellStyle name="Accent4 2 2 16" xfId="1704"/>
    <cellStyle name="Accent4 2 2 17" xfId="1705"/>
    <cellStyle name="Accent4 2 2 2" xfId="1706"/>
    <cellStyle name="Accent4 2 2 2 10" xfId="1707"/>
    <cellStyle name="Accent4 2 2 2 11" xfId="1708"/>
    <cellStyle name="Accent4 2 2 2 12" xfId="1709"/>
    <cellStyle name="Accent4 2 2 2 13" xfId="1710"/>
    <cellStyle name="Accent4 2 2 2 14" xfId="1711"/>
    <cellStyle name="Accent4 2 2 2 15" xfId="1712"/>
    <cellStyle name="Accent4 2 2 2 16" xfId="1713"/>
    <cellStyle name="Accent4 2 2 2 2" xfId="1714"/>
    <cellStyle name="Accent4 2 2 2 2 2" xfId="1715"/>
    <cellStyle name="Accent4 2 2 2 3" xfId="1716"/>
    <cellStyle name="Accent4 2 2 2 4" xfId="1717"/>
    <cellStyle name="Accent4 2 2 2 5" xfId="1718"/>
    <cellStyle name="Accent4 2 2 2 6" xfId="1719"/>
    <cellStyle name="Accent4 2 2 2 7" xfId="1720"/>
    <cellStyle name="Accent4 2 2 2 8" xfId="1721"/>
    <cellStyle name="Accent4 2 2 2 9" xfId="1722"/>
    <cellStyle name="Accent4 2 2 3" xfId="1723"/>
    <cellStyle name="Accent4 2 2 4" xfId="1724"/>
    <cellStyle name="Accent4 2 2 4 2" xfId="1725"/>
    <cellStyle name="Accent4 2 2 5" xfId="1726"/>
    <cellStyle name="Accent4 2 2 6" xfId="1727"/>
    <cellStyle name="Accent4 2 2 7" xfId="1728"/>
    <cellStyle name="Accent4 2 2 8" xfId="1729"/>
    <cellStyle name="Accent4 2 2 9" xfId="1730"/>
    <cellStyle name="Accent4 2 3" xfId="1731"/>
    <cellStyle name="Accent4 2 4" xfId="1732"/>
    <cellStyle name="Accent4 2 4 2" xfId="1733"/>
    <cellStyle name="Accent4 2 5" xfId="1734"/>
    <cellStyle name="Accent4 2 6" xfId="1735"/>
    <cellStyle name="Accent4 2 7" xfId="1736"/>
    <cellStyle name="Accent4 2 8" xfId="1737"/>
    <cellStyle name="Accent4 2 9" xfId="1738"/>
    <cellStyle name="Accent4 3" xfId="1739"/>
    <cellStyle name="Accent4 3 2" xfId="1740"/>
    <cellStyle name="Accent4 4" xfId="1741"/>
    <cellStyle name="Accent4 4 2" xfId="1742"/>
    <cellStyle name="Accent4 5" xfId="1743"/>
    <cellStyle name="Accent4 6" xfId="1744"/>
    <cellStyle name="Accent4 7" xfId="1745"/>
    <cellStyle name="Accent4 8" xfId="1746"/>
    <cellStyle name="Accent4 9" xfId="1747"/>
    <cellStyle name="Accent5" xfId="34" builtinId="45" customBuiltin="1"/>
    <cellStyle name="Accent5 10" xfId="1748"/>
    <cellStyle name="Accent5 11" xfId="1749"/>
    <cellStyle name="Accent5 12" xfId="1750"/>
    <cellStyle name="Accent5 13" xfId="1751"/>
    <cellStyle name="Accent5 14" xfId="1752"/>
    <cellStyle name="Accent5 15" xfId="1753"/>
    <cellStyle name="Accent5 16" xfId="1754"/>
    <cellStyle name="Accent5 17" xfId="1755"/>
    <cellStyle name="Accent5 18" xfId="1756"/>
    <cellStyle name="Accent5 19" xfId="1757"/>
    <cellStyle name="Accent5 2" xfId="1758"/>
    <cellStyle name="Accent5 2 10" xfId="1759"/>
    <cellStyle name="Accent5 2 11" xfId="1760"/>
    <cellStyle name="Accent5 2 12" xfId="1761"/>
    <cellStyle name="Accent5 2 13" xfId="1762"/>
    <cellStyle name="Accent5 2 14" xfId="1763"/>
    <cellStyle name="Accent5 2 15" xfId="1764"/>
    <cellStyle name="Accent5 2 16" xfId="1765"/>
    <cellStyle name="Accent5 2 17" xfId="1766"/>
    <cellStyle name="Accent5 2 2" xfId="1767"/>
    <cellStyle name="Accent5 2 2 10" xfId="1768"/>
    <cellStyle name="Accent5 2 2 11" xfId="1769"/>
    <cellStyle name="Accent5 2 2 12" xfId="1770"/>
    <cellStyle name="Accent5 2 2 13" xfId="1771"/>
    <cellStyle name="Accent5 2 2 14" xfId="1772"/>
    <cellStyle name="Accent5 2 2 15" xfId="1773"/>
    <cellStyle name="Accent5 2 2 16" xfId="1774"/>
    <cellStyle name="Accent5 2 2 17" xfId="1775"/>
    <cellStyle name="Accent5 2 2 2" xfId="1776"/>
    <cellStyle name="Accent5 2 2 2 10" xfId="1777"/>
    <cellStyle name="Accent5 2 2 2 11" xfId="1778"/>
    <cellStyle name="Accent5 2 2 2 12" xfId="1779"/>
    <cellStyle name="Accent5 2 2 2 13" xfId="1780"/>
    <cellStyle name="Accent5 2 2 2 14" xfId="1781"/>
    <cellStyle name="Accent5 2 2 2 15" xfId="1782"/>
    <cellStyle name="Accent5 2 2 2 16" xfId="1783"/>
    <cellStyle name="Accent5 2 2 2 2" xfId="1784"/>
    <cellStyle name="Accent5 2 2 2 2 2" xfId="1785"/>
    <cellStyle name="Accent5 2 2 2 3" xfId="1786"/>
    <cellStyle name="Accent5 2 2 2 4" xfId="1787"/>
    <cellStyle name="Accent5 2 2 2 5" xfId="1788"/>
    <cellStyle name="Accent5 2 2 2 6" xfId="1789"/>
    <cellStyle name="Accent5 2 2 2 7" xfId="1790"/>
    <cellStyle name="Accent5 2 2 2 8" xfId="1791"/>
    <cellStyle name="Accent5 2 2 2 9" xfId="1792"/>
    <cellStyle name="Accent5 2 2 3" xfId="1793"/>
    <cellStyle name="Accent5 2 2 4" xfId="1794"/>
    <cellStyle name="Accent5 2 2 4 2" xfId="1795"/>
    <cellStyle name="Accent5 2 2 5" xfId="1796"/>
    <cellStyle name="Accent5 2 2 6" xfId="1797"/>
    <cellStyle name="Accent5 2 2 7" xfId="1798"/>
    <cellStyle name="Accent5 2 2 8" xfId="1799"/>
    <cellStyle name="Accent5 2 2 9" xfId="1800"/>
    <cellStyle name="Accent5 2 3" xfId="1801"/>
    <cellStyle name="Accent5 2 4" xfId="1802"/>
    <cellStyle name="Accent5 2 4 2" xfId="1803"/>
    <cellStyle name="Accent5 2 5" xfId="1804"/>
    <cellStyle name="Accent5 2 6" xfId="1805"/>
    <cellStyle name="Accent5 2 7" xfId="1806"/>
    <cellStyle name="Accent5 2 8" xfId="1807"/>
    <cellStyle name="Accent5 2 9" xfId="1808"/>
    <cellStyle name="Accent5 3" xfId="1809"/>
    <cellStyle name="Accent5 3 2" xfId="1810"/>
    <cellStyle name="Accent5 4" xfId="1811"/>
    <cellStyle name="Accent5 4 2" xfId="1812"/>
    <cellStyle name="Accent5 5" xfId="1813"/>
    <cellStyle name="Accent5 6" xfId="1814"/>
    <cellStyle name="Accent5 7" xfId="1815"/>
    <cellStyle name="Accent5 8" xfId="1816"/>
    <cellStyle name="Accent5 9" xfId="1817"/>
    <cellStyle name="Accent6" xfId="38" builtinId="49" customBuiltin="1"/>
    <cellStyle name="Accent6 10" xfId="1818"/>
    <cellStyle name="Accent6 11" xfId="1819"/>
    <cellStyle name="Accent6 12" xfId="1820"/>
    <cellStyle name="Accent6 13" xfId="1821"/>
    <cellStyle name="Accent6 14" xfId="1822"/>
    <cellStyle name="Accent6 15" xfId="1823"/>
    <cellStyle name="Accent6 16" xfId="1824"/>
    <cellStyle name="Accent6 17" xfId="1825"/>
    <cellStyle name="Accent6 18" xfId="1826"/>
    <cellStyle name="Accent6 19" xfId="1827"/>
    <cellStyle name="Accent6 2" xfId="1828"/>
    <cellStyle name="Accent6 2 10" xfId="1829"/>
    <cellStyle name="Accent6 2 11" xfId="1830"/>
    <cellStyle name="Accent6 2 12" xfId="1831"/>
    <cellStyle name="Accent6 2 13" xfId="1832"/>
    <cellStyle name="Accent6 2 14" xfId="1833"/>
    <cellStyle name="Accent6 2 15" xfId="1834"/>
    <cellStyle name="Accent6 2 16" xfId="1835"/>
    <cellStyle name="Accent6 2 17" xfId="1836"/>
    <cellStyle name="Accent6 2 2" xfId="1837"/>
    <cellStyle name="Accent6 2 2 10" xfId="1838"/>
    <cellStyle name="Accent6 2 2 11" xfId="1839"/>
    <cellStyle name="Accent6 2 2 12" xfId="1840"/>
    <cellStyle name="Accent6 2 2 13" xfId="1841"/>
    <cellStyle name="Accent6 2 2 14" xfId="1842"/>
    <cellStyle name="Accent6 2 2 15" xfId="1843"/>
    <cellStyle name="Accent6 2 2 16" xfId="1844"/>
    <cellStyle name="Accent6 2 2 17" xfId="1845"/>
    <cellStyle name="Accent6 2 2 2" xfId="1846"/>
    <cellStyle name="Accent6 2 2 2 10" xfId="1847"/>
    <cellStyle name="Accent6 2 2 2 11" xfId="1848"/>
    <cellStyle name="Accent6 2 2 2 12" xfId="1849"/>
    <cellStyle name="Accent6 2 2 2 13" xfId="1850"/>
    <cellStyle name="Accent6 2 2 2 14" xfId="1851"/>
    <cellStyle name="Accent6 2 2 2 15" xfId="1852"/>
    <cellStyle name="Accent6 2 2 2 16" xfId="1853"/>
    <cellStyle name="Accent6 2 2 2 2" xfId="1854"/>
    <cellStyle name="Accent6 2 2 2 2 2" xfId="1855"/>
    <cellStyle name="Accent6 2 2 2 3" xfId="1856"/>
    <cellStyle name="Accent6 2 2 2 4" xfId="1857"/>
    <cellStyle name="Accent6 2 2 2 5" xfId="1858"/>
    <cellStyle name="Accent6 2 2 2 6" xfId="1859"/>
    <cellStyle name="Accent6 2 2 2 7" xfId="1860"/>
    <cellStyle name="Accent6 2 2 2 8" xfId="1861"/>
    <cellStyle name="Accent6 2 2 2 9" xfId="1862"/>
    <cellStyle name="Accent6 2 2 3" xfId="1863"/>
    <cellStyle name="Accent6 2 2 4" xfId="1864"/>
    <cellStyle name="Accent6 2 2 4 2" xfId="1865"/>
    <cellStyle name="Accent6 2 2 5" xfId="1866"/>
    <cellStyle name="Accent6 2 2 6" xfId="1867"/>
    <cellStyle name="Accent6 2 2 7" xfId="1868"/>
    <cellStyle name="Accent6 2 2 8" xfId="1869"/>
    <cellStyle name="Accent6 2 2 9" xfId="1870"/>
    <cellStyle name="Accent6 2 3" xfId="1871"/>
    <cellStyle name="Accent6 2 4" xfId="1872"/>
    <cellStyle name="Accent6 2 4 2" xfId="1873"/>
    <cellStyle name="Accent6 2 5" xfId="1874"/>
    <cellStyle name="Accent6 2 6" xfId="1875"/>
    <cellStyle name="Accent6 2 7" xfId="1876"/>
    <cellStyle name="Accent6 2 8" xfId="1877"/>
    <cellStyle name="Accent6 2 9" xfId="1878"/>
    <cellStyle name="Accent6 3" xfId="1879"/>
    <cellStyle name="Accent6 3 2" xfId="1880"/>
    <cellStyle name="Accent6 4" xfId="1881"/>
    <cellStyle name="Accent6 4 2" xfId="1882"/>
    <cellStyle name="Accent6 5" xfId="1883"/>
    <cellStyle name="Accent6 6" xfId="1884"/>
    <cellStyle name="Accent6 7" xfId="1885"/>
    <cellStyle name="Accent6 8" xfId="1886"/>
    <cellStyle name="Accent6 9" xfId="1887"/>
    <cellStyle name="Bad" xfId="7" builtinId="27" customBuiltin="1"/>
    <cellStyle name="Bad 10" xfId="1888"/>
    <cellStyle name="Bad 11" xfId="1889"/>
    <cellStyle name="Bad 12" xfId="1890"/>
    <cellStyle name="Bad 13" xfId="1891"/>
    <cellStyle name="Bad 14" xfId="1892"/>
    <cellStyle name="Bad 15" xfId="1893"/>
    <cellStyle name="Bad 16" xfId="1894"/>
    <cellStyle name="Bad 17" xfId="1895"/>
    <cellStyle name="Bad 18" xfId="1896"/>
    <cellStyle name="Bad 19" xfId="1897"/>
    <cellStyle name="Bad 2" xfId="1898"/>
    <cellStyle name="Bad 2 10" xfId="1899"/>
    <cellStyle name="Bad 2 11" xfId="1900"/>
    <cellStyle name="Bad 2 12" xfId="1901"/>
    <cellStyle name="Bad 2 13" xfId="1902"/>
    <cellStyle name="Bad 2 14" xfId="1903"/>
    <cellStyle name="Bad 2 15" xfId="1904"/>
    <cellStyle name="Bad 2 16" xfId="1905"/>
    <cellStyle name="Bad 2 17" xfId="1906"/>
    <cellStyle name="Bad 2 2" xfId="1907"/>
    <cellStyle name="Bad 2 2 10" xfId="1908"/>
    <cellStyle name="Bad 2 2 11" xfId="1909"/>
    <cellStyle name="Bad 2 2 12" xfId="1910"/>
    <cellStyle name="Bad 2 2 13" xfId="1911"/>
    <cellStyle name="Bad 2 2 14" xfId="1912"/>
    <cellStyle name="Bad 2 2 15" xfId="1913"/>
    <cellStyle name="Bad 2 2 16" xfId="1914"/>
    <cellStyle name="Bad 2 2 17" xfId="1915"/>
    <cellStyle name="Bad 2 2 2" xfId="1916"/>
    <cellStyle name="Bad 2 2 2 10" xfId="1917"/>
    <cellStyle name="Bad 2 2 2 11" xfId="1918"/>
    <cellStyle name="Bad 2 2 2 12" xfId="1919"/>
    <cellStyle name="Bad 2 2 2 13" xfId="1920"/>
    <cellStyle name="Bad 2 2 2 14" xfId="1921"/>
    <cellStyle name="Bad 2 2 2 15" xfId="1922"/>
    <cellStyle name="Bad 2 2 2 16" xfId="1923"/>
    <cellStyle name="Bad 2 2 2 2" xfId="1924"/>
    <cellStyle name="Bad 2 2 2 2 2" xfId="1925"/>
    <cellStyle name="Bad 2 2 2 3" xfId="1926"/>
    <cellStyle name="Bad 2 2 2 4" xfId="1927"/>
    <cellStyle name="Bad 2 2 2 5" xfId="1928"/>
    <cellStyle name="Bad 2 2 2 6" xfId="1929"/>
    <cellStyle name="Bad 2 2 2 7" xfId="1930"/>
    <cellStyle name="Bad 2 2 2 8" xfId="1931"/>
    <cellStyle name="Bad 2 2 2 9" xfId="1932"/>
    <cellStyle name="Bad 2 2 3" xfId="1933"/>
    <cellStyle name="Bad 2 2 4" xfId="1934"/>
    <cellStyle name="Bad 2 2 4 2" xfId="1935"/>
    <cellStyle name="Bad 2 2 5" xfId="1936"/>
    <cellStyle name="Bad 2 2 6" xfId="1937"/>
    <cellStyle name="Bad 2 2 7" xfId="1938"/>
    <cellStyle name="Bad 2 2 8" xfId="1939"/>
    <cellStyle name="Bad 2 2 9" xfId="1940"/>
    <cellStyle name="Bad 2 3" xfId="1941"/>
    <cellStyle name="Bad 2 4" xfId="1942"/>
    <cellStyle name="Bad 2 4 2" xfId="1943"/>
    <cellStyle name="Bad 2 5" xfId="1944"/>
    <cellStyle name="Bad 2 6" xfId="1945"/>
    <cellStyle name="Bad 2 7" xfId="1946"/>
    <cellStyle name="Bad 2 8" xfId="1947"/>
    <cellStyle name="Bad 2 9" xfId="1948"/>
    <cellStyle name="Bad 3" xfId="1949"/>
    <cellStyle name="Bad 3 2" xfId="1950"/>
    <cellStyle name="Bad 4" xfId="1951"/>
    <cellStyle name="Bad 4 2" xfId="1952"/>
    <cellStyle name="Bad 5" xfId="1953"/>
    <cellStyle name="Bad 6" xfId="1954"/>
    <cellStyle name="Bad 7" xfId="1955"/>
    <cellStyle name="Bad 8" xfId="1956"/>
    <cellStyle name="Bad 9" xfId="1957"/>
    <cellStyle name="Calculation" xfId="11" builtinId="22" customBuiltin="1"/>
    <cellStyle name="Calculation 10" xfId="1958"/>
    <cellStyle name="Calculation 11" xfId="1959"/>
    <cellStyle name="Calculation 12" xfId="1960"/>
    <cellStyle name="Calculation 13" xfId="1961"/>
    <cellStyle name="Calculation 14" xfId="1962"/>
    <cellStyle name="Calculation 15" xfId="1963"/>
    <cellStyle name="Calculation 16" xfId="1964"/>
    <cellStyle name="Calculation 17" xfId="1965"/>
    <cellStyle name="Calculation 18" xfId="1966"/>
    <cellStyle name="Calculation 19" xfId="1967"/>
    <cellStyle name="Calculation 2" xfId="1968"/>
    <cellStyle name="Calculation 2 10" xfId="1969"/>
    <cellStyle name="Calculation 2 11" xfId="1970"/>
    <cellStyle name="Calculation 2 12" xfId="1971"/>
    <cellStyle name="Calculation 2 13" xfId="1972"/>
    <cellStyle name="Calculation 2 14" xfId="1973"/>
    <cellStyle name="Calculation 2 15" xfId="1974"/>
    <cellStyle name="Calculation 2 16" xfId="1975"/>
    <cellStyle name="Calculation 2 17" xfId="1976"/>
    <cellStyle name="Calculation 2 2" xfId="1977"/>
    <cellStyle name="Calculation 2 2 10" xfId="1978"/>
    <cellStyle name="Calculation 2 2 11" xfId="1979"/>
    <cellStyle name="Calculation 2 2 12" xfId="1980"/>
    <cellStyle name="Calculation 2 2 13" xfId="1981"/>
    <cellStyle name="Calculation 2 2 14" xfId="1982"/>
    <cellStyle name="Calculation 2 2 15" xfId="1983"/>
    <cellStyle name="Calculation 2 2 16" xfId="1984"/>
    <cellStyle name="Calculation 2 2 17" xfId="1985"/>
    <cellStyle name="Calculation 2 2 2" xfId="1986"/>
    <cellStyle name="Calculation 2 2 2 10" xfId="1987"/>
    <cellStyle name="Calculation 2 2 2 11" xfId="1988"/>
    <cellStyle name="Calculation 2 2 2 12" xfId="1989"/>
    <cellStyle name="Calculation 2 2 2 13" xfId="1990"/>
    <cellStyle name="Calculation 2 2 2 14" xfId="1991"/>
    <cellStyle name="Calculation 2 2 2 15" xfId="1992"/>
    <cellStyle name="Calculation 2 2 2 16" xfId="1993"/>
    <cellStyle name="Calculation 2 2 2 2" xfId="1994"/>
    <cellStyle name="Calculation 2 2 2 2 2" xfId="1995"/>
    <cellStyle name="Calculation 2 2 2 3" xfId="1996"/>
    <cellStyle name="Calculation 2 2 2 4" xfId="1997"/>
    <cellStyle name="Calculation 2 2 2 5" xfId="1998"/>
    <cellStyle name="Calculation 2 2 2 6" xfId="1999"/>
    <cellStyle name="Calculation 2 2 2 7" xfId="2000"/>
    <cellStyle name="Calculation 2 2 2 8" xfId="2001"/>
    <cellStyle name="Calculation 2 2 2 9" xfId="2002"/>
    <cellStyle name="Calculation 2 2 3" xfId="2003"/>
    <cellStyle name="Calculation 2 2 4" xfId="2004"/>
    <cellStyle name="Calculation 2 2 4 2" xfId="2005"/>
    <cellStyle name="Calculation 2 2 5" xfId="2006"/>
    <cellStyle name="Calculation 2 2 6" xfId="2007"/>
    <cellStyle name="Calculation 2 2 7" xfId="2008"/>
    <cellStyle name="Calculation 2 2 8" xfId="2009"/>
    <cellStyle name="Calculation 2 2 9" xfId="2010"/>
    <cellStyle name="Calculation 2 3" xfId="2011"/>
    <cellStyle name="Calculation 2 4" xfId="2012"/>
    <cellStyle name="Calculation 2 4 2" xfId="2013"/>
    <cellStyle name="Calculation 2 5" xfId="2014"/>
    <cellStyle name="Calculation 2 6" xfId="2015"/>
    <cellStyle name="Calculation 2 7" xfId="2016"/>
    <cellStyle name="Calculation 2 8" xfId="2017"/>
    <cellStyle name="Calculation 2 9" xfId="2018"/>
    <cellStyle name="Calculation 3" xfId="2019"/>
    <cellStyle name="Calculation 3 2" xfId="2020"/>
    <cellStyle name="Calculation 4" xfId="2021"/>
    <cellStyle name="Calculation 4 2" xfId="2022"/>
    <cellStyle name="Calculation 5" xfId="2023"/>
    <cellStyle name="Calculation 6" xfId="2024"/>
    <cellStyle name="Calculation 7" xfId="2025"/>
    <cellStyle name="Calculation 8" xfId="2026"/>
    <cellStyle name="Calculation 9" xfId="2027"/>
    <cellStyle name="Check Cell" xfId="13" builtinId="23" customBuiltin="1"/>
    <cellStyle name="Check Cell 10" xfId="2028"/>
    <cellStyle name="Check Cell 11" xfId="2029"/>
    <cellStyle name="Check Cell 12" xfId="2030"/>
    <cellStyle name="Check Cell 13" xfId="2031"/>
    <cellStyle name="Check Cell 14" xfId="2032"/>
    <cellStyle name="Check Cell 15" xfId="2033"/>
    <cellStyle name="Check Cell 16" xfId="2034"/>
    <cellStyle name="Check Cell 17" xfId="2035"/>
    <cellStyle name="Check Cell 18" xfId="2036"/>
    <cellStyle name="Check Cell 19" xfId="2037"/>
    <cellStyle name="Check Cell 2" xfId="2038"/>
    <cellStyle name="Check Cell 2 10" xfId="2039"/>
    <cellStyle name="Check Cell 2 11" xfId="2040"/>
    <cellStyle name="Check Cell 2 12" xfId="2041"/>
    <cellStyle name="Check Cell 2 13" xfId="2042"/>
    <cellStyle name="Check Cell 2 14" xfId="2043"/>
    <cellStyle name="Check Cell 2 15" xfId="2044"/>
    <cellStyle name="Check Cell 2 16" xfId="2045"/>
    <cellStyle name="Check Cell 2 17" xfId="2046"/>
    <cellStyle name="Check Cell 2 2" xfId="2047"/>
    <cellStyle name="Check Cell 2 2 10" xfId="2048"/>
    <cellStyle name="Check Cell 2 2 11" xfId="2049"/>
    <cellStyle name="Check Cell 2 2 12" xfId="2050"/>
    <cellStyle name="Check Cell 2 2 13" xfId="2051"/>
    <cellStyle name="Check Cell 2 2 14" xfId="2052"/>
    <cellStyle name="Check Cell 2 2 15" xfId="2053"/>
    <cellStyle name="Check Cell 2 2 16" xfId="2054"/>
    <cellStyle name="Check Cell 2 2 17" xfId="2055"/>
    <cellStyle name="Check Cell 2 2 2" xfId="2056"/>
    <cellStyle name="Check Cell 2 2 2 10" xfId="2057"/>
    <cellStyle name="Check Cell 2 2 2 11" xfId="2058"/>
    <cellStyle name="Check Cell 2 2 2 12" xfId="2059"/>
    <cellStyle name="Check Cell 2 2 2 13" xfId="2060"/>
    <cellStyle name="Check Cell 2 2 2 14" xfId="2061"/>
    <cellStyle name="Check Cell 2 2 2 15" xfId="2062"/>
    <cellStyle name="Check Cell 2 2 2 16" xfId="2063"/>
    <cellStyle name="Check Cell 2 2 2 2" xfId="2064"/>
    <cellStyle name="Check Cell 2 2 2 2 2" xfId="2065"/>
    <cellStyle name="Check Cell 2 2 2 3" xfId="2066"/>
    <cellStyle name="Check Cell 2 2 2 4" xfId="2067"/>
    <cellStyle name="Check Cell 2 2 2 5" xfId="2068"/>
    <cellStyle name="Check Cell 2 2 2 6" xfId="2069"/>
    <cellStyle name="Check Cell 2 2 2 7" xfId="2070"/>
    <cellStyle name="Check Cell 2 2 2 8" xfId="2071"/>
    <cellStyle name="Check Cell 2 2 2 9" xfId="2072"/>
    <cellStyle name="Check Cell 2 2 3" xfId="2073"/>
    <cellStyle name="Check Cell 2 2 4" xfId="2074"/>
    <cellStyle name="Check Cell 2 2 4 2" xfId="2075"/>
    <cellStyle name="Check Cell 2 2 5" xfId="2076"/>
    <cellStyle name="Check Cell 2 2 6" xfId="2077"/>
    <cellStyle name="Check Cell 2 2 7" xfId="2078"/>
    <cellStyle name="Check Cell 2 2 8" xfId="2079"/>
    <cellStyle name="Check Cell 2 2 9" xfId="2080"/>
    <cellStyle name="Check Cell 2 3" xfId="2081"/>
    <cellStyle name="Check Cell 2 4" xfId="2082"/>
    <cellStyle name="Check Cell 2 4 2" xfId="2083"/>
    <cellStyle name="Check Cell 2 5" xfId="2084"/>
    <cellStyle name="Check Cell 2 6" xfId="2085"/>
    <cellStyle name="Check Cell 2 7" xfId="2086"/>
    <cellStyle name="Check Cell 2 8" xfId="2087"/>
    <cellStyle name="Check Cell 2 9" xfId="2088"/>
    <cellStyle name="Check Cell 3" xfId="2089"/>
    <cellStyle name="Check Cell 3 2" xfId="2090"/>
    <cellStyle name="Check Cell 4" xfId="2091"/>
    <cellStyle name="Check Cell 4 2" xfId="2092"/>
    <cellStyle name="Check Cell 5" xfId="2093"/>
    <cellStyle name="Check Cell 6" xfId="2094"/>
    <cellStyle name="Check Cell 7" xfId="2095"/>
    <cellStyle name="Check Cell 8" xfId="2096"/>
    <cellStyle name="Check Cell 9" xfId="2097"/>
    <cellStyle name="Comma" xfId="4703" builtinId="3"/>
    <cellStyle name="Comma 10" xfId="109"/>
    <cellStyle name="Comma 11" xfId="42"/>
    <cellStyle name="Comma 2" xfId="47"/>
    <cellStyle name="Comma 2 2" xfId="62"/>
    <cellStyle name="Comma 2 3" xfId="76"/>
    <cellStyle name="Comma 2 4" xfId="4646"/>
    <cellStyle name="Comma 3" xfId="63"/>
    <cellStyle name="Comma 3 2" xfId="4692"/>
    <cellStyle name="Comma 4" xfId="64"/>
    <cellStyle name="Comma 4 2" xfId="4694"/>
    <cellStyle name="Comma 4 3" xfId="4693"/>
    <cellStyle name="Comma 5" xfId="65"/>
    <cellStyle name="Comma 5 2" xfId="4695"/>
    <cellStyle name="Comma 6" xfId="66"/>
    <cellStyle name="Comma 7" xfId="67"/>
    <cellStyle name="Comma 8" xfId="68"/>
    <cellStyle name="Comma 9" xfId="110"/>
    <cellStyle name="Currency 2" xfId="69"/>
    <cellStyle name="Explanatory Text" xfId="16" builtinId="53" customBuiltin="1"/>
    <cellStyle name="Explanatory Text 10" xfId="2098"/>
    <cellStyle name="Explanatory Text 11" xfId="2099"/>
    <cellStyle name="Explanatory Text 12" xfId="2100"/>
    <cellStyle name="Explanatory Text 13" xfId="2101"/>
    <cellStyle name="Explanatory Text 14" xfId="2102"/>
    <cellStyle name="Explanatory Text 15" xfId="2103"/>
    <cellStyle name="Explanatory Text 16" xfId="2104"/>
    <cellStyle name="Explanatory Text 17" xfId="2105"/>
    <cellStyle name="Explanatory Text 18" xfId="2106"/>
    <cellStyle name="Explanatory Text 19" xfId="2107"/>
    <cellStyle name="Explanatory Text 2" xfId="2108"/>
    <cellStyle name="Explanatory Text 2 10" xfId="2109"/>
    <cellStyle name="Explanatory Text 2 11" xfId="2110"/>
    <cellStyle name="Explanatory Text 2 12" xfId="2111"/>
    <cellStyle name="Explanatory Text 2 13" xfId="2112"/>
    <cellStyle name="Explanatory Text 2 14" xfId="2113"/>
    <cellStyle name="Explanatory Text 2 15" xfId="2114"/>
    <cellStyle name="Explanatory Text 2 16" xfId="2115"/>
    <cellStyle name="Explanatory Text 2 17" xfId="2116"/>
    <cellStyle name="Explanatory Text 2 2" xfId="2117"/>
    <cellStyle name="Explanatory Text 2 2 10" xfId="2118"/>
    <cellStyle name="Explanatory Text 2 2 11" xfId="2119"/>
    <cellStyle name="Explanatory Text 2 2 12" xfId="2120"/>
    <cellStyle name="Explanatory Text 2 2 13" xfId="2121"/>
    <cellStyle name="Explanatory Text 2 2 14" xfId="2122"/>
    <cellStyle name="Explanatory Text 2 2 15" xfId="2123"/>
    <cellStyle name="Explanatory Text 2 2 16" xfId="2124"/>
    <cellStyle name="Explanatory Text 2 2 17" xfId="2125"/>
    <cellStyle name="Explanatory Text 2 2 2" xfId="2126"/>
    <cellStyle name="Explanatory Text 2 2 2 10" xfId="2127"/>
    <cellStyle name="Explanatory Text 2 2 2 11" xfId="2128"/>
    <cellStyle name="Explanatory Text 2 2 2 12" xfId="2129"/>
    <cellStyle name="Explanatory Text 2 2 2 13" xfId="2130"/>
    <cellStyle name="Explanatory Text 2 2 2 14" xfId="2131"/>
    <cellStyle name="Explanatory Text 2 2 2 15" xfId="2132"/>
    <cellStyle name="Explanatory Text 2 2 2 16" xfId="2133"/>
    <cellStyle name="Explanatory Text 2 2 2 2" xfId="2134"/>
    <cellStyle name="Explanatory Text 2 2 2 2 2" xfId="2135"/>
    <cellStyle name="Explanatory Text 2 2 2 3" xfId="2136"/>
    <cellStyle name="Explanatory Text 2 2 2 4" xfId="2137"/>
    <cellStyle name="Explanatory Text 2 2 2 5" xfId="2138"/>
    <cellStyle name="Explanatory Text 2 2 2 6" xfId="2139"/>
    <cellStyle name="Explanatory Text 2 2 2 7" xfId="2140"/>
    <cellStyle name="Explanatory Text 2 2 2 8" xfId="2141"/>
    <cellStyle name="Explanatory Text 2 2 2 9" xfId="2142"/>
    <cellStyle name="Explanatory Text 2 2 3" xfId="2143"/>
    <cellStyle name="Explanatory Text 2 2 4" xfId="2144"/>
    <cellStyle name="Explanatory Text 2 2 4 2" xfId="2145"/>
    <cellStyle name="Explanatory Text 2 2 5" xfId="2146"/>
    <cellStyle name="Explanatory Text 2 2 6" xfId="2147"/>
    <cellStyle name="Explanatory Text 2 2 7" xfId="2148"/>
    <cellStyle name="Explanatory Text 2 2 8" xfId="2149"/>
    <cellStyle name="Explanatory Text 2 2 9" xfId="2150"/>
    <cellStyle name="Explanatory Text 2 3" xfId="2151"/>
    <cellStyle name="Explanatory Text 2 4" xfId="2152"/>
    <cellStyle name="Explanatory Text 2 4 2" xfId="2153"/>
    <cellStyle name="Explanatory Text 2 5" xfId="2154"/>
    <cellStyle name="Explanatory Text 2 6" xfId="2155"/>
    <cellStyle name="Explanatory Text 2 7" xfId="2156"/>
    <cellStyle name="Explanatory Text 2 8" xfId="2157"/>
    <cellStyle name="Explanatory Text 2 9" xfId="2158"/>
    <cellStyle name="Explanatory Text 3" xfId="2159"/>
    <cellStyle name="Explanatory Text 3 2" xfId="2160"/>
    <cellStyle name="Explanatory Text 4" xfId="2161"/>
    <cellStyle name="Explanatory Text 4 2" xfId="2162"/>
    <cellStyle name="Explanatory Text 5" xfId="2163"/>
    <cellStyle name="Explanatory Text 6" xfId="2164"/>
    <cellStyle name="Explanatory Text 7" xfId="2165"/>
    <cellStyle name="Explanatory Text 8" xfId="2166"/>
    <cellStyle name="Explanatory Text 9" xfId="2167"/>
    <cellStyle name="Good" xfId="6" builtinId="26" customBuiltin="1"/>
    <cellStyle name="Good 10" xfId="2168"/>
    <cellStyle name="Good 11" xfId="2169"/>
    <cellStyle name="Good 12" xfId="2170"/>
    <cellStyle name="Good 13" xfId="2171"/>
    <cellStyle name="Good 14" xfId="2172"/>
    <cellStyle name="Good 15" xfId="2173"/>
    <cellStyle name="Good 16" xfId="2174"/>
    <cellStyle name="Good 17" xfId="2175"/>
    <cellStyle name="Good 18" xfId="2176"/>
    <cellStyle name="Good 19" xfId="2177"/>
    <cellStyle name="Good 2" xfId="2178"/>
    <cellStyle name="Good 2 10" xfId="2179"/>
    <cellStyle name="Good 2 11" xfId="2180"/>
    <cellStyle name="Good 2 12" xfId="2181"/>
    <cellStyle name="Good 2 13" xfId="2182"/>
    <cellStyle name="Good 2 14" xfId="2183"/>
    <cellStyle name="Good 2 15" xfId="2184"/>
    <cellStyle name="Good 2 16" xfId="2185"/>
    <cellStyle name="Good 2 17" xfId="2186"/>
    <cellStyle name="Good 2 2" xfId="2187"/>
    <cellStyle name="Good 2 2 10" xfId="2188"/>
    <cellStyle name="Good 2 2 11" xfId="2189"/>
    <cellStyle name="Good 2 2 12" xfId="2190"/>
    <cellStyle name="Good 2 2 13" xfId="2191"/>
    <cellStyle name="Good 2 2 14" xfId="2192"/>
    <cellStyle name="Good 2 2 15" xfId="2193"/>
    <cellStyle name="Good 2 2 16" xfId="2194"/>
    <cellStyle name="Good 2 2 17" xfId="2195"/>
    <cellStyle name="Good 2 2 2" xfId="2196"/>
    <cellStyle name="Good 2 2 2 10" xfId="2197"/>
    <cellStyle name="Good 2 2 2 11" xfId="2198"/>
    <cellStyle name="Good 2 2 2 12" xfId="2199"/>
    <cellStyle name="Good 2 2 2 13" xfId="2200"/>
    <cellStyle name="Good 2 2 2 14" xfId="2201"/>
    <cellStyle name="Good 2 2 2 15" xfId="2202"/>
    <cellStyle name="Good 2 2 2 16" xfId="2203"/>
    <cellStyle name="Good 2 2 2 2" xfId="2204"/>
    <cellStyle name="Good 2 2 2 2 2" xfId="2205"/>
    <cellStyle name="Good 2 2 2 3" xfId="2206"/>
    <cellStyle name="Good 2 2 2 4" xfId="2207"/>
    <cellStyle name="Good 2 2 2 5" xfId="2208"/>
    <cellStyle name="Good 2 2 2 6" xfId="2209"/>
    <cellStyle name="Good 2 2 2 7" xfId="2210"/>
    <cellStyle name="Good 2 2 2 8" xfId="2211"/>
    <cellStyle name="Good 2 2 2 9" xfId="2212"/>
    <cellStyle name="Good 2 2 3" xfId="2213"/>
    <cellStyle name="Good 2 2 4" xfId="2214"/>
    <cellStyle name="Good 2 2 4 2" xfId="2215"/>
    <cellStyle name="Good 2 2 5" xfId="2216"/>
    <cellStyle name="Good 2 2 6" xfId="2217"/>
    <cellStyle name="Good 2 2 7" xfId="2218"/>
    <cellStyle name="Good 2 2 8" xfId="2219"/>
    <cellStyle name="Good 2 2 9" xfId="2220"/>
    <cellStyle name="Good 2 3" xfId="2221"/>
    <cellStyle name="Good 2 4" xfId="2222"/>
    <cellStyle name="Good 2 4 2" xfId="2223"/>
    <cellStyle name="Good 2 5" xfId="2224"/>
    <cellStyle name="Good 2 6" xfId="2225"/>
    <cellStyle name="Good 2 7" xfId="2226"/>
    <cellStyle name="Good 2 8" xfId="2227"/>
    <cellStyle name="Good 2 9" xfId="2228"/>
    <cellStyle name="Good 3" xfId="2229"/>
    <cellStyle name="Good 3 2" xfId="2230"/>
    <cellStyle name="Good 4" xfId="2231"/>
    <cellStyle name="Good 4 2" xfId="2232"/>
    <cellStyle name="Good 5" xfId="2233"/>
    <cellStyle name="Good 6" xfId="2234"/>
    <cellStyle name="Good 7" xfId="2235"/>
    <cellStyle name="Good 8" xfId="2236"/>
    <cellStyle name="Good 9" xfId="2237"/>
    <cellStyle name="Heading 1" xfId="2" builtinId="16" customBuiltin="1"/>
    <cellStyle name="Heading 1 10" xfId="2238"/>
    <cellStyle name="Heading 1 11" xfId="2239"/>
    <cellStyle name="Heading 1 12" xfId="2240"/>
    <cellStyle name="Heading 1 13" xfId="2241"/>
    <cellStyle name="Heading 1 14" xfId="2242"/>
    <cellStyle name="Heading 1 15" xfId="2243"/>
    <cellStyle name="Heading 1 16" xfId="2244"/>
    <cellStyle name="Heading 1 17" xfId="2245"/>
    <cellStyle name="Heading 1 18" xfId="2246"/>
    <cellStyle name="Heading 1 19" xfId="2247"/>
    <cellStyle name="Heading 1 2" xfId="2248"/>
    <cellStyle name="Heading 1 2 10" xfId="2249"/>
    <cellStyle name="Heading 1 2 11" xfId="2250"/>
    <cellStyle name="Heading 1 2 12" xfId="2251"/>
    <cellStyle name="Heading 1 2 13" xfId="2252"/>
    <cellStyle name="Heading 1 2 14" xfId="2253"/>
    <cellStyle name="Heading 1 2 15" xfId="2254"/>
    <cellStyle name="Heading 1 2 16" xfId="2255"/>
    <cellStyle name="Heading 1 2 17" xfId="2256"/>
    <cellStyle name="Heading 1 2 2" xfId="2257"/>
    <cellStyle name="Heading 1 2 2 10" xfId="2258"/>
    <cellStyle name="Heading 1 2 2 11" xfId="2259"/>
    <cellStyle name="Heading 1 2 2 12" xfId="2260"/>
    <cellStyle name="Heading 1 2 2 13" xfId="2261"/>
    <cellStyle name="Heading 1 2 2 14" xfId="2262"/>
    <cellStyle name="Heading 1 2 2 15" xfId="2263"/>
    <cellStyle name="Heading 1 2 2 16" xfId="2264"/>
    <cellStyle name="Heading 1 2 2 17" xfId="2265"/>
    <cellStyle name="Heading 1 2 2 2" xfId="2266"/>
    <cellStyle name="Heading 1 2 2 2 10" xfId="2267"/>
    <cellStyle name="Heading 1 2 2 2 11" xfId="2268"/>
    <cellStyle name="Heading 1 2 2 2 12" xfId="2269"/>
    <cellStyle name="Heading 1 2 2 2 13" xfId="2270"/>
    <cellStyle name="Heading 1 2 2 2 14" xfId="2271"/>
    <cellStyle name="Heading 1 2 2 2 15" xfId="2272"/>
    <cellStyle name="Heading 1 2 2 2 16" xfId="2273"/>
    <cellStyle name="Heading 1 2 2 2 2" xfId="2274"/>
    <cellStyle name="Heading 1 2 2 2 2 2" xfId="2275"/>
    <cellStyle name="Heading 1 2 2 2 3" xfId="2276"/>
    <cellStyle name="Heading 1 2 2 2 4" xfId="2277"/>
    <cellStyle name="Heading 1 2 2 2 5" xfId="2278"/>
    <cellStyle name="Heading 1 2 2 2 6" xfId="2279"/>
    <cellStyle name="Heading 1 2 2 2 7" xfId="2280"/>
    <cellStyle name="Heading 1 2 2 2 8" xfId="2281"/>
    <cellStyle name="Heading 1 2 2 2 9" xfId="2282"/>
    <cellStyle name="Heading 1 2 2 3" xfId="2283"/>
    <cellStyle name="Heading 1 2 2 4" xfId="2284"/>
    <cellStyle name="Heading 1 2 2 4 2" xfId="2285"/>
    <cellStyle name="Heading 1 2 2 5" xfId="2286"/>
    <cellStyle name="Heading 1 2 2 6" xfId="2287"/>
    <cellStyle name="Heading 1 2 2 7" xfId="2288"/>
    <cellStyle name="Heading 1 2 2 8" xfId="2289"/>
    <cellStyle name="Heading 1 2 2 9" xfId="2290"/>
    <cellStyle name="Heading 1 2 3" xfId="2291"/>
    <cellStyle name="Heading 1 2 4" xfId="2292"/>
    <cellStyle name="Heading 1 2 4 2" xfId="2293"/>
    <cellStyle name="Heading 1 2 5" xfId="2294"/>
    <cellStyle name="Heading 1 2 6" xfId="2295"/>
    <cellStyle name="Heading 1 2 7" xfId="2296"/>
    <cellStyle name="Heading 1 2 8" xfId="2297"/>
    <cellStyle name="Heading 1 2 9" xfId="2298"/>
    <cellStyle name="Heading 1 3" xfId="2299"/>
    <cellStyle name="Heading 1 3 2" xfId="2300"/>
    <cellStyle name="Heading 1 4" xfId="2301"/>
    <cellStyle name="Heading 1 4 2" xfId="2302"/>
    <cellStyle name="Heading 1 5" xfId="2303"/>
    <cellStyle name="Heading 1 6" xfId="2304"/>
    <cellStyle name="Heading 1 7" xfId="2305"/>
    <cellStyle name="Heading 1 8" xfId="2306"/>
    <cellStyle name="Heading 1 9" xfId="2307"/>
    <cellStyle name="Heading 2" xfId="3" builtinId="17" customBuiltin="1"/>
    <cellStyle name="Heading 2 10" xfId="2308"/>
    <cellStyle name="Heading 2 11" xfId="2309"/>
    <cellStyle name="Heading 2 12" xfId="2310"/>
    <cellStyle name="Heading 2 13" xfId="2311"/>
    <cellStyle name="Heading 2 14" xfId="2312"/>
    <cellStyle name="Heading 2 15" xfId="2313"/>
    <cellStyle name="Heading 2 16" xfId="2314"/>
    <cellStyle name="Heading 2 17" xfId="2315"/>
    <cellStyle name="Heading 2 18" xfId="2316"/>
    <cellStyle name="Heading 2 19" xfId="2317"/>
    <cellStyle name="Heading 2 2" xfId="2318"/>
    <cellStyle name="Heading 2 2 10" xfId="2319"/>
    <cellStyle name="Heading 2 2 11" xfId="2320"/>
    <cellStyle name="Heading 2 2 12" xfId="2321"/>
    <cellStyle name="Heading 2 2 13" xfId="2322"/>
    <cellStyle name="Heading 2 2 14" xfId="2323"/>
    <cellStyle name="Heading 2 2 15" xfId="2324"/>
    <cellStyle name="Heading 2 2 16" xfId="2325"/>
    <cellStyle name="Heading 2 2 17" xfId="2326"/>
    <cellStyle name="Heading 2 2 2" xfId="2327"/>
    <cellStyle name="Heading 2 2 2 10" xfId="2328"/>
    <cellStyle name="Heading 2 2 2 11" xfId="2329"/>
    <cellStyle name="Heading 2 2 2 12" xfId="2330"/>
    <cellStyle name="Heading 2 2 2 13" xfId="2331"/>
    <cellStyle name="Heading 2 2 2 14" xfId="2332"/>
    <cellStyle name="Heading 2 2 2 15" xfId="2333"/>
    <cellStyle name="Heading 2 2 2 16" xfId="2334"/>
    <cellStyle name="Heading 2 2 2 17" xfId="2335"/>
    <cellStyle name="Heading 2 2 2 2" xfId="2336"/>
    <cellStyle name="Heading 2 2 2 2 10" xfId="2337"/>
    <cellStyle name="Heading 2 2 2 2 11" xfId="2338"/>
    <cellStyle name="Heading 2 2 2 2 12" xfId="2339"/>
    <cellStyle name="Heading 2 2 2 2 13" xfId="2340"/>
    <cellStyle name="Heading 2 2 2 2 14" xfId="2341"/>
    <cellStyle name="Heading 2 2 2 2 15" xfId="2342"/>
    <cellStyle name="Heading 2 2 2 2 16" xfId="2343"/>
    <cellStyle name="Heading 2 2 2 2 2" xfId="2344"/>
    <cellStyle name="Heading 2 2 2 2 2 2" xfId="2345"/>
    <cellStyle name="Heading 2 2 2 2 3" xfId="2346"/>
    <cellStyle name="Heading 2 2 2 2 4" xfId="2347"/>
    <cellStyle name="Heading 2 2 2 2 5" xfId="2348"/>
    <cellStyle name="Heading 2 2 2 2 6" xfId="2349"/>
    <cellStyle name="Heading 2 2 2 2 7" xfId="2350"/>
    <cellStyle name="Heading 2 2 2 2 8" xfId="2351"/>
    <cellStyle name="Heading 2 2 2 2 9" xfId="2352"/>
    <cellStyle name="Heading 2 2 2 3" xfId="2353"/>
    <cellStyle name="Heading 2 2 2 4" xfId="2354"/>
    <cellStyle name="Heading 2 2 2 4 2" xfId="2355"/>
    <cellStyle name="Heading 2 2 2 5" xfId="2356"/>
    <cellStyle name="Heading 2 2 2 6" xfId="2357"/>
    <cellStyle name="Heading 2 2 2 7" xfId="2358"/>
    <cellStyle name="Heading 2 2 2 8" xfId="2359"/>
    <cellStyle name="Heading 2 2 2 9" xfId="2360"/>
    <cellStyle name="Heading 2 2 3" xfId="2361"/>
    <cellStyle name="Heading 2 2 4" xfId="2362"/>
    <cellStyle name="Heading 2 2 4 2" xfId="2363"/>
    <cellStyle name="Heading 2 2 5" xfId="2364"/>
    <cellStyle name="Heading 2 2 6" xfId="2365"/>
    <cellStyle name="Heading 2 2 7" xfId="2366"/>
    <cellStyle name="Heading 2 2 8" xfId="2367"/>
    <cellStyle name="Heading 2 2 9" xfId="2368"/>
    <cellStyle name="Heading 2 3" xfId="2369"/>
    <cellStyle name="Heading 2 3 2" xfId="2370"/>
    <cellStyle name="Heading 2 4" xfId="2371"/>
    <cellStyle name="Heading 2 4 2" xfId="2372"/>
    <cellStyle name="Heading 2 5" xfId="2373"/>
    <cellStyle name="Heading 2 6" xfId="2374"/>
    <cellStyle name="Heading 2 7" xfId="2375"/>
    <cellStyle name="Heading 2 8" xfId="2376"/>
    <cellStyle name="Heading 2 9" xfId="2377"/>
    <cellStyle name="Heading 3" xfId="4" builtinId="18" customBuiltin="1"/>
    <cellStyle name="Heading 3 10" xfId="2378"/>
    <cellStyle name="Heading 3 11" xfId="2379"/>
    <cellStyle name="Heading 3 12" xfId="2380"/>
    <cellStyle name="Heading 3 13" xfId="2381"/>
    <cellStyle name="Heading 3 14" xfId="2382"/>
    <cellStyle name="Heading 3 15" xfId="2383"/>
    <cellStyle name="Heading 3 16" xfId="2384"/>
    <cellStyle name="Heading 3 17" xfId="2385"/>
    <cellStyle name="Heading 3 18" xfId="2386"/>
    <cellStyle name="Heading 3 19" xfId="2387"/>
    <cellStyle name="Heading 3 2" xfId="2388"/>
    <cellStyle name="Heading 3 2 10" xfId="2389"/>
    <cellStyle name="Heading 3 2 11" xfId="2390"/>
    <cellStyle name="Heading 3 2 12" xfId="2391"/>
    <cellStyle name="Heading 3 2 13" xfId="2392"/>
    <cellStyle name="Heading 3 2 14" xfId="2393"/>
    <cellStyle name="Heading 3 2 15" xfId="2394"/>
    <cellStyle name="Heading 3 2 16" xfId="2395"/>
    <cellStyle name="Heading 3 2 17" xfId="2396"/>
    <cellStyle name="Heading 3 2 2" xfId="2397"/>
    <cellStyle name="Heading 3 2 2 10" xfId="2398"/>
    <cellStyle name="Heading 3 2 2 11" xfId="2399"/>
    <cellStyle name="Heading 3 2 2 12" xfId="2400"/>
    <cellStyle name="Heading 3 2 2 13" xfId="2401"/>
    <cellStyle name="Heading 3 2 2 14" xfId="2402"/>
    <cellStyle name="Heading 3 2 2 15" xfId="2403"/>
    <cellStyle name="Heading 3 2 2 16" xfId="2404"/>
    <cellStyle name="Heading 3 2 2 17" xfId="2405"/>
    <cellStyle name="Heading 3 2 2 2" xfId="2406"/>
    <cellStyle name="Heading 3 2 2 2 10" xfId="2407"/>
    <cellStyle name="Heading 3 2 2 2 11" xfId="2408"/>
    <cellStyle name="Heading 3 2 2 2 12" xfId="2409"/>
    <cellStyle name="Heading 3 2 2 2 13" xfId="2410"/>
    <cellStyle name="Heading 3 2 2 2 14" xfId="2411"/>
    <cellStyle name="Heading 3 2 2 2 15" xfId="2412"/>
    <cellStyle name="Heading 3 2 2 2 16" xfId="2413"/>
    <cellStyle name="Heading 3 2 2 2 2" xfId="2414"/>
    <cellStyle name="Heading 3 2 2 2 2 2" xfId="2415"/>
    <cellStyle name="Heading 3 2 2 2 3" xfId="2416"/>
    <cellStyle name="Heading 3 2 2 2 4" xfId="2417"/>
    <cellStyle name="Heading 3 2 2 2 5" xfId="2418"/>
    <cellStyle name="Heading 3 2 2 2 6" xfId="2419"/>
    <cellStyle name="Heading 3 2 2 2 7" xfId="2420"/>
    <cellStyle name="Heading 3 2 2 2 8" xfId="2421"/>
    <cellStyle name="Heading 3 2 2 2 9" xfId="2422"/>
    <cellStyle name="Heading 3 2 2 3" xfId="2423"/>
    <cellStyle name="Heading 3 2 2 4" xfId="2424"/>
    <cellStyle name="Heading 3 2 2 4 2" xfId="2425"/>
    <cellStyle name="Heading 3 2 2 5" xfId="2426"/>
    <cellStyle name="Heading 3 2 2 6" xfId="2427"/>
    <cellStyle name="Heading 3 2 2 7" xfId="2428"/>
    <cellStyle name="Heading 3 2 2 8" xfId="2429"/>
    <cellStyle name="Heading 3 2 2 9" xfId="2430"/>
    <cellStyle name="Heading 3 2 3" xfId="2431"/>
    <cellStyle name="Heading 3 2 4" xfId="2432"/>
    <cellStyle name="Heading 3 2 4 2" xfId="2433"/>
    <cellStyle name="Heading 3 2 5" xfId="2434"/>
    <cellStyle name="Heading 3 2 6" xfId="2435"/>
    <cellStyle name="Heading 3 2 7" xfId="2436"/>
    <cellStyle name="Heading 3 2 8" xfId="2437"/>
    <cellStyle name="Heading 3 2 9" xfId="2438"/>
    <cellStyle name="Heading 3 3" xfId="2439"/>
    <cellStyle name="Heading 3 3 2" xfId="2440"/>
    <cellStyle name="Heading 3 4" xfId="2441"/>
    <cellStyle name="Heading 3 4 2" xfId="2442"/>
    <cellStyle name="Heading 3 5" xfId="2443"/>
    <cellStyle name="Heading 3 6" xfId="2444"/>
    <cellStyle name="Heading 3 7" xfId="2445"/>
    <cellStyle name="Heading 3 8" xfId="2446"/>
    <cellStyle name="Heading 3 9" xfId="2447"/>
    <cellStyle name="Heading 4" xfId="5" builtinId="19" customBuiltin="1"/>
    <cellStyle name="Heading 4 10" xfId="2448"/>
    <cellStyle name="Heading 4 11" xfId="2449"/>
    <cellStyle name="Heading 4 12" xfId="2450"/>
    <cellStyle name="Heading 4 13" xfId="2451"/>
    <cellStyle name="Heading 4 14" xfId="2452"/>
    <cellStyle name="Heading 4 15" xfId="2453"/>
    <cellStyle name="Heading 4 16" xfId="2454"/>
    <cellStyle name="Heading 4 17" xfId="2455"/>
    <cellStyle name="Heading 4 18" xfId="2456"/>
    <cellStyle name="Heading 4 19" xfId="2457"/>
    <cellStyle name="Heading 4 2" xfId="2458"/>
    <cellStyle name="Heading 4 2 10" xfId="2459"/>
    <cellStyle name="Heading 4 2 11" xfId="2460"/>
    <cellStyle name="Heading 4 2 12" xfId="2461"/>
    <cellStyle name="Heading 4 2 13" xfId="2462"/>
    <cellStyle name="Heading 4 2 14" xfId="2463"/>
    <cellStyle name="Heading 4 2 15" xfId="2464"/>
    <cellStyle name="Heading 4 2 16" xfId="2465"/>
    <cellStyle name="Heading 4 2 17" xfId="2466"/>
    <cellStyle name="Heading 4 2 2" xfId="2467"/>
    <cellStyle name="Heading 4 2 2 10" xfId="2468"/>
    <cellStyle name="Heading 4 2 2 11" xfId="2469"/>
    <cellStyle name="Heading 4 2 2 12" xfId="2470"/>
    <cellStyle name="Heading 4 2 2 13" xfId="2471"/>
    <cellStyle name="Heading 4 2 2 14" xfId="2472"/>
    <cellStyle name="Heading 4 2 2 15" xfId="2473"/>
    <cellStyle name="Heading 4 2 2 16" xfId="2474"/>
    <cellStyle name="Heading 4 2 2 17" xfId="2475"/>
    <cellStyle name="Heading 4 2 2 2" xfId="2476"/>
    <cellStyle name="Heading 4 2 2 2 10" xfId="2477"/>
    <cellStyle name="Heading 4 2 2 2 11" xfId="2478"/>
    <cellStyle name="Heading 4 2 2 2 12" xfId="2479"/>
    <cellStyle name="Heading 4 2 2 2 13" xfId="2480"/>
    <cellStyle name="Heading 4 2 2 2 14" xfId="2481"/>
    <cellStyle name="Heading 4 2 2 2 15" xfId="2482"/>
    <cellStyle name="Heading 4 2 2 2 16" xfId="2483"/>
    <cellStyle name="Heading 4 2 2 2 2" xfId="2484"/>
    <cellStyle name="Heading 4 2 2 2 2 2" xfId="2485"/>
    <cellStyle name="Heading 4 2 2 2 3" xfId="2486"/>
    <cellStyle name="Heading 4 2 2 2 4" xfId="2487"/>
    <cellStyle name="Heading 4 2 2 2 5" xfId="2488"/>
    <cellStyle name="Heading 4 2 2 2 6" xfId="2489"/>
    <cellStyle name="Heading 4 2 2 2 7" xfId="2490"/>
    <cellStyle name="Heading 4 2 2 2 8" xfId="2491"/>
    <cellStyle name="Heading 4 2 2 2 9" xfId="2492"/>
    <cellStyle name="Heading 4 2 2 3" xfId="2493"/>
    <cellStyle name="Heading 4 2 2 4" xfId="2494"/>
    <cellStyle name="Heading 4 2 2 4 2" xfId="2495"/>
    <cellStyle name="Heading 4 2 2 5" xfId="2496"/>
    <cellStyle name="Heading 4 2 2 6" xfId="2497"/>
    <cellStyle name="Heading 4 2 2 7" xfId="2498"/>
    <cellStyle name="Heading 4 2 2 8" xfId="2499"/>
    <cellStyle name="Heading 4 2 2 9" xfId="2500"/>
    <cellStyle name="Heading 4 2 3" xfId="2501"/>
    <cellStyle name="Heading 4 2 4" xfId="2502"/>
    <cellStyle name="Heading 4 2 4 2" xfId="2503"/>
    <cellStyle name="Heading 4 2 5" xfId="2504"/>
    <cellStyle name="Heading 4 2 6" xfId="2505"/>
    <cellStyle name="Heading 4 2 7" xfId="2506"/>
    <cellStyle name="Heading 4 2 8" xfId="2507"/>
    <cellStyle name="Heading 4 2 9" xfId="2508"/>
    <cellStyle name="Heading 4 3" xfId="2509"/>
    <cellStyle name="Heading 4 3 2" xfId="2510"/>
    <cellStyle name="Heading 4 4" xfId="2511"/>
    <cellStyle name="Heading 4 4 2" xfId="2512"/>
    <cellStyle name="Heading 4 5" xfId="2513"/>
    <cellStyle name="Heading 4 6" xfId="2514"/>
    <cellStyle name="Heading 4 7" xfId="2515"/>
    <cellStyle name="Heading 4 8" xfId="2516"/>
    <cellStyle name="Heading 4 9" xfId="2517"/>
    <cellStyle name="Hyperlink 2" xfId="117"/>
    <cellStyle name="Hyperlink 2 2" xfId="2518"/>
    <cellStyle name="Hyperlink 3" xfId="4687"/>
    <cellStyle name="Input" xfId="9" builtinId="20" customBuiltin="1"/>
    <cellStyle name="Input 10" xfId="2519"/>
    <cellStyle name="Input 11" xfId="2520"/>
    <cellStyle name="Input 12" xfId="2521"/>
    <cellStyle name="Input 13" xfId="2522"/>
    <cellStyle name="Input 14" xfId="2523"/>
    <cellStyle name="Input 15" xfId="2524"/>
    <cellStyle name="Input 16" xfId="2525"/>
    <cellStyle name="Input 17" xfId="2526"/>
    <cellStyle name="Input 18" xfId="2527"/>
    <cellStyle name="Input 19" xfId="2528"/>
    <cellStyle name="Input 2" xfId="2529"/>
    <cellStyle name="Input 2 10" xfId="2530"/>
    <cellStyle name="Input 2 11" xfId="2531"/>
    <cellStyle name="Input 2 12" xfId="2532"/>
    <cellStyle name="Input 2 13" xfId="2533"/>
    <cellStyle name="Input 2 14" xfId="2534"/>
    <cellStyle name="Input 2 15" xfId="2535"/>
    <cellStyle name="Input 2 16" xfId="2536"/>
    <cellStyle name="Input 2 17" xfId="2537"/>
    <cellStyle name="Input 2 2" xfId="2538"/>
    <cellStyle name="Input 2 2 10" xfId="2539"/>
    <cellStyle name="Input 2 2 11" xfId="2540"/>
    <cellStyle name="Input 2 2 12" xfId="2541"/>
    <cellStyle name="Input 2 2 13" xfId="2542"/>
    <cellStyle name="Input 2 2 14" xfId="2543"/>
    <cellStyle name="Input 2 2 15" xfId="2544"/>
    <cellStyle name="Input 2 2 16" xfId="2545"/>
    <cellStyle name="Input 2 2 17" xfId="2546"/>
    <cellStyle name="Input 2 2 2" xfId="2547"/>
    <cellStyle name="Input 2 2 2 10" xfId="2548"/>
    <cellStyle name="Input 2 2 2 11" xfId="2549"/>
    <cellStyle name="Input 2 2 2 12" xfId="2550"/>
    <cellStyle name="Input 2 2 2 13" xfId="2551"/>
    <cellStyle name="Input 2 2 2 14" xfId="2552"/>
    <cellStyle name="Input 2 2 2 15" xfId="2553"/>
    <cellStyle name="Input 2 2 2 16" xfId="2554"/>
    <cellStyle name="Input 2 2 2 2" xfId="2555"/>
    <cellStyle name="Input 2 2 2 2 2" xfId="2556"/>
    <cellStyle name="Input 2 2 2 3" xfId="2557"/>
    <cellStyle name="Input 2 2 2 4" xfId="2558"/>
    <cellStyle name="Input 2 2 2 5" xfId="2559"/>
    <cellStyle name="Input 2 2 2 6" xfId="2560"/>
    <cellStyle name="Input 2 2 2 7" xfId="2561"/>
    <cellStyle name="Input 2 2 2 8" xfId="2562"/>
    <cellStyle name="Input 2 2 2 9" xfId="2563"/>
    <cellStyle name="Input 2 2 3" xfId="2564"/>
    <cellStyle name="Input 2 2 4" xfId="2565"/>
    <cellStyle name="Input 2 2 4 2" xfId="2566"/>
    <cellStyle name="Input 2 2 5" xfId="2567"/>
    <cellStyle name="Input 2 2 6" xfId="2568"/>
    <cellStyle name="Input 2 2 7" xfId="2569"/>
    <cellStyle name="Input 2 2 8" xfId="2570"/>
    <cellStyle name="Input 2 2 9" xfId="2571"/>
    <cellStyle name="Input 2 3" xfId="2572"/>
    <cellStyle name="Input 2 4" xfId="2573"/>
    <cellStyle name="Input 2 4 2" xfId="2574"/>
    <cellStyle name="Input 2 5" xfId="2575"/>
    <cellStyle name="Input 2 6" xfId="2576"/>
    <cellStyle name="Input 2 7" xfId="2577"/>
    <cellStyle name="Input 2 8" xfId="2578"/>
    <cellStyle name="Input 2 9" xfId="2579"/>
    <cellStyle name="Input 3" xfId="2580"/>
    <cellStyle name="Input 3 2" xfId="2581"/>
    <cellStyle name="Input 4" xfId="2582"/>
    <cellStyle name="Input 4 2" xfId="2583"/>
    <cellStyle name="Input 5" xfId="2584"/>
    <cellStyle name="Input 6" xfId="2585"/>
    <cellStyle name="Input 7" xfId="2586"/>
    <cellStyle name="Input 8" xfId="2587"/>
    <cellStyle name="Input 9" xfId="2588"/>
    <cellStyle name="Linked Cell" xfId="12" builtinId="24" customBuiltin="1"/>
    <cellStyle name="Linked Cell 10" xfId="2589"/>
    <cellStyle name="Linked Cell 11" xfId="2590"/>
    <cellStyle name="Linked Cell 12" xfId="2591"/>
    <cellStyle name="Linked Cell 13" xfId="2592"/>
    <cellStyle name="Linked Cell 14" xfId="2593"/>
    <cellStyle name="Linked Cell 15" xfId="2594"/>
    <cellStyle name="Linked Cell 16" xfId="2595"/>
    <cellStyle name="Linked Cell 17" xfId="2596"/>
    <cellStyle name="Linked Cell 18" xfId="2597"/>
    <cellStyle name="Linked Cell 19" xfId="2598"/>
    <cellStyle name="Linked Cell 2" xfId="2599"/>
    <cellStyle name="Linked Cell 2 10" xfId="2600"/>
    <cellStyle name="Linked Cell 2 11" xfId="2601"/>
    <cellStyle name="Linked Cell 2 12" xfId="2602"/>
    <cellStyle name="Linked Cell 2 13" xfId="2603"/>
    <cellStyle name="Linked Cell 2 14" xfId="2604"/>
    <cellStyle name="Linked Cell 2 15" xfId="2605"/>
    <cellStyle name="Linked Cell 2 16" xfId="2606"/>
    <cellStyle name="Linked Cell 2 17" xfId="2607"/>
    <cellStyle name="Linked Cell 2 2" xfId="2608"/>
    <cellStyle name="Linked Cell 2 2 10" xfId="2609"/>
    <cellStyle name="Linked Cell 2 2 11" xfId="2610"/>
    <cellStyle name="Linked Cell 2 2 12" xfId="2611"/>
    <cellStyle name="Linked Cell 2 2 13" xfId="2612"/>
    <cellStyle name="Linked Cell 2 2 14" xfId="2613"/>
    <cellStyle name="Linked Cell 2 2 15" xfId="2614"/>
    <cellStyle name="Linked Cell 2 2 16" xfId="2615"/>
    <cellStyle name="Linked Cell 2 2 17" xfId="2616"/>
    <cellStyle name="Linked Cell 2 2 2" xfId="2617"/>
    <cellStyle name="Linked Cell 2 2 2 10" xfId="2618"/>
    <cellStyle name="Linked Cell 2 2 2 11" xfId="2619"/>
    <cellStyle name="Linked Cell 2 2 2 12" xfId="2620"/>
    <cellStyle name="Linked Cell 2 2 2 13" xfId="2621"/>
    <cellStyle name="Linked Cell 2 2 2 14" xfId="2622"/>
    <cellStyle name="Linked Cell 2 2 2 15" xfId="2623"/>
    <cellStyle name="Linked Cell 2 2 2 16" xfId="2624"/>
    <cellStyle name="Linked Cell 2 2 2 2" xfId="2625"/>
    <cellStyle name="Linked Cell 2 2 2 2 2" xfId="2626"/>
    <cellStyle name="Linked Cell 2 2 2 3" xfId="2627"/>
    <cellStyle name="Linked Cell 2 2 2 4" xfId="2628"/>
    <cellStyle name="Linked Cell 2 2 2 5" xfId="2629"/>
    <cellStyle name="Linked Cell 2 2 2 6" xfId="2630"/>
    <cellStyle name="Linked Cell 2 2 2 7" xfId="2631"/>
    <cellStyle name="Linked Cell 2 2 2 8" xfId="2632"/>
    <cellStyle name="Linked Cell 2 2 2 9" xfId="2633"/>
    <cellStyle name="Linked Cell 2 2 3" xfId="2634"/>
    <cellStyle name="Linked Cell 2 2 4" xfId="2635"/>
    <cellStyle name="Linked Cell 2 2 4 2" xfId="2636"/>
    <cellStyle name="Linked Cell 2 2 5" xfId="2637"/>
    <cellStyle name="Linked Cell 2 2 6" xfId="2638"/>
    <cellStyle name="Linked Cell 2 2 7" xfId="2639"/>
    <cellStyle name="Linked Cell 2 2 8" xfId="2640"/>
    <cellStyle name="Linked Cell 2 2 9" xfId="2641"/>
    <cellStyle name="Linked Cell 2 3" xfId="2642"/>
    <cellStyle name="Linked Cell 2 4" xfId="2643"/>
    <cellStyle name="Linked Cell 2 4 2" xfId="2644"/>
    <cellStyle name="Linked Cell 2 5" xfId="2645"/>
    <cellStyle name="Linked Cell 2 6" xfId="2646"/>
    <cellStyle name="Linked Cell 2 7" xfId="2647"/>
    <cellStyle name="Linked Cell 2 8" xfId="2648"/>
    <cellStyle name="Linked Cell 2 9" xfId="2649"/>
    <cellStyle name="Linked Cell 3" xfId="2650"/>
    <cellStyle name="Linked Cell 3 2" xfId="2651"/>
    <cellStyle name="Linked Cell 4" xfId="2652"/>
    <cellStyle name="Linked Cell 4 2" xfId="2653"/>
    <cellStyle name="Linked Cell 5" xfId="2654"/>
    <cellStyle name="Linked Cell 6" xfId="2655"/>
    <cellStyle name="Linked Cell 7" xfId="2656"/>
    <cellStyle name="Linked Cell 8" xfId="2657"/>
    <cellStyle name="Linked Cell 9" xfId="2658"/>
    <cellStyle name="Neutral" xfId="8" builtinId="28" customBuiltin="1"/>
    <cellStyle name="Neutral 10" xfId="2659"/>
    <cellStyle name="Neutral 11" xfId="2660"/>
    <cellStyle name="Neutral 12" xfId="2661"/>
    <cellStyle name="Neutral 13" xfId="2662"/>
    <cellStyle name="Neutral 14" xfId="2663"/>
    <cellStyle name="Neutral 15" xfId="2664"/>
    <cellStyle name="Neutral 16" xfId="2665"/>
    <cellStyle name="Neutral 17" xfId="2666"/>
    <cellStyle name="Neutral 18" xfId="2667"/>
    <cellStyle name="Neutral 19" xfId="2668"/>
    <cellStyle name="Neutral 2" xfId="2669"/>
    <cellStyle name="Neutral 2 10" xfId="2670"/>
    <cellStyle name="Neutral 2 11" xfId="2671"/>
    <cellStyle name="Neutral 2 12" xfId="2672"/>
    <cellStyle name="Neutral 2 13" xfId="2673"/>
    <cellStyle name="Neutral 2 14" xfId="2674"/>
    <cellStyle name="Neutral 2 15" xfId="2675"/>
    <cellStyle name="Neutral 2 16" xfId="2676"/>
    <cellStyle name="Neutral 2 17" xfId="2677"/>
    <cellStyle name="Neutral 2 2" xfId="2678"/>
    <cellStyle name="Neutral 2 2 10" xfId="2679"/>
    <cellStyle name="Neutral 2 2 11" xfId="2680"/>
    <cellStyle name="Neutral 2 2 12" xfId="2681"/>
    <cellStyle name="Neutral 2 2 13" xfId="2682"/>
    <cellStyle name="Neutral 2 2 14" xfId="2683"/>
    <cellStyle name="Neutral 2 2 15" xfId="2684"/>
    <cellStyle name="Neutral 2 2 16" xfId="2685"/>
    <cellStyle name="Neutral 2 2 17" xfId="2686"/>
    <cellStyle name="Neutral 2 2 2" xfId="2687"/>
    <cellStyle name="Neutral 2 2 2 10" xfId="2688"/>
    <cellStyle name="Neutral 2 2 2 11" xfId="2689"/>
    <cellStyle name="Neutral 2 2 2 12" xfId="2690"/>
    <cellStyle name="Neutral 2 2 2 13" xfId="2691"/>
    <cellStyle name="Neutral 2 2 2 14" xfId="2692"/>
    <cellStyle name="Neutral 2 2 2 15" xfId="2693"/>
    <cellStyle name="Neutral 2 2 2 16" xfId="2694"/>
    <cellStyle name="Neutral 2 2 2 2" xfId="2695"/>
    <cellStyle name="Neutral 2 2 2 2 2" xfId="2696"/>
    <cellStyle name="Neutral 2 2 2 3" xfId="2697"/>
    <cellStyle name="Neutral 2 2 2 4" xfId="2698"/>
    <cellStyle name="Neutral 2 2 2 5" xfId="2699"/>
    <cellStyle name="Neutral 2 2 2 6" xfId="2700"/>
    <cellStyle name="Neutral 2 2 2 7" xfId="2701"/>
    <cellStyle name="Neutral 2 2 2 8" xfId="2702"/>
    <cellStyle name="Neutral 2 2 2 9" xfId="2703"/>
    <cellStyle name="Neutral 2 2 3" xfId="2704"/>
    <cellStyle name="Neutral 2 2 4" xfId="2705"/>
    <cellStyle name="Neutral 2 2 4 2" xfId="2706"/>
    <cellStyle name="Neutral 2 2 5" xfId="2707"/>
    <cellStyle name="Neutral 2 2 6" xfId="2708"/>
    <cellStyle name="Neutral 2 2 7" xfId="2709"/>
    <cellStyle name="Neutral 2 2 8" xfId="2710"/>
    <cellStyle name="Neutral 2 2 9" xfId="2711"/>
    <cellStyle name="Neutral 2 3" xfId="2712"/>
    <cellStyle name="Neutral 2 4" xfId="2713"/>
    <cellStyle name="Neutral 2 4 2" xfId="2714"/>
    <cellStyle name="Neutral 2 5" xfId="2715"/>
    <cellStyle name="Neutral 2 6" xfId="2716"/>
    <cellStyle name="Neutral 2 7" xfId="2717"/>
    <cellStyle name="Neutral 2 8" xfId="2718"/>
    <cellStyle name="Neutral 2 9" xfId="2719"/>
    <cellStyle name="Neutral 3" xfId="2720"/>
    <cellStyle name="Neutral 3 2" xfId="2721"/>
    <cellStyle name="Neutral 4" xfId="2722"/>
    <cellStyle name="Neutral 4 2" xfId="2723"/>
    <cellStyle name="Neutral 5" xfId="2724"/>
    <cellStyle name="Neutral 6" xfId="2725"/>
    <cellStyle name="Neutral 7" xfId="2726"/>
    <cellStyle name="Neutral 8" xfId="2727"/>
    <cellStyle name="Neutral 9" xfId="2728"/>
    <cellStyle name="Normal" xfId="0" builtinId="0"/>
    <cellStyle name="Normal 10" xfId="111"/>
    <cellStyle name="Normal 10 10" xfId="2730"/>
    <cellStyle name="Normal 10 11" xfId="2731"/>
    <cellStyle name="Normal 10 12" xfId="2732"/>
    <cellStyle name="Normal 10 13" xfId="2733"/>
    <cellStyle name="Normal 10 14" xfId="2734"/>
    <cellStyle name="Normal 10 15" xfId="2735"/>
    <cellStyle name="Normal 10 16" xfId="2736"/>
    <cellStyle name="Normal 10 17" xfId="2737"/>
    <cellStyle name="Normal 10 18" xfId="2738"/>
    <cellStyle name="Normal 10 19" xfId="2739"/>
    <cellStyle name="Normal 10 2" xfId="2740"/>
    <cellStyle name="Normal 10 20" xfId="2741"/>
    <cellStyle name="Normal 10 21" xfId="2742"/>
    <cellStyle name="Normal 10 22" xfId="2743"/>
    <cellStyle name="Normal 10 23" xfId="2744"/>
    <cellStyle name="Normal 10 24" xfId="2745"/>
    <cellStyle name="Normal 10 25" xfId="2746"/>
    <cellStyle name="Normal 10 26" xfId="2747"/>
    <cellStyle name="Normal 10 27" xfId="2748"/>
    <cellStyle name="Normal 10 28" xfId="2749"/>
    <cellStyle name="Normal 10 29" xfId="2750"/>
    <cellStyle name="Normal 10 3" xfId="2751"/>
    <cellStyle name="Normal 10 30" xfId="2752"/>
    <cellStyle name="Normal 10 31" xfId="2753"/>
    <cellStyle name="Normal 10 32" xfId="2754"/>
    <cellStyle name="Normal 10 33" xfId="2755"/>
    <cellStyle name="Normal 10 34" xfId="2756"/>
    <cellStyle name="Normal 10 35" xfId="2757"/>
    <cellStyle name="Normal 10 36" xfId="2758"/>
    <cellStyle name="Normal 10 37" xfId="2759"/>
    <cellStyle name="Normal 10 38" xfId="2760"/>
    <cellStyle name="Normal 10 39" xfId="2761"/>
    <cellStyle name="Normal 10 4" xfId="2762"/>
    <cellStyle name="Normal 10 40" xfId="2763"/>
    <cellStyle name="Normal 10 41" xfId="2764"/>
    <cellStyle name="Normal 10 42" xfId="2765"/>
    <cellStyle name="Normal 10 43" xfId="2766"/>
    <cellStyle name="Normal 10 44" xfId="2729"/>
    <cellStyle name="Normal 10 5" xfId="2767"/>
    <cellStyle name="Normal 10 6" xfId="2768"/>
    <cellStyle name="Normal 10 7" xfId="2769"/>
    <cellStyle name="Normal 10 8" xfId="2770"/>
    <cellStyle name="Normal 10 9" xfId="2771"/>
    <cellStyle name="Normal 11" xfId="112"/>
    <cellStyle name="Normal 11 2" xfId="2772"/>
    <cellStyle name="Normal 11 3" xfId="2773"/>
    <cellStyle name="Normal 11 4" xfId="2774"/>
    <cellStyle name="Normal 12" xfId="113"/>
    <cellStyle name="Normal 12 2" xfId="2775"/>
    <cellStyle name="Normal 12 3" xfId="2776"/>
    <cellStyle name="Normal 12 4" xfId="2777"/>
    <cellStyle name="Normal 12 5" xfId="2778"/>
    <cellStyle name="Normal 13" xfId="2779"/>
    <cellStyle name="Normal 13 2" xfId="2780"/>
    <cellStyle name="Normal 13 3" xfId="2781"/>
    <cellStyle name="Normal 13 4" xfId="2782"/>
    <cellStyle name="Normal 13 5" xfId="2783"/>
    <cellStyle name="Normal 14" xfId="2784"/>
    <cellStyle name="Normal 15" xfId="2785"/>
    <cellStyle name="Normal 15 2" xfId="2786"/>
    <cellStyle name="Normal 15 3" xfId="2787"/>
    <cellStyle name="Normal 16" xfId="2788"/>
    <cellStyle name="Normal 16 2" xfId="2789"/>
    <cellStyle name="Normal 16 3" xfId="2790"/>
    <cellStyle name="Normal 17" xfId="2791"/>
    <cellStyle name="Normal 18" xfId="2792"/>
    <cellStyle name="Normal 19" xfId="2793"/>
    <cellStyle name="Normal 2" xfId="44"/>
    <cellStyle name="Normal 2 10" xfId="2795"/>
    <cellStyle name="Normal 2 10 2" xfId="2796"/>
    <cellStyle name="Normal 2 10 3" xfId="2797"/>
    <cellStyle name="Normal 2 10 4" xfId="2798"/>
    <cellStyle name="Normal 2 10 5" xfId="2799"/>
    <cellStyle name="Normal 2 10 6" xfId="2800"/>
    <cellStyle name="Normal 2 11" xfId="2801"/>
    <cellStyle name="Normal 2 11 2" xfId="2802"/>
    <cellStyle name="Normal 2 11 3" xfId="2803"/>
    <cellStyle name="Normal 2 11 4" xfId="2804"/>
    <cellStyle name="Normal 2 11 5" xfId="2805"/>
    <cellStyle name="Normal 2 12" xfId="2806"/>
    <cellStyle name="Normal 2 12 2" xfId="2807"/>
    <cellStyle name="Normal 2 12 3" xfId="2808"/>
    <cellStyle name="Normal 2 12 4" xfId="2809"/>
    <cellStyle name="Normal 2 12 5" xfId="2810"/>
    <cellStyle name="Normal 2 13" xfId="2811"/>
    <cellStyle name="Normal 2 13 2" xfId="2812"/>
    <cellStyle name="Normal 2 13 3" xfId="2813"/>
    <cellStyle name="Normal 2 14" xfId="2814"/>
    <cellStyle name="Normal 2 14 2" xfId="2815"/>
    <cellStyle name="Normal 2 14 3" xfId="2816"/>
    <cellStyle name="Normal 2 15" xfId="2817"/>
    <cellStyle name="Normal 2 15 2" xfId="2818"/>
    <cellStyle name="Normal 2 15 3" xfId="2819"/>
    <cellStyle name="Normal 2 16" xfId="2820"/>
    <cellStyle name="Normal 2 16 2" xfId="2821"/>
    <cellStyle name="Normal 2 16 3" xfId="2822"/>
    <cellStyle name="Normal 2 17" xfId="2823"/>
    <cellStyle name="Normal 2 18" xfId="2824"/>
    <cellStyle name="Normal 2 19" xfId="2825"/>
    <cellStyle name="Normal 2 2" xfId="46"/>
    <cellStyle name="Normal 2 2 10" xfId="2827"/>
    <cellStyle name="Normal 2 2 11" xfId="2828"/>
    <cellStyle name="Normal 2 2 12" xfId="2829"/>
    <cellStyle name="Normal 2 2 13" xfId="2830"/>
    <cellStyle name="Normal 2 2 14" xfId="2831"/>
    <cellStyle name="Normal 2 2 15" xfId="2832"/>
    <cellStyle name="Normal 2 2 16" xfId="2833"/>
    <cellStyle name="Normal 2 2 17" xfId="2834"/>
    <cellStyle name="Normal 2 2 18" xfId="2835"/>
    <cellStyle name="Normal 2 2 19" xfId="4647"/>
    <cellStyle name="Normal 2 2 2" xfId="2836"/>
    <cellStyle name="Normal 2 2 2 2" xfId="2837"/>
    <cellStyle name="Normal 2 2 2 3" xfId="2838"/>
    <cellStyle name="Normal 2 2 2 4" xfId="2839"/>
    <cellStyle name="Normal 2 2 2 5" xfId="2840"/>
    <cellStyle name="Normal 2 2 2 6" xfId="2841"/>
    <cellStyle name="Normal 2 2 2 7" xfId="2842"/>
    <cellStyle name="Normal 2 2 2 8" xfId="2843"/>
    <cellStyle name="Normal 2 2 20" xfId="4648"/>
    <cellStyle name="Normal 2 2 21" xfId="4649"/>
    <cellStyle name="Normal 2 2 22" xfId="2826"/>
    <cellStyle name="Normal 2 2 3" xfId="2844"/>
    <cellStyle name="Normal 2 2 3 2" xfId="2845"/>
    <cellStyle name="Normal 2 2 3 3" xfId="2846"/>
    <cellStyle name="Normal 2 2 3 4" xfId="2847"/>
    <cellStyle name="Normal 2 2 3 5" xfId="2848"/>
    <cellStyle name="Normal 2 2 3 6" xfId="2849"/>
    <cellStyle name="Normal 2 2 3 7" xfId="4688"/>
    <cellStyle name="Normal 2 2 4" xfId="2850"/>
    <cellStyle name="Normal 2 2 5" xfId="2851"/>
    <cellStyle name="Normal 2 2 6" xfId="2852"/>
    <cellStyle name="Normal 2 2 7" xfId="2853"/>
    <cellStyle name="Normal 2 2 7 2" xfId="2854"/>
    <cellStyle name="Normal 2 2 7 3" xfId="2855"/>
    <cellStyle name="Normal 2 2 7 4" xfId="2856"/>
    <cellStyle name="Normal 2 2 7 5" xfId="2857"/>
    <cellStyle name="Normal 2 2 8" xfId="2858"/>
    <cellStyle name="Normal 2 2 9" xfId="2859"/>
    <cellStyle name="Normal 2 20" xfId="2860"/>
    <cellStyle name="Normal 2 21" xfId="2861"/>
    <cellStyle name="Normal 2 22" xfId="2862"/>
    <cellStyle name="Normal 2 23" xfId="2863"/>
    <cellStyle name="Normal 2 24" xfId="2864"/>
    <cellStyle name="Normal 2 25" xfId="2865"/>
    <cellStyle name="Normal 2 26" xfId="2866"/>
    <cellStyle name="Normal 2 27" xfId="2867"/>
    <cellStyle name="Normal 2 28" xfId="2868"/>
    <cellStyle name="Normal 2 29" xfId="4650"/>
    <cellStyle name="Normal 2 3" xfId="119"/>
    <cellStyle name="Normal 2 3 10" xfId="2870"/>
    <cellStyle name="Normal 2 3 11" xfId="2871"/>
    <cellStyle name="Normal 2 3 12" xfId="4651"/>
    <cellStyle name="Normal 2 3 13" xfId="4652"/>
    <cellStyle name="Normal 2 3 14" xfId="4653"/>
    <cellStyle name="Normal 2 3 15" xfId="2869"/>
    <cellStyle name="Normal 2 3 2" xfId="2872"/>
    <cellStyle name="Normal 2 3 3" xfId="2873"/>
    <cellStyle name="Normal 2 3 4" xfId="2874"/>
    <cellStyle name="Normal 2 3 5" xfId="2875"/>
    <cellStyle name="Normal 2 3 6" xfId="2876"/>
    <cellStyle name="Normal 2 3 7" xfId="2877"/>
    <cellStyle name="Normal 2 3 8" xfId="2878"/>
    <cellStyle name="Normal 2 3 9" xfId="2879"/>
    <cellStyle name="Normal 2 30" xfId="4654"/>
    <cellStyle name="Normal 2 31" xfId="4655"/>
    <cellStyle name="Normal 2 32" xfId="2794"/>
    <cellStyle name="Normal 2 4" xfId="120"/>
    <cellStyle name="Normal 2 4 2" xfId="2881"/>
    <cellStyle name="Normal 2 4 3" xfId="2882"/>
    <cellStyle name="Normal 2 4 4" xfId="2883"/>
    <cellStyle name="Normal 2 4 5" xfId="2884"/>
    <cellStyle name="Normal 2 4 6" xfId="2885"/>
    <cellStyle name="Normal 2 4 7" xfId="2886"/>
    <cellStyle name="Normal 2 4 8" xfId="4689"/>
    <cellStyle name="Normal 2 4 9" xfId="2880"/>
    <cellStyle name="Normal 2 5" xfId="2887"/>
    <cellStyle name="Normal 2 5 2" xfId="2888"/>
    <cellStyle name="Normal 2 5 3" xfId="2889"/>
    <cellStyle name="Normal 2 5 4" xfId="2890"/>
    <cellStyle name="Normal 2 5 5" xfId="2891"/>
    <cellStyle name="Normal 2 5 6" xfId="2892"/>
    <cellStyle name="Normal 2 5 7" xfId="2893"/>
    <cellStyle name="Normal 2 6" xfId="2894"/>
    <cellStyle name="Normal 2 6 2" xfId="2895"/>
    <cellStyle name="Normal 2 6 3" xfId="2896"/>
    <cellStyle name="Normal 2 6 4" xfId="2897"/>
    <cellStyle name="Normal 2 6 5" xfId="2898"/>
    <cellStyle name="Normal 2 6 6" xfId="2899"/>
    <cellStyle name="Normal 2 6 7" xfId="2900"/>
    <cellStyle name="Normal 2 7" xfId="2901"/>
    <cellStyle name="Normal 2 7 2" xfId="2902"/>
    <cellStyle name="Normal 2 7 3" xfId="2903"/>
    <cellStyle name="Normal 2 7 4" xfId="2904"/>
    <cellStyle name="Normal 2 7 5" xfId="2905"/>
    <cellStyle name="Normal 2 7 6" xfId="2906"/>
    <cellStyle name="Normal 2 7 7" xfId="2907"/>
    <cellStyle name="Normal 2 8" xfId="2908"/>
    <cellStyle name="Normal 2 8 2" xfId="2909"/>
    <cellStyle name="Normal 2 8 3" xfId="2910"/>
    <cellStyle name="Normal 2 8 4" xfId="2911"/>
    <cellStyle name="Normal 2 8 5" xfId="2912"/>
    <cellStyle name="Normal 2 8 6" xfId="2913"/>
    <cellStyle name="Normal 2 9" xfId="2914"/>
    <cellStyle name="Normal 2 9 2" xfId="2915"/>
    <cellStyle name="Normal 2 9 3" xfId="2916"/>
    <cellStyle name="Normal 2 9 4" xfId="2917"/>
    <cellStyle name="Normal 2 9 5" xfId="2918"/>
    <cellStyle name="Normal 2 9 6" xfId="2919"/>
    <cellStyle name="Normal 20" xfId="4639"/>
    <cellStyle name="Normal 20 2" xfId="4644"/>
    <cellStyle name="Normal 21" xfId="4645"/>
    <cellStyle name="Normal 22" xfId="4686"/>
    <cellStyle name="Normal 23" xfId="4697"/>
    <cellStyle name="Normal 24" xfId="4698"/>
    <cellStyle name="Normal 25" xfId="4699"/>
    <cellStyle name="Normal 26" xfId="4700"/>
    <cellStyle name="Normal 27" xfId="4701"/>
    <cellStyle name="Normal 28" xfId="4702"/>
    <cellStyle name="Normal 3" xfId="48"/>
    <cellStyle name="Normal 3 10" xfId="2921"/>
    <cellStyle name="Normal 3 11" xfId="2922"/>
    <cellStyle name="Normal 3 12" xfId="2923"/>
    <cellStyle name="Normal 3 13" xfId="2924"/>
    <cellStyle name="Normal 3 14" xfId="2925"/>
    <cellStyle name="Normal 3 15" xfId="2926"/>
    <cellStyle name="Normal 3 16" xfId="2927"/>
    <cellStyle name="Normal 3 17" xfId="2928"/>
    <cellStyle name="Normal 3 18" xfId="2929"/>
    <cellStyle name="Normal 3 19" xfId="2930"/>
    <cellStyle name="Normal 3 2" xfId="70"/>
    <cellStyle name="Normal 3 2 10" xfId="2931"/>
    <cellStyle name="Normal 3 2 11" xfId="2932"/>
    <cellStyle name="Normal 3 2 11 2" xfId="2933"/>
    <cellStyle name="Normal 3 2 11 2 2" xfId="2934"/>
    <cellStyle name="Normal 3 2 12" xfId="2935"/>
    <cellStyle name="Normal 3 2 13" xfId="2936"/>
    <cellStyle name="Normal 3 2 14" xfId="2937"/>
    <cellStyle name="Normal 3 2 15" xfId="2938"/>
    <cellStyle name="Normal 3 2 16" xfId="2939"/>
    <cellStyle name="Normal 3 2 17" xfId="2940"/>
    <cellStyle name="Normal 3 2 18" xfId="2941"/>
    <cellStyle name="Normal 3 2 19" xfId="2942"/>
    <cellStyle name="Normal 3 2 2" xfId="2943"/>
    <cellStyle name="Normal 3 2 2 10" xfId="2944"/>
    <cellStyle name="Normal 3 2 2 10 2" xfId="2945"/>
    <cellStyle name="Normal 3 2 2 10 2 2" xfId="2946"/>
    <cellStyle name="Normal 3 2 2 11" xfId="2947"/>
    <cellStyle name="Normal 3 2 2 12" xfId="2948"/>
    <cellStyle name="Normal 3 2 2 13" xfId="2949"/>
    <cellStyle name="Normal 3 2 2 14" xfId="2950"/>
    <cellStyle name="Normal 3 2 2 15" xfId="2951"/>
    <cellStyle name="Normal 3 2 2 16" xfId="2952"/>
    <cellStyle name="Normal 3 2 2 17" xfId="2953"/>
    <cellStyle name="Normal 3 2 2 18" xfId="2954"/>
    <cellStyle name="Normal 3 2 2 19" xfId="2955"/>
    <cellStyle name="Normal 3 2 2 2" xfId="2956"/>
    <cellStyle name="Normal 3 2 2 2 10" xfId="2957"/>
    <cellStyle name="Normal 3 2 2 2 11" xfId="2958"/>
    <cellStyle name="Normal 3 2 2 2 12" xfId="2959"/>
    <cellStyle name="Normal 3 2 2 2 13" xfId="2960"/>
    <cellStyle name="Normal 3 2 2 2 14" xfId="2961"/>
    <cellStyle name="Normal 3 2 2 2 15" xfId="2962"/>
    <cellStyle name="Normal 3 2 2 2 16" xfId="2963"/>
    <cellStyle name="Normal 3 2 2 2 17" xfId="2964"/>
    <cellStyle name="Normal 3 2 2 2 18" xfId="2965"/>
    <cellStyle name="Normal 3 2 2 2 19" xfId="2966"/>
    <cellStyle name="Normal 3 2 2 2 2" xfId="2967"/>
    <cellStyle name="Normal 3 2 2 2 2 10" xfId="2968"/>
    <cellStyle name="Normal 3 2 2 2 2 11" xfId="2969"/>
    <cellStyle name="Normal 3 2 2 2 2 12" xfId="2970"/>
    <cellStyle name="Normal 3 2 2 2 2 13" xfId="2971"/>
    <cellStyle name="Normal 3 2 2 2 2 14" xfId="2972"/>
    <cellStyle name="Normal 3 2 2 2 2 15" xfId="2973"/>
    <cellStyle name="Normal 3 2 2 2 2 16" xfId="2974"/>
    <cellStyle name="Normal 3 2 2 2 2 17" xfId="2975"/>
    <cellStyle name="Normal 3 2 2 2 2 18" xfId="2976"/>
    <cellStyle name="Normal 3 2 2 2 2 19" xfId="2977"/>
    <cellStyle name="Normal 3 2 2 2 2 2" xfId="2978"/>
    <cellStyle name="Normal 3 2 2 2 2 2 10" xfId="2979"/>
    <cellStyle name="Normal 3 2 2 2 2 2 11" xfId="2980"/>
    <cellStyle name="Normal 3 2 2 2 2 2 12" xfId="2981"/>
    <cellStyle name="Normal 3 2 2 2 2 2 13" xfId="2982"/>
    <cellStyle name="Normal 3 2 2 2 2 2 14" xfId="2983"/>
    <cellStyle name="Normal 3 2 2 2 2 2 15" xfId="2984"/>
    <cellStyle name="Normal 3 2 2 2 2 2 16" xfId="2985"/>
    <cellStyle name="Normal 3 2 2 2 2 2 17" xfId="2986"/>
    <cellStyle name="Normal 3 2 2 2 2 2 18" xfId="2987"/>
    <cellStyle name="Normal 3 2 2 2 2 2 19" xfId="2988"/>
    <cellStyle name="Normal 3 2 2 2 2 2 2" xfId="2989"/>
    <cellStyle name="Normal 3 2 2 2 2 2 2 10" xfId="2990"/>
    <cellStyle name="Normal 3 2 2 2 2 2 2 11" xfId="2991"/>
    <cellStyle name="Normal 3 2 2 2 2 2 2 12" xfId="2992"/>
    <cellStyle name="Normal 3 2 2 2 2 2 2 13" xfId="2993"/>
    <cellStyle name="Normal 3 2 2 2 2 2 2 14" xfId="2994"/>
    <cellStyle name="Normal 3 2 2 2 2 2 2 15" xfId="2995"/>
    <cellStyle name="Normal 3 2 2 2 2 2 2 16" xfId="2996"/>
    <cellStyle name="Normal 3 2 2 2 2 2 2 17" xfId="2997"/>
    <cellStyle name="Normal 3 2 2 2 2 2 2 18" xfId="2998"/>
    <cellStyle name="Normal 3 2 2 2 2 2 2 19" xfId="2999"/>
    <cellStyle name="Normal 3 2 2 2 2 2 2 2" xfId="3000"/>
    <cellStyle name="Normal 3 2 2 2 2 2 2 2 10" xfId="3001"/>
    <cellStyle name="Normal 3 2 2 2 2 2 2 2 11" xfId="3002"/>
    <cellStyle name="Normal 3 2 2 2 2 2 2 2 12" xfId="3003"/>
    <cellStyle name="Normal 3 2 2 2 2 2 2 2 13" xfId="3004"/>
    <cellStyle name="Normal 3 2 2 2 2 2 2 2 14" xfId="3005"/>
    <cellStyle name="Normal 3 2 2 2 2 2 2 2 15" xfId="3006"/>
    <cellStyle name="Normal 3 2 2 2 2 2 2 2 16" xfId="3007"/>
    <cellStyle name="Normal 3 2 2 2 2 2 2 2 17" xfId="3008"/>
    <cellStyle name="Normal 3 2 2 2 2 2 2 2 18" xfId="3009"/>
    <cellStyle name="Normal 3 2 2 2 2 2 2 2 19" xfId="3010"/>
    <cellStyle name="Normal 3 2 2 2 2 2 2 2 2" xfId="3011"/>
    <cellStyle name="Normal 3 2 2 2 2 2 2 2 2 10" xfId="3012"/>
    <cellStyle name="Normal 3 2 2 2 2 2 2 2 2 11" xfId="3013"/>
    <cellStyle name="Normal 3 2 2 2 2 2 2 2 2 12" xfId="3014"/>
    <cellStyle name="Normal 3 2 2 2 2 2 2 2 2 13" xfId="3015"/>
    <cellStyle name="Normal 3 2 2 2 2 2 2 2 2 14" xfId="3016"/>
    <cellStyle name="Normal 3 2 2 2 2 2 2 2 2 15" xfId="3017"/>
    <cellStyle name="Normal 3 2 2 2 2 2 2 2 2 16" xfId="3018"/>
    <cellStyle name="Normal 3 2 2 2 2 2 2 2 2 17" xfId="3019"/>
    <cellStyle name="Normal 3 2 2 2 2 2 2 2 2 18" xfId="3020"/>
    <cellStyle name="Normal 3 2 2 2 2 2 2 2 2 19" xfId="3021"/>
    <cellStyle name="Normal 3 2 2 2 2 2 2 2 2 2" xfId="3022"/>
    <cellStyle name="Normal 3 2 2 2 2 2 2 2 2 2 10" xfId="3023"/>
    <cellStyle name="Normal 3 2 2 2 2 2 2 2 2 2 11" xfId="3024"/>
    <cellStyle name="Normal 3 2 2 2 2 2 2 2 2 2 12" xfId="3025"/>
    <cellStyle name="Normal 3 2 2 2 2 2 2 2 2 2 13" xfId="3026"/>
    <cellStyle name="Normal 3 2 2 2 2 2 2 2 2 2 14" xfId="3027"/>
    <cellStyle name="Normal 3 2 2 2 2 2 2 2 2 2 15" xfId="3028"/>
    <cellStyle name="Normal 3 2 2 2 2 2 2 2 2 2 16" xfId="3029"/>
    <cellStyle name="Normal 3 2 2 2 2 2 2 2 2 2 17" xfId="3030"/>
    <cellStyle name="Normal 3 2 2 2 2 2 2 2 2 2 18" xfId="3031"/>
    <cellStyle name="Normal 3 2 2 2 2 2 2 2 2 2 19" xfId="3032"/>
    <cellStyle name="Normal 3 2 2 2 2 2 2 2 2 2 2" xfId="3033"/>
    <cellStyle name="Normal 3 2 2 2 2 2 2 2 2 2 2 10" xfId="3034"/>
    <cellStyle name="Normal 3 2 2 2 2 2 2 2 2 2 2 11" xfId="3035"/>
    <cellStyle name="Normal 3 2 2 2 2 2 2 2 2 2 2 12" xfId="3036"/>
    <cellStyle name="Normal 3 2 2 2 2 2 2 2 2 2 2 13" xfId="3037"/>
    <cellStyle name="Normal 3 2 2 2 2 2 2 2 2 2 2 14" xfId="3038"/>
    <cellStyle name="Normal 3 2 2 2 2 2 2 2 2 2 2 15" xfId="3039"/>
    <cellStyle name="Normal 3 2 2 2 2 2 2 2 2 2 2 16" xfId="3040"/>
    <cellStyle name="Normal 3 2 2 2 2 2 2 2 2 2 2 17" xfId="3041"/>
    <cellStyle name="Normal 3 2 2 2 2 2 2 2 2 2 2 18" xfId="3042"/>
    <cellStyle name="Normal 3 2 2 2 2 2 2 2 2 2 2 19" xfId="3043"/>
    <cellStyle name="Normal 3 2 2 2 2 2 2 2 2 2 2 2" xfId="3044"/>
    <cellStyle name="Normal 3 2 2 2 2 2 2 2 2 2 2 2 10" xfId="3045"/>
    <cellStyle name="Normal 3 2 2 2 2 2 2 2 2 2 2 2 11" xfId="3046"/>
    <cellStyle name="Normal 3 2 2 2 2 2 2 2 2 2 2 2 12" xfId="3047"/>
    <cellStyle name="Normal 3 2 2 2 2 2 2 2 2 2 2 2 13" xfId="3048"/>
    <cellStyle name="Normal 3 2 2 2 2 2 2 2 2 2 2 2 14" xfId="3049"/>
    <cellStyle name="Normal 3 2 2 2 2 2 2 2 2 2 2 2 15" xfId="3050"/>
    <cellStyle name="Normal 3 2 2 2 2 2 2 2 2 2 2 2 16" xfId="3051"/>
    <cellStyle name="Normal 3 2 2 2 2 2 2 2 2 2 2 2 17" xfId="3052"/>
    <cellStyle name="Normal 3 2 2 2 2 2 2 2 2 2 2 2 18" xfId="3053"/>
    <cellStyle name="Normal 3 2 2 2 2 2 2 2 2 2 2 2 19" xfId="3054"/>
    <cellStyle name="Normal 3 2 2 2 2 2 2 2 2 2 2 2 2" xfId="3055"/>
    <cellStyle name="Normal 3 2 2 2 2 2 2 2 2 2 2 2 2 10" xfId="3056"/>
    <cellStyle name="Normal 3 2 2 2 2 2 2 2 2 2 2 2 2 11" xfId="3057"/>
    <cellStyle name="Normal 3 2 2 2 2 2 2 2 2 2 2 2 2 12" xfId="3058"/>
    <cellStyle name="Normal 3 2 2 2 2 2 2 2 2 2 2 2 2 13" xfId="3059"/>
    <cellStyle name="Normal 3 2 2 2 2 2 2 2 2 2 2 2 2 14" xfId="3060"/>
    <cellStyle name="Normal 3 2 2 2 2 2 2 2 2 2 2 2 2 15" xfId="3061"/>
    <cellStyle name="Normal 3 2 2 2 2 2 2 2 2 2 2 2 2 16" xfId="3062"/>
    <cellStyle name="Normal 3 2 2 2 2 2 2 2 2 2 2 2 2 17" xfId="3063"/>
    <cellStyle name="Normal 3 2 2 2 2 2 2 2 2 2 2 2 2 18" xfId="3064"/>
    <cellStyle name="Normal 3 2 2 2 2 2 2 2 2 2 2 2 2 19" xfId="3065"/>
    <cellStyle name="Normal 3 2 2 2 2 2 2 2 2 2 2 2 2 2" xfId="3066"/>
    <cellStyle name="Normal 3 2 2 2 2 2 2 2 2 2 2 2 2 2 10" xfId="3067"/>
    <cellStyle name="Normal 3 2 2 2 2 2 2 2 2 2 2 2 2 2 11" xfId="3068"/>
    <cellStyle name="Normal 3 2 2 2 2 2 2 2 2 2 2 2 2 2 12" xfId="3069"/>
    <cellStyle name="Normal 3 2 2 2 2 2 2 2 2 2 2 2 2 2 13" xfId="3070"/>
    <cellStyle name="Normal 3 2 2 2 2 2 2 2 2 2 2 2 2 2 14" xfId="3071"/>
    <cellStyle name="Normal 3 2 2 2 2 2 2 2 2 2 2 2 2 2 15" xfId="3072"/>
    <cellStyle name="Normal 3 2 2 2 2 2 2 2 2 2 2 2 2 2 16" xfId="3073"/>
    <cellStyle name="Normal 3 2 2 2 2 2 2 2 2 2 2 2 2 2 17" xfId="3074"/>
    <cellStyle name="Normal 3 2 2 2 2 2 2 2 2 2 2 2 2 2 18" xfId="3075"/>
    <cellStyle name="Normal 3 2 2 2 2 2 2 2 2 2 2 2 2 2 19" xfId="3076"/>
    <cellStyle name="Normal 3 2 2 2 2 2 2 2 2 2 2 2 2 2 2" xfId="3077"/>
    <cellStyle name="Normal 3 2 2 2 2 2 2 2 2 2 2 2 2 2 2 10" xfId="3078"/>
    <cellStyle name="Normal 3 2 2 2 2 2 2 2 2 2 2 2 2 2 2 11" xfId="3079"/>
    <cellStyle name="Normal 3 2 2 2 2 2 2 2 2 2 2 2 2 2 2 12" xfId="3080"/>
    <cellStyle name="Normal 3 2 2 2 2 2 2 2 2 2 2 2 2 2 2 13" xfId="3081"/>
    <cellStyle name="Normal 3 2 2 2 2 2 2 2 2 2 2 2 2 2 2 14" xfId="3082"/>
    <cellStyle name="Normal 3 2 2 2 2 2 2 2 2 2 2 2 2 2 2 15" xfId="3083"/>
    <cellStyle name="Normal 3 2 2 2 2 2 2 2 2 2 2 2 2 2 2 16" xfId="3084"/>
    <cellStyle name="Normal 3 2 2 2 2 2 2 2 2 2 2 2 2 2 2 17" xfId="3085"/>
    <cellStyle name="Normal 3 2 2 2 2 2 2 2 2 2 2 2 2 2 2 18" xfId="3086"/>
    <cellStyle name="Normal 3 2 2 2 2 2 2 2 2 2 2 2 2 2 2 19" xfId="3087"/>
    <cellStyle name="Normal 3 2 2 2 2 2 2 2 2 2 2 2 2 2 2 2" xfId="3088"/>
    <cellStyle name="Normal 3 2 2 2 2 2 2 2 2 2 2 2 2 2 2 2 10" xfId="3089"/>
    <cellStyle name="Normal 3 2 2 2 2 2 2 2 2 2 2 2 2 2 2 2 11" xfId="3090"/>
    <cellStyle name="Normal 3 2 2 2 2 2 2 2 2 2 2 2 2 2 2 2 11 2" xfId="3091"/>
    <cellStyle name="Normal 3 2 2 2 2 2 2 2 2 2 2 2 2 2 2 2 11 2 2" xfId="3092"/>
    <cellStyle name="Normal 3 2 2 2 2 2 2 2 2 2 2 2 2 2 2 2 12" xfId="3093"/>
    <cellStyle name="Normal 3 2 2 2 2 2 2 2 2 2 2 2 2 2 2 2 13" xfId="3094"/>
    <cellStyle name="Normal 3 2 2 2 2 2 2 2 2 2 2 2 2 2 2 2 14" xfId="3095"/>
    <cellStyle name="Normal 3 2 2 2 2 2 2 2 2 2 2 2 2 2 2 2 2" xfId="3096"/>
    <cellStyle name="Normal 3 2 2 2 2 2 2 2 2 2 2 2 2 2 2 2 2 10" xfId="3097"/>
    <cellStyle name="Normal 3 2 2 2 2 2 2 2 2 2 2 2 2 2 2 2 2 11" xfId="3098"/>
    <cellStyle name="Normal 3 2 2 2 2 2 2 2 2 2 2 2 2 2 2 2 2 11 2" xfId="3099"/>
    <cellStyle name="Normal 3 2 2 2 2 2 2 2 2 2 2 2 2 2 2 2 2 11 2 2" xfId="3100"/>
    <cellStyle name="Normal 3 2 2 2 2 2 2 2 2 2 2 2 2 2 2 2 2 12" xfId="3101"/>
    <cellStyle name="Normal 3 2 2 2 2 2 2 2 2 2 2 2 2 2 2 2 2 13" xfId="3102"/>
    <cellStyle name="Normal 3 2 2 2 2 2 2 2 2 2 2 2 2 2 2 2 2 14" xfId="3103"/>
    <cellStyle name="Normal 3 2 2 2 2 2 2 2 2 2 2 2 2 2 2 2 2 2" xfId="3104"/>
    <cellStyle name="Normal 3 2 2 2 2 2 2 2 2 2 2 2 2 2 2 2 2 2 10" xfId="3105"/>
    <cellStyle name="Normal 3 2 2 2 2 2 2 2 2 2 2 2 2 2 2 2 2 2 10 2" xfId="3106"/>
    <cellStyle name="Normal 3 2 2 2 2 2 2 2 2 2 2 2 2 2 2 2 2 2 10 2 2" xfId="3107"/>
    <cellStyle name="Normal 3 2 2 2 2 2 2 2 2 2 2 2 2 2 2 2 2 2 11" xfId="3108"/>
    <cellStyle name="Normal 3 2 2 2 2 2 2 2 2 2 2 2 2 2 2 2 2 2 12" xfId="3109"/>
    <cellStyle name="Normal 3 2 2 2 2 2 2 2 2 2 2 2 2 2 2 2 2 2 13" xfId="3110"/>
    <cellStyle name="Normal 3 2 2 2 2 2 2 2 2 2 2 2 2 2 2 2 2 2 2" xfId="3111"/>
    <cellStyle name="Normal 3 2 2 2 2 2 2 2 2 2 2 2 2 2 2 2 2 2 2 10" xfId="3112"/>
    <cellStyle name="Normal 3 2 2 2 2 2 2 2 2 2 2 2 2 2 2 2 2 2 2 10 2" xfId="3113"/>
    <cellStyle name="Normal 3 2 2 2 2 2 2 2 2 2 2 2 2 2 2 2 2 2 2 10 2 2" xfId="3114"/>
    <cellStyle name="Normal 3 2 2 2 2 2 2 2 2 2 2 2 2 2 2 2 2 2 2 11" xfId="3115"/>
    <cellStyle name="Normal 3 2 2 2 2 2 2 2 2 2 2 2 2 2 2 2 2 2 2 12" xfId="3116"/>
    <cellStyle name="Normal 3 2 2 2 2 2 2 2 2 2 2 2 2 2 2 2 2 2 2 13" xfId="3117"/>
    <cellStyle name="Normal 3 2 2 2 2 2 2 2 2 2 2 2 2 2 2 2 2 2 2 2" xfId="3118"/>
    <cellStyle name="Normal 3 2 2 2 2 2 2 2 2 2 2 2 2 2 2 2 2 2 2 2 2" xfId="3119"/>
    <cellStyle name="Normal 3 2 2 2 2 2 2 2 2 2 2 2 2 2 2 2 2 2 2 2 2 2" xfId="3120"/>
    <cellStyle name="Normal 3 2 2 2 2 2 2 2 2 2 2 2 2 2 2 2 2 2 2 2 2 2 2" xfId="3121"/>
    <cellStyle name="Normal 3 2 2 2 2 2 2 2 2 2 2 2 2 2 2 2 2 2 2 2 2 2 2 2" xfId="3122"/>
    <cellStyle name="Normal 3 2 2 2 2 2 2 2 2 2 2 2 2 2 2 2 2 2 2 2 2 2 2 2 2" xfId="3123"/>
    <cellStyle name="Normal 3 2 2 2 2 2 2 2 2 2 2 2 2 2 2 2 2 2 2 2 2 2 2 2 3" xfId="3124"/>
    <cellStyle name="Normal 3 2 2 2 2 2 2 2 2 2 2 2 2 2 2 2 2 2 2 2 2 2 2 3" xfId="3125"/>
    <cellStyle name="Normal 3 2 2 2 2 2 2 2 2 2 2 2 2 2 2 2 2 2 2 2 2 2 3" xfId="3126"/>
    <cellStyle name="Normal 3 2 2 2 2 2 2 2 2 2 2 2 2 2 2 2 2 2 2 2 2 3" xfId="3127"/>
    <cellStyle name="Normal 3 2 2 2 2 2 2 2 2 2 2 2 2 2 2 2 2 2 2 2 2 4" xfId="3128"/>
    <cellStyle name="Normal 3 2 2 2 2 2 2 2 2 2 2 2 2 2 2 2 2 2 2 2 2 5" xfId="3129"/>
    <cellStyle name="Normal 3 2 2 2 2 2 2 2 2 2 2 2 2 2 2 2 2 2 2 2 3" xfId="3130"/>
    <cellStyle name="Normal 3 2 2 2 2 2 2 2 2 2 2 2 2 2 2 2 2 2 2 2 3 2" xfId="3131"/>
    <cellStyle name="Normal 3 2 2 2 2 2 2 2 2 2 2 2 2 2 2 2 2 2 2 2 3 2 2" xfId="3132"/>
    <cellStyle name="Normal 3 2 2 2 2 2 2 2 2 2 2 2 2 2 2 2 2 2 2 2 4" xfId="3133"/>
    <cellStyle name="Normal 3 2 2 2 2 2 2 2 2 2 2 2 2 2 2 2 2 2 2 2 5" xfId="3134"/>
    <cellStyle name="Normal 3 2 2 2 2 2 2 2 2 2 2 2 2 2 2 2 2 2 2 3" xfId="3135"/>
    <cellStyle name="Normal 3 2 2 2 2 2 2 2 2 2 2 2 2 2 2 2 2 2 2 4" xfId="3136"/>
    <cellStyle name="Normal 3 2 2 2 2 2 2 2 2 2 2 2 2 2 2 2 2 2 2 5" xfId="3137"/>
    <cellStyle name="Normal 3 2 2 2 2 2 2 2 2 2 2 2 2 2 2 2 2 2 2 6" xfId="3138"/>
    <cellStyle name="Normal 3 2 2 2 2 2 2 2 2 2 2 2 2 2 2 2 2 2 2 7" xfId="3139"/>
    <cellStyle name="Normal 3 2 2 2 2 2 2 2 2 2 2 2 2 2 2 2 2 2 2 8" xfId="3140"/>
    <cellStyle name="Normal 3 2 2 2 2 2 2 2 2 2 2 2 2 2 2 2 2 2 2 9" xfId="3141"/>
    <cellStyle name="Normal 3 2 2 2 2 2 2 2 2 2 2 2 2 2 2 2 2 2 3" xfId="3142"/>
    <cellStyle name="Normal 3 2 2 2 2 2 2 2 2 2 2 2 2 2 2 2 2 2 3 2" xfId="3143"/>
    <cellStyle name="Normal 3 2 2 2 2 2 2 2 2 2 2 2 2 2 2 2 2 2 3 2 2" xfId="3144"/>
    <cellStyle name="Normal 3 2 2 2 2 2 2 2 2 2 2 2 2 2 2 2 2 2 3 2 2 2" xfId="3145"/>
    <cellStyle name="Normal 3 2 2 2 2 2 2 2 2 2 2 2 2 2 2 2 2 2 3 2 2 2 2" xfId="3146"/>
    <cellStyle name="Normal 3 2 2 2 2 2 2 2 2 2 2 2 2 2 2 2 2 2 3 2 3" xfId="3147"/>
    <cellStyle name="Normal 3 2 2 2 2 2 2 2 2 2 2 2 2 2 2 2 2 2 3 2 4" xfId="3148"/>
    <cellStyle name="Normal 3 2 2 2 2 2 2 2 2 2 2 2 2 2 2 2 2 2 3 3" xfId="3149"/>
    <cellStyle name="Normal 3 2 2 2 2 2 2 2 2 2 2 2 2 2 2 2 2 2 3 3 2" xfId="3150"/>
    <cellStyle name="Normal 3 2 2 2 2 2 2 2 2 2 2 2 2 2 2 2 2 2 3 3 2 2" xfId="3151"/>
    <cellStyle name="Normal 3 2 2 2 2 2 2 2 2 2 2 2 2 2 2 2 2 2 3 4" xfId="3152"/>
    <cellStyle name="Normal 3 2 2 2 2 2 2 2 2 2 2 2 2 2 2 2 2 2 4" xfId="3153"/>
    <cellStyle name="Normal 3 2 2 2 2 2 2 2 2 2 2 2 2 2 2 2 2 2 5" xfId="3154"/>
    <cellStyle name="Normal 3 2 2 2 2 2 2 2 2 2 2 2 2 2 2 2 2 2 6" xfId="3155"/>
    <cellStyle name="Normal 3 2 2 2 2 2 2 2 2 2 2 2 2 2 2 2 2 2 7" xfId="3156"/>
    <cellStyle name="Normal 3 2 2 2 2 2 2 2 2 2 2 2 2 2 2 2 2 2 8" xfId="3157"/>
    <cellStyle name="Normal 3 2 2 2 2 2 2 2 2 2 2 2 2 2 2 2 2 2 9" xfId="3158"/>
    <cellStyle name="Normal 3 2 2 2 2 2 2 2 2 2 2 2 2 2 2 2 2 3" xfId="3159"/>
    <cellStyle name="Normal 3 2 2 2 2 2 2 2 2 2 2 2 2 2 2 2 2 3 2" xfId="3160"/>
    <cellStyle name="Normal 3 2 2 2 2 2 2 2 2 2 2 2 2 2 2 2 2 3 2 2" xfId="3161"/>
    <cellStyle name="Normal 3 2 2 2 2 2 2 2 2 2 2 2 2 2 2 2 2 3 2 2 2" xfId="3162"/>
    <cellStyle name="Normal 3 2 2 2 2 2 2 2 2 2 2 2 2 2 2 2 2 3 2 2 2 2" xfId="3163"/>
    <cellStyle name="Normal 3 2 2 2 2 2 2 2 2 2 2 2 2 2 2 2 2 3 2 3" xfId="3164"/>
    <cellStyle name="Normal 3 2 2 2 2 2 2 2 2 2 2 2 2 2 2 2 2 3 2 4" xfId="3165"/>
    <cellStyle name="Normal 3 2 2 2 2 2 2 2 2 2 2 2 2 2 2 2 2 3 3" xfId="3166"/>
    <cellStyle name="Normal 3 2 2 2 2 2 2 2 2 2 2 2 2 2 2 2 2 3 3 2" xfId="3167"/>
    <cellStyle name="Normal 3 2 2 2 2 2 2 2 2 2 2 2 2 2 2 2 2 3 3 2 2" xfId="3168"/>
    <cellStyle name="Normal 3 2 2 2 2 2 2 2 2 2 2 2 2 2 2 2 2 3 4" xfId="3169"/>
    <cellStyle name="Normal 3 2 2 2 2 2 2 2 2 2 2 2 2 2 2 2 2 4" xfId="3170"/>
    <cellStyle name="Normal 3 2 2 2 2 2 2 2 2 2 2 2 2 2 2 2 2 5" xfId="3171"/>
    <cellStyle name="Normal 3 2 2 2 2 2 2 2 2 2 2 2 2 2 2 2 2 6" xfId="3172"/>
    <cellStyle name="Normal 3 2 2 2 2 2 2 2 2 2 2 2 2 2 2 2 2 7" xfId="3173"/>
    <cellStyle name="Normal 3 2 2 2 2 2 2 2 2 2 2 2 2 2 2 2 2 8" xfId="3174"/>
    <cellStyle name="Normal 3 2 2 2 2 2 2 2 2 2 2 2 2 2 2 2 2 9" xfId="3175"/>
    <cellStyle name="Normal 3 2 2 2 2 2 2 2 2 2 2 2 2 2 2 2 3" xfId="3176"/>
    <cellStyle name="Normal 3 2 2 2 2 2 2 2 2 2 2 2 2 2 2 2 3 2" xfId="3177"/>
    <cellStyle name="Normal 3 2 2 2 2 2 2 2 2 2 2 2 2 2 2 2 3 2 2" xfId="3178"/>
    <cellStyle name="Normal 3 2 2 2 2 2 2 2 2 2 2 2 2 2 2 2 3 2 2 2" xfId="3179"/>
    <cellStyle name="Normal 3 2 2 2 2 2 2 2 2 2 2 2 2 2 2 2 3 2 2 2 2" xfId="3180"/>
    <cellStyle name="Normal 3 2 2 2 2 2 2 2 2 2 2 2 2 2 2 2 3 2 3" xfId="3181"/>
    <cellStyle name="Normal 3 2 2 2 2 2 2 2 2 2 2 2 2 2 2 2 3 2 4" xfId="3182"/>
    <cellStyle name="Normal 3 2 2 2 2 2 2 2 2 2 2 2 2 2 2 2 3 3" xfId="3183"/>
    <cellStyle name="Normal 3 2 2 2 2 2 2 2 2 2 2 2 2 2 2 2 3 3 2" xfId="3184"/>
    <cellStyle name="Normal 3 2 2 2 2 2 2 2 2 2 2 2 2 2 2 2 3 3 2 2" xfId="3185"/>
    <cellStyle name="Normal 3 2 2 2 2 2 2 2 2 2 2 2 2 2 2 2 3 4" xfId="3186"/>
    <cellStyle name="Normal 3 2 2 2 2 2 2 2 2 2 2 2 2 2 2 2 4" xfId="3187"/>
    <cellStyle name="Normal 3 2 2 2 2 2 2 2 2 2 2 2 2 2 2 2 5" xfId="3188"/>
    <cellStyle name="Normal 3 2 2 2 2 2 2 2 2 2 2 2 2 2 2 2 6" xfId="3189"/>
    <cellStyle name="Normal 3 2 2 2 2 2 2 2 2 2 2 2 2 2 2 2 7" xfId="3190"/>
    <cellStyle name="Normal 3 2 2 2 2 2 2 2 2 2 2 2 2 2 2 2 8" xfId="3191"/>
    <cellStyle name="Normal 3 2 2 2 2 2 2 2 2 2 2 2 2 2 2 2 9" xfId="3192"/>
    <cellStyle name="Normal 3 2 2 2 2 2 2 2 2 2 2 2 2 2 2 20" xfId="3193"/>
    <cellStyle name="Normal 3 2 2 2 2 2 2 2 2 2 2 2 2 2 2 21" xfId="3194"/>
    <cellStyle name="Normal 3 2 2 2 2 2 2 2 2 2 2 2 2 2 2 22" xfId="3195"/>
    <cellStyle name="Normal 3 2 2 2 2 2 2 2 2 2 2 2 2 2 2 23" xfId="3196"/>
    <cellStyle name="Normal 3 2 2 2 2 2 2 2 2 2 2 2 2 2 2 24" xfId="3197"/>
    <cellStyle name="Normal 3 2 2 2 2 2 2 2 2 2 2 2 2 2 2 25" xfId="3198"/>
    <cellStyle name="Normal 3 2 2 2 2 2 2 2 2 2 2 2 2 2 2 26" xfId="3199"/>
    <cellStyle name="Normal 3 2 2 2 2 2 2 2 2 2 2 2 2 2 2 27" xfId="3200"/>
    <cellStyle name="Normal 3 2 2 2 2 2 2 2 2 2 2 2 2 2 2 27 2" xfId="3201"/>
    <cellStyle name="Normal 3 2 2 2 2 2 2 2 2 2 2 2 2 2 2 27 2 2" xfId="3202"/>
    <cellStyle name="Normal 3 2 2 2 2 2 2 2 2 2 2 2 2 2 2 27 2 2 2" xfId="3203"/>
    <cellStyle name="Normal 3 2 2 2 2 2 2 2 2 2 2 2 2 2 2 27 2 2 2 2" xfId="3204"/>
    <cellStyle name="Normal 3 2 2 2 2 2 2 2 2 2 2 2 2 2 2 27 2 3" xfId="3205"/>
    <cellStyle name="Normal 3 2 2 2 2 2 2 2 2 2 2 2 2 2 2 27 2 4" xfId="3206"/>
    <cellStyle name="Normal 3 2 2 2 2 2 2 2 2 2 2 2 2 2 2 27 3" xfId="3207"/>
    <cellStyle name="Normal 3 2 2 2 2 2 2 2 2 2 2 2 2 2 2 27 3 2" xfId="3208"/>
    <cellStyle name="Normal 3 2 2 2 2 2 2 2 2 2 2 2 2 2 2 27 3 2 2" xfId="3209"/>
    <cellStyle name="Normal 3 2 2 2 2 2 2 2 2 2 2 2 2 2 2 27 4" xfId="3210"/>
    <cellStyle name="Normal 3 2 2 2 2 2 2 2 2 2 2 2 2 2 2 28" xfId="3211"/>
    <cellStyle name="Normal 3 2 2 2 2 2 2 2 2 2 2 2 2 2 2 29" xfId="3212"/>
    <cellStyle name="Normal 3 2 2 2 2 2 2 2 2 2 2 2 2 2 2 3" xfId="3213"/>
    <cellStyle name="Normal 3 2 2 2 2 2 2 2 2 2 2 2 2 2 2 30" xfId="3214"/>
    <cellStyle name="Normal 3 2 2 2 2 2 2 2 2 2 2 2 2 2 2 31" xfId="3215"/>
    <cellStyle name="Normal 3 2 2 2 2 2 2 2 2 2 2 2 2 2 2 32" xfId="3216"/>
    <cellStyle name="Normal 3 2 2 2 2 2 2 2 2 2 2 2 2 2 2 33" xfId="3217"/>
    <cellStyle name="Normal 3 2 2 2 2 2 2 2 2 2 2 2 2 2 2 34" xfId="3218"/>
    <cellStyle name="Normal 3 2 2 2 2 2 2 2 2 2 2 2 2 2 2 35" xfId="3219"/>
    <cellStyle name="Normal 3 2 2 2 2 2 2 2 2 2 2 2 2 2 2 35 2" xfId="3220"/>
    <cellStyle name="Normal 3 2 2 2 2 2 2 2 2 2 2 2 2 2 2 35 2 2" xfId="3221"/>
    <cellStyle name="Normal 3 2 2 2 2 2 2 2 2 2 2 2 2 2 2 36" xfId="3222"/>
    <cellStyle name="Normal 3 2 2 2 2 2 2 2 2 2 2 2 2 2 2 37" xfId="3223"/>
    <cellStyle name="Normal 3 2 2 2 2 2 2 2 2 2 2 2 2 2 2 38" xfId="3224"/>
    <cellStyle name="Normal 3 2 2 2 2 2 2 2 2 2 2 2 2 2 2 4" xfId="3225"/>
    <cellStyle name="Normal 3 2 2 2 2 2 2 2 2 2 2 2 2 2 2 5" xfId="3226"/>
    <cellStyle name="Normal 3 2 2 2 2 2 2 2 2 2 2 2 2 2 2 6" xfId="3227"/>
    <cellStyle name="Normal 3 2 2 2 2 2 2 2 2 2 2 2 2 2 2 7" xfId="3228"/>
    <cellStyle name="Normal 3 2 2 2 2 2 2 2 2 2 2 2 2 2 2 8" xfId="3229"/>
    <cellStyle name="Normal 3 2 2 2 2 2 2 2 2 2 2 2 2 2 2 9" xfId="3230"/>
    <cellStyle name="Normal 3 2 2 2 2 2 2 2 2 2 2 2 2 2 20" xfId="3231"/>
    <cellStyle name="Normal 3 2 2 2 2 2 2 2 2 2 2 2 2 2 21" xfId="3232"/>
    <cellStyle name="Normal 3 2 2 2 2 2 2 2 2 2 2 2 2 2 22" xfId="3233"/>
    <cellStyle name="Normal 3 2 2 2 2 2 2 2 2 2 2 2 2 2 23" xfId="3234"/>
    <cellStyle name="Normal 3 2 2 2 2 2 2 2 2 2 2 2 2 2 24" xfId="3235"/>
    <cellStyle name="Normal 3 2 2 2 2 2 2 2 2 2 2 2 2 2 25" xfId="3236"/>
    <cellStyle name="Normal 3 2 2 2 2 2 2 2 2 2 2 2 2 2 26" xfId="3237"/>
    <cellStyle name="Normal 3 2 2 2 2 2 2 2 2 2 2 2 2 2 27" xfId="3238"/>
    <cellStyle name="Normal 3 2 2 2 2 2 2 2 2 2 2 2 2 2 27 2" xfId="3239"/>
    <cellStyle name="Normal 3 2 2 2 2 2 2 2 2 2 2 2 2 2 27 2 2" xfId="3240"/>
    <cellStyle name="Normal 3 2 2 2 2 2 2 2 2 2 2 2 2 2 27 2 2 2" xfId="3241"/>
    <cellStyle name="Normal 3 2 2 2 2 2 2 2 2 2 2 2 2 2 27 2 2 2 2" xfId="3242"/>
    <cellStyle name="Normal 3 2 2 2 2 2 2 2 2 2 2 2 2 2 27 2 3" xfId="3243"/>
    <cellStyle name="Normal 3 2 2 2 2 2 2 2 2 2 2 2 2 2 27 2 4" xfId="3244"/>
    <cellStyle name="Normal 3 2 2 2 2 2 2 2 2 2 2 2 2 2 27 3" xfId="3245"/>
    <cellStyle name="Normal 3 2 2 2 2 2 2 2 2 2 2 2 2 2 27 3 2" xfId="3246"/>
    <cellStyle name="Normal 3 2 2 2 2 2 2 2 2 2 2 2 2 2 27 3 2 2" xfId="3247"/>
    <cellStyle name="Normal 3 2 2 2 2 2 2 2 2 2 2 2 2 2 27 4" xfId="3248"/>
    <cellStyle name="Normal 3 2 2 2 2 2 2 2 2 2 2 2 2 2 28" xfId="3249"/>
    <cellStyle name="Normal 3 2 2 2 2 2 2 2 2 2 2 2 2 2 29" xfId="3250"/>
    <cellStyle name="Normal 3 2 2 2 2 2 2 2 2 2 2 2 2 2 3" xfId="3251"/>
    <cellStyle name="Normal 3 2 2 2 2 2 2 2 2 2 2 2 2 2 3 2" xfId="3252"/>
    <cellStyle name="Normal 3 2 2 2 2 2 2 2 2 2 2 2 2 2 3 2 2" xfId="3253"/>
    <cellStyle name="Normal 3 2 2 2 2 2 2 2 2 2 2 2 2 2 30" xfId="3254"/>
    <cellStyle name="Normal 3 2 2 2 2 2 2 2 2 2 2 2 2 2 31" xfId="3255"/>
    <cellStyle name="Normal 3 2 2 2 2 2 2 2 2 2 2 2 2 2 32" xfId="3256"/>
    <cellStyle name="Normal 3 2 2 2 2 2 2 2 2 2 2 2 2 2 33" xfId="3257"/>
    <cellStyle name="Normal 3 2 2 2 2 2 2 2 2 2 2 2 2 2 34" xfId="3258"/>
    <cellStyle name="Normal 3 2 2 2 2 2 2 2 2 2 2 2 2 2 35" xfId="3259"/>
    <cellStyle name="Normal 3 2 2 2 2 2 2 2 2 2 2 2 2 2 35 2" xfId="3260"/>
    <cellStyle name="Normal 3 2 2 2 2 2 2 2 2 2 2 2 2 2 35 2 2" xfId="3261"/>
    <cellStyle name="Normal 3 2 2 2 2 2 2 2 2 2 2 2 2 2 36" xfId="3262"/>
    <cellStyle name="Normal 3 2 2 2 2 2 2 2 2 2 2 2 2 2 37" xfId="3263"/>
    <cellStyle name="Normal 3 2 2 2 2 2 2 2 2 2 2 2 2 2 38" xfId="3264"/>
    <cellStyle name="Normal 3 2 2 2 2 2 2 2 2 2 2 2 2 2 4" xfId="3265"/>
    <cellStyle name="Normal 3 2 2 2 2 2 2 2 2 2 2 2 2 2 5" xfId="3266"/>
    <cellStyle name="Normal 3 2 2 2 2 2 2 2 2 2 2 2 2 2 6" xfId="3267"/>
    <cellStyle name="Normal 3 2 2 2 2 2 2 2 2 2 2 2 2 2 7" xfId="3268"/>
    <cellStyle name="Normal 3 2 2 2 2 2 2 2 2 2 2 2 2 2 8" xfId="3269"/>
    <cellStyle name="Normal 3 2 2 2 2 2 2 2 2 2 2 2 2 2 9" xfId="3270"/>
    <cellStyle name="Normal 3 2 2 2 2 2 2 2 2 2 2 2 2 20" xfId="3271"/>
    <cellStyle name="Normal 3 2 2 2 2 2 2 2 2 2 2 2 2 21" xfId="3272"/>
    <cellStyle name="Normal 3 2 2 2 2 2 2 2 2 2 2 2 2 22" xfId="3273"/>
    <cellStyle name="Normal 3 2 2 2 2 2 2 2 2 2 2 2 2 23" xfId="3274"/>
    <cellStyle name="Normal 3 2 2 2 2 2 2 2 2 2 2 2 2 24" xfId="3275"/>
    <cellStyle name="Normal 3 2 2 2 2 2 2 2 2 2 2 2 2 25" xfId="3276"/>
    <cellStyle name="Normal 3 2 2 2 2 2 2 2 2 2 2 2 2 26" xfId="3277"/>
    <cellStyle name="Normal 3 2 2 2 2 2 2 2 2 2 2 2 2 27" xfId="3278"/>
    <cellStyle name="Normal 3 2 2 2 2 2 2 2 2 2 2 2 2 28" xfId="3279"/>
    <cellStyle name="Normal 3 2 2 2 2 2 2 2 2 2 2 2 2 29" xfId="3280"/>
    <cellStyle name="Normal 3 2 2 2 2 2 2 2 2 2 2 2 2 3" xfId="3281"/>
    <cellStyle name="Normal 3 2 2 2 2 2 2 2 2 2 2 2 2 30" xfId="3282"/>
    <cellStyle name="Normal 3 2 2 2 2 2 2 2 2 2 2 2 2 30 2" xfId="3283"/>
    <cellStyle name="Normal 3 2 2 2 2 2 2 2 2 2 2 2 2 30 2 2" xfId="3284"/>
    <cellStyle name="Normal 3 2 2 2 2 2 2 2 2 2 2 2 2 30 2 2 2" xfId="3285"/>
    <cellStyle name="Normal 3 2 2 2 2 2 2 2 2 2 2 2 2 30 2 2 2 2" xfId="3286"/>
    <cellStyle name="Normal 3 2 2 2 2 2 2 2 2 2 2 2 2 30 2 3" xfId="3287"/>
    <cellStyle name="Normal 3 2 2 2 2 2 2 2 2 2 2 2 2 30 2 4" xfId="3288"/>
    <cellStyle name="Normal 3 2 2 2 2 2 2 2 2 2 2 2 2 30 3" xfId="3289"/>
    <cellStyle name="Normal 3 2 2 2 2 2 2 2 2 2 2 2 2 30 3 2" xfId="3290"/>
    <cellStyle name="Normal 3 2 2 2 2 2 2 2 2 2 2 2 2 30 3 2 2" xfId="3291"/>
    <cellStyle name="Normal 3 2 2 2 2 2 2 2 2 2 2 2 2 30 4" xfId="3292"/>
    <cellStyle name="Normal 3 2 2 2 2 2 2 2 2 2 2 2 2 31" xfId="3293"/>
    <cellStyle name="Normal 3 2 2 2 2 2 2 2 2 2 2 2 2 32" xfId="3294"/>
    <cellStyle name="Normal 3 2 2 2 2 2 2 2 2 2 2 2 2 33" xfId="3295"/>
    <cellStyle name="Normal 3 2 2 2 2 2 2 2 2 2 2 2 2 34" xfId="3296"/>
    <cellStyle name="Normal 3 2 2 2 2 2 2 2 2 2 2 2 2 35" xfId="3297"/>
    <cellStyle name="Normal 3 2 2 2 2 2 2 2 2 2 2 2 2 36" xfId="3298"/>
    <cellStyle name="Normal 3 2 2 2 2 2 2 2 2 2 2 2 2 37" xfId="3299"/>
    <cellStyle name="Normal 3 2 2 2 2 2 2 2 2 2 2 2 2 38" xfId="3300"/>
    <cellStyle name="Normal 3 2 2 2 2 2 2 2 2 2 2 2 2 38 2" xfId="3301"/>
    <cellStyle name="Normal 3 2 2 2 2 2 2 2 2 2 2 2 2 38 2 2" xfId="3302"/>
    <cellStyle name="Normal 3 2 2 2 2 2 2 2 2 2 2 2 2 39" xfId="3303"/>
    <cellStyle name="Normal 3 2 2 2 2 2 2 2 2 2 2 2 2 4" xfId="3304"/>
    <cellStyle name="Normal 3 2 2 2 2 2 2 2 2 2 2 2 2 40" xfId="3305"/>
    <cellStyle name="Normal 3 2 2 2 2 2 2 2 2 2 2 2 2 41" xfId="3306"/>
    <cellStyle name="Normal 3 2 2 2 2 2 2 2 2 2 2 2 2 5" xfId="3307"/>
    <cellStyle name="Normal 3 2 2 2 2 2 2 2 2 2 2 2 2 5 2" xfId="3308"/>
    <cellStyle name="Normal 3 2 2 2 2 2 2 2 2 2 2 2 2 5 2 2" xfId="3309"/>
    <cellStyle name="Normal 3 2 2 2 2 2 2 2 2 2 2 2 2 6" xfId="3310"/>
    <cellStyle name="Normal 3 2 2 2 2 2 2 2 2 2 2 2 2 7" xfId="3311"/>
    <cellStyle name="Normal 3 2 2 2 2 2 2 2 2 2 2 2 2 8" xfId="3312"/>
    <cellStyle name="Normal 3 2 2 2 2 2 2 2 2 2 2 2 2 9" xfId="3313"/>
    <cellStyle name="Normal 3 2 2 2 2 2 2 2 2 2 2 2 20" xfId="3314"/>
    <cellStyle name="Normal 3 2 2 2 2 2 2 2 2 2 2 2 21" xfId="3315"/>
    <cellStyle name="Normal 3 2 2 2 2 2 2 2 2 2 2 2 22" xfId="3316"/>
    <cellStyle name="Normal 3 2 2 2 2 2 2 2 2 2 2 2 23" xfId="3317"/>
    <cellStyle name="Normal 3 2 2 2 2 2 2 2 2 2 2 2 24" xfId="3318"/>
    <cellStyle name="Normal 3 2 2 2 2 2 2 2 2 2 2 2 25" xfId="3319"/>
    <cellStyle name="Normal 3 2 2 2 2 2 2 2 2 2 2 2 26" xfId="3320"/>
    <cellStyle name="Normal 3 2 2 2 2 2 2 2 2 2 2 2 27" xfId="3321"/>
    <cellStyle name="Normal 3 2 2 2 2 2 2 2 2 2 2 2 28" xfId="3322"/>
    <cellStyle name="Normal 3 2 2 2 2 2 2 2 2 2 2 2 29" xfId="3323"/>
    <cellStyle name="Normal 3 2 2 2 2 2 2 2 2 2 2 2 3" xfId="3324"/>
    <cellStyle name="Normal 3 2 2 2 2 2 2 2 2 2 2 2 30" xfId="3325"/>
    <cellStyle name="Normal 3 2 2 2 2 2 2 2 2 2 2 2 30 2" xfId="3326"/>
    <cellStyle name="Normal 3 2 2 2 2 2 2 2 2 2 2 2 30 2 2" xfId="3327"/>
    <cellStyle name="Normal 3 2 2 2 2 2 2 2 2 2 2 2 30 2 2 2" xfId="3328"/>
    <cellStyle name="Normal 3 2 2 2 2 2 2 2 2 2 2 2 30 2 2 2 2" xfId="3329"/>
    <cellStyle name="Normal 3 2 2 2 2 2 2 2 2 2 2 2 30 2 3" xfId="3330"/>
    <cellStyle name="Normal 3 2 2 2 2 2 2 2 2 2 2 2 30 2 4" xfId="3331"/>
    <cellStyle name="Normal 3 2 2 2 2 2 2 2 2 2 2 2 30 3" xfId="3332"/>
    <cellStyle name="Normal 3 2 2 2 2 2 2 2 2 2 2 2 30 3 2" xfId="3333"/>
    <cellStyle name="Normal 3 2 2 2 2 2 2 2 2 2 2 2 30 3 2 2" xfId="3334"/>
    <cellStyle name="Normal 3 2 2 2 2 2 2 2 2 2 2 2 30 4" xfId="3335"/>
    <cellStyle name="Normal 3 2 2 2 2 2 2 2 2 2 2 2 31" xfId="3336"/>
    <cellStyle name="Normal 3 2 2 2 2 2 2 2 2 2 2 2 32" xfId="3337"/>
    <cellStyle name="Normal 3 2 2 2 2 2 2 2 2 2 2 2 33" xfId="3338"/>
    <cellStyle name="Normal 3 2 2 2 2 2 2 2 2 2 2 2 34" xfId="3339"/>
    <cellStyle name="Normal 3 2 2 2 2 2 2 2 2 2 2 2 35" xfId="3340"/>
    <cellStyle name="Normal 3 2 2 2 2 2 2 2 2 2 2 2 36" xfId="3341"/>
    <cellStyle name="Normal 3 2 2 2 2 2 2 2 2 2 2 2 37" xfId="3342"/>
    <cellStyle name="Normal 3 2 2 2 2 2 2 2 2 2 2 2 38" xfId="3343"/>
    <cellStyle name="Normal 3 2 2 2 2 2 2 2 2 2 2 2 38 2" xfId="3344"/>
    <cellStyle name="Normal 3 2 2 2 2 2 2 2 2 2 2 2 38 2 2" xfId="3345"/>
    <cellStyle name="Normal 3 2 2 2 2 2 2 2 2 2 2 2 39" xfId="3346"/>
    <cellStyle name="Normal 3 2 2 2 2 2 2 2 2 2 2 2 4" xfId="3347"/>
    <cellStyle name="Normal 3 2 2 2 2 2 2 2 2 2 2 2 40" xfId="3348"/>
    <cellStyle name="Normal 3 2 2 2 2 2 2 2 2 2 2 2 41" xfId="3349"/>
    <cellStyle name="Normal 3 2 2 2 2 2 2 2 2 2 2 2 5" xfId="3350"/>
    <cellStyle name="Normal 3 2 2 2 2 2 2 2 2 2 2 2 5 2" xfId="3351"/>
    <cellStyle name="Normal 3 2 2 2 2 2 2 2 2 2 2 2 5 2 2" xfId="3352"/>
    <cellStyle name="Normal 3 2 2 2 2 2 2 2 2 2 2 2 6" xfId="3353"/>
    <cellStyle name="Normal 3 2 2 2 2 2 2 2 2 2 2 2 7" xfId="3354"/>
    <cellStyle name="Normal 3 2 2 2 2 2 2 2 2 2 2 2 8" xfId="3355"/>
    <cellStyle name="Normal 3 2 2 2 2 2 2 2 2 2 2 2 9" xfId="3356"/>
    <cellStyle name="Normal 3 2 2 2 2 2 2 2 2 2 2 20" xfId="3357"/>
    <cellStyle name="Normal 3 2 2 2 2 2 2 2 2 2 2 21" xfId="3358"/>
    <cellStyle name="Normal 3 2 2 2 2 2 2 2 2 2 2 22" xfId="3359"/>
    <cellStyle name="Normal 3 2 2 2 2 2 2 2 2 2 2 23" xfId="3360"/>
    <cellStyle name="Normal 3 2 2 2 2 2 2 2 2 2 2 24" xfId="3361"/>
    <cellStyle name="Normal 3 2 2 2 2 2 2 2 2 2 2 25" xfId="3362"/>
    <cellStyle name="Normal 3 2 2 2 2 2 2 2 2 2 2 26" xfId="3363"/>
    <cellStyle name="Normal 3 2 2 2 2 2 2 2 2 2 2 27" xfId="3364"/>
    <cellStyle name="Normal 3 2 2 2 2 2 2 2 2 2 2 28" xfId="3365"/>
    <cellStyle name="Normal 3 2 2 2 2 2 2 2 2 2 2 29" xfId="3366"/>
    <cellStyle name="Normal 3 2 2 2 2 2 2 2 2 2 2 3" xfId="3367"/>
    <cellStyle name="Normal 3 2 2 2 2 2 2 2 2 2 2 30" xfId="3368"/>
    <cellStyle name="Normal 3 2 2 2 2 2 2 2 2 2 2 31" xfId="3369"/>
    <cellStyle name="Normal 3 2 2 2 2 2 2 2 2 2 2 31 2" xfId="3370"/>
    <cellStyle name="Normal 3 2 2 2 2 2 2 2 2 2 2 31 2 2" xfId="3371"/>
    <cellStyle name="Normal 3 2 2 2 2 2 2 2 2 2 2 31 2 2 2" xfId="3372"/>
    <cellStyle name="Normal 3 2 2 2 2 2 2 2 2 2 2 31 2 2 2 2" xfId="3373"/>
    <cellStyle name="Normal 3 2 2 2 2 2 2 2 2 2 2 31 2 3" xfId="3374"/>
    <cellStyle name="Normal 3 2 2 2 2 2 2 2 2 2 2 31 2 4" xfId="3375"/>
    <cellStyle name="Normal 3 2 2 2 2 2 2 2 2 2 2 31 3" xfId="3376"/>
    <cellStyle name="Normal 3 2 2 2 2 2 2 2 2 2 2 31 3 2" xfId="3377"/>
    <cellStyle name="Normal 3 2 2 2 2 2 2 2 2 2 2 31 3 2 2" xfId="3378"/>
    <cellStyle name="Normal 3 2 2 2 2 2 2 2 2 2 2 31 4" xfId="3379"/>
    <cellStyle name="Normal 3 2 2 2 2 2 2 2 2 2 2 32" xfId="3380"/>
    <cellStyle name="Normal 3 2 2 2 2 2 2 2 2 2 2 33" xfId="3381"/>
    <cellStyle name="Normal 3 2 2 2 2 2 2 2 2 2 2 34" xfId="3382"/>
    <cellStyle name="Normal 3 2 2 2 2 2 2 2 2 2 2 35" xfId="3383"/>
    <cellStyle name="Normal 3 2 2 2 2 2 2 2 2 2 2 36" xfId="3384"/>
    <cellStyle name="Normal 3 2 2 2 2 2 2 2 2 2 2 37" xfId="3385"/>
    <cellStyle name="Normal 3 2 2 2 2 2 2 2 2 2 2 38" xfId="3386"/>
    <cellStyle name="Normal 3 2 2 2 2 2 2 2 2 2 2 39" xfId="3387"/>
    <cellStyle name="Normal 3 2 2 2 2 2 2 2 2 2 2 39 2" xfId="3388"/>
    <cellStyle name="Normal 3 2 2 2 2 2 2 2 2 2 2 39 2 2" xfId="3389"/>
    <cellStyle name="Normal 3 2 2 2 2 2 2 2 2 2 2 4" xfId="3390"/>
    <cellStyle name="Normal 3 2 2 2 2 2 2 2 2 2 2 40" xfId="3391"/>
    <cellStyle name="Normal 3 2 2 2 2 2 2 2 2 2 2 41" xfId="3392"/>
    <cellStyle name="Normal 3 2 2 2 2 2 2 2 2 2 2 42" xfId="3393"/>
    <cellStyle name="Normal 3 2 2 2 2 2 2 2 2 2 2 5" xfId="3394"/>
    <cellStyle name="Normal 3 2 2 2 2 2 2 2 2 2 2 6" xfId="3395"/>
    <cellStyle name="Normal 3 2 2 2 2 2 2 2 2 2 2 6 2" xfId="3396"/>
    <cellStyle name="Normal 3 2 2 2 2 2 2 2 2 2 2 6 2 2" xfId="3397"/>
    <cellStyle name="Normal 3 2 2 2 2 2 2 2 2 2 2 7" xfId="3398"/>
    <cellStyle name="Normal 3 2 2 2 2 2 2 2 2 2 2 8" xfId="3399"/>
    <cellStyle name="Normal 3 2 2 2 2 2 2 2 2 2 2 9" xfId="3400"/>
    <cellStyle name="Normal 3 2 2 2 2 2 2 2 2 2 20" xfId="3401"/>
    <cellStyle name="Normal 3 2 2 2 2 2 2 2 2 2 21" xfId="3402"/>
    <cellStyle name="Normal 3 2 2 2 2 2 2 2 2 2 22" xfId="3403"/>
    <cellStyle name="Normal 3 2 2 2 2 2 2 2 2 2 23" xfId="3404"/>
    <cellStyle name="Normal 3 2 2 2 2 2 2 2 2 2 24" xfId="3405"/>
    <cellStyle name="Normal 3 2 2 2 2 2 2 2 2 2 25" xfId="3406"/>
    <cellStyle name="Normal 3 2 2 2 2 2 2 2 2 2 26" xfId="3407"/>
    <cellStyle name="Normal 3 2 2 2 2 2 2 2 2 2 27" xfId="3408"/>
    <cellStyle name="Normal 3 2 2 2 2 2 2 2 2 2 28" xfId="3409"/>
    <cellStyle name="Normal 3 2 2 2 2 2 2 2 2 2 29" xfId="3410"/>
    <cellStyle name="Normal 3 2 2 2 2 2 2 2 2 2 3" xfId="3411"/>
    <cellStyle name="Normal 3 2 2 2 2 2 2 2 2 2 3 2" xfId="3412"/>
    <cellStyle name="Normal 3 2 2 2 2 2 2 2 2 2 3 3" xfId="3413"/>
    <cellStyle name="Normal 3 2 2 2 2 2 2 2 2 2 3 4" xfId="3414"/>
    <cellStyle name="Normal 3 2 2 2 2 2 2 2 2 2 30" xfId="3415"/>
    <cellStyle name="Normal 3 2 2 2 2 2 2 2 2 2 31" xfId="3416"/>
    <cellStyle name="Normal 3 2 2 2 2 2 2 2 2 2 31 2" xfId="3417"/>
    <cellStyle name="Normal 3 2 2 2 2 2 2 2 2 2 31 2 2" xfId="3418"/>
    <cellStyle name="Normal 3 2 2 2 2 2 2 2 2 2 31 2 2 2" xfId="3419"/>
    <cellStyle name="Normal 3 2 2 2 2 2 2 2 2 2 31 2 2 2 2" xfId="3420"/>
    <cellStyle name="Normal 3 2 2 2 2 2 2 2 2 2 31 2 3" xfId="3421"/>
    <cellStyle name="Normal 3 2 2 2 2 2 2 2 2 2 31 2 4" xfId="3422"/>
    <cellStyle name="Normal 3 2 2 2 2 2 2 2 2 2 31 3" xfId="3423"/>
    <cellStyle name="Normal 3 2 2 2 2 2 2 2 2 2 31 3 2" xfId="3424"/>
    <cellStyle name="Normal 3 2 2 2 2 2 2 2 2 2 31 3 2 2" xfId="3425"/>
    <cellStyle name="Normal 3 2 2 2 2 2 2 2 2 2 31 4" xfId="3426"/>
    <cellStyle name="Normal 3 2 2 2 2 2 2 2 2 2 32" xfId="3427"/>
    <cellStyle name="Normal 3 2 2 2 2 2 2 2 2 2 33" xfId="3428"/>
    <cellStyle name="Normal 3 2 2 2 2 2 2 2 2 2 34" xfId="3429"/>
    <cellStyle name="Normal 3 2 2 2 2 2 2 2 2 2 35" xfId="3430"/>
    <cellStyle name="Normal 3 2 2 2 2 2 2 2 2 2 36" xfId="3431"/>
    <cellStyle name="Normal 3 2 2 2 2 2 2 2 2 2 37" xfId="3432"/>
    <cellStyle name="Normal 3 2 2 2 2 2 2 2 2 2 38" xfId="3433"/>
    <cellStyle name="Normal 3 2 2 2 2 2 2 2 2 2 39" xfId="3434"/>
    <cellStyle name="Normal 3 2 2 2 2 2 2 2 2 2 39 2" xfId="3435"/>
    <cellStyle name="Normal 3 2 2 2 2 2 2 2 2 2 39 2 2" xfId="3436"/>
    <cellStyle name="Normal 3 2 2 2 2 2 2 2 2 2 4" xfId="3437"/>
    <cellStyle name="Normal 3 2 2 2 2 2 2 2 2 2 40" xfId="3438"/>
    <cellStyle name="Normal 3 2 2 2 2 2 2 2 2 2 41" xfId="3439"/>
    <cellStyle name="Normal 3 2 2 2 2 2 2 2 2 2 42" xfId="3440"/>
    <cellStyle name="Normal 3 2 2 2 2 2 2 2 2 2 5" xfId="3441"/>
    <cellStyle name="Normal 3 2 2 2 2 2 2 2 2 2 6" xfId="3442"/>
    <cellStyle name="Normal 3 2 2 2 2 2 2 2 2 2 6 2" xfId="3443"/>
    <cellStyle name="Normal 3 2 2 2 2 2 2 2 2 2 6 2 2" xfId="3444"/>
    <cellStyle name="Normal 3 2 2 2 2 2 2 2 2 2 7" xfId="3445"/>
    <cellStyle name="Normal 3 2 2 2 2 2 2 2 2 2 8" xfId="3446"/>
    <cellStyle name="Normal 3 2 2 2 2 2 2 2 2 2 9" xfId="3447"/>
    <cellStyle name="Normal 3 2 2 2 2 2 2 2 2 20" xfId="3448"/>
    <cellStyle name="Normal 3 2 2 2 2 2 2 2 2 21" xfId="3449"/>
    <cellStyle name="Normal 3 2 2 2 2 2 2 2 2 22" xfId="3450"/>
    <cellStyle name="Normal 3 2 2 2 2 2 2 2 2 23" xfId="3451"/>
    <cellStyle name="Normal 3 2 2 2 2 2 2 2 2 24" xfId="3452"/>
    <cellStyle name="Normal 3 2 2 2 2 2 2 2 2 25" xfId="3453"/>
    <cellStyle name="Normal 3 2 2 2 2 2 2 2 2 26" xfId="3454"/>
    <cellStyle name="Normal 3 2 2 2 2 2 2 2 2 27" xfId="3455"/>
    <cellStyle name="Normal 3 2 2 2 2 2 2 2 2 28" xfId="3456"/>
    <cellStyle name="Normal 3 2 2 2 2 2 2 2 2 29" xfId="3457"/>
    <cellStyle name="Normal 3 2 2 2 2 2 2 2 2 3" xfId="3458"/>
    <cellStyle name="Normal 3 2 2 2 2 2 2 2 2 3 2" xfId="3459"/>
    <cellStyle name="Normal 3 2 2 2 2 2 2 2 2 3 3" xfId="3460"/>
    <cellStyle name="Normal 3 2 2 2 2 2 2 2 2 3 4" xfId="3461"/>
    <cellStyle name="Normal 3 2 2 2 2 2 2 2 2 30" xfId="3462"/>
    <cellStyle name="Normal 3 2 2 2 2 2 2 2 2 31" xfId="3463"/>
    <cellStyle name="Normal 3 2 2 2 2 2 2 2 2 31 2" xfId="3464"/>
    <cellStyle name="Normal 3 2 2 2 2 2 2 2 2 31 2 2" xfId="3465"/>
    <cellStyle name="Normal 3 2 2 2 2 2 2 2 2 31 2 2 2" xfId="3466"/>
    <cellStyle name="Normal 3 2 2 2 2 2 2 2 2 31 2 2 2 2" xfId="3467"/>
    <cellStyle name="Normal 3 2 2 2 2 2 2 2 2 31 2 3" xfId="3468"/>
    <cellStyle name="Normal 3 2 2 2 2 2 2 2 2 31 2 4" xfId="3469"/>
    <cellStyle name="Normal 3 2 2 2 2 2 2 2 2 31 3" xfId="3470"/>
    <cellStyle name="Normal 3 2 2 2 2 2 2 2 2 31 3 2" xfId="3471"/>
    <cellStyle name="Normal 3 2 2 2 2 2 2 2 2 31 3 2 2" xfId="3472"/>
    <cellStyle name="Normal 3 2 2 2 2 2 2 2 2 31 4" xfId="3473"/>
    <cellStyle name="Normal 3 2 2 2 2 2 2 2 2 32" xfId="3474"/>
    <cellStyle name="Normal 3 2 2 2 2 2 2 2 2 33" xfId="3475"/>
    <cellStyle name="Normal 3 2 2 2 2 2 2 2 2 34" xfId="3476"/>
    <cellStyle name="Normal 3 2 2 2 2 2 2 2 2 35" xfId="3477"/>
    <cellStyle name="Normal 3 2 2 2 2 2 2 2 2 36" xfId="3478"/>
    <cellStyle name="Normal 3 2 2 2 2 2 2 2 2 37" xfId="3479"/>
    <cellStyle name="Normal 3 2 2 2 2 2 2 2 2 38" xfId="3480"/>
    <cellStyle name="Normal 3 2 2 2 2 2 2 2 2 39" xfId="3481"/>
    <cellStyle name="Normal 3 2 2 2 2 2 2 2 2 39 2" xfId="3482"/>
    <cellStyle name="Normal 3 2 2 2 2 2 2 2 2 39 2 2" xfId="3483"/>
    <cellStyle name="Normal 3 2 2 2 2 2 2 2 2 4" xfId="3484"/>
    <cellStyle name="Normal 3 2 2 2 2 2 2 2 2 40" xfId="3485"/>
    <cellStyle name="Normal 3 2 2 2 2 2 2 2 2 41" xfId="3486"/>
    <cellStyle name="Normal 3 2 2 2 2 2 2 2 2 42" xfId="3487"/>
    <cellStyle name="Normal 3 2 2 2 2 2 2 2 2 5" xfId="3488"/>
    <cellStyle name="Normal 3 2 2 2 2 2 2 2 2 6" xfId="3489"/>
    <cellStyle name="Normal 3 2 2 2 2 2 2 2 2 6 2" xfId="3490"/>
    <cellStyle name="Normal 3 2 2 2 2 2 2 2 2 6 2 2" xfId="3491"/>
    <cellStyle name="Normal 3 2 2 2 2 2 2 2 2 7" xfId="3492"/>
    <cellStyle name="Normal 3 2 2 2 2 2 2 2 2 8" xfId="3493"/>
    <cellStyle name="Normal 3 2 2 2 2 2 2 2 2 9" xfId="3494"/>
    <cellStyle name="Normal 3 2 2 2 2 2 2 2 20" xfId="3495"/>
    <cellStyle name="Normal 3 2 2 2 2 2 2 2 21" xfId="3496"/>
    <cellStyle name="Normal 3 2 2 2 2 2 2 2 22" xfId="3497"/>
    <cellStyle name="Normal 3 2 2 2 2 2 2 2 23" xfId="3498"/>
    <cellStyle name="Normal 3 2 2 2 2 2 2 2 24" xfId="3499"/>
    <cellStyle name="Normal 3 2 2 2 2 2 2 2 25" xfId="3500"/>
    <cellStyle name="Normal 3 2 2 2 2 2 2 2 26" xfId="3501"/>
    <cellStyle name="Normal 3 2 2 2 2 2 2 2 27" xfId="3502"/>
    <cellStyle name="Normal 3 2 2 2 2 2 2 2 28" xfId="3503"/>
    <cellStyle name="Normal 3 2 2 2 2 2 2 2 29" xfId="3504"/>
    <cellStyle name="Normal 3 2 2 2 2 2 2 2 3" xfId="3505"/>
    <cellStyle name="Normal 3 2 2 2 2 2 2 2 30" xfId="3506"/>
    <cellStyle name="Normal 3 2 2 2 2 2 2 2 31" xfId="3507"/>
    <cellStyle name="Normal 3 2 2 2 2 2 2 2 32" xfId="3508"/>
    <cellStyle name="Normal 3 2 2 2 2 2 2 2 32 2" xfId="3509"/>
    <cellStyle name="Normal 3 2 2 2 2 2 2 2 32 2 2" xfId="3510"/>
    <cellStyle name="Normal 3 2 2 2 2 2 2 2 32 2 2 2" xfId="3511"/>
    <cellStyle name="Normal 3 2 2 2 2 2 2 2 32 2 2 2 2" xfId="3512"/>
    <cellStyle name="Normal 3 2 2 2 2 2 2 2 32 2 3" xfId="3513"/>
    <cellStyle name="Normal 3 2 2 2 2 2 2 2 32 2 4" xfId="3514"/>
    <cellStyle name="Normal 3 2 2 2 2 2 2 2 32 3" xfId="3515"/>
    <cellStyle name="Normal 3 2 2 2 2 2 2 2 32 3 2" xfId="3516"/>
    <cellStyle name="Normal 3 2 2 2 2 2 2 2 32 3 2 2" xfId="3517"/>
    <cellStyle name="Normal 3 2 2 2 2 2 2 2 32 4" xfId="3518"/>
    <cellStyle name="Normal 3 2 2 2 2 2 2 2 33" xfId="3519"/>
    <cellStyle name="Normal 3 2 2 2 2 2 2 2 34" xfId="3520"/>
    <cellStyle name="Normal 3 2 2 2 2 2 2 2 35" xfId="3521"/>
    <cellStyle name="Normal 3 2 2 2 2 2 2 2 36" xfId="3522"/>
    <cellStyle name="Normal 3 2 2 2 2 2 2 2 37" xfId="3523"/>
    <cellStyle name="Normal 3 2 2 2 2 2 2 2 38" xfId="3524"/>
    <cellStyle name="Normal 3 2 2 2 2 2 2 2 39" xfId="3525"/>
    <cellStyle name="Normal 3 2 2 2 2 2 2 2 4" xfId="3526"/>
    <cellStyle name="Normal 3 2 2 2 2 2 2 2 4 2" xfId="3527"/>
    <cellStyle name="Normal 3 2 2 2 2 2 2 2 4 3" xfId="3528"/>
    <cellStyle name="Normal 3 2 2 2 2 2 2 2 4 4" xfId="3529"/>
    <cellStyle name="Normal 3 2 2 2 2 2 2 2 40" xfId="3530"/>
    <cellStyle name="Normal 3 2 2 2 2 2 2 2 40 2" xfId="3531"/>
    <cellStyle name="Normal 3 2 2 2 2 2 2 2 40 2 2" xfId="3532"/>
    <cellStyle name="Normal 3 2 2 2 2 2 2 2 41" xfId="3533"/>
    <cellStyle name="Normal 3 2 2 2 2 2 2 2 42" xfId="3534"/>
    <cellStyle name="Normal 3 2 2 2 2 2 2 2 43" xfId="3535"/>
    <cellStyle name="Normal 3 2 2 2 2 2 2 2 5" xfId="3536"/>
    <cellStyle name="Normal 3 2 2 2 2 2 2 2 6" xfId="3537"/>
    <cellStyle name="Normal 3 2 2 2 2 2 2 2 7" xfId="3538"/>
    <cellStyle name="Normal 3 2 2 2 2 2 2 2 7 2" xfId="3539"/>
    <cellStyle name="Normal 3 2 2 2 2 2 2 2 7 2 2" xfId="3540"/>
    <cellStyle name="Normal 3 2 2 2 2 2 2 2 8" xfId="3541"/>
    <cellStyle name="Normal 3 2 2 2 2 2 2 2 9" xfId="3542"/>
    <cellStyle name="Normal 3 2 2 2 2 2 2 20" xfId="3543"/>
    <cellStyle name="Normal 3 2 2 2 2 2 2 21" xfId="3544"/>
    <cellStyle name="Normal 3 2 2 2 2 2 2 22" xfId="3545"/>
    <cellStyle name="Normal 3 2 2 2 2 2 2 23" xfId="3546"/>
    <cellStyle name="Normal 3 2 2 2 2 2 2 24" xfId="3547"/>
    <cellStyle name="Normal 3 2 2 2 2 2 2 25" xfId="3548"/>
    <cellStyle name="Normal 3 2 2 2 2 2 2 26" xfId="3549"/>
    <cellStyle name="Normal 3 2 2 2 2 2 2 27" xfId="3550"/>
    <cellStyle name="Normal 3 2 2 2 2 2 2 28" xfId="3551"/>
    <cellStyle name="Normal 3 2 2 2 2 2 2 29" xfId="3552"/>
    <cellStyle name="Normal 3 2 2 2 2 2 2 3" xfId="3553"/>
    <cellStyle name="Normal 3 2 2 2 2 2 2 3 2" xfId="3554"/>
    <cellStyle name="Normal 3 2 2 2 2 2 2 30" xfId="3555"/>
    <cellStyle name="Normal 3 2 2 2 2 2 2 31" xfId="3556"/>
    <cellStyle name="Normal 3 2 2 2 2 2 2 32" xfId="3557"/>
    <cellStyle name="Normal 3 2 2 2 2 2 2 32 2" xfId="3558"/>
    <cellStyle name="Normal 3 2 2 2 2 2 2 32 2 2" xfId="3559"/>
    <cellStyle name="Normal 3 2 2 2 2 2 2 32 2 2 2" xfId="3560"/>
    <cellStyle name="Normal 3 2 2 2 2 2 2 32 2 2 2 2" xfId="3561"/>
    <cellStyle name="Normal 3 2 2 2 2 2 2 32 2 3" xfId="3562"/>
    <cellStyle name="Normal 3 2 2 2 2 2 2 32 2 4" xfId="3563"/>
    <cellStyle name="Normal 3 2 2 2 2 2 2 32 3" xfId="3564"/>
    <cellStyle name="Normal 3 2 2 2 2 2 2 32 3 2" xfId="3565"/>
    <cellStyle name="Normal 3 2 2 2 2 2 2 32 3 2 2" xfId="3566"/>
    <cellStyle name="Normal 3 2 2 2 2 2 2 32 4" xfId="3567"/>
    <cellStyle name="Normal 3 2 2 2 2 2 2 33" xfId="3568"/>
    <cellStyle name="Normal 3 2 2 2 2 2 2 34" xfId="3569"/>
    <cellStyle name="Normal 3 2 2 2 2 2 2 35" xfId="3570"/>
    <cellStyle name="Normal 3 2 2 2 2 2 2 36" xfId="3571"/>
    <cellStyle name="Normal 3 2 2 2 2 2 2 37" xfId="3572"/>
    <cellStyle name="Normal 3 2 2 2 2 2 2 38" xfId="3573"/>
    <cellStyle name="Normal 3 2 2 2 2 2 2 39" xfId="3574"/>
    <cellStyle name="Normal 3 2 2 2 2 2 2 4" xfId="3575"/>
    <cellStyle name="Normal 3 2 2 2 2 2 2 4 2" xfId="3576"/>
    <cellStyle name="Normal 3 2 2 2 2 2 2 4 3" xfId="3577"/>
    <cellStyle name="Normal 3 2 2 2 2 2 2 4 4" xfId="3578"/>
    <cellStyle name="Normal 3 2 2 2 2 2 2 40" xfId="3579"/>
    <cellStyle name="Normal 3 2 2 2 2 2 2 40 2" xfId="3580"/>
    <cellStyle name="Normal 3 2 2 2 2 2 2 40 2 2" xfId="3581"/>
    <cellStyle name="Normal 3 2 2 2 2 2 2 41" xfId="3582"/>
    <cellStyle name="Normal 3 2 2 2 2 2 2 42" xfId="3583"/>
    <cellStyle name="Normal 3 2 2 2 2 2 2 43" xfId="3584"/>
    <cellStyle name="Normal 3 2 2 2 2 2 2 5" xfId="3585"/>
    <cellStyle name="Normal 3 2 2 2 2 2 2 6" xfId="3586"/>
    <cellStyle name="Normal 3 2 2 2 2 2 2 7" xfId="3587"/>
    <cellStyle name="Normal 3 2 2 2 2 2 2 7 2" xfId="3588"/>
    <cellStyle name="Normal 3 2 2 2 2 2 2 7 2 2" xfId="3589"/>
    <cellStyle name="Normal 3 2 2 2 2 2 2 8" xfId="3590"/>
    <cellStyle name="Normal 3 2 2 2 2 2 2 9" xfId="3591"/>
    <cellStyle name="Normal 3 2 2 2 2 2 20" xfId="3592"/>
    <cellStyle name="Normal 3 2 2 2 2 2 21" xfId="3593"/>
    <cellStyle name="Normal 3 2 2 2 2 2 22" xfId="3594"/>
    <cellStyle name="Normal 3 2 2 2 2 2 23" xfId="3595"/>
    <cellStyle name="Normal 3 2 2 2 2 2 24" xfId="3596"/>
    <cellStyle name="Normal 3 2 2 2 2 2 25" xfId="3597"/>
    <cellStyle name="Normal 3 2 2 2 2 2 26" xfId="3598"/>
    <cellStyle name="Normal 3 2 2 2 2 2 27" xfId="3599"/>
    <cellStyle name="Normal 3 2 2 2 2 2 28" xfId="3600"/>
    <cellStyle name="Normal 3 2 2 2 2 2 29" xfId="3601"/>
    <cellStyle name="Normal 3 2 2 2 2 2 3" xfId="3602"/>
    <cellStyle name="Normal 3 2 2 2 2 2 3 2" xfId="3603"/>
    <cellStyle name="Normal 3 2 2 2 2 2 3 2 2" xfId="3604"/>
    <cellStyle name="Normal 3 2 2 2 2 2 30" xfId="3605"/>
    <cellStyle name="Normal 3 2 2 2 2 2 31" xfId="3606"/>
    <cellStyle name="Normal 3 2 2 2 2 2 32" xfId="3607"/>
    <cellStyle name="Normal 3 2 2 2 2 2 33" xfId="3608"/>
    <cellStyle name="Normal 3 2 2 2 2 2 33 2" xfId="3609"/>
    <cellStyle name="Normal 3 2 2 2 2 2 33 2 2" xfId="3610"/>
    <cellStyle name="Normal 3 2 2 2 2 2 33 2 2 2" xfId="3611"/>
    <cellStyle name="Normal 3 2 2 2 2 2 33 2 2 2 2" xfId="3612"/>
    <cellStyle name="Normal 3 2 2 2 2 2 33 2 3" xfId="3613"/>
    <cellStyle name="Normal 3 2 2 2 2 2 33 2 4" xfId="3614"/>
    <cellStyle name="Normal 3 2 2 2 2 2 33 3" xfId="3615"/>
    <cellStyle name="Normal 3 2 2 2 2 2 33 3 2" xfId="3616"/>
    <cellStyle name="Normal 3 2 2 2 2 2 33 3 2 2" xfId="3617"/>
    <cellStyle name="Normal 3 2 2 2 2 2 33 4" xfId="3618"/>
    <cellStyle name="Normal 3 2 2 2 2 2 34" xfId="3619"/>
    <cellStyle name="Normal 3 2 2 2 2 2 35" xfId="3620"/>
    <cellStyle name="Normal 3 2 2 2 2 2 36" xfId="3621"/>
    <cellStyle name="Normal 3 2 2 2 2 2 37" xfId="3622"/>
    <cellStyle name="Normal 3 2 2 2 2 2 38" xfId="3623"/>
    <cellStyle name="Normal 3 2 2 2 2 2 39" xfId="3624"/>
    <cellStyle name="Normal 3 2 2 2 2 2 4" xfId="3625"/>
    <cellStyle name="Normal 3 2 2 2 2 2 40" xfId="3626"/>
    <cellStyle name="Normal 3 2 2 2 2 2 41" xfId="3627"/>
    <cellStyle name="Normal 3 2 2 2 2 2 41 2" xfId="3628"/>
    <cellStyle name="Normal 3 2 2 2 2 2 41 2 2" xfId="3629"/>
    <cellStyle name="Normal 3 2 2 2 2 2 42" xfId="3630"/>
    <cellStyle name="Normal 3 2 2 2 2 2 43" xfId="3631"/>
    <cellStyle name="Normal 3 2 2 2 2 2 44" xfId="3632"/>
    <cellStyle name="Normal 3 2 2 2 2 2 5" xfId="3633"/>
    <cellStyle name="Normal 3 2 2 2 2 2 5 2" xfId="3634"/>
    <cellStyle name="Normal 3 2 2 2 2 2 5 3" xfId="3635"/>
    <cellStyle name="Normal 3 2 2 2 2 2 5 4" xfId="3636"/>
    <cellStyle name="Normal 3 2 2 2 2 2 6" xfId="3637"/>
    <cellStyle name="Normal 3 2 2 2 2 2 7" xfId="3638"/>
    <cellStyle name="Normal 3 2 2 2 2 2 8" xfId="3639"/>
    <cellStyle name="Normal 3 2 2 2 2 2 8 2" xfId="3640"/>
    <cellStyle name="Normal 3 2 2 2 2 2 8 2 2" xfId="3641"/>
    <cellStyle name="Normal 3 2 2 2 2 2 9" xfId="3642"/>
    <cellStyle name="Normal 3 2 2 2 2 20" xfId="3643"/>
    <cellStyle name="Normal 3 2 2 2 2 21" xfId="3644"/>
    <cellStyle name="Normal 3 2 2 2 2 22" xfId="3645"/>
    <cellStyle name="Normal 3 2 2 2 2 23" xfId="3646"/>
    <cellStyle name="Normal 3 2 2 2 2 24" xfId="3647"/>
    <cellStyle name="Normal 3 2 2 2 2 25" xfId="3648"/>
    <cellStyle name="Normal 3 2 2 2 2 26" xfId="3649"/>
    <cellStyle name="Normal 3 2 2 2 2 27" xfId="3650"/>
    <cellStyle name="Normal 3 2 2 2 2 28" xfId="3651"/>
    <cellStyle name="Normal 3 2 2 2 2 29" xfId="3652"/>
    <cellStyle name="Normal 3 2 2 2 2 3" xfId="3653"/>
    <cellStyle name="Normal 3 2 2 2 2 3 2" xfId="3654"/>
    <cellStyle name="Normal 3 2 2 2 2 3 2 2" xfId="3655"/>
    <cellStyle name="Normal 3 2 2 2 2 3 2 2 2" xfId="3656"/>
    <cellStyle name="Normal 3 2 2 2 2 3 3" xfId="3657"/>
    <cellStyle name="Normal 3 2 2 2 2 30" xfId="3658"/>
    <cellStyle name="Normal 3 2 2 2 2 31" xfId="3659"/>
    <cellStyle name="Normal 3 2 2 2 2 32" xfId="3660"/>
    <cellStyle name="Normal 3 2 2 2 2 33" xfId="3661"/>
    <cellStyle name="Normal 3 2 2 2 2 33 2" xfId="3662"/>
    <cellStyle name="Normal 3 2 2 2 2 33 2 2" xfId="3663"/>
    <cellStyle name="Normal 3 2 2 2 2 33 2 2 2" xfId="3664"/>
    <cellStyle name="Normal 3 2 2 2 2 33 2 2 2 2" xfId="3665"/>
    <cellStyle name="Normal 3 2 2 2 2 33 2 3" xfId="3666"/>
    <cellStyle name="Normal 3 2 2 2 2 33 2 4" xfId="3667"/>
    <cellStyle name="Normal 3 2 2 2 2 33 3" xfId="3668"/>
    <cellStyle name="Normal 3 2 2 2 2 33 3 2" xfId="3669"/>
    <cellStyle name="Normal 3 2 2 2 2 33 3 2 2" xfId="3670"/>
    <cellStyle name="Normal 3 2 2 2 2 33 4" xfId="3671"/>
    <cellStyle name="Normal 3 2 2 2 2 34" xfId="3672"/>
    <cellStyle name="Normal 3 2 2 2 2 35" xfId="3673"/>
    <cellStyle name="Normal 3 2 2 2 2 36" xfId="3674"/>
    <cellStyle name="Normal 3 2 2 2 2 37" xfId="3675"/>
    <cellStyle name="Normal 3 2 2 2 2 38" xfId="3676"/>
    <cellStyle name="Normal 3 2 2 2 2 39" xfId="3677"/>
    <cellStyle name="Normal 3 2 2 2 2 4" xfId="3678"/>
    <cellStyle name="Normal 3 2 2 2 2 4 2" xfId="3679"/>
    <cellStyle name="Normal 3 2 2 2 2 40" xfId="3680"/>
    <cellStyle name="Normal 3 2 2 2 2 41" xfId="3681"/>
    <cellStyle name="Normal 3 2 2 2 2 41 2" xfId="3682"/>
    <cellStyle name="Normal 3 2 2 2 2 41 2 2" xfId="3683"/>
    <cellStyle name="Normal 3 2 2 2 2 42" xfId="3684"/>
    <cellStyle name="Normal 3 2 2 2 2 43" xfId="3685"/>
    <cellStyle name="Normal 3 2 2 2 2 44" xfId="3686"/>
    <cellStyle name="Normal 3 2 2 2 2 5" xfId="3687"/>
    <cellStyle name="Normal 3 2 2 2 2 5 2" xfId="3688"/>
    <cellStyle name="Normal 3 2 2 2 2 5 3" xfId="3689"/>
    <cellStyle name="Normal 3 2 2 2 2 5 4" xfId="3690"/>
    <cellStyle name="Normal 3 2 2 2 2 6" xfId="3691"/>
    <cellStyle name="Normal 3 2 2 2 2 7" xfId="3692"/>
    <cellStyle name="Normal 3 2 2 2 2 8" xfId="3693"/>
    <cellStyle name="Normal 3 2 2 2 2 8 2" xfId="3694"/>
    <cellStyle name="Normal 3 2 2 2 2 8 2 2" xfId="3695"/>
    <cellStyle name="Normal 3 2 2 2 2 9" xfId="3696"/>
    <cellStyle name="Normal 3 2 2 2 20" xfId="3697"/>
    <cellStyle name="Normal 3 2 2 2 21" xfId="3698"/>
    <cellStyle name="Normal 3 2 2 2 22" xfId="3699"/>
    <cellStyle name="Normal 3 2 2 2 23" xfId="3700"/>
    <cellStyle name="Normal 3 2 2 2 24" xfId="3701"/>
    <cellStyle name="Normal 3 2 2 2 25" xfId="3702"/>
    <cellStyle name="Normal 3 2 2 2 26" xfId="3703"/>
    <cellStyle name="Normal 3 2 2 2 27" xfId="3704"/>
    <cellStyle name="Normal 3 2 2 2 28" xfId="3705"/>
    <cellStyle name="Normal 3 2 2 2 29" xfId="3706"/>
    <cellStyle name="Normal 3 2 2 2 3" xfId="3707"/>
    <cellStyle name="Normal 3 2 2 2 3 2" xfId="3708"/>
    <cellStyle name="Normal 3 2 2 2 3 2 2" xfId="3709"/>
    <cellStyle name="Normal 3 2 2 2 3 2 2 2" xfId="3710"/>
    <cellStyle name="Normal 3 2 2 2 3 2 2 2 2" xfId="3711"/>
    <cellStyle name="Normal 3 2 2 2 3 2 3" xfId="3712"/>
    <cellStyle name="Normal 3 2 2 2 3 3" xfId="3713"/>
    <cellStyle name="Normal 3 2 2 2 3 3 2" xfId="3714"/>
    <cellStyle name="Normal 3 2 2 2 30" xfId="3715"/>
    <cellStyle name="Normal 3 2 2 2 31" xfId="3716"/>
    <cellStyle name="Normal 3 2 2 2 32" xfId="3717"/>
    <cellStyle name="Normal 3 2 2 2 33" xfId="3718"/>
    <cellStyle name="Normal 3 2 2 2 34" xfId="3719"/>
    <cellStyle name="Normal 3 2 2 2 34 2" xfId="3720"/>
    <cellStyle name="Normal 3 2 2 2 34 2 2" xfId="3721"/>
    <cellStyle name="Normal 3 2 2 2 34 2 2 2" xfId="3722"/>
    <cellStyle name="Normal 3 2 2 2 34 2 2 2 2" xfId="3723"/>
    <cellStyle name="Normal 3 2 2 2 34 2 3" xfId="3724"/>
    <cellStyle name="Normal 3 2 2 2 34 2 4" xfId="3725"/>
    <cellStyle name="Normal 3 2 2 2 34 3" xfId="3726"/>
    <cellStyle name="Normal 3 2 2 2 34 3 2" xfId="3727"/>
    <cellStyle name="Normal 3 2 2 2 34 3 2 2" xfId="3728"/>
    <cellStyle name="Normal 3 2 2 2 34 4" xfId="3729"/>
    <cellStyle name="Normal 3 2 2 2 35" xfId="3730"/>
    <cellStyle name="Normal 3 2 2 2 36" xfId="3731"/>
    <cellStyle name="Normal 3 2 2 2 37" xfId="3732"/>
    <cellStyle name="Normal 3 2 2 2 38" xfId="3733"/>
    <cellStyle name="Normal 3 2 2 2 39" xfId="3734"/>
    <cellStyle name="Normal 3 2 2 2 4" xfId="3735"/>
    <cellStyle name="Normal 3 2 2 2 4 2" xfId="3736"/>
    <cellStyle name="Normal 3 2 2 2 4 2 2" xfId="3737"/>
    <cellStyle name="Normal 3 2 2 2 40" xfId="3738"/>
    <cellStyle name="Normal 3 2 2 2 41" xfId="3739"/>
    <cellStyle name="Normal 3 2 2 2 42" xfId="3740"/>
    <cellStyle name="Normal 3 2 2 2 42 2" xfId="3741"/>
    <cellStyle name="Normal 3 2 2 2 42 2 2" xfId="3742"/>
    <cellStyle name="Normal 3 2 2 2 43" xfId="3743"/>
    <cellStyle name="Normal 3 2 2 2 44" xfId="3744"/>
    <cellStyle name="Normal 3 2 2 2 45" xfId="3745"/>
    <cellStyle name="Normal 3 2 2 2 5" xfId="3746"/>
    <cellStyle name="Normal 3 2 2 2 6" xfId="3747"/>
    <cellStyle name="Normal 3 2 2 2 6 2" xfId="3748"/>
    <cellStyle name="Normal 3 2 2 2 6 3" xfId="3749"/>
    <cellStyle name="Normal 3 2 2 2 6 4" xfId="3750"/>
    <cellStyle name="Normal 3 2 2 2 7" xfId="3751"/>
    <cellStyle name="Normal 3 2 2 2 8" xfId="3752"/>
    <cellStyle name="Normal 3 2 2 2 9" xfId="3753"/>
    <cellStyle name="Normal 3 2 2 2 9 2" xfId="3754"/>
    <cellStyle name="Normal 3 2 2 2 9 2 2" xfId="3755"/>
    <cellStyle name="Normal 3 2 2 20" xfId="3756"/>
    <cellStyle name="Normal 3 2 2 21" xfId="3757"/>
    <cellStyle name="Normal 3 2 2 22" xfId="3758"/>
    <cellStyle name="Normal 3 2 2 23" xfId="3759"/>
    <cellStyle name="Normal 3 2 2 24" xfId="3760"/>
    <cellStyle name="Normal 3 2 2 25" xfId="3761"/>
    <cellStyle name="Normal 3 2 2 26" xfId="3762"/>
    <cellStyle name="Normal 3 2 2 27" xfId="3763"/>
    <cellStyle name="Normal 3 2 2 28" xfId="3764"/>
    <cellStyle name="Normal 3 2 2 29" xfId="3765"/>
    <cellStyle name="Normal 3 2 2 3" xfId="3766"/>
    <cellStyle name="Normal 3 2 2 30" xfId="3767"/>
    <cellStyle name="Normal 3 2 2 31" xfId="3768"/>
    <cellStyle name="Normal 3 2 2 32" xfId="3769"/>
    <cellStyle name="Normal 3 2 2 33" xfId="3770"/>
    <cellStyle name="Normal 3 2 2 34" xfId="3771"/>
    <cellStyle name="Normal 3 2 2 35" xfId="3772"/>
    <cellStyle name="Normal 3 2 2 35 2" xfId="3773"/>
    <cellStyle name="Normal 3 2 2 35 2 2" xfId="3774"/>
    <cellStyle name="Normal 3 2 2 35 2 2 2" xfId="3775"/>
    <cellStyle name="Normal 3 2 2 35 2 2 2 2" xfId="3776"/>
    <cellStyle name="Normal 3 2 2 35 2 3" xfId="3777"/>
    <cellStyle name="Normal 3 2 2 35 2 4" xfId="3778"/>
    <cellStyle name="Normal 3 2 2 35 3" xfId="3779"/>
    <cellStyle name="Normal 3 2 2 35 3 2" xfId="3780"/>
    <cellStyle name="Normal 3 2 2 35 3 2 2" xfId="3781"/>
    <cellStyle name="Normal 3 2 2 35 4" xfId="3782"/>
    <cellStyle name="Normal 3 2 2 36" xfId="3783"/>
    <cellStyle name="Normal 3 2 2 37" xfId="3784"/>
    <cellStyle name="Normal 3 2 2 38" xfId="3785"/>
    <cellStyle name="Normal 3 2 2 39" xfId="3786"/>
    <cellStyle name="Normal 3 2 2 4" xfId="3787"/>
    <cellStyle name="Normal 3 2 2 4 2" xfId="3788"/>
    <cellStyle name="Normal 3 2 2 4 2 2" xfId="3789"/>
    <cellStyle name="Normal 3 2 2 4 2 2 2" xfId="3790"/>
    <cellStyle name="Normal 3 2 2 4 2 2 2 2" xfId="3791"/>
    <cellStyle name="Normal 3 2 2 4 2 2 2 2 2" xfId="3792"/>
    <cellStyle name="Normal 3 2 2 4 2 2 3" xfId="3793"/>
    <cellStyle name="Normal 3 2 2 4 2 3" xfId="3794"/>
    <cellStyle name="Normal 3 2 2 4 2 3 2" xfId="3795"/>
    <cellStyle name="Normal 3 2 2 4 3" xfId="3796"/>
    <cellStyle name="Normal 3 2 2 4 3 2" xfId="3797"/>
    <cellStyle name="Normal 3 2 2 4 3 2 2" xfId="3798"/>
    <cellStyle name="Normal 3 2 2 4 4" xfId="3799"/>
    <cellStyle name="Normal 3 2 2 40" xfId="3800"/>
    <cellStyle name="Normal 3 2 2 41" xfId="3801"/>
    <cellStyle name="Normal 3 2 2 42" xfId="3802"/>
    <cellStyle name="Normal 3 2 2 43" xfId="3803"/>
    <cellStyle name="Normal 3 2 2 43 2" xfId="3804"/>
    <cellStyle name="Normal 3 2 2 43 2 2" xfId="3805"/>
    <cellStyle name="Normal 3 2 2 44" xfId="3806"/>
    <cellStyle name="Normal 3 2 2 45" xfId="3807"/>
    <cellStyle name="Normal 3 2 2 46" xfId="3808"/>
    <cellStyle name="Normal 3 2 2 5" xfId="3809"/>
    <cellStyle name="Normal 3 2 2 5 2" xfId="3810"/>
    <cellStyle name="Normal 3 2 2 5 2 2" xfId="3811"/>
    <cellStyle name="Normal 3 2 2 5 2 2 2" xfId="3812"/>
    <cellStyle name="Normal 3 2 2 5 3" xfId="3813"/>
    <cellStyle name="Normal 3 2 2 6" xfId="3814"/>
    <cellStyle name="Normal 3 2 2 6 2" xfId="3815"/>
    <cellStyle name="Normal 3 2 2 7" xfId="3816"/>
    <cellStyle name="Normal 3 2 2 7 2" xfId="3817"/>
    <cellStyle name="Normal 3 2 2 7 3" xfId="3818"/>
    <cellStyle name="Normal 3 2 2 7 4" xfId="3819"/>
    <cellStyle name="Normal 3 2 2 8" xfId="3820"/>
    <cellStyle name="Normal 3 2 2 9" xfId="3821"/>
    <cellStyle name="Normal 3 2 20" xfId="3822"/>
    <cellStyle name="Normal 3 2 21" xfId="3823"/>
    <cellStyle name="Normal 3 2 22" xfId="3824"/>
    <cellStyle name="Normal 3 2 23" xfId="3825"/>
    <cellStyle name="Normal 3 2 24" xfId="3826"/>
    <cellStyle name="Normal 3 2 25" xfId="3827"/>
    <cellStyle name="Normal 3 2 26" xfId="3828"/>
    <cellStyle name="Normal 3 2 27" xfId="3829"/>
    <cellStyle name="Normal 3 2 28" xfId="3830"/>
    <cellStyle name="Normal 3 2 29" xfId="3831"/>
    <cellStyle name="Normal 3 2 3" xfId="3832"/>
    <cellStyle name="Normal 3 2 3 2" xfId="3833"/>
    <cellStyle name="Normal 3 2 3 2 2" xfId="3834"/>
    <cellStyle name="Normal 3 2 3 2 2 2" xfId="3835"/>
    <cellStyle name="Normal 3 2 3 2 2 2 2" xfId="3836"/>
    <cellStyle name="Normal 3 2 3 2 2 2 2 2" xfId="3837"/>
    <cellStyle name="Normal 3 2 3 2 2 2 2 2 2" xfId="3838"/>
    <cellStyle name="Normal 3 2 3 2 2 2 2 2 2 2" xfId="3839"/>
    <cellStyle name="Normal 3 2 3 2 2 2 2 3" xfId="3840"/>
    <cellStyle name="Normal 3 2 3 2 2 2 3" xfId="3841"/>
    <cellStyle name="Normal 3 2 3 2 2 2 3 2" xfId="3842"/>
    <cellStyle name="Normal 3 2 3 2 2 3" xfId="3843"/>
    <cellStyle name="Normal 3 2 3 2 2 3 2" xfId="3844"/>
    <cellStyle name="Normal 3 2 3 2 2 3 2 2" xfId="3845"/>
    <cellStyle name="Normal 3 2 3 2 2 4" xfId="3846"/>
    <cellStyle name="Normal 3 2 3 2 3" xfId="3847"/>
    <cellStyle name="Normal 3 2 3 2 3 2" xfId="3848"/>
    <cellStyle name="Normal 3 2 3 2 3 2 2" xfId="3849"/>
    <cellStyle name="Normal 3 2 3 2 3 2 2 2" xfId="3850"/>
    <cellStyle name="Normal 3 2 3 2 3 3" xfId="3851"/>
    <cellStyle name="Normal 3 2 3 2 4" xfId="3852"/>
    <cellStyle name="Normal 3 2 3 2 4 2" xfId="3853"/>
    <cellStyle name="Normal 3 2 3 3" xfId="3854"/>
    <cellStyle name="Normal 3 2 3 3 2" xfId="3855"/>
    <cellStyle name="Normal 3 2 3 3 2 2" xfId="3856"/>
    <cellStyle name="Normal 3 2 3 3 2 2 2" xfId="3857"/>
    <cellStyle name="Normal 3 2 3 3 2 2 2 2" xfId="3858"/>
    <cellStyle name="Normal 3 2 3 3 2 3" xfId="3859"/>
    <cellStyle name="Normal 3 2 3 3 3" xfId="3860"/>
    <cellStyle name="Normal 3 2 3 3 3 2" xfId="3861"/>
    <cellStyle name="Normal 3 2 3 4" xfId="3862"/>
    <cellStyle name="Normal 3 2 3 4 2" xfId="3863"/>
    <cellStyle name="Normal 3 2 3 4 2 2" xfId="3864"/>
    <cellStyle name="Normal 3 2 3 5" xfId="3865"/>
    <cellStyle name="Normal 3 2 30" xfId="3866"/>
    <cellStyle name="Normal 3 2 31" xfId="3867"/>
    <cellStyle name="Normal 3 2 32" xfId="3868"/>
    <cellStyle name="Normal 3 2 33" xfId="3869"/>
    <cellStyle name="Normal 3 2 34" xfId="3870"/>
    <cellStyle name="Normal 3 2 35" xfId="3871"/>
    <cellStyle name="Normal 3 2 36" xfId="3872"/>
    <cellStyle name="Normal 3 2 36 2" xfId="3873"/>
    <cellStyle name="Normal 3 2 36 2 2" xfId="3874"/>
    <cellStyle name="Normal 3 2 36 2 2 2" xfId="3875"/>
    <cellStyle name="Normal 3 2 36 2 2 2 2" xfId="3876"/>
    <cellStyle name="Normal 3 2 36 2 3" xfId="3877"/>
    <cellStyle name="Normal 3 2 36 2 4" xfId="3878"/>
    <cellStyle name="Normal 3 2 36 3" xfId="3879"/>
    <cellStyle name="Normal 3 2 36 3 2" xfId="3880"/>
    <cellStyle name="Normal 3 2 36 3 2 2" xfId="3881"/>
    <cellStyle name="Normal 3 2 36 4" xfId="3882"/>
    <cellStyle name="Normal 3 2 37" xfId="3883"/>
    <cellStyle name="Normal 3 2 38" xfId="3884"/>
    <cellStyle name="Normal 3 2 39" xfId="3885"/>
    <cellStyle name="Normal 3 2 4" xfId="3886"/>
    <cellStyle name="Normal 3 2 4 2" xfId="3887"/>
    <cellStyle name="Normal 3 2 4 2 2" xfId="3888"/>
    <cellStyle name="Normal 3 2 4 2 2 2" xfId="3889"/>
    <cellStyle name="Normal 3 2 4 2 2 2 2" xfId="3890"/>
    <cellStyle name="Normal 3 2 4 2 2 2 2 2" xfId="3891"/>
    <cellStyle name="Normal 3 2 4 2 2 3" xfId="3892"/>
    <cellStyle name="Normal 3 2 4 2 3" xfId="3893"/>
    <cellStyle name="Normal 3 2 4 2 3 2" xfId="3894"/>
    <cellStyle name="Normal 3 2 4 3" xfId="3895"/>
    <cellStyle name="Normal 3 2 4 3 2" xfId="3896"/>
    <cellStyle name="Normal 3 2 4 3 2 2" xfId="3897"/>
    <cellStyle name="Normal 3 2 4 4" xfId="3898"/>
    <cellStyle name="Normal 3 2 40" xfId="3899"/>
    <cellStyle name="Normal 3 2 41" xfId="3900"/>
    <cellStyle name="Normal 3 2 42" xfId="3901"/>
    <cellStyle name="Normal 3 2 43" xfId="3902"/>
    <cellStyle name="Normal 3 2 44" xfId="3903"/>
    <cellStyle name="Normal 3 2 44 2" xfId="3904"/>
    <cellStyle name="Normal 3 2 44 2 2" xfId="3905"/>
    <cellStyle name="Normal 3 2 45" xfId="3906"/>
    <cellStyle name="Normal 3 2 46" xfId="3907"/>
    <cellStyle name="Normal 3 2 47" xfId="3908"/>
    <cellStyle name="Normal 3 2 5" xfId="3909"/>
    <cellStyle name="Normal 3 2 5 2" xfId="3910"/>
    <cellStyle name="Normal 3 2 5 2 2" xfId="3911"/>
    <cellStyle name="Normal 3 2 5 2 2 2" xfId="3912"/>
    <cellStyle name="Normal 3 2 5 3" xfId="3913"/>
    <cellStyle name="Normal 3 2 6" xfId="3914"/>
    <cellStyle name="Normal 3 2 6 2" xfId="3915"/>
    <cellStyle name="Normal 3 2 7" xfId="3916"/>
    <cellStyle name="Normal 3 2 8" xfId="3917"/>
    <cellStyle name="Normal 3 2 8 2" xfId="3918"/>
    <cellStyle name="Normal 3 2 8 3" xfId="3919"/>
    <cellStyle name="Normal 3 2 8 4" xfId="3920"/>
    <cellStyle name="Normal 3 2 9" xfId="3921"/>
    <cellStyle name="Normal 3 20" xfId="3922"/>
    <cellStyle name="Normal 3 21" xfId="3923"/>
    <cellStyle name="Normal 3 22" xfId="3924"/>
    <cellStyle name="Normal 3 23" xfId="3925"/>
    <cellStyle name="Normal 3 24" xfId="3926"/>
    <cellStyle name="Normal 3 25" xfId="3927"/>
    <cellStyle name="Normal 3 26" xfId="3928"/>
    <cellStyle name="Normal 3 27" xfId="3929"/>
    <cellStyle name="Normal 3 27 2" xfId="3930"/>
    <cellStyle name="Normal 3 28" xfId="4640"/>
    <cellStyle name="Normal 3 29" xfId="4656"/>
    <cellStyle name="Normal 3 3" xfId="118"/>
    <cellStyle name="Normal 3 3 2" xfId="3932"/>
    <cellStyle name="Normal 3 3 3" xfId="3933"/>
    <cellStyle name="Normal 3 3 4" xfId="3931"/>
    <cellStyle name="Normal 3 30" xfId="4657"/>
    <cellStyle name="Normal 3 31" xfId="4658"/>
    <cellStyle name="Normal 3 32" xfId="2920"/>
    <cellStyle name="Normal 3 4" xfId="3934"/>
    <cellStyle name="Normal 3 4 2" xfId="3935"/>
    <cellStyle name="Normal 3 4 3" xfId="3936"/>
    <cellStyle name="Normal 3 5" xfId="3937"/>
    <cellStyle name="Normal 3 6" xfId="3938"/>
    <cellStyle name="Normal 3 7" xfId="3939"/>
    <cellStyle name="Normal 3 8" xfId="3940"/>
    <cellStyle name="Normal 3 9" xfId="3941"/>
    <cellStyle name="Normal 37" xfId="3942"/>
    <cellStyle name="Normal 37 10" xfId="3943"/>
    <cellStyle name="Normal 37 11" xfId="3944"/>
    <cellStyle name="Normal 37 12" xfId="3945"/>
    <cellStyle name="Normal 37 2" xfId="3946"/>
    <cellStyle name="Normal 37 3" xfId="3947"/>
    <cellStyle name="Normal 37 4" xfId="3948"/>
    <cellStyle name="Normal 37 5" xfId="3949"/>
    <cellStyle name="Normal 37 6" xfId="3950"/>
    <cellStyle name="Normal 37 7" xfId="3951"/>
    <cellStyle name="Normal 37 8" xfId="3952"/>
    <cellStyle name="Normal 37 9" xfId="3953"/>
    <cellStyle name="Normal 38" xfId="3954"/>
    <cellStyle name="Normal 38 10" xfId="3955"/>
    <cellStyle name="Normal 38 11" xfId="3956"/>
    <cellStyle name="Normal 38 12" xfId="3957"/>
    <cellStyle name="Normal 38 2" xfId="3958"/>
    <cellStyle name="Normal 38 3" xfId="3959"/>
    <cellStyle name="Normal 38 4" xfId="3960"/>
    <cellStyle name="Normal 38 5" xfId="3961"/>
    <cellStyle name="Normal 38 6" xfId="3962"/>
    <cellStyle name="Normal 38 7" xfId="3963"/>
    <cellStyle name="Normal 38 8" xfId="3964"/>
    <cellStyle name="Normal 38 9" xfId="3965"/>
    <cellStyle name="Normal 39" xfId="3966"/>
    <cellStyle name="Normal 39 2" xfId="3967"/>
    <cellStyle name="Normal 39 3" xfId="3968"/>
    <cellStyle name="Normal 39 4" xfId="3969"/>
    <cellStyle name="Normal 4" xfId="71"/>
    <cellStyle name="Normal 4 10" xfId="3970"/>
    <cellStyle name="Normal 4 11" xfId="3971"/>
    <cellStyle name="Normal 4 12" xfId="3972"/>
    <cellStyle name="Normal 4 13" xfId="3973"/>
    <cellStyle name="Normal 4 14" xfId="3974"/>
    <cellStyle name="Normal 4 15" xfId="3975"/>
    <cellStyle name="Normal 4 16" xfId="3976"/>
    <cellStyle name="Normal 4 17" xfId="3977"/>
    <cellStyle name="Normal 4 18" xfId="3978"/>
    <cellStyle name="Normal 4 19" xfId="3979"/>
    <cellStyle name="Normal 4 2" xfId="3980"/>
    <cellStyle name="Normal 4 2 2" xfId="3981"/>
    <cellStyle name="Normal 4 2 3" xfId="3982"/>
    <cellStyle name="Normal 4 20" xfId="3983"/>
    <cellStyle name="Normal 4 21" xfId="3984"/>
    <cellStyle name="Normal 4 22" xfId="3985"/>
    <cellStyle name="Normal 4 23" xfId="3986"/>
    <cellStyle name="Normal 4 24" xfId="3987"/>
    <cellStyle name="Normal 4 25" xfId="3988"/>
    <cellStyle name="Normal 4 26" xfId="3989"/>
    <cellStyle name="Normal 4 27" xfId="3990"/>
    <cellStyle name="Normal 4 28" xfId="3991"/>
    <cellStyle name="Normal 4 29" xfId="3992"/>
    <cellStyle name="Normal 4 3" xfId="3993"/>
    <cellStyle name="Normal 4 3 2" xfId="3994"/>
    <cellStyle name="Normal 4 3 3" xfId="3995"/>
    <cellStyle name="Normal 4 30" xfId="3996"/>
    <cellStyle name="Normal 4 31" xfId="3997"/>
    <cellStyle name="Normal 4 32" xfId="3998"/>
    <cellStyle name="Normal 4 33" xfId="3999"/>
    <cellStyle name="Normal 4 34" xfId="4000"/>
    <cellStyle name="Normal 4 35" xfId="4001"/>
    <cellStyle name="Normal 4 36" xfId="4002"/>
    <cellStyle name="Normal 4 37" xfId="4003"/>
    <cellStyle name="Normal 4 38" xfId="4004"/>
    <cellStyle name="Normal 4 39" xfId="4005"/>
    <cellStyle name="Normal 4 4" xfId="4006"/>
    <cellStyle name="Normal 4 40" xfId="4007"/>
    <cellStyle name="Normal 4 41" xfId="4008"/>
    <cellStyle name="Normal 4 42" xfId="4009"/>
    <cellStyle name="Normal 4 43" xfId="4010"/>
    <cellStyle name="Normal 4 44" xfId="4011"/>
    <cellStyle name="Normal 4 45" xfId="4012"/>
    <cellStyle name="Normal 4 46" xfId="4013"/>
    <cellStyle name="Normal 4 47" xfId="4014"/>
    <cellStyle name="Normal 4 48" xfId="4015"/>
    <cellStyle name="Normal 4 49" xfId="4016"/>
    <cellStyle name="Normal 4 5" xfId="4017"/>
    <cellStyle name="Normal 4 50" xfId="4018"/>
    <cellStyle name="Normal 4 51" xfId="4659"/>
    <cellStyle name="Normal 4 6" xfId="4019"/>
    <cellStyle name="Normal 4 7" xfId="4020"/>
    <cellStyle name="Normal 4 8" xfId="4021"/>
    <cellStyle name="Normal 4 9" xfId="4022"/>
    <cellStyle name="Normal 40" xfId="4023"/>
    <cellStyle name="Normal 40 2" xfId="4024"/>
    <cellStyle name="Normal 40 3" xfId="4025"/>
    <cellStyle name="Normal 40 4" xfId="4026"/>
    <cellStyle name="Normal 41" xfId="4027"/>
    <cellStyle name="Normal 41 2" xfId="4028"/>
    <cellStyle name="Normal 41 3" xfId="4029"/>
    <cellStyle name="Normal 41 4" xfId="4030"/>
    <cellStyle name="Normal 42" xfId="4031"/>
    <cellStyle name="Normal 42 2" xfId="4032"/>
    <cellStyle name="Normal 42 3" xfId="4033"/>
    <cellStyle name="Normal 42 4" xfId="4034"/>
    <cellStyle name="Normal 43" xfId="4035"/>
    <cellStyle name="Normal 43 2" xfId="4036"/>
    <cellStyle name="Normal 43 3" xfId="4037"/>
    <cellStyle name="Normal 43 4" xfId="4038"/>
    <cellStyle name="Normal 44" xfId="4039"/>
    <cellStyle name="Normal 44 2" xfId="4040"/>
    <cellStyle name="Normal 44 3" xfId="4041"/>
    <cellStyle name="Normal 44 4" xfId="4042"/>
    <cellStyle name="Normal 45" xfId="4043"/>
    <cellStyle name="Normal 45 2" xfId="4044"/>
    <cellStyle name="Normal 45 3" xfId="4045"/>
    <cellStyle name="Normal 45 4" xfId="4046"/>
    <cellStyle name="Normal 46" xfId="4047"/>
    <cellStyle name="Normal 46 2" xfId="4048"/>
    <cellStyle name="Normal 46 3" xfId="4049"/>
    <cellStyle name="Normal 46 4" xfId="4050"/>
    <cellStyle name="Normal 47" xfId="4051"/>
    <cellStyle name="Normal 47 2" xfId="4052"/>
    <cellStyle name="Normal 48" xfId="4053"/>
    <cellStyle name="Normal 48 2" xfId="4054"/>
    <cellStyle name="Normal 49" xfId="4055"/>
    <cellStyle name="Normal 5" xfId="72"/>
    <cellStyle name="Normal 5 10" xfId="4057"/>
    <cellStyle name="Normal 5 11" xfId="4058"/>
    <cellStyle name="Normal 5 12" xfId="4059"/>
    <cellStyle name="Normal 5 13" xfId="4060"/>
    <cellStyle name="Normal 5 14" xfId="4061"/>
    <cellStyle name="Normal 5 15" xfId="4062"/>
    <cellStyle name="Normal 5 16" xfId="4063"/>
    <cellStyle name="Normal 5 17" xfId="4064"/>
    <cellStyle name="Normal 5 18" xfId="4065"/>
    <cellStyle name="Normal 5 19" xfId="4066"/>
    <cellStyle name="Normal 5 2" xfId="4067"/>
    <cellStyle name="Normal 5 20" xfId="4068"/>
    <cellStyle name="Normal 5 21" xfId="4069"/>
    <cellStyle name="Normal 5 22" xfId="4070"/>
    <cellStyle name="Normal 5 23" xfId="4071"/>
    <cellStyle name="Normal 5 24" xfId="4072"/>
    <cellStyle name="Normal 5 25" xfId="4073"/>
    <cellStyle name="Normal 5 26" xfId="4074"/>
    <cellStyle name="Normal 5 27" xfId="4075"/>
    <cellStyle name="Normal 5 28" xfId="4076"/>
    <cellStyle name="Normal 5 29" xfId="4077"/>
    <cellStyle name="Normal 5 3" xfId="4078"/>
    <cellStyle name="Normal 5 3 2" xfId="4079"/>
    <cellStyle name="Normal 5 3 3" xfId="4080"/>
    <cellStyle name="Normal 5 3 4" xfId="4081"/>
    <cellStyle name="Normal 5 30" xfId="4082"/>
    <cellStyle name="Normal 5 31" xfId="4083"/>
    <cellStyle name="Normal 5 32" xfId="4084"/>
    <cellStyle name="Normal 5 33" xfId="4085"/>
    <cellStyle name="Normal 5 34" xfId="4086"/>
    <cellStyle name="Normal 5 35" xfId="4087"/>
    <cellStyle name="Normal 5 36" xfId="4088"/>
    <cellStyle name="Normal 5 37" xfId="4089"/>
    <cellStyle name="Normal 5 38" xfId="4090"/>
    <cellStyle name="Normal 5 39" xfId="4091"/>
    <cellStyle name="Normal 5 4" xfId="4092"/>
    <cellStyle name="Normal 5 40" xfId="4093"/>
    <cellStyle name="Normal 5 41" xfId="4094"/>
    <cellStyle name="Normal 5 42" xfId="4095"/>
    <cellStyle name="Normal 5 43" xfId="4096"/>
    <cellStyle name="Normal 5 44" xfId="4097"/>
    <cellStyle name="Normal 5 45" xfId="4098"/>
    <cellStyle name="Normal 5 46" xfId="4099"/>
    <cellStyle name="Normal 5 47" xfId="4100"/>
    <cellStyle name="Normal 5 48" xfId="4101"/>
    <cellStyle name="Normal 5 49" xfId="4102"/>
    <cellStyle name="Normal 5 5" xfId="4103"/>
    <cellStyle name="Normal 5 50" xfId="4104"/>
    <cellStyle name="Normal 5 51" xfId="4105"/>
    <cellStyle name="Normal 5 52" xfId="4106"/>
    <cellStyle name="Normal 5 53" xfId="4107"/>
    <cellStyle name="Normal 5 54" xfId="4660"/>
    <cellStyle name="Normal 5 55" xfId="4661"/>
    <cellStyle name="Normal 5 56" xfId="4662"/>
    <cellStyle name="Normal 5 57" xfId="4056"/>
    <cellStyle name="Normal 5 6" xfId="4108"/>
    <cellStyle name="Normal 5 7" xfId="4109"/>
    <cellStyle name="Normal 5 8" xfId="4110"/>
    <cellStyle name="Normal 5 9" xfId="4111"/>
    <cellStyle name="Normal 6" xfId="73"/>
    <cellStyle name="Normal 6 10" xfId="4113"/>
    <cellStyle name="Normal 6 11" xfId="4114"/>
    <cellStyle name="Normal 6 12" xfId="4115"/>
    <cellStyle name="Normal 6 13" xfId="4116"/>
    <cellStyle name="Normal 6 14" xfId="4117"/>
    <cellStyle name="Normal 6 15" xfId="4118"/>
    <cellStyle name="Normal 6 16" xfId="4119"/>
    <cellStyle name="Normal 6 17" xfId="4120"/>
    <cellStyle name="Normal 6 18" xfId="4121"/>
    <cellStyle name="Normal 6 19" xfId="4122"/>
    <cellStyle name="Normal 6 2" xfId="4123"/>
    <cellStyle name="Normal 6 20" xfId="4124"/>
    <cellStyle name="Normal 6 21" xfId="4125"/>
    <cellStyle name="Normal 6 22" xfId="4126"/>
    <cellStyle name="Normal 6 23" xfId="4127"/>
    <cellStyle name="Normal 6 24" xfId="4128"/>
    <cellStyle name="Normal 6 25" xfId="4129"/>
    <cellStyle name="Normal 6 26" xfId="4130"/>
    <cellStyle name="Normal 6 27" xfId="4131"/>
    <cellStyle name="Normal 6 28" xfId="4132"/>
    <cellStyle name="Normal 6 29" xfId="4133"/>
    <cellStyle name="Normal 6 3" xfId="4134"/>
    <cellStyle name="Normal 6 30" xfId="4135"/>
    <cellStyle name="Normal 6 31" xfId="4136"/>
    <cellStyle name="Normal 6 32" xfId="4137"/>
    <cellStyle name="Normal 6 33" xfId="4138"/>
    <cellStyle name="Normal 6 34" xfId="4139"/>
    <cellStyle name="Normal 6 35" xfId="4140"/>
    <cellStyle name="Normal 6 36" xfId="4141"/>
    <cellStyle name="Normal 6 37" xfId="4142"/>
    <cellStyle name="Normal 6 38" xfId="4143"/>
    <cellStyle name="Normal 6 39" xfId="4144"/>
    <cellStyle name="Normal 6 4" xfId="4145"/>
    <cellStyle name="Normal 6 40" xfId="4146"/>
    <cellStyle name="Normal 6 41" xfId="4147"/>
    <cellStyle name="Normal 6 42" xfId="4148"/>
    <cellStyle name="Normal 6 43" xfId="4149"/>
    <cellStyle name="Normal 6 44" xfId="4150"/>
    <cellStyle name="Normal 6 45" xfId="4151"/>
    <cellStyle name="Normal 6 45 2" xfId="4663"/>
    <cellStyle name="Normal 6 45 3" xfId="4664"/>
    <cellStyle name="Normal 6 46" xfId="4152"/>
    <cellStyle name="Normal 6 47" xfId="4153"/>
    <cellStyle name="Normal 6 48" xfId="4154"/>
    <cellStyle name="Normal 6 49" xfId="4155"/>
    <cellStyle name="Normal 6 5" xfId="4156"/>
    <cellStyle name="Normal 6 50" xfId="4665"/>
    <cellStyle name="Normal 6 51" xfId="4666"/>
    <cellStyle name="Normal 6 52" xfId="4667"/>
    <cellStyle name="Normal 6 53" xfId="4112"/>
    <cellStyle name="Normal 6 6" xfId="4157"/>
    <cellStyle name="Normal 6 7" xfId="4158"/>
    <cellStyle name="Normal 6 8" xfId="4159"/>
    <cellStyle name="Normal 6 9" xfId="4160"/>
    <cellStyle name="Normal 7" xfId="79"/>
    <cellStyle name="Normal 7 10" xfId="4161"/>
    <cellStyle name="Normal 7 11" xfId="4668"/>
    <cellStyle name="Normal 7 12" xfId="4669"/>
    <cellStyle name="Normal 7 13" xfId="4670"/>
    <cellStyle name="Normal 7 2" xfId="4162"/>
    <cellStyle name="Normal 7 3" xfId="4163"/>
    <cellStyle name="Normal 7 4" xfId="4164"/>
    <cellStyle name="Normal 7 5" xfId="4165"/>
    <cellStyle name="Normal 7 6" xfId="4166"/>
    <cellStyle name="Normal 7 7" xfId="4167"/>
    <cellStyle name="Normal 7 8" xfId="4168"/>
    <cellStyle name="Normal 7 9" xfId="4169"/>
    <cellStyle name="Normal 8" xfId="114"/>
    <cellStyle name="Normal 8 10" xfId="4170"/>
    <cellStyle name="Normal 8 11" xfId="4171"/>
    <cellStyle name="Normal 8 12" xfId="4172"/>
    <cellStyle name="Normal 8 13" xfId="4173"/>
    <cellStyle name="Normal 8 14" xfId="4174"/>
    <cellStyle name="Normal 8 15" xfId="4175"/>
    <cellStyle name="Normal 8 16" xfId="4176"/>
    <cellStyle name="Normal 8 17" xfId="4177"/>
    <cellStyle name="Normal 8 18" xfId="4178"/>
    <cellStyle name="Normal 8 19" xfId="4179"/>
    <cellStyle name="Normal 8 2" xfId="4180"/>
    <cellStyle name="Normal 8 20" xfId="4181"/>
    <cellStyle name="Normal 8 21" xfId="4182"/>
    <cellStyle name="Normal 8 22" xfId="4183"/>
    <cellStyle name="Normal 8 23" xfId="4184"/>
    <cellStyle name="Normal 8 24" xfId="4185"/>
    <cellStyle name="Normal 8 25" xfId="4186"/>
    <cellStyle name="Normal 8 26" xfId="4187"/>
    <cellStyle name="Normal 8 27" xfId="4188"/>
    <cellStyle name="Normal 8 28" xfId="4189"/>
    <cellStyle name="Normal 8 29" xfId="4190"/>
    <cellStyle name="Normal 8 3" xfId="4191"/>
    <cellStyle name="Normal 8 30" xfId="4192"/>
    <cellStyle name="Normal 8 31" xfId="4193"/>
    <cellStyle name="Normal 8 32" xfId="4194"/>
    <cellStyle name="Normal 8 33" xfId="4195"/>
    <cellStyle name="Normal 8 34" xfId="4196"/>
    <cellStyle name="Normal 8 35" xfId="4197"/>
    <cellStyle name="Normal 8 36" xfId="4198"/>
    <cellStyle name="Normal 8 37" xfId="4199"/>
    <cellStyle name="Normal 8 38" xfId="4200"/>
    <cellStyle name="Normal 8 39" xfId="4201"/>
    <cellStyle name="Normal 8 4" xfId="4202"/>
    <cellStyle name="Normal 8 40" xfId="4203"/>
    <cellStyle name="Normal 8 41" xfId="4204"/>
    <cellStyle name="Normal 8 42" xfId="4205"/>
    <cellStyle name="Normal 8 43" xfId="4206"/>
    <cellStyle name="Normal 8 44" xfId="4207"/>
    <cellStyle name="Normal 8 45" xfId="4671"/>
    <cellStyle name="Normal 8 46" xfId="4672"/>
    <cellStyle name="Normal 8 47" xfId="4673"/>
    <cellStyle name="Normal 8 5" xfId="4208"/>
    <cellStyle name="Normal 8 6" xfId="4209"/>
    <cellStyle name="Normal 8 7" xfId="4210"/>
    <cellStyle name="Normal 8 8" xfId="4211"/>
    <cellStyle name="Normal 8 9" xfId="4212"/>
    <cellStyle name="Normal 9" xfId="82"/>
    <cellStyle name="Normal 9 10" xfId="4214"/>
    <cellStyle name="Normal 9 11" xfId="4215"/>
    <cellStyle name="Normal 9 12" xfId="4216"/>
    <cellStyle name="Normal 9 13" xfId="4217"/>
    <cellStyle name="Normal 9 14" xfId="4218"/>
    <cellStyle name="Normal 9 15" xfId="4219"/>
    <cellStyle name="Normal 9 16" xfId="4220"/>
    <cellStyle name="Normal 9 17" xfId="4221"/>
    <cellStyle name="Normal 9 18" xfId="4222"/>
    <cellStyle name="Normal 9 19" xfId="4223"/>
    <cellStyle name="Normal 9 2" xfId="4224"/>
    <cellStyle name="Normal 9 20" xfId="4225"/>
    <cellStyle name="Normal 9 21" xfId="4226"/>
    <cellStyle name="Normal 9 22" xfId="4227"/>
    <cellStyle name="Normal 9 23" xfId="4228"/>
    <cellStyle name="Normal 9 24" xfId="4229"/>
    <cellStyle name="Normal 9 25" xfId="4230"/>
    <cellStyle name="Normal 9 26" xfId="4231"/>
    <cellStyle name="Normal 9 27" xfId="4232"/>
    <cellStyle name="Normal 9 28" xfId="4233"/>
    <cellStyle name="Normal 9 29" xfId="4234"/>
    <cellStyle name="Normal 9 3" xfId="4235"/>
    <cellStyle name="Normal 9 30" xfId="4236"/>
    <cellStyle name="Normal 9 31" xfId="4237"/>
    <cellStyle name="Normal 9 32" xfId="4238"/>
    <cellStyle name="Normal 9 33" xfId="4239"/>
    <cellStyle name="Normal 9 34" xfId="4240"/>
    <cellStyle name="Normal 9 35" xfId="4241"/>
    <cellStyle name="Normal 9 36" xfId="4242"/>
    <cellStyle name="Normal 9 37" xfId="4243"/>
    <cellStyle name="Normal 9 38" xfId="4244"/>
    <cellStyle name="Normal 9 39" xfId="4245"/>
    <cellStyle name="Normal 9 4" xfId="4246"/>
    <cellStyle name="Normal 9 40" xfId="4247"/>
    <cellStyle name="Normal 9 41" xfId="4248"/>
    <cellStyle name="Normal 9 42" xfId="4249"/>
    <cellStyle name="Normal 9 43" xfId="4213"/>
    <cellStyle name="Normal 9 5" xfId="4250"/>
    <cellStyle name="Normal 9 6" xfId="4251"/>
    <cellStyle name="Normal 9 7" xfId="4252"/>
    <cellStyle name="Normal 9 8" xfId="4253"/>
    <cellStyle name="Normal 9 9" xfId="4254"/>
    <cellStyle name="Note" xfId="15" builtinId="10" customBuiltin="1"/>
    <cellStyle name="Note 10" xfId="4255"/>
    <cellStyle name="Note 11" xfId="4256"/>
    <cellStyle name="Note 12" xfId="4257"/>
    <cellStyle name="Note 13" xfId="4258"/>
    <cellStyle name="Note 14" xfId="4259"/>
    <cellStyle name="Note 15" xfId="4260"/>
    <cellStyle name="Note 16" xfId="4261"/>
    <cellStyle name="Note 17" xfId="4262"/>
    <cellStyle name="Note 18" xfId="4263"/>
    <cellStyle name="Note 19" xfId="4264"/>
    <cellStyle name="Note 2" xfId="83"/>
    <cellStyle name="Note 2 10" xfId="4266"/>
    <cellStyle name="Note 2 11" xfId="4267"/>
    <cellStyle name="Note 2 12" xfId="4268"/>
    <cellStyle name="Note 2 13" xfId="4269"/>
    <cellStyle name="Note 2 14" xfId="4270"/>
    <cellStyle name="Note 2 15" xfId="4271"/>
    <cellStyle name="Note 2 16" xfId="4272"/>
    <cellStyle name="Note 2 17" xfId="4273"/>
    <cellStyle name="Note 2 18" xfId="4274"/>
    <cellStyle name="Note 2 19" xfId="4275"/>
    <cellStyle name="Note 2 2" xfId="4276"/>
    <cellStyle name="Note 2 2 10" xfId="4277"/>
    <cellStyle name="Note 2 2 11" xfId="4278"/>
    <cellStyle name="Note 2 2 12" xfId="4279"/>
    <cellStyle name="Note 2 2 13" xfId="4280"/>
    <cellStyle name="Note 2 2 14" xfId="4281"/>
    <cellStyle name="Note 2 2 15" xfId="4282"/>
    <cellStyle name="Note 2 2 16" xfId="4283"/>
    <cellStyle name="Note 2 2 17" xfId="4284"/>
    <cellStyle name="Note 2 2 2" xfId="4285"/>
    <cellStyle name="Note 2 2 2 10" xfId="4286"/>
    <cellStyle name="Note 2 2 2 11" xfId="4287"/>
    <cellStyle name="Note 2 2 2 12" xfId="4288"/>
    <cellStyle name="Note 2 2 2 13" xfId="4289"/>
    <cellStyle name="Note 2 2 2 14" xfId="4290"/>
    <cellStyle name="Note 2 2 2 15" xfId="4291"/>
    <cellStyle name="Note 2 2 2 16" xfId="4292"/>
    <cellStyle name="Note 2 2 2 2" xfId="4293"/>
    <cellStyle name="Note 2 2 2 2 2" xfId="4294"/>
    <cellStyle name="Note 2 2 2 3" xfId="4295"/>
    <cellStyle name="Note 2 2 2 4" xfId="4296"/>
    <cellStyle name="Note 2 2 2 5" xfId="4297"/>
    <cellStyle name="Note 2 2 2 6" xfId="4298"/>
    <cellStyle name="Note 2 2 2 7" xfId="4299"/>
    <cellStyle name="Note 2 2 2 8" xfId="4300"/>
    <cellStyle name="Note 2 2 2 9" xfId="4301"/>
    <cellStyle name="Note 2 2 3" xfId="4302"/>
    <cellStyle name="Note 2 2 4" xfId="4303"/>
    <cellStyle name="Note 2 2 4 2" xfId="4304"/>
    <cellStyle name="Note 2 2 5" xfId="4305"/>
    <cellStyle name="Note 2 2 6" xfId="4306"/>
    <cellStyle name="Note 2 2 7" xfId="4307"/>
    <cellStyle name="Note 2 2 8" xfId="4308"/>
    <cellStyle name="Note 2 2 9" xfId="4309"/>
    <cellStyle name="Note 2 20" xfId="4310"/>
    <cellStyle name="Note 2 21" xfId="4311"/>
    <cellStyle name="Note 2 22" xfId="4312"/>
    <cellStyle name="Note 2 23" xfId="4313"/>
    <cellStyle name="Note 2 24" xfId="4314"/>
    <cellStyle name="Note 2 25" xfId="4315"/>
    <cellStyle name="Note 2 26" xfId="4316"/>
    <cellStyle name="Note 2 27" xfId="4265"/>
    <cellStyle name="Note 2 3" xfId="4317"/>
    <cellStyle name="Note 2 4" xfId="4318"/>
    <cellStyle name="Note 2 4 2" xfId="4319"/>
    <cellStyle name="Note 2 5" xfId="4320"/>
    <cellStyle name="Note 2 6" xfId="4321"/>
    <cellStyle name="Note 2 7" xfId="4322"/>
    <cellStyle name="Note 2 8" xfId="4323"/>
    <cellStyle name="Note 2 9" xfId="4324"/>
    <cellStyle name="Note 3" xfId="84"/>
    <cellStyle name="Note 3 2" xfId="4326"/>
    <cellStyle name="Note 3 3" xfId="4325"/>
    <cellStyle name="Note 4" xfId="115"/>
    <cellStyle name="Note 4 2" xfId="4328"/>
    <cellStyle name="Note 4 3" xfId="4327"/>
    <cellStyle name="Note 5" xfId="116"/>
    <cellStyle name="Note 5 2" xfId="4329"/>
    <cellStyle name="Note 6" xfId="4330"/>
    <cellStyle name="Note 7" xfId="4331"/>
    <cellStyle name="Note 8" xfId="4332"/>
    <cellStyle name="Note 9" xfId="4333"/>
    <cellStyle name="Output" xfId="10" builtinId="21" customBuiltin="1"/>
    <cellStyle name="Output 10" xfId="4334"/>
    <cellStyle name="Output 11" xfId="4335"/>
    <cellStyle name="Output 12" xfId="4336"/>
    <cellStyle name="Output 13" xfId="4337"/>
    <cellStyle name="Output 14" xfId="4338"/>
    <cellStyle name="Output 15" xfId="4339"/>
    <cellStyle name="Output 16" xfId="4340"/>
    <cellStyle name="Output 17" xfId="4341"/>
    <cellStyle name="Output 18" xfId="4342"/>
    <cellStyle name="Output 19" xfId="4343"/>
    <cellStyle name="Output 2" xfId="4344"/>
    <cellStyle name="Output 2 10" xfId="4345"/>
    <cellStyle name="Output 2 11" xfId="4346"/>
    <cellStyle name="Output 2 12" xfId="4347"/>
    <cellStyle name="Output 2 13" xfId="4348"/>
    <cellStyle name="Output 2 14" xfId="4349"/>
    <cellStyle name="Output 2 15" xfId="4350"/>
    <cellStyle name="Output 2 16" xfId="4351"/>
    <cellStyle name="Output 2 17" xfId="4352"/>
    <cellStyle name="Output 2 2" xfId="4353"/>
    <cellStyle name="Output 2 2 10" xfId="4354"/>
    <cellStyle name="Output 2 2 11" xfId="4355"/>
    <cellStyle name="Output 2 2 12" xfId="4356"/>
    <cellStyle name="Output 2 2 13" xfId="4357"/>
    <cellStyle name="Output 2 2 14" xfId="4358"/>
    <cellStyle name="Output 2 2 15" xfId="4359"/>
    <cellStyle name="Output 2 2 16" xfId="4360"/>
    <cellStyle name="Output 2 2 17" xfId="4361"/>
    <cellStyle name="Output 2 2 2" xfId="4362"/>
    <cellStyle name="Output 2 2 2 10" xfId="4363"/>
    <cellStyle name="Output 2 2 2 11" xfId="4364"/>
    <cellStyle name="Output 2 2 2 12" xfId="4365"/>
    <cellStyle name="Output 2 2 2 13" xfId="4366"/>
    <cellStyle name="Output 2 2 2 14" xfId="4367"/>
    <cellStyle name="Output 2 2 2 15" xfId="4368"/>
    <cellStyle name="Output 2 2 2 16" xfId="4369"/>
    <cellStyle name="Output 2 2 2 2" xfId="4370"/>
    <cellStyle name="Output 2 2 2 2 2" xfId="4371"/>
    <cellStyle name="Output 2 2 2 3" xfId="4372"/>
    <cellStyle name="Output 2 2 2 4" xfId="4373"/>
    <cellStyle name="Output 2 2 2 5" xfId="4374"/>
    <cellStyle name="Output 2 2 2 6" xfId="4375"/>
    <cellStyle name="Output 2 2 2 7" xfId="4376"/>
    <cellStyle name="Output 2 2 2 8" xfId="4377"/>
    <cellStyle name="Output 2 2 2 9" xfId="4378"/>
    <cellStyle name="Output 2 2 3" xfId="4379"/>
    <cellStyle name="Output 2 2 4" xfId="4380"/>
    <cellStyle name="Output 2 2 4 2" xfId="4381"/>
    <cellStyle name="Output 2 2 5" xfId="4382"/>
    <cellStyle name="Output 2 2 6" xfId="4383"/>
    <cellStyle name="Output 2 2 7" xfId="4384"/>
    <cellStyle name="Output 2 2 8" xfId="4385"/>
    <cellStyle name="Output 2 2 9" xfId="4386"/>
    <cellStyle name="Output 2 3" xfId="4387"/>
    <cellStyle name="Output 2 4" xfId="4388"/>
    <cellStyle name="Output 2 4 2" xfId="4389"/>
    <cellStyle name="Output 2 5" xfId="4390"/>
    <cellStyle name="Output 2 6" xfId="4391"/>
    <cellStyle name="Output 2 7" xfId="4392"/>
    <cellStyle name="Output 2 8" xfId="4393"/>
    <cellStyle name="Output 2 9" xfId="4394"/>
    <cellStyle name="Output 3" xfId="4395"/>
    <cellStyle name="Output 3 2" xfId="4396"/>
    <cellStyle name="Output 4" xfId="4397"/>
    <cellStyle name="Output 4 2" xfId="4398"/>
    <cellStyle name="Output 5" xfId="4399"/>
    <cellStyle name="Output 6" xfId="4400"/>
    <cellStyle name="Output 7" xfId="4401"/>
    <cellStyle name="Output 8" xfId="4402"/>
    <cellStyle name="Output 9" xfId="4403"/>
    <cellStyle name="Percent" xfId="4704" builtinId="5"/>
    <cellStyle name="Percent 2" xfId="49"/>
    <cellStyle name="Percent 2 2" xfId="4696"/>
    <cellStyle name="Percent 3" xfId="74"/>
    <cellStyle name="Percent 3 2" xfId="4674"/>
    <cellStyle name="Percent 4" xfId="75"/>
    <cellStyle name="Percent 4 2" xfId="4675"/>
    <cellStyle name="Percent 5" xfId="80"/>
    <cellStyle name="Style 1" xfId="45"/>
    <cellStyle name="Style 1 2" xfId="81"/>
    <cellStyle name="Style 1 2 2" xfId="4406"/>
    <cellStyle name="Style 1 2 2 2" xfId="4676"/>
    <cellStyle name="Style 1 2 2 3" xfId="4677"/>
    <cellStyle name="Style 1 2 2 4" xfId="4678"/>
    <cellStyle name="Style 1 2 3" xfId="4407"/>
    <cellStyle name="Style 1 2 3 2" xfId="4408"/>
    <cellStyle name="Style 1 2 3 3" xfId="4690"/>
    <cellStyle name="Style 1 2 4" xfId="4642"/>
    <cellStyle name="Style 1 2 5" xfId="4643"/>
    <cellStyle name="Style 1 2 6" xfId="4679"/>
    <cellStyle name="Style 1 2 7" xfId="4405"/>
    <cellStyle name="Style 1 3" xfId="4409"/>
    <cellStyle name="Style 1 3 2" xfId="4680"/>
    <cellStyle name="Style 1 3 3" xfId="4681"/>
    <cellStyle name="Style 1 3 4" xfId="4682"/>
    <cellStyle name="Style 1 4" xfId="4410"/>
    <cellStyle name="Style 1 4 2" xfId="4691"/>
    <cellStyle name="Style 1 5" xfId="4641"/>
    <cellStyle name="Style 1 6" xfId="4683"/>
    <cellStyle name="Style 1 7" xfId="4684"/>
    <cellStyle name="Style 1 8" xfId="4685"/>
    <cellStyle name="Style 1 9" xfId="4404"/>
    <cellStyle name="Title" xfId="1" builtinId="15" customBuiltin="1"/>
    <cellStyle name="Title 10" xfId="4411"/>
    <cellStyle name="Title 11" xfId="4412"/>
    <cellStyle name="Title 12" xfId="4413"/>
    <cellStyle name="Title 13" xfId="4414"/>
    <cellStyle name="Title 14" xfId="4415"/>
    <cellStyle name="Title 15" xfId="4416"/>
    <cellStyle name="Title 16" xfId="4417"/>
    <cellStyle name="Title 17" xfId="4418"/>
    <cellStyle name="Title 18" xfId="4419"/>
    <cellStyle name="Title 19" xfId="4420"/>
    <cellStyle name="Title 2" xfId="4421"/>
    <cellStyle name="Title 2 10" xfId="4422"/>
    <cellStyle name="Title 2 11" xfId="4423"/>
    <cellStyle name="Title 2 12" xfId="4424"/>
    <cellStyle name="Title 2 13" xfId="4425"/>
    <cellStyle name="Title 2 14" xfId="4426"/>
    <cellStyle name="Title 2 15" xfId="4427"/>
    <cellStyle name="Title 2 16" xfId="4428"/>
    <cellStyle name="Title 2 17" xfId="4429"/>
    <cellStyle name="Title 2 2" xfId="4430"/>
    <cellStyle name="Title 2 2 10" xfId="4431"/>
    <cellStyle name="Title 2 2 11" xfId="4432"/>
    <cellStyle name="Title 2 2 12" xfId="4433"/>
    <cellStyle name="Title 2 2 13" xfId="4434"/>
    <cellStyle name="Title 2 2 14" xfId="4435"/>
    <cellStyle name="Title 2 2 15" xfId="4436"/>
    <cellStyle name="Title 2 2 16" xfId="4437"/>
    <cellStyle name="Title 2 2 17" xfId="4438"/>
    <cellStyle name="Title 2 2 2" xfId="4439"/>
    <cellStyle name="Title 2 2 2 10" xfId="4440"/>
    <cellStyle name="Title 2 2 2 11" xfId="4441"/>
    <cellStyle name="Title 2 2 2 12" xfId="4442"/>
    <cellStyle name="Title 2 2 2 13" xfId="4443"/>
    <cellStyle name="Title 2 2 2 14" xfId="4444"/>
    <cellStyle name="Title 2 2 2 15" xfId="4445"/>
    <cellStyle name="Title 2 2 2 16" xfId="4446"/>
    <cellStyle name="Title 2 2 2 2" xfId="4447"/>
    <cellStyle name="Title 2 2 2 2 2" xfId="4448"/>
    <cellStyle name="Title 2 2 2 3" xfId="4449"/>
    <cellStyle name="Title 2 2 2 4" xfId="4450"/>
    <cellStyle name="Title 2 2 2 5" xfId="4451"/>
    <cellStyle name="Title 2 2 2 6" xfId="4452"/>
    <cellStyle name="Title 2 2 2 7" xfId="4453"/>
    <cellStyle name="Title 2 2 2 8" xfId="4454"/>
    <cellStyle name="Title 2 2 2 9" xfId="4455"/>
    <cellStyle name="Title 2 2 3" xfId="4456"/>
    <cellStyle name="Title 2 2 4" xfId="4457"/>
    <cellStyle name="Title 2 2 4 2" xfId="4458"/>
    <cellStyle name="Title 2 2 5" xfId="4459"/>
    <cellStyle name="Title 2 2 6" xfId="4460"/>
    <cellStyle name="Title 2 2 7" xfId="4461"/>
    <cellStyle name="Title 2 2 8" xfId="4462"/>
    <cellStyle name="Title 2 2 9" xfId="4463"/>
    <cellStyle name="Title 2 3" xfId="4464"/>
    <cellStyle name="Title 2 4" xfId="4465"/>
    <cellStyle name="Title 2 4 2" xfId="4466"/>
    <cellStyle name="Title 2 5" xfId="4467"/>
    <cellStyle name="Title 2 6" xfId="4468"/>
    <cellStyle name="Title 2 7" xfId="4469"/>
    <cellStyle name="Title 2 8" xfId="4470"/>
    <cellStyle name="Title 2 9" xfId="4471"/>
    <cellStyle name="Title 20" xfId="4472"/>
    <cellStyle name="Title 21" xfId="4473"/>
    <cellStyle name="Title 22" xfId="4474"/>
    <cellStyle name="Title 23" xfId="4475"/>
    <cellStyle name="Title 24" xfId="4476"/>
    <cellStyle name="Title 25" xfId="4477"/>
    <cellStyle name="Title 26" xfId="4478"/>
    <cellStyle name="Title 27" xfId="4479"/>
    <cellStyle name="Title 28" xfId="4480"/>
    <cellStyle name="Title 3" xfId="4481"/>
    <cellStyle name="Title 3 2" xfId="4482"/>
    <cellStyle name="Title 4" xfId="4483"/>
    <cellStyle name="Title 4 2" xfId="4484"/>
    <cellStyle name="Title 5" xfId="4485"/>
    <cellStyle name="Title 6" xfId="4486"/>
    <cellStyle name="Title 7" xfId="4487"/>
    <cellStyle name="Title 8" xfId="4488"/>
    <cellStyle name="Title 9" xfId="4489"/>
    <cellStyle name="Total" xfId="17" builtinId="25" customBuiltin="1"/>
    <cellStyle name="Total 10" xfId="4490"/>
    <cellStyle name="Total 11" xfId="4491"/>
    <cellStyle name="Total 12" xfId="4492"/>
    <cellStyle name="Total 13" xfId="4493"/>
    <cellStyle name="Total 14" xfId="4494"/>
    <cellStyle name="Total 15" xfId="4495"/>
    <cellStyle name="Total 16" xfId="4496"/>
    <cellStyle name="Total 17" xfId="4497"/>
    <cellStyle name="Total 18" xfId="4498"/>
    <cellStyle name="Total 19" xfId="4499"/>
    <cellStyle name="Total 2" xfId="4500"/>
    <cellStyle name="Total 2 10" xfId="4501"/>
    <cellStyle name="Total 2 11" xfId="4502"/>
    <cellStyle name="Total 2 12" xfId="4503"/>
    <cellStyle name="Total 2 13" xfId="4504"/>
    <cellStyle name="Total 2 14" xfId="4505"/>
    <cellStyle name="Total 2 15" xfId="4506"/>
    <cellStyle name="Total 2 16" xfId="4507"/>
    <cellStyle name="Total 2 17" xfId="4508"/>
    <cellStyle name="Total 2 18" xfId="4509"/>
    <cellStyle name="Total 2 19" xfId="4510"/>
    <cellStyle name="Total 2 2" xfId="4511"/>
    <cellStyle name="Total 2 2 10" xfId="4512"/>
    <cellStyle name="Total 2 2 11" xfId="4513"/>
    <cellStyle name="Total 2 2 12" xfId="4514"/>
    <cellStyle name="Total 2 2 13" xfId="4515"/>
    <cellStyle name="Total 2 2 14" xfId="4516"/>
    <cellStyle name="Total 2 2 15" xfId="4517"/>
    <cellStyle name="Total 2 2 16" xfId="4518"/>
    <cellStyle name="Total 2 2 17" xfId="4519"/>
    <cellStyle name="Total 2 2 2" xfId="4520"/>
    <cellStyle name="Total 2 2 2 10" xfId="4521"/>
    <cellStyle name="Total 2 2 2 11" xfId="4522"/>
    <cellStyle name="Total 2 2 2 12" xfId="4523"/>
    <cellStyle name="Total 2 2 2 13" xfId="4524"/>
    <cellStyle name="Total 2 2 2 14" xfId="4525"/>
    <cellStyle name="Total 2 2 2 15" xfId="4526"/>
    <cellStyle name="Total 2 2 2 16" xfId="4527"/>
    <cellStyle name="Total 2 2 2 2" xfId="4528"/>
    <cellStyle name="Total 2 2 2 2 2" xfId="4529"/>
    <cellStyle name="Total 2 2 2 3" xfId="4530"/>
    <cellStyle name="Total 2 2 2 4" xfId="4531"/>
    <cellStyle name="Total 2 2 2 5" xfId="4532"/>
    <cellStyle name="Total 2 2 2 6" xfId="4533"/>
    <cellStyle name="Total 2 2 2 7" xfId="4534"/>
    <cellStyle name="Total 2 2 2 8" xfId="4535"/>
    <cellStyle name="Total 2 2 2 9" xfId="4536"/>
    <cellStyle name="Total 2 2 3" xfId="4537"/>
    <cellStyle name="Total 2 2 4" xfId="4538"/>
    <cellStyle name="Total 2 2 4 2" xfId="4539"/>
    <cellStyle name="Total 2 2 5" xfId="4540"/>
    <cellStyle name="Total 2 2 6" xfId="4541"/>
    <cellStyle name="Total 2 2 7" xfId="4542"/>
    <cellStyle name="Total 2 2 8" xfId="4543"/>
    <cellStyle name="Total 2 2 9" xfId="4544"/>
    <cellStyle name="Total 2 20" xfId="4545"/>
    <cellStyle name="Total 2 21" xfId="4546"/>
    <cellStyle name="Total 2 22" xfId="4547"/>
    <cellStyle name="Total 2 23" xfId="4548"/>
    <cellStyle name="Total 2 24" xfId="4549"/>
    <cellStyle name="Total 2 25" xfId="4550"/>
    <cellStyle name="Total 2 26" xfId="4551"/>
    <cellStyle name="Total 2 3" xfId="4552"/>
    <cellStyle name="Total 2 4" xfId="4553"/>
    <cellStyle name="Total 2 4 2" xfId="4554"/>
    <cellStyle name="Total 2 5" xfId="4555"/>
    <cellStyle name="Total 2 6" xfId="4556"/>
    <cellStyle name="Total 2 7" xfId="4557"/>
    <cellStyle name="Total 2 8" xfId="4558"/>
    <cellStyle name="Total 2 9" xfId="4559"/>
    <cellStyle name="Total 3" xfId="4560"/>
    <cellStyle name="Total 3 2" xfId="4561"/>
    <cellStyle name="Total 4" xfId="4562"/>
    <cellStyle name="Total 4 2" xfId="4563"/>
    <cellStyle name="Total 5" xfId="4564"/>
    <cellStyle name="Total 6" xfId="4565"/>
    <cellStyle name="Total 7" xfId="4566"/>
    <cellStyle name="Total 8" xfId="4567"/>
    <cellStyle name="Total 9" xfId="4568"/>
    <cellStyle name="Warning Text" xfId="14" builtinId="11" customBuiltin="1"/>
    <cellStyle name="Warning Text 10" xfId="4569"/>
    <cellStyle name="Warning Text 11" xfId="4570"/>
    <cellStyle name="Warning Text 12" xfId="4571"/>
    <cellStyle name="Warning Text 13" xfId="4572"/>
    <cellStyle name="Warning Text 14" xfId="4573"/>
    <cellStyle name="Warning Text 15" xfId="4574"/>
    <cellStyle name="Warning Text 16" xfId="4575"/>
    <cellStyle name="Warning Text 17" xfId="4576"/>
    <cellStyle name="Warning Text 18" xfId="4577"/>
    <cellStyle name="Warning Text 19" xfId="4578"/>
    <cellStyle name="Warning Text 2" xfId="4579"/>
    <cellStyle name="Warning Text 2 10" xfId="4580"/>
    <cellStyle name="Warning Text 2 11" xfId="4581"/>
    <cellStyle name="Warning Text 2 12" xfId="4582"/>
    <cellStyle name="Warning Text 2 13" xfId="4583"/>
    <cellStyle name="Warning Text 2 14" xfId="4584"/>
    <cellStyle name="Warning Text 2 15" xfId="4585"/>
    <cellStyle name="Warning Text 2 16" xfId="4586"/>
    <cellStyle name="Warning Text 2 17" xfId="4587"/>
    <cellStyle name="Warning Text 2 2" xfId="4588"/>
    <cellStyle name="Warning Text 2 2 10" xfId="4589"/>
    <cellStyle name="Warning Text 2 2 11" xfId="4590"/>
    <cellStyle name="Warning Text 2 2 12" xfId="4591"/>
    <cellStyle name="Warning Text 2 2 13" xfId="4592"/>
    <cellStyle name="Warning Text 2 2 14" xfId="4593"/>
    <cellStyle name="Warning Text 2 2 15" xfId="4594"/>
    <cellStyle name="Warning Text 2 2 16" xfId="4595"/>
    <cellStyle name="Warning Text 2 2 17" xfId="4596"/>
    <cellStyle name="Warning Text 2 2 2" xfId="4597"/>
    <cellStyle name="Warning Text 2 2 2 10" xfId="4598"/>
    <cellStyle name="Warning Text 2 2 2 11" xfId="4599"/>
    <cellStyle name="Warning Text 2 2 2 12" xfId="4600"/>
    <cellStyle name="Warning Text 2 2 2 13" xfId="4601"/>
    <cellStyle name="Warning Text 2 2 2 14" xfId="4602"/>
    <cellStyle name="Warning Text 2 2 2 15" xfId="4603"/>
    <cellStyle name="Warning Text 2 2 2 16" xfId="4604"/>
    <cellStyle name="Warning Text 2 2 2 2" xfId="4605"/>
    <cellStyle name="Warning Text 2 2 2 2 2" xfId="4606"/>
    <cellStyle name="Warning Text 2 2 2 3" xfId="4607"/>
    <cellStyle name="Warning Text 2 2 2 4" xfId="4608"/>
    <cellStyle name="Warning Text 2 2 2 5" xfId="4609"/>
    <cellStyle name="Warning Text 2 2 2 6" xfId="4610"/>
    <cellStyle name="Warning Text 2 2 2 7" xfId="4611"/>
    <cellStyle name="Warning Text 2 2 2 8" xfId="4612"/>
    <cellStyle name="Warning Text 2 2 2 9" xfId="4613"/>
    <cellStyle name="Warning Text 2 2 3" xfId="4614"/>
    <cellStyle name="Warning Text 2 2 4" xfId="4615"/>
    <cellStyle name="Warning Text 2 2 4 2" xfId="4616"/>
    <cellStyle name="Warning Text 2 2 5" xfId="4617"/>
    <cellStyle name="Warning Text 2 2 6" xfId="4618"/>
    <cellStyle name="Warning Text 2 2 7" xfId="4619"/>
    <cellStyle name="Warning Text 2 2 8" xfId="4620"/>
    <cellStyle name="Warning Text 2 2 9" xfId="4621"/>
    <cellStyle name="Warning Text 2 3" xfId="4622"/>
    <cellStyle name="Warning Text 2 4" xfId="4623"/>
    <cellStyle name="Warning Text 2 4 2" xfId="4624"/>
    <cellStyle name="Warning Text 2 5" xfId="4625"/>
    <cellStyle name="Warning Text 2 6" xfId="4626"/>
    <cellStyle name="Warning Text 2 7" xfId="4627"/>
    <cellStyle name="Warning Text 2 8" xfId="4628"/>
    <cellStyle name="Warning Text 2 9" xfId="4629"/>
    <cellStyle name="Warning Text 3" xfId="4630"/>
    <cellStyle name="Warning Text 3 2" xfId="4631"/>
    <cellStyle name="Warning Text 4" xfId="4632"/>
    <cellStyle name="Warning Text 4 2" xfId="4633"/>
    <cellStyle name="Warning Text 5" xfId="4634"/>
    <cellStyle name="Warning Text 6" xfId="4635"/>
    <cellStyle name="Warning Text 7" xfId="4636"/>
    <cellStyle name="Warning Text 8" xfId="4637"/>
    <cellStyle name="Warning Text 9" xfId="4638"/>
    <cellStyle name="Yellow"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topLeftCell="B1" workbookViewId="0">
      <selection activeCell="D1" sqref="D1:D1048576"/>
    </sheetView>
  </sheetViews>
  <sheetFormatPr defaultRowHeight="15" x14ac:dyDescent="0.25"/>
  <cols>
    <col min="1" max="1" width="9.140625" style="67"/>
    <col min="2" max="2" width="25.140625" style="73" customWidth="1"/>
    <col min="3" max="3" width="54.28515625" style="64" customWidth="1"/>
    <col min="4" max="16384" width="9.140625" style="64"/>
  </cols>
  <sheetData>
    <row r="1" spans="1:3" s="68" customFormat="1" x14ac:dyDescent="0.25">
      <c r="A1" s="32" t="s">
        <v>0</v>
      </c>
      <c r="B1" s="32" t="s">
        <v>82</v>
      </c>
      <c r="C1" s="32" t="s">
        <v>90</v>
      </c>
    </row>
    <row r="2" spans="1:3" ht="60" x14ac:dyDescent="0.25">
      <c r="A2" s="69">
        <v>1</v>
      </c>
      <c r="B2" s="72" t="s">
        <v>228</v>
      </c>
      <c r="C2" s="70" t="s">
        <v>229</v>
      </c>
    </row>
    <row r="3" spans="1:3" x14ac:dyDescent="0.25">
      <c r="A3" s="69">
        <v>2</v>
      </c>
      <c r="B3" s="72" t="s">
        <v>230</v>
      </c>
      <c r="C3" s="70" t="s">
        <v>231</v>
      </c>
    </row>
    <row r="4" spans="1:3" x14ac:dyDescent="0.25">
      <c r="A4" s="69">
        <v>3</v>
      </c>
      <c r="B4" s="72" t="s">
        <v>234</v>
      </c>
      <c r="C4" s="70" t="s">
        <v>235</v>
      </c>
    </row>
    <row r="5" spans="1:3" x14ac:dyDescent="0.25">
      <c r="A5" s="69">
        <v>4</v>
      </c>
      <c r="B5" s="72" t="s">
        <v>236</v>
      </c>
      <c r="C5" s="70" t="s">
        <v>237</v>
      </c>
    </row>
    <row r="6" spans="1:3" ht="30" x14ac:dyDescent="0.25">
      <c r="A6" s="69">
        <v>5</v>
      </c>
      <c r="B6" s="72" t="s">
        <v>238</v>
      </c>
      <c r="C6" s="70" t="s">
        <v>243</v>
      </c>
    </row>
    <row r="7" spans="1:3" ht="30" x14ac:dyDescent="0.25">
      <c r="A7" s="69">
        <v>6</v>
      </c>
      <c r="B7" s="72" t="s">
        <v>244</v>
      </c>
      <c r="C7" s="70" t="s">
        <v>261</v>
      </c>
    </row>
    <row r="8" spans="1:3" x14ac:dyDescent="0.25">
      <c r="A8" s="69">
        <v>7</v>
      </c>
      <c r="B8" s="72" t="s">
        <v>252</v>
      </c>
      <c r="C8" s="70" t="s">
        <v>253</v>
      </c>
    </row>
    <row r="9" spans="1:3" ht="120" x14ac:dyDescent="0.25">
      <c r="A9" s="69">
        <v>8</v>
      </c>
      <c r="B9" s="72" t="s">
        <v>254</v>
      </c>
      <c r="C9" s="70" t="s">
        <v>260</v>
      </c>
    </row>
    <row r="10" spans="1:3" ht="120" x14ac:dyDescent="0.25">
      <c r="A10" s="69">
        <v>9</v>
      </c>
      <c r="B10" s="71" t="s">
        <v>255</v>
      </c>
      <c r="C10" s="70" t="s">
        <v>266</v>
      </c>
    </row>
    <row r="11" spans="1:3" ht="75" x14ac:dyDescent="0.25">
      <c r="A11" s="69">
        <v>10</v>
      </c>
      <c r="B11" s="71" t="s">
        <v>256</v>
      </c>
      <c r="C11" s="70" t="s">
        <v>262</v>
      </c>
    </row>
    <row r="12" spans="1:3" ht="75" x14ac:dyDescent="0.25">
      <c r="A12" s="69">
        <v>11</v>
      </c>
      <c r="B12" s="71" t="s">
        <v>257</v>
      </c>
      <c r="C12" s="70" t="s">
        <v>263</v>
      </c>
    </row>
    <row r="13" spans="1:3" ht="90" x14ac:dyDescent="0.25">
      <c r="A13" s="69">
        <v>12</v>
      </c>
      <c r="B13" s="71" t="s">
        <v>259</v>
      </c>
      <c r="C13" s="70" t="s">
        <v>264</v>
      </c>
    </row>
    <row r="14" spans="1:3" ht="75" x14ac:dyDescent="0.25">
      <c r="A14" s="69">
        <v>13</v>
      </c>
      <c r="B14" s="71" t="s">
        <v>258</v>
      </c>
      <c r="C14" s="70" t="s">
        <v>265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topLeftCell="A2" workbookViewId="0">
      <selection activeCell="J15" sqref="J1:J1048576"/>
    </sheetView>
  </sheetViews>
  <sheetFormatPr defaultRowHeight="15" x14ac:dyDescent="0.25"/>
  <cols>
    <col min="1" max="1" width="9.140625" style="1"/>
    <col min="2" max="2" width="11" style="1" bestFit="1" customWidth="1"/>
    <col min="3" max="3" width="12.7109375" bestFit="1" customWidth="1"/>
    <col min="4" max="4" width="26.140625" bestFit="1" customWidth="1"/>
    <col min="5" max="5" width="19" bestFit="1" customWidth="1"/>
    <col min="6" max="6" width="17.85546875" bestFit="1" customWidth="1"/>
    <col min="7" max="7" width="17.5703125" bestFit="1" customWidth="1"/>
    <col min="8" max="8" width="15.42578125" bestFit="1" customWidth="1"/>
    <col min="10" max="10" width="11.5703125" bestFit="1" customWidth="1"/>
  </cols>
  <sheetData>
    <row r="1" spans="1:10" s="44" customFormat="1" x14ac:dyDescent="0.25">
      <c r="A1" s="47" t="s">
        <v>0</v>
      </c>
      <c r="B1" s="48" t="s">
        <v>141</v>
      </c>
      <c r="C1" s="48" t="s">
        <v>142</v>
      </c>
      <c r="D1" s="48" t="s">
        <v>143</v>
      </c>
      <c r="E1" s="48" t="s">
        <v>92</v>
      </c>
      <c r="F1" s="48" t="s">
        <v>93</v>
      </c>
      <c r="G1" s="48" t="s">
        <v>94</v>
      </c>
      <c r="H1" s="48" t="s">
        <v>95</v>
      </c>
    </row>
    <row r="2" spans="1:10" x14ac:dyDescent="0.25">
      <c r="A2" s="28">
        <v>1</v>
      </c>
      <c r="B2" s="15">
        <v>4040399999</v>
      </c>
      <c r="C2" s="15">
        <v>75003007</v>
      </c>
      <c r="D2" s="15" t="s">
        <v>138</v>
      </c>
      <c r="E2" s="45">
        <v>470000</v>
      </c>
      <c r="F2" s="45">
        <v>463865</v>
      </c>
      <c r="G2" s="45">
        <v>6135</v>
      </c>
      <c r="H2" s="45">
        <v>470000</v>
      </c>
      <c r="J2" s="35"/>
    </row>
    <row r="3" spans="1:10" x14ac:dyDescent="0.25">
      <c r="A3" s="28">
        <f>A2+1</f>
        <v>2</v>
      </c>
      <c r="B3" s="15">
        <v>4040399999</v>
      </c>
      <c r="C3" s="15">
        <v>75003014</v>
      </c>
      <c r="D3" s="15" t="s">
        <v>145</v>
      </c>
      <c r="E3" s="15"/>
      <c r="F3" s="45">
        <v>-7265</v>
      </c>
      <c r="G3" s="45">
        <v>7265</v>
      </c>
      <c r="H3" s="15"/>
      <c r="J3" s="35"/>
    </row>
    <row r="4" spans="1:10" x14ac:dyDescent="0.25">
      <c r="A4" s="28">
        <f t="shared" ref="A4:A61" si="0">A3+1</f>
        <v>3</v>
      </c>
      <c r="B4" s="15">
        <v>4040399999</v>
      </c>
      <c r="C4" s="15">
        <v>75501007</v>
      </c>
      <c r="D4" s="15" t="s">
        <v>146</v>
      </c>
      <c r="E4" s="45">
        <v>117000</v>
      </c>
      <c r="F4" s="45">
        <v>106643</v>
      </c>
      <c r="G4" s="45">
        <v>10357</v>
      </c>
      <c r="H4" s="45">
        <v>117000</v>
      </c>
      <c r="J4" s="35"/>
    </row>
    <row r="5" spans="1:10" x14ac:dyDescent="0.25">
      <c r="A5" s="28">
        <f t="shared" si="0"/>
        <v>4</v>
      </c>
      <c r="B5" s="15">
        <v>4040399999</v>
      </c>
      <c r="C5" s="15">
        <v>75501010</v>
      </c>
      <c r="D5" s="15" t="s">
        <v>147</v>
      </c>
      <c r="E5" s="45">
        <v>358800</v>
      </c>
      <c r="F5" s="45">
        <v>350216</v>
      </c>
      <c r="G5" s="45">
        <v>8584</v>
      </c>
      <c r="H5" s="45">
        <v>358800</v>
      </c>
      <c r="J5" s="35"/>
    </row>
    <row r="6" spans="1:10" x14ac:dyDescent="0.25">
      <c r="A6" s="28">
        <f t="shared" si="0"/>
        <v>5</v>
      </c>
      <c r="B6" s="15">
        <v>4040399999</v>
      </c>
      <c r="C6" s="15">
        <v>75501020</v>
      </c>
      <c r="D6" s="15" t="s">
        <v>96</v>
      </c>
      <c r="E6" s="45">
        <v>87181</v>
      </c>
      <c r="F6" s="45">
        <v>66585</v>
      </c>
      <c r="G6" s="45">
        <v>20596</v>
      </c>
      <c r="H6" s="45">
        <v>87181</v>
      </c>
      <c r="J6" s="35"/>
    </row>
    <row r="7" spans="1:10" x14ac:dyDescent="0.25">
      <c r="A7" s="28">
        <f t="shared" si="0"/>
        <v>6</v>
      </c>
      <c r="B7" s="15">
        <v>4040399999</v>
      </c>
      <c r="C7" s="15">
        <v>75502005</v>
      </c>
      <c r="D7" s="15" t="s">
        <v>97</v>
      </c>
      <c r="E7" s="45">
        <v>304824</v>
      </c>
      <c r="F7" s="45">
        <v>304230</v>
      </c>
      <c r="G7" s="15">
        <v>594</v>
      </c>
      <c r="H7" s="45">
        <v>304824</v>
      </c>
      <c r="J7" s="35"/>
    </row>
    <row r="8" spans="1:10" x14ac:dyDescent="0.25">
      <c r="A8" s="28">
        <f t="shared" si="0"/>
        <v>7</v>
      </c>
      <c r="B8" s="15">
        <v>4040399999</v>
      </c>
      <c r="C8" s="15">
        <v>75504004</v>
      </c>
      <c r="D8" s="15" t="s">
        <v>98</v>
      </c>
      <c r="E8" s="45">
        <v>2536950</v>
      </c>
      <c r="F8" s="45">
        <v>2536830</v>
      </c>
      <c r="G8" s="15">
        <v>120</v>
      </c>
      <c r="H8" s="45">
        <v>2536950</v>
      </c>
      <c r="J8" s="35"/>
    </row>
    <row r="9" spans="1:10" x14ac:dyDescent="0.25">
      <c r="A9" s="28">
        <f t="shared" si="0"/>
        <v>8</v>
      </c>
      <c r="B9" s="15">
        <v>4040399999</v>
      </c>
      <c r="C9" s="15">
        <v>75504005</v>
      </c>
      <c r="D9" s="15" t="s">
        <v>99</v>
      </c>
      <c r="E9" s="45">
        <v>352080</v>
      </c>
      <c r="F9" s="45">
        <v>180204</v>
      </c>
      <c r="G9" s="45">
        <v>171876</v>
      </c>
      <c r="H9" s="45">
        <v>352080</v>
      </c>
      <c r="J9" s="35"/>
    </row>
    <row r="10" spans="1:10" x14ac:dyDescent="0.25">
      <c r="A10" s="28">
        <f t="shared" si="0"/>
        <v>9</v>
      </c>
      <c r="B10" s="15">
        <v>4040399999</v>
      </c>
      <c r="C10" s="15">
        <v>75504006</v>
      </c>
      <c r="D10" s="15" t="s">
        <v>148</v>
      </c>
      <c r="E10" s="45">
        <v>95000</v>
      </c>
      <c r="F10" s="45">
        <v>13163</v>
      </c>
      <c r="G10" s="45">
        <v>81838</v>
      </c>
      <c r="H10" s="45">
        <v>95000</v>
      </c>
      <c r="J10" s="35"/>
    </row>
    <row r="11" spans="1:10" x14ac:dyDescent="0.25">
      <c r="A11" s="28">
        <f t="shared" si="0"/>
        <v>10</v>
      </c>
      <c r="B11" s="15">
        <v>4040399999</v>
      </c>
      <c r="C11" s="15">
        <v>75504010</v>
      </c>
      <c r="D11" s="15" t="s">
        <v>149</v>
      </c>
      <c r="E11" s="45">
        <v>26069</v>
      </c>
      <c r="F11" s="15"/>
      <c r="G11" s="45">
        <v>26069</v>
      </c>
      <c r="H11" s="45">
        <v>26069</v>
      </c>
      <c r="J11" s="35"/>
    </row>
    <row r="12" spans="1:10" x14ac:dyDescent="0.25">
      <c r="A12" s="28">
        <f t="shared" si="0"/>
        <v>11</v>
      </c>
      <c r="B12" s="15">
        <v>4040399999</v>
      </c>
      <c r="C12" s="15">
        <v>75504011</v>
      </c>
      <c r="D12" s="15" t="s">
        <v>150</v>
      </c>
      <c r="E12" s="15"/>
      <c r="F12" s="45">
        <v>-16020</v>
      </c>
      <c r="G12" s="45">
        <v>16020</v>
      </c>
      <c r="H12" s="15"/>
      <c r="J12" s="35"/>
    </row>
    <row r="13" spans="1:10" x14ac:dyDescent="0.25">
      <c r="A13" s="28">
        <f t="shared" si="0"/>
        <v>12</v>
      </c>
      <c r="B13" s="15">
        <v>4040399999</v>
      </c>
      <c r="C13" s="15">
        <v>75504015</v>
      </c>
      <c r="D13" s="15" t="s">
        <v>151</v>
      </c>
      <c r="E13" s="45">
        <v>79500</v>
      </c>
      <c r="F13" s="15"/>
      <c r="G13" s="45">
        <v>79500</v>
      </c>
      <c r="H13" s="45">
        <v>79500</v>
      </c>
      <c r="J13" s="35"/>
    </row>
    <row r="14" spans="1:10" x14ac:dyDescent="0.25">
      <c r="A14" s="28">
        <f t="shared" si="0"/>
        <v>13</v>
      </c>
      <c r="B14" s="15">
        <v>4040399999</v>
      </c>
      <c r="C14" s="15">
        <v>75504016</v>
      </c>
      <c r="D14" s="15" t="s">
        <v>152</v>
      </c>
      <c r="E14" s="45">
        <v>91580</v>
      </c>
      <c r="F14" s="45">
        <v>67620</v>
      </c>
      <c r="G14" s="45">
        <v>23960</v>
      </c>
      <c r="H14" s="45">
        <v>91580</v>
      </c>
      <c r="J14" s="35"/>
    </row>
    <row r="15" spans="1:10" x14ac:dyDescent="0.25">
      <c r="A15" s="28">
        <f t="shared" si="0"/>
        <v>14</v>
      </c>
      <c r="B15" s="15">
        <v>4040399999</v>
      </c>
      <c r="C15" s="15">
        <v>76002001</v>
      </c>
      <c r="D15" s="15" t="s">
        <v>139</v>
      </c>
      <c r="E15" s="45">
        <v>14137350</v>
      </c>
      <c r="F15" s="45">
        <v>12987715</v>
      </c>
      <c r="G15" s="45">
        <v>1149635</v>
      </c>
      <c r="H15" s="45">
        <v>14137350</v>
      </c>
      <c r="J15" s="35"/>
    </row>
    <row r="16" spans="1:10" x14ac:dyDescent="0.25">
      <c r="A16" s="28">
        <f t="shared" si="0"/>
        <v>15</v>
      </c>
      <c r="B16" s="15">
        <v>4040399999</v>
      </c>
      <c r="C16" s="15">
        <v>76002005</v>
      </c>
      <c r="D16" s="15" t="s">
        <v>102</v>
      </c>
      <c r="E16" s="45">
        <v>232000</v>
      </c>
      <c r="F16" s="45">
        <v>97500</v>
      </c>
      <c r="G16" s="45">
        <v>134500</v>
      </c>
      <c r="H16" s="45">
        <v>232000</v>
      </c>
      <c r="J16" s="35"/>
    </row>
    <row r="17" spans="1:10" x14ac:dyDescent="0.25">
      <c r="A17" s="28">
        <f t="shared" si="0"/>
        <v>16</v>
      </c>
      <c r="B17" s="15">
        <v>4040399999</v>
      </c>
      <c r="C17" s="15">
        <v>76002009</v>
      </c>
      <c r="D17" s="15" t="s">
        <v>153</v>
      </c>
      <c r="E17" s="45">
        <v>25000</v>
      </c>
      <c r="F17" s="15"/>
      <c r="G17" s="45">
        <v>25000</v>
      </c>
      <c r="H17" s="45">
        <v>25000</v>
      </c>
      <c r="J17" s="35"/>
    </row>
    <row r="18" spans="1:10" x14ac:dyDescent="0.25">
      <c r="A18" s="28">
        <f t="shared" si="0"/>
        <v>17</v>
      </c>
      <c r="B18" s="15">
        <v>4040399999</v>
      </c>
      <c r="C18" s="15">
        <v>76002011</v>
      </c>
      <c r="D18" s="15" t="s">
        <v>103</v>
      </c>
      <c r="E18" s="45">
        <v>1932000</v>
      </c>
      <c r="F18" s="45">
        <v>1931738</v>
      </c>
      <c r="G18" s="15">
        <v>262</v>
      </c>
      <c r="H18" s="45">
        <v>1932000</v>
      </c>
      <c r="J18" s="35"/>
    </row>
    <row r="19" spans="1:10" x14ac:dyDescent="0.25">
      <c r="A19" s="28">
        <f t="shared" si="0"/>
        <v>18</v>
      </c>
      <c r="B19" s="15">
        <v>4040399999</v>
      </c>
      <c r="C19" s="15">
        <v>76002013</v>
      </c>
      <c r="D19" s="15" t="s">
        <v>154</v>
      </c>
      <c r="E19" s="45">
        <v>3500</v>
      </c>
      <c r="F19" s="45">
        <v>2200</v>
      </c>
      <c r="G19" s="45">
        <v>1300</v>
      </c>
      <c r="H19" s="45">
        <v>3500</v>
      </c>
      <c r="J19" s="35"/>
    </row>
    <row r="20" spans="1:10" x14ac:dyDescent="0.25">
      <c r="A20" s="28">
        <f t="shared" si="0"/>
        <v>19</v>
      </c>
      <c r="B20" s="15">
        <v>4040399999</v>
      </c>
      <c r="C20" s="15">
        <v>76003006</v>
      </c>
      <c r="D20" s="15" t="s">
        <v>155</v>
      </c>
      <c r="E20" s="45">
        <v>2207324</v>
      </c>
      <c r="F20" s="45">
        <v>1204320</v>
      </c>
      <c r="G20" s="45">
        <v>1003004</v>
      </c>
      <c r="H20" s="45">
        <v>2207324</v>
      </c>
      <c r="J20" s="35"/>
    </row>
    <row r="21" spans="1:10" x14ac:dyDescent="0.25">
      <c r="A21" s="28">
        <f t="shared" si="0"/>
        <v>20</v>
      </c>
      <c r="B21" s="15">
        <v>4040399999</v>
      </c>
      <c r="C21" s="15">
        <v>76003007</v>
      </c>
      <c r="D21" s="15" t="s">
        <v>106</v>
      </c>
      <c r="E21" s="45">
        <v>7500</v>
      </c>
      <c r="F21" s="15"/>
      <c r="G21" s="45">
        <v>7500</v>
      </c>
      <c r="H21" s="45">
        <v>7500</v>
      </c>
      <c r="J21" s="35"/>
    </row>
    <row r="22" spans="1:10" x14ac:dyDescent="0.25">
      <c r="A22" s="28">
        <f t="shared" si="0"/>
        <v>21</v>
      </c>
      <c r="B22" s="15">
        <v>4040399999</v>
      </c>
      <c r="C22" s="15">
        <v>76003009</v>
      </c>
      <c r="D22" s="15" t="s">
        <v>156</v>
      </c>
      <c r="E22" s="45">
        <v>277164</v>
      </c>
      <c r="F22" s="45">
        <v>277163</v>
      </c>
      <c r="G22" s="15">
        <v>1</v>
      </c>
      <c r="H22" s="45">
        <v>277164</v>
      </c>
      <c r="J22" s="35"/>
    </row>
    <row r="23" spans="1:10" x14ac:dyDescent="0.25">
      <c r="A23" s="28">
        <f t="shared" si="0"/>
        <v>22</v>
      </c>
      <c r="B23" s="15">
        <v>4040399999</v>
      </c>
      <c r="C23" s="15">
        <v>76020001</v>
      </c>
      <c r="D23" s="15" t="s">
        <v>107</v>
      </c>
      <c r="E23" s="45">
        <v>958300</v>
      </c>
      <c r="F23" s="45">
        <v>468053</v>
      </c>
      <c r="G23" s="45">
        <v>490247</v>
      </c>
      <c r="H23" s="45">
        <v>958300</v>
      </c>
      <c r="J23" s="35"/>
    </row>
    <row r="24" spans="1:10" x14ac:dyDescent="0.25">
      <c r="A24" s="28">
        <f t="shared" si="0"/>
        <v>23</v>
      </c>
      <c r="B24" s="15">
        <v>4040399999</v>
      </c>
      <c r="C24" s="15">
        <v>76020002</v>
      </c>
      <c r="D24" s="15" t="s">
        <v>108</v>
      </c>
      <c r="E24" s="45">
        <v>72000</v>
      </c>
      <c r="F24" s="45">
        <v>36382</v>
      </c>
      <c r="G24" s="45">
        <v>35618</v>
      </c>
      <c r="H24" s="45">
        <v>72000</v>
      </c>
      <c r="J24" s="35"/>
    </row>
    <row r="25" spans="1:10" x14ac:dyDescent="0.25">
      <c r="A25" s="28">
        <f t="shared" si="0"/>
        <v>24</v>
      </c>
      <c r="B25" s="15">
        <v>4040399999</v>
      </c>
      <c r="C25" s="15">
        <v>76020003</v>
      </c>
      <c r="D25" s="15" t="s">
        <v>109</v>
      </c>
      <c r="E25" s="45">
        <v>18000</v>
      </c>
      <c r="F25" s="15"/>
      <c r="G25" s="45">
        <v>18000</v>
      </c>
      <c r="H25" s="45">
        <v>18000</v>
      </c>
      <c r="J25" s="35"/>
    </row>
    <row r="26" spans="1:10" x14ac:dyDescent="0.25">
      <c r="A26" s="28">
        <f t="shared" si="0"/>
        <v>25</v>
      </c>
      <c r="B26" s="15">
        <v>4040399999</v>
      </c>
      <c r="C26" s="15">
        <v>76020004</v>
      </c>
      <c r="D26" s="15" t="s">
        <v>110</v>
      </c>
      <c r="E26" s="45">
        <v>83460</v>
      </c>
      <c r="F26" s="15">
        <v>700</v>
      </c>
      <c r="G26" s="45">
        <v>82760</v>
      </c>
      <c r="H26" s="45">
        <v>83460</v>
      </c>
      <c r="J26" s="35"/>
    </row>
    <row r="27" spans="1:10" x14ac:dyDescent="0.25">
      <c r="A27" s="28">
        <f t="shared" si="0"/>
        <v>26</v>
      </c>
      <c r="B27" s="15">
        <v>4040399999</v>
      </c>
      <c r="C27" s="15">
        <v>76020006</v>
      </c>
      <c r="D27" s="15" t="s">
        <v>157</v>
      </c>
      <c r="E27" s="45">
        <v>26000</v>
      </c>
      <c r="F27" s="45">
        <v>16371</v>
      </c>
      <c r="G27" s="45">
        <v>9629</v>
      </c>
      <c r="H27" s="45">
        <v>26000</v>
      </c>
      <c r="J27" s="35"/>
    </row>
    <row r="28" spans="1:10" x14ac:dyDescent="0.25">
      <c r="A28" s="28">
        <f t="shared" si="0"/>
        <v>27</v>
      </c>
      <c r="B28" s="15">
        <v>4040399999</v>
      </c>
      <c r="C28" s="15">
        <v>76021001</v>
      </c>
      <c r="D28" s="15" t="s">
        <v>111</v>
      </c>
      <c r="E28" s="45">
        <v>966050</v>
      </c>
      <c r="F28" s="45">
        <v>842571</v>
      </c>
      <c r="G28" s="45">
        <v>123479</v>
      </c>
      <c r="H28" s="45">
        <v>966050</v>
      </c>
      <c r="J28" s="35"/>
    </row>
    <row r="29" spans="1:10" x14ac:dyDescent="0.25">
      <c r="A29" s="28">
        <f t="shared" si="0"/>
        <v>28</v>
      </c>
      <c r="B29" s="15">
        <v>4040399999</v>
      </c>
      <c r="C29" s="15">
        <v>76022001</v>
      </c>
      <c r="D29" s="15" t="s">
        <v>158</v>
      </c>
      <c r="E29" s="45">
        <v>24000</v>
      </c>
      <c r="F29" s="45">
        <v>4331</v>
      </c>
      <c r="G29" s="45">
        <v>19669</v>
      </c>
      <c r="H29" s="45">
        <v>24000</v>
      </c>
      <c r="J29" s="35"/>
    </row>
    <row r="30" spans="1:10" x14ac:dyDescent="0.25">
      <c r="A30" s="28">
        <f t="shared" si="0"/>
        <v>29</v>
      </c>
      <c r="B30" s="15">
        <v>4040399999</v>
      </c>
      <c r="C30" s="15">
        <v>76022002</v>
      </c>
      <c r="D30" s="15" t="s">
        <v>112</v>
      </c>
      <c r="E30" s="45">
        <v>10000</v>
      </c>
      <c r="F30" s="45">
        <v>10000</v>
      </c>
      <c r="G30" s="15"/>
      <c r="H30" s="45">
        <v>10000</v>
      </c>
      <c r="J30" s="35"/>
    </row>
    <row r="31" spans="1:10" x14ac:dyDescent="0.25">
      <c r="A31" s="28">
        <f t="shared" si="0"/>
        <v>30</v>
      </c>
      <c r="B31" s="15">
        <v>4040399999</v>
      </c>
      <c r="C31" s="15">
        <v>76022003</v>
      </c>
      <c r="D31" s="15" t="s">
        <v>113</v>
      </c>
      <c r="E31" s="45">
        <v>200000</v>
      </c>
      <c r="F31" s="45">
        <v>20439</v>
      </c>
      <c r="G31" s="45">
        <v>179561</v>
      </c>
      <c r="H31" s="45">
        <v>200000</v>
      </c>
      <c r="J31" s="35"/>
    </row>
    <row r="32" spans="1:10" x14ac:dyDescent="0.25">
      <c r="A32" s="28">
        <f t="shared" si="0"/>
        <v>31</v>
      </c>
      <c r="B32" s="15">
        <v>4040399999</v>
      </c>
      <c r="C32" s="15">
        <v>76022004</v>
      </c>
      <c r="D32" s="15" t="s">
        <v>159</v>
      </c>
      <c r="E32" s="45">
        <v>1500</v>
      </c>
      <c r="F32" s="45">
        <v>1431</v>
      </c>
      <c r="G32" s="15">
        <v>69</v>
      </c>
      <c r="H32" s="45">
        <v>1500</v>
      </c>
      <c r="J32" s="35"/>
    </row>
    <row r="33" spans="1:10" x14ac:dyDescent="0.25">
      <c r="A33" s="28">
        <f t="shared" si="0"/>
        <v>32</v>
      </c>
      <c r="B33" s="15">
        <v>4040399999</v>
      </c>
      <c r="C33" s="15">
        <v>76022005</v>
      </c>
      <c r="D33" s="15" t="s">
        <v>160</v>
      </c>
      <c r="E33" s="45">
        <v>516000</v>
      </c>
      <c r="F33" s="45">
        <v>87145</v>
      </c>
      <c r="G33" s="45">
        <v>428855</v>
      </c>
      <c r="H33" s="45">
        <v>516000</v>
      </c>
      <c r="J33" s="35"/>
    </row>
    <row r="34" spans="1:10" x14ac:dyDescent="0.25">
      <c r="A34" s="28">
        <f t="shared" si="0"/>
        <v>33</v>
      </c>
      <c r="B34" s="15">
        <v>4040399999</v>
      </c>
      <c r="C34" s="15">
        <v>76022006</v>
      </c>
      <c r="D34" s="15" t="s">
        <v>114</v>
      </c>
      <c r="E34" s="45">
        <v>20000</v>
      </c>
      <c r="F34" s="15"/>
      <c r="G34" s="45">
        <v>20000</v>
      </c>
      <c r="H34" s="45">
        <v>20000</v>
      </c>
      <c r="J34" s="35"/>
    </row>
    <row r="35" spans="1:10" x14ac:dyDescent="0.25">
      <c r="A35" s="28">
        <f t="shared" si="0"/>
        <v>34</v>
      </c>
      <c r="B35" s="15">
        <v>4040399999</v>
      </c>
      <c r="C35" s="15">
        <v>76022007</v>
      </c>
      <c r="D35" s="15" t="s">
        <v>115</v>
      </c>
      <c r="E35" s="45">
        <v>100000</v>
      </c>
      <c r="F35" s="45">
        <v>16738</v>
      </c>
      <c r="G35" s="45">
        <v>83262</v>
      </c>
      <c r="H35" s="45">
        <v>100000</v>
      </c>
      <c r="J35" s="35"/>
    </row>
    <row r="36" spans="1:10" x14ac:dyDescent="0.25">
      <c r="A36" s="28">
        <f t="shared" si="0"/>
        <v>35</v>
      </c>
      <c r="B36" s="15">
        <v>4040399999</v>
      </c>
      <c r="C36" s="15">
        <v>76031001</v>
      </c>
      <c r="D36" s="15" t="s">
        <v>116</v>
      </c>
      <c r="E36" s="45">
        <v>343650</v>
      </c>
      <c r="F36" s="15">
        <v>400</v>
      </c>
      <c r="G36" s="45">
        <v>343250</v>
      </c>
      <c r="H36" s="45">
        <v>343650</v>
      </c>
      <c r="J36" s="35"/>
    </row>
    <row r="37" spans="1:10" x14ac:dyDescent="0.25">
      <c r="A37" s="28">
        <f t="shared" si="0"/>
        <v>36</v>
      </c>
      <c r="B37" s="15">
        <v>4040399999</v>
      </c>
      <c r="C37" s="15">
        <v>76031002</v>
      </c>
      <c r="D37" s="15" t="s">
        <v>117</v>
      </c>
      <c r="E37" s="45">
        <v>369300</v>
      </c>
      <c r="F37" s="45">
        <v>362193</v>
      </c>
      <c r="G37" s="45">
        <v>7107</v>
      </c>
      <c r="H37" s="45">
        <v>369300</v>
      </c>
      <c r="J37" s="35"/>
    </row>
    <row r="38" spans="1:10" x14ac:dyDescent="0.25">
      <c r="A38" s="28">
        <f t="shared" si="0"/>
        <v>37</v>
      </c>
      <c r="B38" s="15">
        <v>4040399999</v>
      </c>
      <c r="C38" s="15">
        <v>76035001</v>
      </c>
      <c r="D38" s="15" t="s">
        <v>121</v>
      </c>
      <c r="E38" s="45">
        <v>468242</v>
      </c>
      <c r="F38" s="45">
        <v>197494</v>
      </c>
      <c r="G38" s="45">
        <v>270748</v>
      </c>
      <c r="H38" s="45">
        <v>468242</v>
      </c>
      <c r="J38" s="35"/>
    </row>
    <row r="39" spans="1:10" x14ac:dyDescent="0.25">
      <c r="A39" s="28">
        <f t="shared" si="0"/>
        <v>38</v>
      </c>
      <c r="B39" s="15">
        <v>4040399999</v>
      </c>
      <c r="C39" s="15">
        <v>76035003</v>
      </c>
      <c r="D39" s="15" t="s">
        <v>122</v>
      </c>
      <c r="E39" s="45">
        <v>48000</v>
      </c>
      <c r="F39" s="45">
        <v>20686</v>
      </c>
      <c r="G39" s="45">
        <v>27314</v>
      </c>
      <c r="H39" s="45">
        <v>48000</v>
      </c>
      <c r="J39" s="35"/>
    </row>
    <row r="40" spans="1:10" x14ac:dyDescent="0.25">
      <c r="A40" s="28">
        <f t="shared" si="0"/>
        <v>39</v>
      </c>
      <c r="B40" s="15">
        <v>4040399999</v>
      </c>
      <c r="C40" s="15">
        <v>76035004</v>
      </c>
      <c r="D40" s="15" t="s">
        <v>123</v>
      </c>
      <c r="E40" s="45">
        <v>3000</v>
      </c>
      <c r="F40" s="15"/>
      <c r="G40" s="45">
        <v>3000</v>
      </c>
      <c r="H40" s="45">
        <v>3000</v>
      </c>
      <c r="J40" s="35"/>
    </row>
    <row r="41" spans="1:10" x14ac:dyDescent="0.25">
      <c r="A41" s="28">
        <f t="shared" si="0"/>
        <v>40</v>
      </c>
      <c r="B41" s="15">
        <v>4040399999</v>
      </c>
      <c r="C41" s="15">
        <v>76035005</v>
      </c>
      <c r="D41" s="15" t="s">
        <v>161</v>
      </c>
      <c r="E41" s="45">
        <v>191700</v>
      </c>
      <c r="F41" s="45">
        <v>188479</v>
      </c>
      <c r="G41" s="45">
        <v>3221</v>
      </c>
      <c r="H41" s="45">
        <v>191700</v>
      </c>
      <c r="J41" s="35"/>
    </row>
    <row r="42" spans="1:10" x14ac:dyDescent="0.25">
      <c r="A42" s="28">
        <f t="shared" si="0"/>
        <v>41</v>
      </c>
      <c r="B42" s="15">
        <v>4040399999</v>
      </c>
      <c r="C42" s="15">
        <v>76035007</v>
      </c>
      <c r="D42" s="15" t="s">
        <v>162</v>
      </c>
      <c r="E42" s="45">
        <v>161200</v>
      </c>
      <c r="F42" s="45">
        <v>160950</v>
      </c>
      <c r="G42" s="15">
        <v>250</v>
      </c>
      <c r="H42" s="45">
        <v>161200</v>
      </c>
      <c r="J42" s="35"/>
    </row>
    <row r="43" spans="1:10" x14ac:dyDescent="0.25">
      <c r="A43" s="28">
        <f t="shared" si="0"/>
        <v>42</v>
      </c>
      <c r="B43" s="15">
        <v>4040399999</v>
      </c>
      <c r="C43" s="15">
        <v>76035008</v>
      </c>
      <c r="D43" s="15" t="s">
        <v>124</v>
      </c>
      <c r="E43" s="45">
        <v>89000</v>
      </c>
      <c r="F43" s="45">
        <v>39079</v>
      </c>
      <c r="G43" s="45">
        <v>49921</v>
      </c>
      <c r="H43" s="45">
        <v>89000</v>
      </c>
      <c r="J43" s="35"/>
    </row>
    <row r="44" spans="1:10" x14ac:dyDescent="0.25">
      <c r="A44" s="28">
        <f t="shared" si="0"/>
        <v>43</v>
      </c>
      <c r="B44" s="15">
        <v>4040399999</v>
      </c>
      <c r="C44" s="15">
        <v>76035011</v>
      </c>
      <c r="D44" s="15" t="s">
        <v>163</v>
      </c>
      <c r="E44" s="45">
        <v>6000</v>
      </c>
      <c r="F44" s="45">
        <v>3605</v>
      </c>
      <c r="G44" s="45">
        <v>2395</v>
      </c>
      <c r="H44" s="45">
        <v>6000</v>
      </c>
      <c r="J44" s="35"/>
    </row>
    <row r="45" spans="1:10" x14ac:dyDescent="0.25">
      <c r="A45" s="28">
        <f t="shared" si="0"/>
        <v>44</v>
      </c>
      <c r="B45" s="15">
        <v>4040399999</v>
      </c>
      <c r="C45" s="15">
        <v>76035012</v>
      </c>
      <c r="D45" s="15" t="s">
        <v>164</v>
      </c>
      <c r="E45" s="45">
        <v>22500</v>
      </c>
      <c r="F45" s="45">
        <v>4972</v>
      </c>
      <c r="G45" s="45">
        <v>17528</v>
      </c>
      <c r="H45" s="45">
        <v>22500</v>
      </c>
      <c r="J45" s="35"/>
    </row>
    <row r="46" spans="1:10" x14ac:dyDescent="0.25">
      <c r="A46" s="28">
        <f t="shared" si="0"/>
        <v>45</v>
      </c>
      <c r="B46" s="15">
        <v>4040399999</v>
      </c>
      <c r="C46" s="15">
        <v>76035014</v>
      </c>
      <c r="D46" s="15" t="s">
        <v>165</v>
      </c>
      <c r="E46" s="45">
        <v>9000</v>
      </c>
      <c r="F46" s="15"/>
      <c r="G46" s="45">
        <v>9000</v>
      </c>
      <c r="H46" s="45">
        <v>9000</v>
      </c>
      <c r="J46" s="35"/>
    </row>
    <row r="47" spans="1:10" x14ac:dyDescent="0.25">
      <c r="A47" s="28">
        <f t="shared" si="0"/>
        <v>46</v>
      </c>
      <c r="B47" s="15">
        <v>4040399999</v>
      </c>
      <c r="C47" s="15">
        <v>76035019</v>
      </c>
      <c r="D47" s="15" t="s">
        <v>126</v>
      </c>
      <c r="E47" s="45">
        <v>12000</v>
      </c>
      <c r="F47" s="45">
        <v>1176</v>
      </c>
      <c r="G47" s="45">
        <v>10824</v>
      </c>
      <c r="H47" s="45">
        <v>12000</v>
      </c>
      <c r="J47" s="35"/>
    </row>
    <row r="48" spans="1:10" x14ac:dyDescent="0.25">
      <c r="A48" s="28">
        <f t="shared" si="0"/>
        <v>47</v>
      </c>
      <c r="B48" s="15">
        <v>4040399999</v>
      </c>
      <c r="C48" s="15">
        <v>76035020</v>
      </c>
      <c r="D48" s="15" t="s">
        <v>166</v>
      </c>
      <c r="E48" s="45">
        <v>7000</v>
      </c>
      <c r="F48" s="45">
        <v>6020</v>
      </c>
      <c r="G48" s="15">
        <v>980</v>
      </c>
      <c r="H48" s="45">
        <v>7000</v>
      </c>
      <c r="J48" s="35"/>
    </row>
    <row r="49" spans="1:10" x14ac:dyDescent="0.25">
      <c r="A49" s="28">
        <f t="shared" si="0"/>
        <v>48</v>
      </c>
      <c r="B49" s="15">
        <v>4040399999</v>
      </c>
      <c r="C49" s="15">
        <v>76035021</v>
      </c>
      <c r="D49" s="15" t="s">
        <v>127</v>
      </c>
      <c r="E49" s="45">
        <v>96000</v>
      </c>
      <c r="F49" s="45">
        <v>47838</v>
      </c>
      <c r="G49" s="45">
        <v>48162</v>
      </c>
      <c r="H49" s="45">
        <v>96000</v>
      </c>
      <c r="J49" s="35"/>
    </row>
    <row r="50" spans="1:10" x14ac:dyDescent="0.25">
      <c r="A50" s="28">
        <f t="shared" si="0"/>
        <v>49</v>
      </c>
      <c r="B50" s="15">
        <v>4040399999</v>
      </c>
      <c r="C50" s="15">
        <v>76035022</v>
      </c>
      <c r="D50" s="15" t="s">
        <v>128</v>
      </c>
      <c r="E50" s="45">
        <v>6000</v>
      </c>
      <c r="F50" s="15"/>
      <c r="G50" s="45">
        <v>6000</v>
      </c>
      <c r="H50" s="45">
        <v>6000</v>
      </c>
      <c r="J50" s="35"/>
    </row>
    <row r="51" spans="1:10" x14ac:dyDescent="0.25">
      <c r="A51" s="28">
        <f t="shared" si="0"/>
        <v>50</v>
      </c>
      <c r="B51" s="15">
        <v>4040399999</v>
      </c>
      <c r="C51" s="15">
        <v>76035024</v>
      </c>
      <c r="D51" s="15" t="s">
        <v>129</v>
      </c>
      <c r="E51" s="45">
        <v>225000</v>
      </c>
      <c r="F51" s="45">
        <v>44775</v>
      </c>
      <c r="G51" s="45">
        <v>180225</v>
      </c>
      <c r="H51" s="45">
        <v>225000</v>
      </c>
      <c r="J51" s="35"/>
    </row>
    <row r="52" spans="1:10" x14ac:dyDescent="0.25">
      <c r="A52" s="28">
        <f t="shared" si="0"/>
        <v>51</v>
      </c>
      <c r="B52" s="15">
        <v>4040399999</v>
      </c>
      <c r="C52" s="15">
        <v>76035027</v>
      </c>
      <c r="D52" s="15" t="s">
        <v>130</v>
      </c>
      <c r="E52" s="45">
        <v>12000</v>
      </c>
      <c r="F52" s="15"/>
      <c r="G52" s="45">
        <v>12000</v>
      </c>
      <c r="H52" s="45">
        <v>12000</v>
      </c>
      <c r="J52" s="35"/>
    </row>
    <row r="53" spans="1:10" x14ac:dyDescent="0.25">
      <c r="A53" s="28">
        <f t="shared" si="0"/>
        <v>52</v>
      </c>
      <c r="B53" s="15">
        <v>4040399999</v>
      </c>
      <c r="C53" s="15">
        <v>76035028</v>
      </c>
      <c r="D53" s="15" t="s">
        <v>131</v>
      </c>
      <c r="E53" s="45">
        <v>3382095</v>
      </c>
      <c r="F53" s="45">
        <v>2673067</v>
      </c>
      <c r="G53" s="45">
        <v>709028</v>
      </c>
      <c r="H53" s="45">
        <v>3382095</v>
      </c>
      <c r="J53" s="35"/>
    </row>
    <row r="54" spans="1:10" x14ac:dyDescent="0.25">
      <c r="A54" s="28">
        <f t="shared" si="0"/>
        <v>53</v>
      </c>
      <c r="B54" s="15">
        <v>4040399999</v>
      </c>
      <c r="C54" s="15">
        <v>76035029</v>
      </c>
      <c r="D54" s="15" t="s">
        <v>132</v>
      </c>
      <c r="E54" s="45">
        <v>23000</v>
      </c>
      <c r="F54" s="45">
        <v>4390</v>
      </c>
      <c r="G54" s="45">
        <v>18610</v>
      </c>
      <c r="H54" s="45">
        <v>23000</v>
      </c>
      <c r="J54" s="35"/>
    </row>
    <row r="55" spans="1:10" x14ac:dyDescent="0.25">
      <c r="A55" s="28">
        <f t="shared" si="0"/>
        <v>54</v>
      </c>
      <c r="B55" s="15">
        <v>4040399999</v>
      </c>
      <c r="C55" s="15">
        <v>76035031</v>
      </c>
      <c r="D55" s="15" t="s">
        <v>167</v>
      </c>
      <c r="E55" s="45">
        <v>600000</v>
      </c>
      <c r="F55" s="45">
        <v>252165</v>
      </c>
      <c r="G55" s="45">
        <v>347835</v>
      </c>
      <c r="H55" s="45">
        <v>600000</v>
      </c>
      <c r="J55" s="35"/>
    </row>
    <row r="56" spans="1:10" x14ac:dyDescent="0.25">
      <c r="A56" s="28">
        <f t="shared" si="0"/>
        <v>55</v>
      </c>
      <c r="B56" s="15">
        <v>4040399999</v>
      </c>
      <c r="C56" s="15">
        <v>76035042</v>
      </c>
      <c r="D56" s="15" t="s">
        <v>168</v>
      </c>
      <c r="E56" s="45">
        <v>300000</v>
      </c>
      <c r="F56" s="45">
        <v>199372</v>
      </c>
      <c r="G56" s="45">
        <v>100628</v>
      </c>
      <c r="H56" s="45">
        <v>300000</v>
      </c>
      <c r="J56" s="35"/>
    </row>
    <row r="57" spans="1:10" x14ac:dyDescent="0.25">
      <c r="A57" s="28">
        <f t="shared" si="0"/>
        <v>56</v>
      </c>
      <c r="B57" s="15">
        <v>4040399999</v>
      </c>
      <c r="C57" s="15">
        <v>76036001</v>
      </c>
      <c r="D57" s="15" t="s">
        <v>134</v>
      </c>
      <c r="E57" s="45">
        <v>299200</v>
      </c>
      <c r="F57" s="45">
        <v>28342</v>
      </c>
      <c r="G57" s="45">
        <v>270858</v>
      </c>
      <c r="H57" s="45">
        <v>299200</v>
      </c>
      <c r="J57" s="35"/>
    </row>
    <row r="58" spans="1:10" x14ac:dyDescent="0.25">
      <c r="A58" s="28">
        <f t="shared" si="0"/>
        <v>57</v>
      </c>
      <c r="B58" s="15">
        <v>4040399999</v>
      </c>
      <c r="C58" s="15">
        <v>76036003</v>
      </c>
      <c r="D58" s="15" t="s">
        <v>135</v>
      </c>
      <c r="E58" s="45">
        <v>157800</v>
      </c>
      <c r="F58" s="45">
        <v>89533</v>
      </c>
      <c r="G58" s="45">
        <v>68267</v>
      </c>
      <c r="H58" s="45">
        <v>157800</v>
      </c>
      <c r="J58" s="35"/>
    </row>
    <row r="59" spans="1:10" x14ac:dyDescent="0.25">
      <c r="A59" s="28">
        <f t="shared" si="0"/>
        <v>58</v>
      </c>
      <c r="B59" s="15">
        <v>4040399999</v>
      </c>
      <c r="C59" s="15">
        <v>76036004</v>
      </c>
      <c r="D59" s="15" t="s">
        <v>136</v>
      </c>
      <c r="E59" s="45">
        <v>90000</v>
      </c>
      <c r="F59" s="45">
        <v>4000</v>
      </c>
      <c r="G59" s="45">
        <v>86000</v>
      </c>
      <c r="H59" s="45">
        <v>90000</v>
      </c>
      <c r="J59" s="35"/>
    </row>
    <row r="60" spans="1:10" x14ac:dyDescent="0.25">
      <c r="A60" s="28">
        <f t="shared" si="0"/>
        <v>59</v>
      </c>
      <c r="B60" s="15">
        <v>4040399999</v>
      </c>
      <c r="C60" s="15">
        <v>76036005</v>
      </c>
      <c r="D60" s="15" t="s">
        <v>169</v>
      </c>
      <c r="E60" s="45">
        <v>180000</v>
      </c>
      <c r="F60" s="15"/>
      <c r="G60" s="45">
        <v>180000</v>
      </c>
      <c r="H60" s="45">
        <v>180000</v>
      </c>
      <c r="J60" s="35"/>
    </row>
    <row r="61" spans="1:10" x14ac:dyDescent="0.25">
      <c r="A61" s="28">
        <f t="shared" si="0"/>
        <v>60</v>
      </c>
      <c r="B61" s="15">
        <v>4040399999</v>
      </c>
      <c r="C61" s="15">
        <v>76037001</v>
      </c>
      <c r="D61" s="15" t="s">
        <v>137</v>
      </c>
      <c r="E61" s="45">
        <v>4129200</v>
      </c>
      <c r="F61" s="45">
        <v>4107071</v>
      </c>
      <c r="G61" s="45">
        <v>22129</v>
      </c>
      <c r="H61" s="45">
        <v>4129200</v>
      </c>
      <c r="J61" s="35"/>
    </row>
    <row r="62" spans="1:10" s="3" customFormat="1" x14ac:dyDescent="0.25">
      <c r="A62" s="95" t="s">
        <v>18</v>
      </c>
      <c r="B62" s="95"/>
      <c r="C62" s="95"/>
      <c r="D62" s="95"/>
      <c r="E62" s="49">
        <f>SUM(E2:E61)</f>
        <v>37567019</v>
      </c>
      <c r="F62" s="49">
        <f t="shared" ref="F62:H62" si="1">SUM(F2:F61)</f>
        <v>30506475</v>
      </c>
      <c r="G62" s="49">
        <f t="shared" si="1"/>
        <v>7060545</v>
      </c>
      <c r="H62" s="49">
        <f t="shared" si="1"/>
        <v>37567019</v>
      </c>
      <c r="J62" s="49"/>
    </row>
    <row r="63" spans="1:10" x14ac:dyDescent="0.25">
      <c r="H63" s="43">
        <f>F62/H62</f>
        <v>0.81205471746374125</v>
      </c>
    </row>
  </sheetData>
  <autoFilter ref="A1:J63"/>
  <mergeCells count="1">
    <mergeCell ref="A62:D62"/>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workbookViewId="0"/>
  </sheetViews>
  <sheetFormatPr defaultRowHeight="15" x14ac:dyDescent="0.25"/>
  <cols>
    <col min="1" max="1" width="9.140625" style="1"/>
    <col min="2" max="2" width="11" style="1" bestFit="1" customWidth="1"/>
    <col min="3" max="3" width="13.42578125" style="1" bestFit="1" customWidth="1"/>
    <col min="4" max="4" width="26" style="1" bestFit="1" customWidth="1"/>
    <col min="5" max="5" width="19" style="1" bestFit="1" customWidth="1"/>
    <col min="6" max="6" width="17.85546875" style="1" bestFit="1" customWidth="1"/>
    <col min="7" max="7" width="17.5703125" style="1" bestFit="1" customWidth="1"/>
    <col min="8" max="8" width="15.42578125" style="1" bestFit="1" customWidth="1"/>
    <col min="9" max="16384" width="9.140625" style="1"/>
  </cols>
  <sheetData>
    <row r="1" spans="1:8" s="42" customFormat="1" x14ac:dyDescent="0.25">
      <c r="A1" s="31" t="s">
        <v>0</v>
      </c>
      <c r="B1" s="31" t="s">
        <v>141</v>
      </c>
      <c r="C1" s="31" t="s">
        <v>142</v>
      </c>
      <c r="D1" s="31" t="s">
        <v>143</v>
      </c>
      <c r="E1" s="31" t="s">
        <v>92</v>
      </c>
      <c r="F1" s="31" t="s">
        <v>93</v>
      </c>
      <c r="G1" s="31" t="s">
        <v>94</v>
      </c>
      <c r="H1" s="31" t="s">
        <v>95</v>
      </c>
    </row>
    <row r="2" spans="1:8" x14ac:dyDescent="0.25">
      <c r="A2" s="14">
        <v>1</v>
      </c>
      <c r="B2" s="15">
        <v>4010499999</v>
      </c>
      <c r="C2" s="15">
        <v>75501020</v>
      </c>
      <c r="D2" s="15" t="s">
        <v>96</v>
      </c>
      <c r="E2" s="45">
        <v>10000</v>
      </c>
      <c r="F2" s="15"/>
      <c r="G2" s="45">
        <v>10000</v>
      </c>
      <c r="H2" s="45">
        <v>10000</v>
      </c>
    </row>
    <row r="3" spans="1:8" x14ac:dyDescent="0.25">
      <c r="A3" s="14">
        <f>A2+1</f>
        <v>2</v>
      </c>
      <c r="B3" s="15">
        <v>4010499999</v>
      </c>
      <c r="C3" s="15">
        <v>75502005</v>
      </c>
      <c r="D3" s="15" t="s">
        <v>97</v>
      </c>
      <c r="E3" s="45">
        <v>3576</v>
      </c>
      <c r="F3" s="45">
        <v>3241</v>
      </c>
      <c r="G3" s="15">
        <v>335</v>
      </c>
      <c r="H3" s="45">
        <v>3576</v>
      </c>
    </row>
    <row r="4" spans="1:8" x14ac:dyDescent="0.25">
      <c r="A4" s="14">
        <f t="shared" ref="A4:A51" si="0">A3+1</f>
        <v>3</v>
      </c>
      <c r="B4" s="15">
        <v>4010499999</v>
      </c>
      <c r="C4" s="15">
        <v>75504004</v>
      </c>
      <c r="D4" s="15" t="s">
        <v>98</v>
      </c>
      <c r="E4" s="45">
        <v>180000</v>
      </c>
      <c r="F4" s="45">
        <v>148389</v>
      </c>
      <c r="G4" s="45">
        <v>31611</v>
      </c>
      <c r="H4" s="45">
        <v>180000</v>
      </c>
    </row>
    <row r="5" spans="1:8" x14ac:dyDescent="0.25">
      <c r="A5" s="14">
        <f t="shared" si="0"/>
        <v>4</v>
      </c>
      <c r="B5" s="15">
        <v>4010499999</v>
      </c>
      <c r="C5" s="15">
        <v>75504005</v>
      </c>
      <c r="D5" s="15" t="s">
        <v>99</v>
      </c>
      <c r="E5" s="45">
        <v>111010</v>
      </c>
      <c r="F5" s="45">
        <v>92312</v>
      </c>
      <c r="G5" s="45">
        <v>18698</v>
      </c>
      <c r="H5" s="45">
        <v>111010</v>
      </c>
    </row>
    <row r="6" spans="1:8" x14ac:dyDescent="0.25">
      <c r="A6" s="14">
        <f t="shared" si="0"/>
        <v>5</v>
      </c>
      <c r="B6" s="15">
        <v>4010499999</v>
      </c>
      <c r="C6" s="15">
        <v>75504010</v>
      </c>
      <c r="D6" s="15" t="s">
        <v>100</v>
      </c>
      <c r="E6" s="45">
        <v>8690</v>
      </c>
      <c r="F6" s="15"/>
      <c r="G6" s="45">
        <v>8690</v>
      </c>
      <c r="H6" s="45">
        <v>8690</v>
      </c>
    </row>
    <row r="7" spans="1:8" x14ac:dyDescent="0.25">
      <c r="A7" s="14">
        <f t="shared" si="0"/>
        <v>6</v>
      </c>
      <c r="B7" s="15">
        <v>4010499999</v>
      </c>
      <c r="C7" s="15">
        <v>76002003</v>
      </c>
      <c r="D7" s="15" t="s">
        <v>101</v>
      </c>
      <c r="E7" s="45">
        <v>90000</v>
      </c>
      <c r="F7" s="45">
        <v>54000</v>
      </c>
      <c r="G7" s="45">
        <v>36000</v>
      </c>
      <c r="H7" s="45">
        <v>90000</v>
      </c>
    </row>
    <row r="8" spans="1:8" x14ac:dyDescent="0.25">
      <c r="A8" s="14">
        <f t="shared" si="0"/>
        <v>7</v>
      </c>
      <c r="B8" s="15">
        <v>4010499999</v>
      </c>
      <c r="C8" s="15">
        <v>76002005</v>
      </c>
      <c r="D8" s="15" t="s">
        <v>102</v>
      </c>
      <c r="E8" s="45">
        <v>10000</v>
      </c>
      <c r="F8" s="45">
        <v>3300</v>
      </c>
      <c r="G8" s="45">
        <v>6700</v>
      </c>
      <c r="H8" s="45">
        <v>10000</v>
      </c>
    </row>
    <row r="9" spans="1:8" x14ac:dyDescent="0.25">
      <c r="A9" s="14">
        <f t="shared" si="0"/>
        <v>8</v>
      </c>
      <c r="B9" s="15">
        <v>4010499999</v>
      </c>
      <c r="C9" s="15">
        <v>76002011</v>
      </c>
      <c r="D9" s="15" t="s">
        <v>103</v>
      </c>
      <c r="E9" s="45">
        <v>323500</v>
      </c>
      <c r="F9" s="45">
        <v>245612</v>
      </c>
      <c r="G9" s="45">
        <v>77888</v>
      </c>
      <c r="H9" s="45">
        <v>532030</v>
      </c>
    </row>
    <row r="10" spans="1:8" x14ac:dyDescent="0.25">
      <c r="A10" s="14">
        <f t="shared" si="0"/>
        <v>9</v>
      </c>
      <c r="B10" s="15">
        <v>4010499999</v>
      </c>
      <c r="C10" s="15">
        <v>76003002</v>
      </c>
      <c r="D10" s="15" t="s">
        <v>104</v>
      </c>
      <c r="E10" s="45">
        <v>106829</v>
      </c>
      <c r="F10" s="45">
        <v>106829</v>
      </c>
      <c r="G10" s="15"/>
      <c r="H10" s="45">
        <v>106829</v>
      </c>
    </row>
    <row r="11" spans="1:8" x14ac:dyDescent="0.25">
      <c r="A11" s="14">
        <f t="shared" si="0"/>
        <v>10</v>
      </c>
      <c r="B11" s="15">
        <v>4010499999</v>
      </c>
      <c r="C11" s="15">
        <v>76003006</v>
      </c>
      <c r="D11" s="15" t="s">
        <v>105</v>
      </c>
      <c r="E11" s="45">
        <v>232921</v>
      </c>
      <c r="F11" s="45">
        <v>63348</v>
      </c>
      <c r="G11" s="45">
        <v>169573</v>
      </c>
      <c r="H11" s="45">
        <v>232921</v>
      </c>
    </row>
    <row r="12" spans="1:8" x14ac:dyDescent="0.25">
      <c r="A12" s="14">
        <f t="shared" si="0"/>
        <v>11</v>
      </c>
      <c r="B12" s="15">
        <v>4010499999</v>
      </c>
      <c r="C12" s="15">
        <v>76003007</v>
      </c>
      <c r="D12" s="15" t="s">
        <v>106</v>
      </c>
      <c r="E12" s="45">
        <v>15000</v>
      </c>
      <c r="F12" s="45">
        <v>9984</v>
      </c>
      <c r="G12" s="45">
        <v>5016</v>
      </c>
      <c r="H12" s="45">
        <v>15000</v>
      </c>
    </row>
    <row r="13" spans="1:8" x14ac:dyDescent="0.25">
      <c r="A13" s="14">
        <f t="shared" si="0"/>
        <v>12</v>
      </c>
      <c r="B13" s="15">
        <v>4010499999</v>
      </c>
      <c r="C13" s="15">
        <v>76020001</v>
      </c>
      <c r="D13" s="15" t="s">
        <v>107</v>
      </c>
      <c r="E13" s="45">
        <v>100000</v>
      </c>
      <c r="F13" s="15"/>
      <c r="G13" s="45">
        <v>100000</v>
      </c>
      <c r="H13" s="45">
        <v>100000</v>
      </c>
    </row>
    <row r="14" spans="1:8" x14ac:dyDescent="0.25">
      <c r="A14" s="14">
        <f t="shared" si="0"/>
        <v>13</v>
      </c>
      <c r="B14" s="15">
        <v>4010499999</v>
      </c>
      <c r="C14" s="15">
        <v>76020002</v>
      </c>
      <c r="D14" s="15" t="s">
        <v>108</v>
      </c>
      <c r="E14" s="45">
        <v>170000</v>
      </c>
      <c r="F14" s="45">
        <v>7944</v>
      </c>
      <c r="G14" s="45">
        <v>162056</v>
      </c>
      <c r="H14" s="45">
        <v>170000</v>
      </c>
    </row>
    <row r="15" spans="1:8" x14ac:dyDescent="0.25">
      <c r="A15" s="14">
        <f t="shared" si="0"/>
        <v>14</v>
      </c>
      <c r="B15" s="15">
        <v>4010499999</v>
      </c>
      <c r="C15" s="15">
        <v>76020003</v>
      </c>
      <c r="D15" s="15" t="s">
        <v>109</v>
      </c>
      <c r="E15" s="45">
        <v>20000</v>
      </c>
      <c r="F15" s="45">
        <v>19550</v>
      </c>
      <c r="G15" s="15">
        <v>450</v>
      </c>
      <c r="H15" s="45">
        <v>20000</v>
      </c>
    </row>
    <row r="16" spans="1:8" x14ac:dyDescent="0.25">
      <c r="A16" s="14">
        <f t="shared" si="0"/>
        <v>15</v>
      </c>
      <c r="B16" s="15">
        <v>4010499999</v>
      </c>
      <c r="C16" s="15">
        <v>76020004</v>
      </c>
      <c r="D16" s="15" t="s">
        <v>110</v>
      </c>
      <c r="E16" s="45">
        <v>120000</v>
      </c>
      <c r="F16" s="45">
        <v>13023</v>
      </c>
      <c r="G16" s="45">
        <v>106977</v>
      </c>
      <c r="H16" s="45">
        <v>120000</v>
      </c>
    </row>
    <row r="17" spans="1:8" x14ac:dyDescent="0.25">
      <c r="A17" s="14">
        <f t="shared" si="0"/>
        <v>16</v>
      </c>
      <c r="B17" s="15">
        <v>4010499999</v>
      </c>
      <c r="C17" s="15">
        <v>76021001</v>
      </c>
      <c r="D17" s="15" t="s">
        <v>111</v>
      </c>
      <c r="E17" s="45">
        <v>229000</v>
      </c>
      <c r="F17" s="45">
        <v>218520</v>
      </c>
      <c r="G17" s="45">
        <v>10480</v>
      </c>
      <c r="H17" s="45">
        <v>229000</v>
      </c>
    </row>
    <row r="18" spans="1:8" x14ac:dyDescent="0.25">
      <c r="A18" s="14">
        <f t="shared" si="0"/>
        <v>17</v>
      </c>
      <c r="B18" s="15">
        <v>4010499999</v>
      </c>
      <c r="C18" s="15">
        <v>76022002</v>
      </c>
      <c r="D18" s="15" t="s">
        <v>112</v>
      </c>
      <c r="E18" s="45">
        <v>100000</v>
      </c>
      <c r="F18" s="45">
        <v>25989</v>
      </c>
      <c r="G18" s="45">
        <v>74011</v>
      </c>
      <c r="H18" s="45">
        <v>100000</v>
      </c>
    </row>
    <row r="19" spans="1:8" x14ac:dyDescent="0.25">
      <c r="A19" s="14">
        <f t="shared" si="0"/>
        <v>18</v>
      </c>
      <c r="B19" s="15">
        <v>4010499999</v>
      </c>
      <c r="C19" s="15">
        <v>76022003</v>
      </c>
      <c r="D19" s="15" t="s">
        <v>113</v>
      </c>
      <c r="E19" s="45">
        <v>50000</v>
      </c>
      <c r="F19" s="15">
        <v>300</v>
      </c>
      <c r="G19" s="45">
        <v>49700</v>
      </c>
      <c r="H19" s="45">
        <v>50000</v>
      </c>
    </row>
    <row r="20" spans="1:8" x14ac:dyDescent="0.25">
      <c r="A20" s="14">
        <f t="shared" si="0"/>
        <v>19</v>
      </c>
      <c r="B20" s="15">
        <v>4010499999</v>
      </c>
      <c r="C20" s="15">
        <v>76022006</v>
      </c>
      <c r="D20" s="15" t="s">
        <v>114</v>
      </c>
      <c r="E20" s="45">
        <v>30000</v>
      </c>
      <c r="F20" s="15"/>
      <c r="G20" s="45">
        <v>30000</v>
      </c>
      <c r="H20" s="45">
        <v>30000</v>
      </c>
    </row>
    <row r="21" spans="1:8" x14ac:dyDescent="0.25">
      <c r="A21" s="14">
        <f t="shared" si="0"/>
        <v>20</v>
      </c>
      <c r="B21" s="15">
        <v>4010499999</v>
      </c>
      <c r="C21" s="15">
        <v>76022007</v>
      </c>
      <c r="D21" s="15" t="s">
        <v>115</v>
      </c>
      <c r="E21" s="45">
        <v>60000</v>
      </c>
      <c r="F21" s="45">
        <v>46122</v>
      </c>
      <c r="G21" s="45">
        <v>13878</v>
      </c>
      <c r="H21" s="45">
        <v>60000</v>
      </c>
    </row>
    <row r="22" spans="1:8" x14ac:dyDescent="0.25">
      <c r="A22" s="14">
        <f t="shared" si="0"/>
        <v>21</v>
      </c>
      <c r="B22" s="15">
        <v>4010499999</v>
      </c>
      <c r="C22" s="15">
        <v>76031001</v>
      </c>
      <c r="D22" s="15" t="s">
        <v>116</v>
      </c>
      <c r="E22" s="45">
        <v>338000</v>
      </c>
      <c r="F22" s="45">
        <v>207158</v>
      </c>
      <c r="G22" s="45">
        <v>130842</v>
      </c>
      <c r="H22" s="45">
        <v>338000</v>
      </c>
    </row>
    <row r="23" spans="1:8" x14ac:dyDescent="0.25">
      <c r="A23" s="14">
        <f t="shared" si="0"/>
        <v>22</v>
      </c>
      <c r="B23" s="15">
        <v>4010499999</v>
      </c>
      <c r="C23" s="15">
        <v>76031002</v>
      </c>
      <c r="D23" s="15" t="s">
        <v>117</v>
      </c>
      <c r="E23" s="45">
        <v>38000</v>
      </c>
      <c r="F23" s="15"/>
      <c r="G23" s="45">
        <v>38000</v>
      </c>
      <c r="H23" s="45">
        <v>38000</v>
      </c>
    </row>
    <row r="24" spans="1:8" x14ac:dyDescent="0.25">
      <c r="A24" s="14">
        <f t="shared" si="0"/>
        <v>23</v>
      </c>
      <c r="B24" s="15">
        <v>4010499999</v>
      </c>
      <c r="C24" s="15">
        <v>76033002</v>
      </c>
      <c r="D24" s="15" t="s">
        <v>118</v>
      </c>
      <c r="E24" s="45">
        <v>40000</v>
      </c>
      <c r="F24" s="45">
        <v>2880</v>
      </c>
      <c r="G24" s="45">
        <v>37120</v>
      </c>
      <c r="H24" s="45">
        <v>40000</v>
      </c>
    </row>
    <row r="25" spans="1:8" x14ac:dyDescent="0.25">
      <c r="A25" s="14">
        <f t="shared" si="0"/>
        <v>24</v>
      </c>
      <c r="B25" s="15">
        <v>4010499999</v>
      </c>
      <c r="C25" s="15">
        <v>76033023</v>
      </c>
      <c r="D25" s="15" t="s">
        <v>119</v>
      </c>
      <c r="E25" s="45">
        <v>211410</v>
      </c>
      <c r="F25" s="45">
        <v>4480</v>
      </c>
      <c r="G25" s="45">
        <v>206930</v>
      </c>
      <c r="H25" s="45">
        <v>211410</v>
      </c>
    </row>
    <row r="26" spans="1:8" x14ac:dyDescent="0.25">
      <c r="A26" s="14">
        <f t="shared" si="0"/>
        <v>25</v>
      </c>
      <c r="B26" s="15">
        <v>4010499999</v>
      </c>
      <c r="C26" s="15">
        <v>76034001</v>
      </c>
      <c r="D26" s="15" t="s">
        <v>120</v>
      </c>
      <c r="E26" s="45">
        <v>1219500</v>
      </c>
      <c r="F26" s="45">
        <v>890081</v>
      </c>
      <c r="G26" s="45">
        <v>329419</v>
      </c>
      <c r="H26" s="45">
        <v>1219500</v>
      </c>
    </row>
    <row r="27" spans="1:8" x14ac:dyDescent="0.25">
      <c r="A27" s="14">
        <f t="shared" si="0"/>
        <v>26</v>
      </c>
      <c r="B27" s="15">
        <v>4010499999</v>
      </c>
      <c r="C27" s="15">
        <v>76035001</v>
      </c>
      <c r="D27" s="15" t="s">
        <v>121</v>
      </c>
      <c r="E27" s="45">
        <v>15000</v>
      </c>
      <c r="F27" s="15"/>
      <c r="G27" s="45">
        <v>15000</v>
      </c>
      <c r="H27" s="45">
        <v>15000</v>
      </c>
    </row>
    <row r="28" spans="1:8" x14ac:dyDescent="0.25">
      <c r="A28" s="14">
        <f t="shared" si="0"/>
        <v>27</v>
      </c>
      <c r="B28" s="15">
        <v>4010499999</v>
      </c>
      <c r="C28" s="15">
        <v>76035003</v>
      </c>
      <c r="D28" s="15" t="s">
        <v>122</v>
      </c>
      <c r="E28" s="45">
        <v>30000</v>
      </c>
      <c r="F28" s="45">
        <v>22191</v>
      </c>
      <c r="G28" s="45">
        <v>7809</v>
      </c>
      <c r="H28" s="45">
        <v>30000</v>
      </c>
    </row>
    <row r="29" spans="1:8" x14ac:dyDescent="0.25">
      <c r="A29" s="14">
        <f t="shared" si="0"/>
        <v>28</v>
      </c>
      <c r="B29" s="15">
        <v>4010499999</v>
      </c>
      <c r="C29" s="15">
        <v>76035004</v>
      </c>
      <c r="D29" s="15" t="s">
        <v>123</v>
      </c>
      <c r="E29" s="45">
        <v>6000</v>
      </c>
      <c r="F29" s="15">
        <v>300</v>
      </c>
      <c r="G29" s="45">
        <v>5700</v>
      </c>
      <c r="H29" s="45">
        <v>6000</v>
      </c>
    </row>
    <row r="30" spans="1:8" x14ac:dyDescent="0.25">
      <c r="A30" s="14">
        <f t="shared" si="0"/>
        <v>29</v>
      </c>
      <c r="B30" s="15">
        <v>4010499999</v>
      </c>
      <c r="C30" s="15">
        <v>76035008</v>
      </c>
      <c r="D30" s="15" t="s">
        <v>124</v>
      </c>
      <c r="E30" s="45">
        <v>96000</v>
      </c>
      <c r="F30" s="45">
        <v>41211</v>
      </c>
      <c r="G30" s="45">
        <v>54789</v>
      </c>
      <c r="H30" s="45">
        <v>96000</v>
      </c>
    </row>
    <row r="31" spans="1:8" x14ac:dyDescent="0.25">
      <c r="A31" s="14">
        <f t="shared" si="0"/>
        <v>30</v>
      </c>
      <c r="B31" s="15">
        <v>4010499999</v>
      </c>
      <c r="C31" s="15">
        <v>76035018</v>
      </c>
      <c r="D31" s="15" t="s">
        <v>125</v>
      </c>
      <c r="E31" s="45">
        <v>5000</v>
      </c>
      <c r="F31" s="15"/>
      <c r="G31" s="45">
        <v>5000</v>
      </c>
      <c r="H31" s="45">
        <v>5000</v>
      </c>
    </row>
    <row r="32" spans="1:8" x14ac:dyDescent="0.25">
      <c r="A32" s="14">
        <f t="shared" si="0"/>
        <v>31</v>
      </c>
      <c r="B32" s="15">
        <v>4010499999</v>
      </c>
      <c r="C32" s="15">
        <v>76035019</v>
      </c>
      <c r="D32" s="15" t="s">
        <v>126</v>
      </c>
      <c r="E32" s="45">
        <v>30000</v>
      </c>
      <c r="F32" s="45">
        <v>30000</v>
      </c>
      <c r="G32" s="15"/>
      <c r="H32" s="45">
        <v>30000</v>
      </c>
    </row>
    <row r="33" spans="1:8" x14ac:dyDescent="0.25">
      <c r="A33" s="14">
        <f t="shared" si="0"/>
        <v>32</v>
      </c>
      <c r="B33" s="15">
        <v>4010499999</v>
      </c>
      <c r="C33" s="15">
        <v>76035021</v>
      </c>
      <c r="D33" s="15" t="s">
        <v>127</v>
      </c>
      <c r="E33" s="45">
        <v>15000</v>
      </c>
      <c r="F33" s="15"/>
      <c r="G33" s="45">
        <v>15000</v>
      </c>
      <c r="H33" s="45">
        <v>15000</v>
      </c>
    </row>
    <row r="34" spans="1:8" x14ac:dyDescent="0.25">
      <c r="A34" s="14">
        <f t="shared" si="0"/>
        <v>33</v>
      </c>
      <c r="B34" s="15">
        <v>4010499999</v>
      </c>
      <c r="C34" s="15">
        <v>76035022</v>
      </c>
      <c r="D34" s="15" t="s">
        <v>128</v>
      </c>
      <c r="E34" s="45">
        <v>35000</v>
      </c>
      <c r="F34" s="15"/>
      <c r="G34" s="45">
        <v>35000</v>
      </c>
      <c r="H34" s="45">
        <v>35000</v>
      </c>
    </row>
    <row r="35" spans="1:8" x14ac:dyDescent="0.25">
      <c r="A35" s="14">
        <f t="shared" si="0"/>
        <v>34</v>
      </c>
      <c r="B35" s="15">
        <v>4010499999</v>
      </c>
      <c r="C35" s="15">
        <v>76035024</v>
      </c>
      <c r="D35" s="15" t="s">
        <v>129</v>
      </c>
      <c r="E35" s="45">
        <v>10000</v>
      </c>
      <c r="F35" s="45">
        <v>8772</v>
      </c>
      <c r="G35" s="45">
        <v>1228</v>
      </c>
      <c r="H35" s="45">
        <v>10000</v>
      </c>
    </row>
    <row r="36" spans="1:8" x14ac:dyDescent="0.25">
      <c r="A36" s="14">
        <f t="shared" si="0"/>
        <v>35</v>
      </c>
      <c r="B36" s="15">
        <v>4010499999</v>
      </c>
      <c r="C36" s="15">
        <v>76035027</v>
      </c>
      <c r="D36" s="15" t="s">
        <v>130</v>
      </c>
      <c r="E36" s="45">
        <v>30000</v>
      </c>
      <c r="F36" s="45">
        <v>27710</v>
      </c>
      <c r="G36" s="45">
        <v>2290</v>
      </c>
      <c r="H36" s="45">
        <v>30000</v>
      </c>
    </row>
    <row r="37" spans="1:8" x14ac:dyDescent="0.25">
      <c r="A37" s="14">
        <f t="shared" si="0"/>
        <v>36</v>
      </c>
      <c r="B37" s="15">
        <v>4010499999</v>
      </c>
      <c r="C37" s="15">
        <v>76035028</v>
      </c>
      <c r="D37" s="15" t="s">
        <v>131</v>
      </c>
      <c r="E37" s="45">
        <v>60000</v>
      </c>
      <c r="F37" s="45">
        <v>3922</v>
      </c>
      <c r="G37" s="45">
        <v>56078</v>
      </c>
      <c r="H37" s="45">
        <v>60000</v>
      </c>
    </row>
    <row r="38" spans="1:8" x14ac:dyDescent="0.25">
      <c r="A38" s="14">
        <f t="shared" si="0"/>
        <v>37</v>
      </c>
      <c r="B38" s="15">
        <v>4010499999</v>
      </c>
      <c r="C38" s="15">
        <v>76035029</v>
      </c>
      <c r="D38" s="15" t="s">
        <v>132</v>
      </c>
      <c r="E38" s="45">
        <v>96000</v>
      </c>
      <c r="F38" s="45">
        <v>74630</v>
      </c>
      <c r="G38" s="45">
        <v>21370</v>
      </c>
      <c r="H38" s="45">
        <v>96000</v>
      </c>
    </row>
    <row r="39" spans="1:8" x14ac:dyDescent="0.25">
      <c r="A39" s="14">
        <f t="shared" si="0"/>
        <v>38</v>
      </c>
      <c r="B39" s="15">
        <v>4010499999</v>
      </c>
      <c r="C39" s="15">
        <v>76035032</v>
      </c>
      <c r="D39" s="15" t="s">
        <v>133</v>
      </c>
      <c r="E39" s="45">
        <v>5000</v>
      </c>
      <c r="F39" s="15"/>
      <c r="G39" s="45">
        <v>5000</v>
      </c>
      <c r="H39" s="45">
        <v>5000</v>
      </c>
    </row>
    <row r="40" spans="1:8" x14ac:dyDescent="0.25">
      <c r="A40" s="14">
        <f t="shared" si="0"/>
        <v>39</v>
      </c>
      <c r="B40" s="15">
        <v>4010499999</v>
      </c>
      <c r="C40" s="15">
        <v>76036001</v>
      </c>
      <c r="D40" s="15" t="s">
        <v>134</v>
      </c>
      <c r="E40" s="45">
        <v>300000</v>
      </c>
      <c r="F40" s="45">
        <v>82333</v>
      </c>
      <c r="G40" s="45">
        <v>217667</v>
      </c>
      <c r="H40" s="45">
        <v>300000</v>
      </c>
    </row>
    <row r="41" spans="1:8" x14ac:dyDescent="0.25">
      <c r="A41" s="14">
        <f t="shared" si="0"/>
        <v>40</v>
      </c>
      <c r="B41" s="15">
        <v>4010499999</v>
      </c>
      <c r="C41" s="15">
        <v>76036003</v>
      </c>
      <c r="D41" s="15" t="s">
        <v>135</v>
      </c>
      <c r="E41" s="45">
        <v>60000</v>
      </c>
      <c r="F41" s="45">
        <v>15500</v>
      </c>
      <c r="G41" s="45">
        <v>44500</v>
      </c>
      <c r="H41" s="45">
        <v>60000</v>
      </c>
    </row>
    <row r="42" spans="1:8" x14ac:dyDescent="0.25">
      <c r="A42" s="14">
        <f t="shared" si="0"/>
        <v>41</v>
      </c>
      <c r="B42" s="15">
        <v>4010499999</v>
      </c>
      <c r="C42" s="15">
        <v>76036004</v>
      </c>
      <c r="D42" s="15" t="s">
        <v>136</v>
      </c>
      <c r="E42" s="45">
        <v>54000</v>
      </c>
      <c r="F42" s="45">
        <v>17046</v>
      </c>
      <c r="G42" s="45">
        <v>36954</v>
      </c>
      <c r="H42" s="45">
        <v>54000</v>
      </c>
    </row>
    <row r="43" spans="1:8" x14ac:dyDescent="0.25">
      <c r="A43" s="14">
        <f t="shared" si="0"/>
        <v>42</v>
      </c>
      <c r="B43" s="15">
        <v>4010499999</v>
      </c>
      <c r="C43" s="15">
        <v>76037001</v>
      </c>
      <c r="D43" s="15" t="s">
        <v>137</v>
      </c>
      <c r="E43" s="45">
        <v>2581210</v>
      </c>
      <c r="F43" s="45">
        <v>1951150</v>
      </c>
      <c r="G43" s="45">
        <v>630060</v>
      </c>
      <c r="H43" s="45">
        <v>2581210</v>
      </c>
    </row>
    <row r="44" spans="1:8" x14ac:dyDescent="0.25">
      <c r="A44" s="14">
        <f t="shared" si="0"/>
        <v>43</v>
      </c>
      <c r="B44" s="15">
        <v>2011199999</v>
      </c>
      <c r="C44" s="15">
        <v>75003007</v>
      </c>
      <c r="D44" s="15" t="s">
        <v>138</v>
      </c>
      <c r="E44" s="15"/>
      <c r="F44" s="45">
        <v>-225311</v>
      </c>
      <c r="G44" s="45">
        <v>225311</v>
      </c>
      <c r="H44" s="15"/>
    </row>
    <row r="45" spans="1:8" x14ac:dyDescent="0.25">
      <c r="A45" s="14">
        <f t="shared" si="0"/>
        <v>44</v>
      </c>
      <c r="B45" s="15">
        <v>2011199999</v>
      </c>
      <c r="C45" s="15">
        <v>76002001</v>
      </c>
      <c r="D45" s="15" t="s">
        <v>139</v>
      </c>
      <c r="E45" s="45">
        <v>891000</v>
      </c>
      <c r="F45" s="45">
        <v>849808</v>
      </c>
      <c r="G45" s="45">
        <v>41192</v>
      </c>
      <c r="H45" s="45">
        <v>1188000</v>
      </c>
    </row>
    <row r="46" spans="1:8" x14ac:dyDescent="0.25">
      <c r="A46" s="14">
        <f t="shared" si="0"/>
        <v>45</v>
      </c>
      <c r="B46" s="15">
        <v>2011199999</v>
      </c>
      <c r="C46" s="15">
        <v>76002011</v>
      </c>
      <c r="D46" s="15" t="s">
        <v>103</v>
      </c>
      <c r="E46" s="45">
        <v>75000</v>
      </c>
      <c r="F46" s="45">
        <v>49240</v>
      </c>
      <c r="G46" s="45">
        <v>25760</v>
      </c>
      <c r="H46" s="45">
        <v>100000</v>
      </c>
    </row>
    <row r="47" spans="1:8" x14ac:dyDescent="0.25">
      <c r="A47" s="14">
        <f t="shared" si="0"/>
        <v>46</v>
      </c>
      <c r="B47" s="15">
        <v>2011199999</v>
      </c>
      <c r="C47" s="15">
        <v>76003002</v>
      </c>
      <c r="D47" s="15" t="s">
        <v>104</v>
      </c>
      <c r="E47" s="45">
        <v>19286</v>
      </c>
      <c r="F47" s="45">
        <v>19286</v>
      </c>
      <c r="G47" s="15"/>
      <c r="H47" s="45">
        <v>19286</v>
      </c>
    </row>
    <row r="48" spans="1:8" x14ac:dyDescent="0.25">
      <c r="A48" s="14">
        <f t="shared" si="0"/>
        <v>47</v>
      </c>
      <c r="B48" s="15">
        <v>2011199999</v>
      </c>
      <c r="C48" s="15">
        <v>76003006</v>
      </c>
      <c r="D48" s="15" t="s">
        <v>105</v>
      </c>
      <c r="E48" s="45">
        <v>182349</v>
      </c>
      <c r="F48" s="45">
        <v>48681</v>
      </c>
      <c r="G48" s="45">
        <v>133668</v>
      </c>
      <c r="H48" s="45">
        <v>182349</v>
      </c>
    </row>
    <row r="49" spans="1:8" x14ac:dyDescent="0.25">
      <c r="A49" s="14">
        <f t="shared" si="0"/>
        <v>48</v>
      </c>
      <c r="B49" s="15">
        <v>2011199999</v>
      </c>
      <c r="C49" s="15">
        <v>76031001</v>
      </c>
      <c r="D49" s="15" t="s">
        <v>116</v>
      </c>
      <c r="E49" s="45">
        <v>112875</v>
      </c>
      <c r="F49" s="15"/>
      <c r="G49" s="45">
        <v>112875</v>
      </c>
      <c r="H49" s="45">
        <v>150500</v>
      </c>
    </row>
    <row r="50" spans="1:8" x14ac:dyDescent="0.25">
      <c r="A50" s="14">
        <f t="shared" si="0"/>
        <v>49</v>
      </c>
      <c r="B50" s="15">
        <v>2011199999</v>
      </c>
      <c r="C50" s="15">
        <v>76035035</v>
      </c>
      <c r="D50" s="15" t="s">
        <v>140</v>
      </c>
      <c r="E50" s="15"/>
      <c r="F50" s="45">
        <v>-2025</v>
      </c>
      <c r="G50" s="45">
        <v>2025</v>
      </c>
      <c r="H50" s="15"/>
    </row>
    <row r="51" spans="1:8" x14ac:dyDescent="0.25">
      <c r="A51" s="14">
        <f t="shared" si="0"/>
        <v>50</v>
      </c>
      <c r="B51" s="15">
        <v>2011199999</v>
      </c>
      <c r="C51" s="15">
        <v>76037001</v>
      </c>
      <c r="D51" s="15" t="s">
        <v>137</v>
      </c>
      <c r="E51" s="45">
        <v>2552761</v>
      </c>
      <c r="F51" s="45">
        <v>2284261</v>
      </c>
      <c r="G51" s="45">
        <v>268500</v>
      </c>
      <c r="H51" s="45">
        <v>2552761</v>
      </c>
    </row>
    <row r="52" spans="1:8" s="3" customFormat="1" x14ac:dyDescent="0.25">
      <c r="A52" s="96" t="s">
        <v>144</v>
      </c>
      <c r="B52" s="96"/>
      <c r="C52" s="96"/>
      <c r="D52" s="96"/>
      <c r="E52" s="46">
        <f>SUM(E2:E51)</f>
        <v>11078917</v>
      </c>
      <c r="F52" s="46">
        <f t="shared" ref="F52:H52" si="1">SUM(F2:F51)</f>
        <v>7461767</v>
      </c>
      <c r="G52" s="46">
        <f t="shared" si="1"/>
        <v>3617150</v>
      </c>
      <c r="H52" s="46">
        <f t="shared" si="1"/>
        <v>11647072</v>
      </c>
    </row>
    <row r="53" spans="1:8" x14ac:dyDescent="0.25">
      <c r="H53" s="43">
        <f>F52/H52</f>
        <v>0.64065603784367431</v>
      </c>
    </row>
    <row r="54" spans="1:8" x14ac:dyDescent="0.25">
      <c r="H54" s="1">
        <f>100-64.07</f>
        <v>35.930000000000007</v>
      </c>
    </row>
  </sheetData>
  <mergeCells count="1">
    <mergeCell ref="A52:D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 sqref="D1:D1048576"/>
    </sheetView>
  </sheetViews>
  <sheetFormatPr defaultRowHeight="15" x14ac:dyDescent="0.25"/>
  <cols>
    <col min="1" max="1" width="9.140625" style="1"/>
    <col min="3" max="3" width="56.28515625" customWidth="1"/>
  </cols>
  <sheetData>
    <row r="1" spans="1:3" s="41" customFormat="1" x14ac:dyDescent="0.25">
      <c r="A1" s="51" t="s">
        <v>0</v>
      </c>
      <c r="B1" s="51" t="s">
        <v>70</v>
      </c>
      <c r="C1" s="50" t="s">
        <v>90</v>
      </c>
    </row>
    <row r="2" spans="1:3" ht="164.25" customHeight="1" x14ac:dyDescent="0.25">
      <c r="A2" s="52">
        <v>1</v>
      </c>
      <c r="B2" s="52" t="s">
        <v>77</v>
      </c>
      <c r="C2" s="65" t="s">
        <v>232</v>
      </c>
    </row>
    <row r="3" spans="1:3" ht="111" customHeight="1" x14ac:dyDescent="0.25">
      <c r="A3" s="52">
        <v>2</v>
      </c>
      <c r="B3" s="52" t="s">
        <v>80</v>
      </c>
      <c r="C3" s="65" t="s">
        <v>233</v>
      </c>
    </row>
    <row r="4" spans="1:3" ht="74.25" customHeight="1" x14ac:dyDescent="0.25">
      <c r="A4" s="52">
        <v>3</v>
      </c>
      <c r="B4" s="52" t="s">
        <v>43</v>
      </c>
      <c r="C4" s="65"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workbookViewId="0">
      <pane xSplit="2" ySplit="3" topLeftCell="D10" activePane="bottomRight" state="frozen"/>
      <selection pane="topRight" activeCell="C1" sqref="C1"/>
      <selection pane="bottomLeft" activeCell="A4" sqref="A4"/>
      <selection pane="bottomRight" activeCell="E12" sqref="E12"/>
    </sheetView>
  </sheetViews>
  <sheetFormatPr defaultRowHeight="15" x14ac:dyDescent="0.25"/>
  <cols>
    <col min="1" max="1" width="6.85546875" bestFit="1" customWidth="1"/>
    <col min="2" max="2" width="20.85546875" customWidth="1"/>
    <col min="3" max="23" width="15.28515625" customWidth="1"/>
    <col min="24" max="24" width="10.5703125" customWidth="1"/>
  </cols>
  <sheetData>
    <row r="1" spans="1:23" x14ac:dyDescent="0.25">
      <c r="A1" s="75" t="s">
        <v>0</v>
      </c>
      <c r="B1" s="78" t="s">
        <v>41</v>
      </c>
      <c r="C1" s="79" t="s">
        <v>171</v>
      </c>
      <c r="D1" s="79"/>
      <c r="E1" s="79"/>
      <c r="F1" s="79"/>
      <c r="G1" s="79"/>
      <c r="H1" s="79"/>
      <c r="I1" s="79"/>
      <c r="J1" s="79"/>
      <c r="K1" s="79"/>
      <c r="L1" s="79"/>
      <c r="M1" s="79"/>
      <c r="N1" s="79"/>
      <c r="O1" s="79"/>
      <c r="P1" s="55"/>
      <c r="Q1" s="79" t="s">
        <v>172</v>
      </c>
      <c r="R1" s="79"/>
      <c r="S1" s="79"/>
      <c r="T1" s="55"/>
      <c r="U1" s="80" t="s">
        <v>173</v>
      </c>
      <c r="V1" s="81"/>
      <c r="W1" s="81"/>
    </row>
    <row r="2" spans="1:23" ht="90" x14ac:dyDescent="0.25">
      <c r="A2" s="76"/>
      <c r="B2" s="78"/>
      <c r="C2" s="56" t="s">
        <v>174</v>
      </c>
      <c r="D2" s="56" t="s">
        <v>175</v>
      </c>
      <c r="E2" s="56" t="s">
        <v>176</v>
      </c>
      <c r="F2" s="56" t="s">
        <v>177</v>
      </c>
      <c r="G2" s="56" t="s">
        <v>178</v>
      </c>
      <c r="H2" s="56" t="s">
        <v>179</v>
      </c>
      <c r="I2" s="56" t="s">
        <v>180</v>
      </c>
      <c r="J2" s="56" t="s">
        <v>181</v>
      </c>
      <c r="K2" s="56" t="s">
        <v>182</v>
      </c>
      <c r="L2" s="56" t="s">
        <v>183</v>
      </c>
      <c r="M2" s="56" t="s">
        <v>184</v>
      </c>
      <c r="N2" s="56" t="s">
        <v>185</v>
      </c>
      <c r="O2" s="56" t="s">
        <v>186</v>
      </c>
      <c r="P2" s="57"/>
      <c r="Q2" s="32" t="s">
        <v>187</v>
      </c>
      <c r="R2" s="32" t="s">
        <v>188</v>
      </c>
      <c r="S2" s="56" t="s">
        <v>189</v>
      </c>
      <c r="T2" s="57"/>
      <c r="U2" s="56" t="s">
        <v>190</v>
      </c>
      <c r="V2" s="56" t="s">
        <v>191</v>
      </c>
      <c r="W2" s="56" t="s">
        <v>189</v>
      </c>
    </row>
    <row r="3" spans="1:23" x14ac:dyDescent="0.25">
      <c r="A3" s="77"/>
      <c r="B3" s="56" t="s">
        <v>192</v>
      </c>
      <c r="C3" s="56">
        <v>2</v>
      </c>
      <c r="D3" s="56">
        <v>2</v>
      </c>
      <c r="E3" s="56">
        <v>2</v>
      </c>
      <c r="F3" s="56">
        <v>2</v>
      </c>
      <c r="G3" s="56">
        <v>2</v>
      </c>
      <c r="H3" s="56">
        <v>1</v>
      </c>
      <c r="I3" s="56">
        <v>0.5</v>
      </c>
      <c r="J3" s="56">
        <v>0.5</v>
      </c>
      <c r="K3" s="56">
        <v>0.5</v>
      </c>
      <c r="L3" s="56">
        <v>2</v>
      </c>
      <c r="M3" s="56">
        <v>1</v>
      </c>
      <c r="N3" s="56"/>
      <c r="O3" s="56"/>
      <c r="P3" s="57"/>
      <c r="Q3" s="32"/>
      <c r="R3" s="32"/>
      <c r="S3" s="56"/>
      <c r="T3" s="57"/>
      <c r="U3" s="56"/>
      <c r="V3" s="56"/>
      <c r="W3" s="56"/>
    </row>
    <row r="4" spans="1:23" ht="30" x14ac:dyDescent="0.25">
      <c r="A4" s="58">
        <v>1</v>
      </c>
      <c r="B4" s="58" t="s">
        <v>193</v>
      </c>
      <c r="C4" s="58"/>
      <c r="D4" s="58"/>
      <c r="E4" s="58"/>
      <c r="F4" s="58" t="s">
        <v>194</v>
      </c>
      <c r="G4" s="58"/>
      <c r="H4" s="58"/>
      <c r="I4" s="58"/>
      <c r="J4" s="58"/>
      <c r="K4" s="58"/>
      <c r="L4" s="58"/>
      <c r="M4" s="58"/>
      <c r="N4" s="58"/>
      <c r="O4" s="59"/>
      <c r="P4" s="55"/>
      <c r="Q4" s="58" t="s">
        <v>195</v>
      </c>
      <c r="R4" s="58"/>
      <c r="S4" s="58"/>
      <c r="T4" s="55"/>
      <c r="U4" s="60" t="s">
        <v>196</v>
      </c>
      <c r="V4" s="61">
        <v>42643</v>
      </c>
      <c r="W4" s="61"/>
    </row>
    <row r="5" spans="1:23" ht="30" x14ac:dyDescent="0.25">
      <c r="A5" s="58">
        <f>A4+1</f>
        <v>2</v>
      </c>
      <c r="B5" s="58" t="s">
        <v>197</v>
      </c>
      <c r="C5" s="58"/>
      <c r="D5" s="58"/>
      <c r="E5" s="58"/>
      <c r="F5" s="58"/>
      <c r="G5" s="58"/>
      <c r="H5" s="58"/>
      <c r="I5" s="58"/>
      <c r="J5" s="58"/>
      <c r="K5" s="58"/>
      <c r="L5" s="58"/>
      <c r="M5" s="58"/>
      <c r="N5" s="58"/>
      <c r="O5" s="59"/>
      <c r="P5" s="55"/>
      <c r="Q5" s="58" t="s">
        <v>198</v>
      </c>
      <c r="R5" s="58"/>
      <c r="S5" s="58"/>
      <c r="T5" s="55"/>
      <c r="U5" s="60" t="s">
        <v>199</v>
      </c>
      <c r="V5" s="62">
        <v>42674</v>
      </c>
      <c r="W5" s="58"/>
    </row>
    <row r="6" spans="1:23" ht="30" x14ac:dyDescent="0.25">
      <c r="A6" s="58">
        <f t="shared" ref="A6:A21" si="0">A5+1</f>
        <v>3</v>
      </c>
      <c r="B6" s="58" t="s">
        <v>200</v>
      </c>
      <c r="C6" s="58"/>
      <c r="D6" s="58"/>
      <c r="E6" s="58" t="s">
        <v>194</v>
      </c>
      <c r="F6" s="58"/>
      <c r="G6" s="58"/>
      <c r="H6" s="58"/>
      <c r="I6" s="58"/>
      <c r="J6" s="58"/>
      <c r="K6" s="58"/>
      <c r="L6" s="58"/>
      <c r="M6" s="58"/>
      <c r="N6" s="58" t="s">
        <v>201</v>
      </c>
      <c r="O6" s="59"/>
      <c r="P6" s="55"/>
      <c r="Q6" s="58" t="s">
        <v>198</v>
      </c>
      <c r="R6" s="58"/>
      <c r="S6" s="58"/>
      <c r="T6" s="55"/>
      <c r="U6" s="60" t="s">
        <v>196</v>
      </c>
      <c r="V6" s="61">
        <v>42643</v>
      </c>
      <c r="W6" s="58"/>
    </row>
    <row r="7" spans="1:23" ht="45" x14ac:dyDescent="0.25">
      <c r="A7" s="58">
        <f t="shared" si="0"/>
        <v>4</v>
      </c>
      <c r="B7" s="58" t="s">
        <v>202</v>
      </c>
      <c r="C7" s="58"/>
      <c r="D7" s="58"/>
      <c r="E7" s="58" t="s">
        <v>194</v>
      </c>
      <c r="F7" s="58"/>
      <c r="G7" s="58"/>
      <c r="H7" s="58"/>
      <c r="I7" s="58"/>
      <c r="J7" s="58"/>
      <c r="K7" s="58"/>
      <c r="L7" s="58"/>
      <c r="M7" s="58" t="s">
        <v>194</v>
      </c>
      <c r="N7" s="58"/>
      <c r="O7" s="59"/>
      <c r="P7" s="55"/>
      <c r="Q7" s="58" t="s">
        <v>203</v>
      </c>
      <c r="R7" s="58" t="s">
        <v>198</v>
      </c>
      <c r="S7" s="58"/>
      <c r="T7" s="55"/>
      <c r="U7" s="63" t="s">
        <v>204</v>
      </c>
      <c r="V7" s="58"/>
      <c r="W7" s="58"/>
    </row>
    <row r="8" spans="1:23" ht="45" x14ac:dyDescent="0.25">
      <c r="A8" s="58">
        <f t="shared" si="0"/>
        <v>5</v>
      </c>
      <c r="B8" s="58" t="s">
        <v>205</v>
      </c>
      <c r="C8" s="58"/>
      <c r="D8" s="58"/>
      <c r="E8" s="58"/>
      <c r="F8" s="58" t="s">
        <v>194</v>
      </c>
      <c r="G8" s="58"/>
      <c r="H8" s="58" t="s">
        <v>194</v>
      </c>
      <c r="I8" s="58"/>
      <c r="J8" s="58"/>
      <c r="K8" s="58"/>
      <c r="L8" s="58" t="s">
        <v>194</v>
      </c>
      <c r="M8" s="58" t="s">
        <v>194</v>
      </c>
      <c r="N8" s="58"/>
      <c r="O8" s="59"/>
      <c r="P8" s="55"/>
      <c r="Q8" s="58" t="s">
        <v>206</v>
      </c>
      <c r="R8" s="58"/>
      <c r="S8" s="58"/>
      <c r="T8" s="55"/>
      <c r="U8" s="60" t="s">
        <v>196</v>
      </c>
      <c r="V8" s="61">
        <v>42643</v>
      </c>
      <c r="W8" s="58"/>
    </row>
    <row r="9" spans="1:23" ht="30" x14ac:dyDescent="0.25">
      <c r="A9" s="58">
        <f t="shared" si="0"/>
        <v>6</v>
      </c>
      <c r="B9" s="58" t="s">
        <v>207</v>
      </c>
      <c r="C9" s="58"/>
      <c r="D9" s="58"/>
      <c r="E9" s="58"/>
      <c r="F9" s="58" t="s">
        <v>194</v>
      </c>
      <c r="G9" s="58"/>
      <c r="H9" s="58" t="s">
        <v>194</v>
      </c>
      <c r="I9" s="58"/>
      <c r="J9" s="58" t="s">
        <v>194</v>
      </c>
      <c r="K9" s="58"/>
      <c r="L9" s="58"/>
      <c r="M9" s="58"/>
      <c r="N9" s="58"/>
      <c r="O9" s="59"/>
      <c r="P9" s="55"/>
      <c r="Q9" s="58" t="s">
        <v>208</v>
      </c>
      <c r="R9" s="58"/>
      <c r="S9" s="58"/>
      <c r="T9" s="55"/>
      <c r="U9" s="60" t="s">
        <v>199</v>
      </c>
      <c r="V9" s="62">
        <v>42674</v>
      </c>
      <c r="W9" s="58"/>
    </row>
    <row r="10" spans="1:23" ht="30" x14ac:dyDescent="0.25">
      <c r="A10" s="58">
        <f t="shared" si="0"/>
        <v>7</v>
      </c>
      <c r="B10" s="58" t="s">
        <v>209</v>
      </c>
      <c r="C10" s="58"/>
      <c r="D10" s="58"/>
      <c r="E10" s="58"/>
      <c r="F10" s="58"/>
      <c r="G10" s="58" t="s">
        <v>194</v>
      </c>
      <c r="H10" s="58" t="s">
        <v>194</v>
      </c>
      <c r="I10" s="58"/>
      <c r="J10" s="58" t="s">
        <v>194</v>
      </c>
      <c r="K10" s="58"/>
      <c r="L10" s="58" t="s">
        <v>194</v>
      </c>
      <c r="M10" s="58" t="s">
        <v>194</v>
      </c>
      <c r="N10" s="58"/>
      <c r="O10" s="59"/>
      <c r="P10" s="55"/>
      <c r="Q10" s="58" t="s">
        <v>208</v>
      </c>
      <c r="R10" s="58" t="s">
        <v>210</v>
      </c>
      <c r="S10" s="58"/>
      <c r="T10" s="55"/>
      <c r="U10" s="60" t="s">
        <v>199</v>
      </c>
      <c r="V10" s="62">
        <v>42674</v>
      </c>
      <c r="W10" s="58"/>
    </row>
    <row r="11" spans="1:23" x14ac:dyDescent="0.25">
      <c r="A11" s="58">
        <f t="shared" si="0"/>
        <v>8</v>
      </c>
      <c r="B11" s="58" t="s">
        <v>211</v>
      </c>
      <c r="C11" s="58"/>
      <c r="D11" s="58"/>
      <c r="E11" s="58"/>
      <c r="F11" s="58"/>
      <c r="G11" s="58"/>
      <c r="H11" s="58" t="s">
        <v>194</v>
      </c>
      <c r="I11" s="58"/>
      <c r="J11" s="58"/>
      <c r="K11" s="58" t="s">
        <v>194</v>
      </c>
      <c r="L11" s="58"/>
      <c r="M11" s="58"/>
      <c r="N11" s="58"/>
      <c r="O11" s="59"/>
      <c r="P11" s="55"/>
      <c r="Q11" s="58"/>
      <c r="R11" s="58"/>
      <c r="S11" s="58"/>
      <c r="T11" s="55"/>
      <c r="U11" s="60" t="s">
        <v>212</v>
      </c>
      <c r="V11" s="58"/>
      <c r="W11" s="58"/>
    </row>
    <row r="12" spans="1:23" x14ac:dyDescent="0.25">
      <c r="A12" s="58">
        <f t="shared" si="0"/>
        <v>9</v>
      </c>
      <c r="B12" s="58" t="s">
        <v>213</v>
      </c>
      <c r="C12" s="58" t="s">
        <v>194</v>
      </c>
      <c r="D12" s="58"/>
      <c r="E12" s="58"/>
      <c r="F12" s="58"/>
      <c r="G12" s="58"/>
      <c r="H12" s="58"/>
      <c r="I12" s="58"/>
      <c r="J12" s="58"/>
      <c r="K12" s="58"/>
      <c r="L12" s="58" t="s">
        <v>194</v>
      </c>
      <c r="M12" s="58"/>
      <c r="N12" s="58"/>
      <c r="O12" s="59"/>
      <c r="P12" s="55"/>
      <c r="Q12" s="58"/>
      <c r="R12" s="58"/>
      <c r="S12" s="58"/>
      <c r="T12" s="55"/>
      <c r="U12" s="58"/>
      <c r="V12" s="58"/>
      <c r="W12" s="58"/>
    </row>
    <row r="13" spans="1:23" ht="30" x14ac:dyDescent="0.25">
      <c r="A13" s="58">
        <f t="shared" si="0"/>
        <v>10</v>
      </c>
      <c r="B13" s="58" t="s">
        <v>214</v>
      </c>
      <c r="C13" s="58"/>
      <c r="D13" s="58"/>
      <c r="E13" s="58" t="s">
        <v>194</v>
      </c>
      <c r="F13" s="58"/>
      <c r="G13" s="58"/>
      <c r="H13" s="58"/>
      <c r="I13" s="58"/>
      <c r="J13" s="58"/>
      <c r="K13" s="58"/>
      <c r="L13" s="58"/>
      <c r="M13" s="58"/>
      <c r="N13" s="58" t="s">
        <v>215</v>
      </c>
      <c r="O13" s="59"/>
      <c r="P13" s="55"/>
      <c r="Q13" s="58"/>
      <c r="R13" s="58"/>
      <c r="S13" s="58"/>
      <c r="T13" s="55"/>
      <c r="U13" s="58"/>
      <c r="V13" s="58"/>
      <c r="W13" s="58"/>
    </row>
    <row r="14" spans="1:23" x14ac:dyDescent="0.25">
      <c r="A14" s="58">
        <f t="shared" si="0"/>
        <v>11</v>
      </c>
      <c r="B14" s="58" t="s">
        <v>216</v>
      </c>
      <c r="C14" s="58"/>
      <c r="D14" s="58"/>
      <c r="E14" s="58"/>
      <c r="F14" s="58"/>
      <c r="G14" s="58"/>
      <c r="H14" s="58" t="s">
        <v>194</v>
      </c>
      <c r="I14" s="58"/>
      <c r="J14" s="58"/>
      <c r="K14" s="58"/>
      <c r="L14" s="58" t="s">
        <v>194</v>
      </c>
      <c r="M14" s="58"/>
      <c r="N14" s="58"/>
      <c r="O14" s="59"/>
      <c r="P14" s="55"/>
      <c r="Q14" s="58"/>
      <c r="R14" s="58"/>
      <c r="S14" s="58"/>
      <c r="T14" s="55"/>
      <c r="U14" s="58"/>
      <c r="V14" s="58"/>
      <c r="W14" s="58"/>
    </row>
    <row r="15" spans="1:23" x14ac:dyDescent="0.25">
      <c r="A15" s="58">
        <f t="shared" si="0"/>
        <v>12</v>
      </c>
      <c r="B15" s="58" t="s">
        <v>217</v>
      </c>
      <c r="C15" s="58"/>
      <c r="D15" s="58"/>
      <c r="E15" s="58"/>
      <c r="F15" s="58"/>
      <c r="G15" s="58"/>
      <c r="H15" s="58"/>
      <c r="I15" s="58" t="s">
        <v>194</v>
      </c>
      <c r="J15" s="58"/>
      <c r="K15" s="58"/>
      <c r="L15" s="58" t="s">
        <v>194</v>
      </c>
      <c r="M15" s="58"/>
      <c r="N15" s="58"/>
      <c r="O15" s="59"/>
      <c r="P15" s="55"/>
      <c r="Q15" s="58"/>
      <c r="R15" s="58"/>
      <c r="S15" s="58"/>
      <c r="T15" s="55"/>
      <c r="U15" s="58"/>
      <c r="V15" s="58"/>
      <c r="W15" s="58"/>
    </row>
    <row r="16" spans="1:23" x14ac:dyDescent="0.25">
      <c r="A16" s="58">
        <f t="shared" si="0"/>
        <v>13</v>
      </c>
      <c r="B16" s="58" t="s">
        <v>218</v>
      </c>
      <c r="C16" s="58"/>
      <c r="D16" s="58"/>
      <c r="E16" s="58"/>
      <c r="F16" s="58"/>
      <c r="G16" s="58"/>
      <c r="H16" s="58" t="s">
        <v>194</v>
      </c>
      <c r="I16" s="58"/>
      <c r="J16" s="58"/>
      <c r="K16" s="58"/>
      <c r="L16" s="58" t="s">
        <v>194</v>
      </c>
      <c r="M16" s="58"/>
      <c r="N16" s="58"/>
      <c r="O16" s="59"/>
      <c r="P16" s="55"/>
      <c r="Q16" s="58"/>
      <c r="R16" s="58"/>
      <c r="S16" s="58"/>
      <c r="T16" s="55"/>
      <c r="U16" s="58"/>
      <c r="V16" s="58"/>
      <c r="W16" s="58"/>
    </row>
    <row r="17" spans="1:23" x14ac:dyDescent="0.25">
      <c r="A17" s="58">
        <f t="shared" si="0"/>
        <v>14</v>
      </c>
      <c r="B17" s="58" t="s">
        <v>219</v>
      </c>
      <c r="C17" s="58"/>
      <c r="D17" s="58"/>
      <c r="E17" s="58"/>
      <c r="F17" s="58"/>
      <c r="G17" s="58"/>
      <c r="H17" s="58" t="s">
        <v>194</v>
      </c>
      <c r="I17" s="58"/>
      <c r="J17" s="58"/>
      <c r="K17" s="58"/>
      <c r="L17" s="58" t="s">
        <v>194</v>
      </c>
      <c r="M17" s="58"/>
      <c r="N17" s="58"/>
      <c r="O17" s="59"/>
      <c r="P17" s="55"/>
      <c r="Q17" s="58"/>
      <c r="R17" s="58"/>
      <c r="S17" s="58"/>
      <c r="T17" s="55"/>
      <c r="U17" s="58"/>
      <c r="V17" s="58"/>
      <c r="W17" s="58"/>
    </row>
    <row r="18" spans="1:23" x14ac:dyDescent="0.25">
      <c r="A18" s="58">
        <f t="shared" si="0"/>
        <v>15</v>
      </c>
      <c r="B18" s="58" t="s">
        <v>220</v>
      </c>
      <c r="C18" s="58"/>
      <c r="D18" s="58"/>
      <c r="E18" s="58"/>
      <c r="F18" s="58"/>
      <c r="G18" s="58" t="s">
        <v>194</v>
      </c>
      <c r="H18" s="58"/>
      <c r="I18" s="58"/>
      <c r="J18" s="58"/>
      <c r="K18" s="58"/>
      <c r="L18" s="58" t="s">
        <v>194</v>
      </c>
      <c r="M18" s="58"/>
      <c r="N18" s="58"/>
      <c r="O18" s="59"/>
      <c r="P18" s="55"/>
      <c r="Q18" s="58"/>
      <c r="R18" s="58"/>
      <c r="S18" s="58"/>
      <c r="T18" s="55"/>
      <c r="U18" s="58"/>
      <c r="V18" s="58"/>
      <c r="W18" s="58"/>
    </row>
    <row r="19" spans="1:23" ht="30" x14ac:dyDescent="0.25">
      <c r="A19" s="58">
        <f t="shared" si="0"/>
        <v>16</v>
      </c>
      <c r="B19" s="58" t="s">
        <v>221</v>
      </c>
      <c r="C19" s="58"/>
      <c r="D19" s="58"/>
      <c r="E19" s="58"/>
      <c r="F19" s="58"/>
      <c r="G19" s="58"/>
      <c r="H19" s="58" t="s">
        <v>194</v>
      </c>
      <c r="I19" s="58"/>
      <c r="J19" s="58"/>
      <c r="K19" s="58"/>
      <c r="L19" s="58"/>
      <c r="M19" s="58"/>
      <c r="N19" s="58"/>
      <c r="O19" s="59"/>
      <c r="P19" s="55"/>
      <c r="Q19" s="58"/>
      <c r="R19" s="58"/>
      <c r="S19" s="58"/>
      <c r="T19" s="55"/>
      <c r="U19" s="58"/>
      <c r="V19" s="58"/>
      <c r="W19" s="58"/>
    </row>
    <row r="20" spans="1:23" x14ac:dyDescent="0.25">
      <c r="A20" s="58">
        <f t="shared" si="0"/>
        <v>17</v>
      </c>
      <c r="B20" s="58" t="s">
        <v>222</v>
      </c>
      <c r="C20" s="58"/>
      <c r="D20" s="58"/>
      <c r="E20" s="58"/>
      <c r="F20" s="58"/>
      <c r="G20" s="58"/>
      <c r="H20" s="58" t="s">
        <v>194</v>
      </c>
      <c r="I20" s="58"/>
      <c r="J20" s="58"/>
      <c r="K20" s="58"/>
      <c r="L20" s="58" t="s">
        <v>194</v>
      </c>
      <c r="M20" s="58"/>
      <c r="N20" s="58"/>
      <c r="O20" s="59"/>
      <c r="P20" s="55"/>
      <c r="Q20" s="58"/>
      <c r="R20" s="58"/>
      <c r="S20" s="58"/>
      <c r="T20" s="55"/>
      <c r="U20" s="58"/>
      <c r="V20" s="58"/>
      <c r="W20" s="58"/>
    </row>
    <row r="21" spans="1:23" ht="60" x14ac:dyDescent="0.25">
      <c r="A21" s="58">
        <f t="shared" si="0"/>
        <v>18</v>
      </c>
      <c r="B21" s="58" t="s">
        <v>223</v>
      </c>
      <c r="C21" s="58"/>
      <c r="D21" s="58" t="s">
        <v>194</v>
      </c>
      <c r="E21" s="58"/>
      <c r="F21" s="58"/>
      <c r="G21" s="58"/>
      <c r="H21" s="58"/>
      <c r="I21" s="58"/>
      <c r="J21" s="58"/>
      <c r="K21" s="58"/>
      <c r="L21" s="58"/>
      <c r="M21" s="58"/>
      <c r="N21" s="55" t="s">
        <v>224</v>
      </c>
      <c r="O21" s="59"/>
      <c r="P21" s="55"/>
      <c r="Q21" s="58" t="s">
        <v>225</v>
      </c>
      <c r="R21" s="58"/>
      <c r="S21" s="58"/>
      <c r="T21" s="55"/>
      <c r="U21" s="60" t="s">
        <v>199</v>
      </c>
      <c r="V21" s="62">
        <v>42674</v>
      </c>
      <c r="W21" s="58"/>
    </row>
  </sheetData>
  <mergeCells count="5">
    <mergeCell ref="A1:A3"/>
    <mergeCell ref="B1:B2"/>
    <mergeCell ref="C1:O1"/>
    <mergeCell ref="Q1:S1"/>
    <mergeCell ref="U1:W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A6" sqref="A6"/>
    </sheetView>
  </sheetViews>
  <sheetFormatPr defaultRowHeight="15" x14ac:dyDescent="0.25"/>
  <cols>
    <col min="1" max="1" width="9.42578125" customWidth="1"/>
    <col min="2" max="2" width="57.85546875" customWidth="1"/>
  </cols>
  <sheetData>
    <row r="1" spans="1:10" ht="32.25" customHeight="1" x14ac:dyDescent="0.25">
      <c r="A1" s="82" t="s">
        <v>170</v>
      </c>
      <c r="B1" s="82"/>
      <c r="C1" s="54"/>
      <c r="D1" s="54"/>
      <c r="E1" s="54"/>
      <c r="F1" s="54"/>
      <c r="G1" s="54"/>
      <c r="H1" s="54"/>
      <c r="I1" s="54"/>
      <c r="J1" s="54"/>
    </row>
    <row r="2" spans="1:10" ht="30" x14ac:dyDescent="0.25">
      <c r="A2" s="52">
        <v>1</v>
      </c>
      <c r="B2" s="66" t="s">
        <v>239</v>
      </c>
    </row>
    <row r="3" spans="1:10" ht="30" x14ac:dyDescent="0.25">
      <c r="A3" s="14">
        <v>2</v>
      </c>
      <c r="B3" s="66" t="s">
        <v>240</v>
      </c>
    </row>
    <row r="4" spans="1:10" ht="30" x14ac:dyDescent="0.25">
      <c r="A4" s="14">
        <v>3</v>
      </c>
      <c r="B4" s="66" t="s">
        <v>241</v>
      </c>
    </row>
    <row r="5" spans="1:10" ht="30" x14ac:dyDescent="0.25">
      <c r="A5" s="14">
        <v>4</v>
      </c>
      <c r="B5" s="66" t="s">
        <v>242</v>
      </c>
    </row>
    <row r="6" spans="1:10" ht="90" x14ac:dyDescent="0.25">
      <c r="A6" s="52">
        <v>5</v>
      </c>
      <c r="B6" s="30" t="s">
        <v>267</v>
      </c>
    </row>
    <row r="7" spans="1:10" x14ac:dyDescent="0.25">
      <c r="A7" s="53"/>
      <c r="B7" s="24"/>
    </row>
    <row r="8" spans="1:10" x14ac:dyDescent="0.25">
      <c r="A8" s="53"/>
    </row>
    <row r="9" spans="1:10" x14ac:dyDescent="0.25">
      <c r="A9" s="53"/>
    </row>
    <row r="10" spans="1:10" x14ac:dyDescent="0.25">
      <c r="A10" s="53"/>
    </row>
    <row r="11" spans="1:10" x14ac:dyDescent="0.25">
      <c r="A11" s="53"/>
    </row>
    <row r="12" spans="1:10" x14ac:dyDescent="0.25">
      <c r="A12" s="53"/>
    </row>
    <row r="13" spans="1:10" x14ac:dyDescent="0.25">
      <c r="A13" s="53"/>
    </row>
  </sheetData>
  <mergeCells count="1">
    <mergeCell ref="A1:B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RowHeight="15" x14ac:dyDescent="0.25"/>
  <cols>
    <col min="1" max="1" width="9.140625" style="25"/>
    <col min="2" max="2" width="9.85546875" style="25" customWidth="1"/>
    <col min="3" max="3" width="41.7109375" customWidth="1"/>
  </cols>
  <sheetData>
    <row r="1" spans="1:3" s="3" customFormat="1" x14ac:dyDescent="0.25">
      <c r="A1" s="31" t="s">
        <v>0</v>
      </c>
      <c r="B1" s="31" t="s">
        <v>70</v>
      </c>
      <c r="C1" s="16" t="s">
        <v>82</v>
      </c>
    </row>
    <row r="2" spans="1:3" x14ac:dyDescent="0.25">
      <c r="A2" s="83">
        <v>1</v>
      </c>
      <c r="B2" s="83" t="s">
        <v>77</v>
      </c>
      <c r="C2" s="39" t="s">
        <v>83</v>
      </c>
    </row>
    <row r="3" spans="1:3" x14ac:dyDescent="0.25">
      <c r="A3" s="83"/>
      <c r="B3" s="83"/>
      <c r="C3" s="39" t="s">
        <v>87</v>
      </c>
    </row>
    <row r="4" spans="1:3" x14ac:dyDescent="0.25">
      <c r="A4" s="83"/>
      <c r="B4" s="83"/>
      <c r="C4" s="39" t="s">
        <v>88</v>
      </c>
    </row>
    <row r="5" spans="1:3" s="1" customFormat="1" ht="45" x14ac:dyDescent="0.25">
      <c r="A5" s="83"/>
      <c r="B5" s="83"/>
      <c r="C5" s="40" t="s">
        <v>89</v>
      </c>
    </row>
    <row r="6" spans="1:3" x14ac:dyDescent="0.25">
      <c r="A6" s="83">
        <v>2</v>
      </c>
      <c r="B6" s="83" t="s">
        <v>80</v>
      </c>
      <c r="C6" s="39" t="s">
        <v>83</v>
      </c>
    </row>
    <row r="7" spans="1:3" x14ac:dyDescent="0.25">
      <c r="A7" s="83"/>
      <c r="B7" s="83"/>
      <c r="C7" s="39" t="s">
        <v>87</v>
      </c>
    </row>
    <row r="8" spans="1:3" x14ac:dyDescent="0.25">
      <c r="A8" s="83"/>
      <c r="B8" s="83"/>
      <c r="C8" s="39" t="s">
        <v>88</v>
      </c>
    </row>
    <row r="9" spans="1:3" ht="45" x14ac:dyDescent="0.25">
      <c r="A9" s="83"/>
      <c r="B9" s="83"/>
      <c r="C9" s="40" t="s">
        <v>89</v>
      </c>
    </row>
    <row r="10" spans="1:3" ht="45" x14ac:dyDescent="0.25">
      <c r="A10" s="28">
        <v>3</v>
      </c>
      <c r="B10" s="28" t="s">
        <v>49</v>
      </c>
      <c r="C10" s="40" t="s">
        <v>89</v>
      </c>
    </row>
    <row r="11" spans="1:3" ht="45" x14ac:dyDescent="0.25">
      <c r="A11" s="28">
        <v>4</v>
      </c>
      <c r="B11" s="28" t="s">
        <v>43</v>
      </c>
      <c r="C11" s="40" t="s">
        <v>89</v>
      </c>
    </row>
  </sheetData>
  <mergeCells count="4">
    <mergeCell ref="B2:B5"/>
    <mergeCell ref="B6:B9"/>
    <mergeCell ref="A2:A5"/>
    <mergeCell ref="A6:A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1" sqref="C1:C1048576"/>
    </sheetView>
  </sheetViews>
  <sheetFormatPr defaultRowHeight="15" x14ac:dyDescent="0.25"/>
  <cols>
    <col min="1" max="1" width="9.140625" style="25"/>
    <col min="2" max="2" width="72.5703125" style="24" customWidth="1"/>
  </cols>
  <sheetData>
    <row r="1" spans="1:2" s="44" customFormat="1" x14ac:dyDescent="0.25">
      <c r="A1" s="51" t="s">
        <v>226</v>
      </c>
      <c r="B1" s="26" t="s">
        <v>227</v>
      </c>
    </row>
    <row r="2" spans="1:2" ht="90" x14ac:dyDescent="0.25">
      <c r="A2" s="52">
        <v>1</v>
      </c>
      <c r="B2" s="66" t="s">
        <v>245</v>
      </c>
    </row>
    <row r="3" spans="1:2" ht="60" x14ac:dyDescent="0.25">
      <c r="A3" s="52">
        <v>2</v>
      </c>
      <c r="B3" s="30" t="s">
        <v>246</v>
      </c>
    </row>
    <row r="4" spans="1:2" ht="60" x14ac:dyDescent="0.25">
      <c r="A4" s="52">
        <v>3</v>
      </c>
      <c r="B4" s="66" t="s">
        <v>247</v>
      </c>
    </row>
    <row r="5" spans="1:2" ht="60" x14ac:dyDescent="0.25">
      <c r="A5" s="52">
        <v>4</v>
      </c>
      <c r="B5" s="66" t="s">
        <v>248</v>
      </c>
    </row>
    <row r="6" spans="1:2" ht="45" x14ac:dyDescent="0.25">
      <c r="A6" s="52">
        <v>5</v>
      </c>
      <c r="B6" s="66" t="s">
        <v>249</v>
      </c>
    </row>
    <row r="7" spans="1:2" ht="30" x14ac:dyDescent="0.25">
      <c r="A7" s="52">
        <v>6</v>
      </c>
      <c r="B7" s="66" t="s">
        <v>250</v>
      </c>
    </row>
    <row r="8" spans="1:2" x14ac:dyDescent="0.25">
      <c r="A8" s="52">
        <v>7</v>
      </c>
      <c r="B8" s="66" t="s">
        <v>251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A11" sqref="A11:D23"/>
    </sheetView>
  </sheetViews>
  <sheetFormatPr defaultRowHeight="15" x14ac:dyDescent="0.25"/>
  <cols>
    <col min="1" max="1" width="6.85546875" bestFit="1" customWidth="1"/>
    <col min="2" max="2" width="20.5703125" bestFit="1" customWidth="1"/>
    <col min="3" max="3" width="26.85546875" style="24" customWidth="1"/>
    <col min="5" max="5" width="9.140625" style="1"/>
    <col min="7" max="7" width="25.5703125" customWidth="1"/>
    <col min="8" max="8" width="16.140625" bestFit="1" customWidth="1"/>
  </cols>
  <sheetData>
    <row r="1" spans="1:8" s="1" customFormat="1" x14ac:dyDescent="0.25">
      <c r="A1" s="84" t="s">
        <v>43</v>
      </c>
      <c r="B1" s="85"/>
      <c r="C1" s="86"/>
      <c r="F1" s="87" t="s">
        <v>49</v>
      </c>
      <c r="G1" s="87"/>
      <c r="H1" s="87"/>
    </row>
    <row r="2" spans="1:8" s="3" customFormat="1" x14ac:dyDescent="0.25">
      <c r="A2" s="4" t="s">
        <v>0</v>
      </c>
      <c r="B2" s="4" t="s">
        <v>41</v>
      </c>
      <c r="C2" s="26" t="s">
        <v>42</v>
      </c>
      <c r="F2" s="4" t="s">
        <v>0</v>
      </c>
      <c r="G2" s="4" t="s">
        <v>41</v>
      </c>
      <c r="H2" s="4" t="s">
        <v>42</v>
      </c>
    </row>
    <row r="3" spans="1:8" x14ac:dyDescent="0.25">
      <c r="A3" s="14">
        <v>1</v>
      </c>
      <c r="B3" s="2" t="s">
        <v>44</v>
      </c>
      <c r="C3" s="27">
        <v>42582</v>
      </c>
      <c r="F3" s="14">
        <v>1</v>
      </c>
      <c r="G3" s="13" t="s">
        <v>50</v>
      </c>
      <c r="H3" s="12">
        <v>42766</v>
      </c>
    </row>
    <row r="4" spans="1:8" x14ac:dyDescent="0.25">
      <c r="A4" s="14">
        <v>2</v>
      </c>
      <c r="B4" s="13" t="s">
        <v>45</v>
      </c>
      <c r="C4" s="27">
        <v>42582</v>
      </c>
      <c r="F4" s="14">
        <f>F3+1</f>
        <v>2</v>
      </c>
      <c r="G4" s="15" t="s">
        <v>51</v>
      </c>
      <c r="H4" s="12">
        <v>42766</v>
      </c>
    </row>
    <row r="5" spans="1:8" x14ac:dyDescent="0.25">
      <c r="A5" s="14">
        <v>3</v>
      </c>
      <c r="B5" s="13" t="s">
        <v>46</v>
      </c>
      <c r="C5" s="27">
        <v>42582</v>
      </c>
      <c r="F5" s="14">
        <f t="shared" ref="F5:F21" si="0">F4+1</f>
        <v>3</v>
      </c>
      <c r="G5" s="15" t="s">
        <v>52</v>
      </c>
      <c r="H5" s="12">
        <v>42766</v>
      </c>
    </row>
    <row r="6" spans="1:8" x14ac:dyDescent="0.25">
      <c r="A6" s="14">
        <v>4</v>
      </c>
      <c r="B6" s="13" t="s">
        <v>47</v>
      </c>
      <c r="C6" s="27">
        <v>42582</v>
      </c>
      <c r="F6" s="14">
        <f t="shared" si="0"/>
        <v>4</v>
      </c>
      <c r="G6" s="15" t="s">
        <v>53</v>
      </c>
      <c r="H6" s="12">
        <v>42766</v>
      </c>
    </row>
    <row r="7" spans="1:8" x14ac:dyDescent="0.25">
      <c r="A7" s="14">
        <v>5</v>
      </c>
      <c r="B7" s="13" t="s">
        <v>48</v>
      </c>
      <c r="C7" s="27">
        <v>42582</v>
      </c>
      <c r="F7" s="14">
        <f t="shared" si="0"/>
        <v>5</v>
      </c>
      <c r="G7" s="15" t="s">
        <v>54</v>
      </c>
      <c r="H7" s="12">
        <v>42766</v>
      </c>
    </row>
    <row r="8" spans="1:8" x14ac:dyDescent="0.25">
      <c r="F8" s="14">
        <f t="shared" si="0"/>
        <v>6</v>
      </c>
      <c r="G8" s="15" t="s">
        <v>55</v>
      </c>
      <c r="H8" s="12">
        <v>42766</v>
      </c>
    </row>
    <row r="9" spans="1:8" x14ac:dyDescent="0.25">
      <c r="F9" s="14">
        <f t="shared" si="0"/>
        <v>7</v>
      </c>
      <c r="G9" s="15" t="s">
        <v>56</v>
      </c>
      <c r="H9" s="12">
        <v>42766</v>
      </c>
    </row>
    <row r="10" spans="1:8" x14ac:dyDescent="0.25">
      <c r="F10" s="14">
        <f t="shared" si="0"/>
        <v>8</v>
      </c>
      <c r="G10" s="15" t="s">
        <v>57</v>
      </c>
      <c r="H10" s="12">
        <v>42766</v>
      </c>
    </row>
    <row r="11" spans="1:8" x14ac:dyDescent="0.25">
      <c r="A11" s="88" t="s">
        <v>81</v>
      </c>
      <c r="B11" s="88"/>
      <c r="C11" s="88"/>
      <c r="D11" s="88"/>
      <c r="F11" s="14">
        <f t="shared" si="0"/>
        <v>9</v>
      </c>
      <c r="G11" s="15" t="s">
        <v>58</v>
      </c>
      <c r="H11" s="12">
        <v>42766</v>
      </c>
    </row>
    <row r="12" spans="1:8" x14ac:dyDescent="0.25">
      <c r="A12" s="31" t="s">
        <v>0</v>
      </c>
      <c r="B12" s="31" t="s">
        <v>70</v>
      </c>
      <c r="C12" s="32" t="s">
        <v>72</v>
      </c>
      <c r="D12" s="31" t="s">
        <v>71</v>
      </c>
      <c r="F12" s="14">
        <f t="shared" si="0"/>
        <v>10</v>
      </c>
      <c r="G12" s="15" t="s">
        <v>59</v>
      </c>
      <c r="H12" s="12">
        <v>42766</v>
      </c>
    </row>
    <row r="13" spans="1:8" x14ac:dyDescent="0.25">
      <c r="A13" s="28">
        <v>1</v>
      </c>
      <c r="B13" s="29" t="s">
        <v>43</v>
      </c>
      <c r="C13" s="30" t="s">
        <v>73</v>
      </c>
      <c r="D13" s="28">
        <v>5</v>
      </c>
      <c r="F13" s="14">
        <f t="shared" si="0"/>
        <v>11</v>
      </c>
      <c r="G13" s="15" t="s">
        <v>60</v>
      </c>
      <c r="H13" s="12">
        <v>42766</v>
      </c>
    </row>
    <row r="14" spans="1:8" ht="30" x14ac:dyDescent="0.25">
      <c r="A14" s="28">
        <v>2</v>
      </c>
      <c r="B14" s="29" t="s">
        <v>43</v>
      </c>
      <c r="C14" s="30" t="s">
        <v>74</v>
      </c>
      <c r="D14" s="28">
        <v>8</v>
      </c>
      <c r="F14" s="14">
        <f t="shared" si="0"/>
        <v>12</v>
      </c>
      <c r="G14" s="15" t="s">
        <v>59</v>
      </c>
      <c r="H14" s="12">
        <v>42766</v>
      </c>
    </row>
    <row r="15" spans="1:8" ht="30" x14ac:dyDescent="0.25">
      <c r="A15" s="28">
        <v>3</v>
      </c>
      <c r="B15" s="29" t="s">
        <v>43</v>
      </c>
      <c r="C15" s="30" t="s">
        <v>75</v>
      </c>
      <c r="D15" s="31">
        <v>5</v>
      </c>
      <c r="F15" s="14">
        <f t="shared" si="0"/>
        <v>13</v>
      </c>
      <c r="G15" s="15" t="s">
        <v>61</v>
      </c>
      <c r="H15" s="12">
        <v>42766</v>
      </c>
    </row>
    <row r="16" spans="1:8" x14ac:dyDescent="0.25">
      <c r="A16" s="28">
        <v>4</v>
      </c>
      <c r="B16" s="29" t="s">
        <v>49</v>
      </c>
      <c r="C16" s="30" t="s">
        <v>73</v>
      </c>
      <c r="D16" s="28">
        <v>19</v>
      </c>
      <c r="F16" s="14">
        <f t="shared" si="0"/>
        <v>14</v>
      </c>
      <c r="G16" s="15" t="s">
        <v>62</v>
      </c>
      <c r="H16" s="12">
        <v>42766</v>
      </c>
    </row>
    <row r="17" spans="1:8" x14ac:dyDescent="0.25">
      <c r="A17" s="28">
        <v>5</v>
      </c>
      <c r="B17" s="29" t="s">
        <v>49</v>
      </c>
      <c r="C17" s="30" t="s">
        <v>76</v>
      </c>
      <c r="D17" s="28" t="s">
        <v>69</v>
      </c>
      <c r="F17" s="14">
        <f t="shared" si="0"/>
        <v>15</v>
      </c>
      <c r="G17" s="15" t="s">
        <v>63</v>
      </c>
      <c r="H17" s="12">
        <v>42766</v>
      </c>
    </row>
    <row r="18" spans="1:8" ht="30" x14ac:dyDescent="0.25">
      <c r="A18" s="28">
        <v>6</v>
      </c>
      <c r="B18" s="29" t="s">
        <v>49</v>
      </c>
      <c r="C18" s="30" t="s">
        <v>75</v>
      </c>
      <c r="D18" s="28" t="s">
        <v>69</v>
      </c>
      <c r="F18" s="14">
        <f t="shared" si="0"/>
        <v>16</v>
      </c>
      <c r="G18" s="15" t="s">
        <v>64</v>
      </c>
      <c r="H18" s="12">
        <v>42766</v>
      </c>
    </row>
    <row r="19" spans="1:8" ht="30" x14ac:dyDescent="0.25">
      <c r="A19" s="28">
        <v>7</v>
      </c>
      <c r="B19" s="29" t="s">
        <v>77</v>
      </c>
      <c r="C19" s="30" t="s">
        <v>75</v>
      </c>
      <c r="D19" s="28" t="s">
        <v>69</v>
      </c>
      <c r="F19" s="14">
        <f t="shared" si="0"/>
        <v>17</v>
      </c>
      <c r="G19" s="15" t="s">
        <v>65</v>
      </c>
      <c r="H19" s="12">
        <v>42766</v>
      </c>
    </row>
    <row r="20" spans="1:8" x14ac:dyDescent="0.25">
      <c r="A20" s="28">
        <v>8</v>
      </c>
      <c r="B20" s="29" t="s">
        <v>77</v>
      </c>
      <c r="C20" s="30" t="s">
        <v>78</v>
      </c>
      <c r="D20" s="28" t="s">
        <v>69</v>
      </c>
      <c r="F20" s="14">
        <f t="shared" si="0"/>
        <v>18</v>
      </c>
      <c r="G20" s="15" t="s">
        <v>66</v>
      </c>
      <c r="H20" s="12">
        <v>42766</v>
      </c>
    </row>
    <row r="21" spans="1:8" x14ac:dyDescent="0.25">
      <c r="A21" s="28">
        <v>9</v>
      </c>
      <c r="B21" s="29" t="s">
        <v>77</v>
      </c>
      <c r="C21" s="30" t="s">
        <v>79</v>
      </c>
      <c r="D21" s="28" t="s">
        <v>69</v>
      </c>
      <c r="F21" s="14">
        <f t="shared" si="0"/>
        <v>19</v>
      </c>
      <c r="G21" s="15" t="s">
        <v>67</v>
      </c>
      <c r="H21" s="12">
        <v>42766</v>
      </c>
    </row>
    <row r="22" spans="1:8" ht="30" x14ac:dyDescent="0.25">
      <c r="A22" s="28">
        <v>10</v>
      </c>
      <c r="B22" s="29" t="s">
        <v>80</v>
      </c>
      <c r="C22" s="30" t="s">
        <v>75</v>
      </c>
      <c r="D22" s="14" t="s">
        <v>69</v>
      </c>
    </row>
    <row r="23" spans="1:8" x14ac:dyDescent="0.25">
      <c r="A23" s="28">
        <v>11</v>
      </c>
      <c r="B23" s="29" t="s">
        <v>80</v>
      </c>
      <c r="C23" s="30" t="s">
        <v>78</v>
      </c>
      <c r="D23" s="14" t="s">
        <v>69</v>
      </c>
    </row>
    <row r="24" spans="1:8" x14ac:dyDescent="0.25">
      <c r="A24" s="25"/>
    </row>
  </sheetData>
  <mergeCells count="3">
    <mergeCell ref="A1:C1"/>
    <mergeCell ref="F1:H1"/>
    <mergeCell ref="A11:D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5" sqref="C15"/>
    </sheetView>
  </sheetViews>
  <sheetFormatPr defaultRowHeight="15" x14ac:dyDescent="0.25"/>
  <cols>
    <col min="1" max="1" width="6.85546875" bestFit="1" customWidth="1"/>
    <col min="2" max="2" width="11.28515625" bestFit="1" customWidth="1"/>
    <col min="3" max="3" width="13.42578125" bestFit="1" customWidth="1"/>
    <col min="4" max="4" width="13.28515625" bestFit="1" customWidth="1"/>
    <col min="5" max="5" width="14.140625" bestFit="1" customWidth="1"/>
  </cols>
  <sheetData>
    <row r="1" spans="1:5" x14ac:dyDescent="0.25">
      <c r="A1" s="93" t="s">
        <v>0</v>
      </c>
      <c r="B1" s="92" t="s">
        <v>1</v>
      </c>
      <c r="C1" s="91" t="s">
        <v>2</v>
      </c>
      <c r="D1" s="91" t="s">
        <v>3</v>
      </c>
      <c r="E1" s="91"/>
    </row>
    <row r="2" spans="1:5" x14ac:dyDescent="0.25">
      <c r="A2" s="93"/>
      <c r="B2" s="92"/>
      <c r="C2" s="91"/>
      <c r="D2" s="10" t="s">
        <v>4</v>
      </c>
      <c r="E2" s="10" t="s">
        <v>5</v>
      </c>
    </row>
    <row r="3" spans="1:5" x14ac:dyDescent="0.25">
      <c r="A3" s="8">
        <v>1</v>
      </c>
      <c r="B3" s="5" t="s">
        <v>6</v>
      </c>
      <c r="C3" s="6">
        <v>2086021.02</v>
      </c>
      <c r="D3" s="6">
        <v>14706789.110000003</v>
      </c>
      <c r="E3" s="6">
        <v>2274449.88</v>
      </c>
    </row>
    <row r="4" spans="1:5" x14ac:dyDescent="0.25">
      <c r="A4" s="8">
        <v>2</v>
      </c>
      <c r="B4" s="5" t="s">
        <v>7</v>
      </c>
      <c r="C4" s="6">
        <v>1856912.6700000002</v>
      </c>
      <c r="D4" s="6">
        <v>13930383.050000001</v>
      </c>
      <c r="E4" s="6">
        <v>2776628.15</v>
      </c>
    </row>
    <row r="5" spans="1:5" x14ac:dyDescent="0.25">
      <c r="A5" s="8">
        <v>3</v>
      </c>
      <c r="B5" s="5" t="s">
        <v>8</v>
      </c>
      <c r="C5" s="6">
        <v>2195101.3200000003</v>
      </c>
      <c r="D5" s="6">
        <v>16342963.239999998</v>
      </c>
      <c r="E5" s="6">
        <v>0</v>
      </c>
    </row>
    <row r="6" spans="1:5" x14ac:dyDescent="0.25">
      <c r="A6" s="8">
        <v>4</v>
      </c>
      <c r="B6" s="5" t="s">
        <v>9</v>
      </c>
      <c r="C6" s="6">
        <v>1870182.76</v>
      </c>
      <c r="D6" s="6">
        <v>16793238.579999998</v>
      </c>
      <c r="E6" s="6">
        <v>464985.9</v>
      </c>
    </row>
    <row r="7" spans="1:5" x14ac:dyDescent="0.25">
      <c r="A7" s="8">
        <v>5</v>
      </c>
      <c r="B7" s="5" t="s">
        <v>10</v>
      </c>
      <c r="C7" s="6">
        <v>2308177.13</v>
      </c>
      <c r="D7" s="6">
        <v>15703736.59</v>
      </c>
      <c r="E7" s="6">
        <v>136653.4</v>
      </c>
    </row>
    <row r="8" spans="1:5" x14ac:dyDescent="0.25">
      <c r="A8" s="8">
        <v>6</v>
      </c>
      <c r="B8" s="5" t="s">
        <v>11</v>
      </c>
      <c r="C8" s="7">
        <v>2387130.35</v>
      </c>
      <c r="D8" s="6">
        <v>14123042.359999999</v>
      </c>
      <c r="E8" s="6">
        <v>154980.78</v>
      </c>
    </row>
    <row r="9" spans="1:5" x14ac:dyDescent="0.25">
      <c r="A9" s="8">
        <v>7</v>
      </c>
      <c r="B9" s="5" t="s">
        <v>12</v>
      </c>
      <c r="C9" s="7">
        <v>2037546.35</v>
      </c>
      <c r="D9" s="6">
        <v>3552620.59</v>
      </c>
      <c r="E9" s="6">
        <v>0</v>
      </c>
    </row>
    <row r="10" spans="1:5" x14ac:dyDescent="0.25">
      <c r="A10" s="8">
        <v>8</v>
      </c>
      <c r="B10" s="5" t="s">
        <v>13</v>
      </c>
      <c r="C10" s="6">
        <v>2313791.79</v>
      </c>
      <c r="D10" s="6">
        <v>9952692.4399999995</v>
      </c>
      <c r="E10" s="6">
        <v>0</v>
      </c>
    </row>
    <row r="11" spans="1:5" x14ac:dyDescent="0.25">
      <c r="A11" s="8">
        <v>9</v>
      </c>
      <c r="B11" s="5" t="s">
        <v>14</v>
      </c>
      <c r="C11" s="6">
        <v>1968295.25</v>
      </c>
      <c r="D11" s="6">
        <v>10430813.719999999</v>
      </c>
      <c r="E11" s="6">
        <v>0</v>
      </c>
    </row>
    <row r="12" spans="1:5" x14ac:dyDescent="0.25">
      <c r="A12" s="8">
        <v>10</v>
      </c>
      <c r="B12" s="5" t="s">
        <v>15</v>
      </c>
      <c r="C12" s="6">
        <v>2898772.03</v>
      </c>
      <c r="D12" s="6">
        <v>27262022.190000001</v>
      </c>
      <c r="E12" s="6">
        <v>1729173.1</v>
      </c>
    </row>
    <row r="13" spans="1:5" x14ac:dyDescent="0.25">
      <c r="A13" s="8">
        <v>11</v>
      </c>
      <c r="B13" s="5" t="s">
        <v>16</v>
      </c>
      <c r="C13" s="6">
        <v>2554348.8400000003</v>
      </c>
      <c r="D13" s="6">
        <v>11700263.689999998</v>
      </c>
      <c r="E13" s="6">
        <v>1748683.7</v>
      </c>
    </row>
    <row r="14" spans="1:5" x14ac:dyDescent="0.25">
      <c r="A14" s="8">
        <v>12</v>
      </c>
      <c r="B14" s="5" t="s">
        <v>17</v>
      </c>
      <c r="C14" s="6">
        <v>2365952.08</v>
      </c>
      <c r="D14" s="6">
        <v>11374964.48</v>
      </c>
      <c r="E14" s="6">
        <v>230011.63</v>
      </c>
    </row>
    <row r="15" spans="1:5" x14ac:dyDescent="0.25">
      <c r="A15" s="90" t="s">
        <v>18</v>
      </c>
      <c r="B15" s="90"/>
      <c r="C15" s="9">
        <v>26842231.590000004</v>
      </c>
      <c r="D15" s="9">
        <v>165873530.03999999</v>
      </c>
      <c r="E15" s="9">
        <v>9515566.540000001</v>
      </c>
    </row>
    <row r="16" spans="1:5" x14ac:dyDescent="0.25">
      <c r="C16" s="11"/>
      <c r="D16" s="89">
        <v>175389096.57999998</v>
      </c>
      <c r="E16" s="89"/>
    </row>
  </sheetData>
  <mergeCells count="6">
    <mergeCell ref="D16:E16"/>
    <mergeCell ref="A15:B15"/>
    <mergeCell ref="C1:C2"/>
    <mergeCell ref="B1:B2"/>
    <mergeCell ref="A1:A2"/>
    <mergeCell ref="D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topLeftCell="D33" workbookViewId="0">
      <selection activeCell="O27" activeCellId="7" sqref="O21 K22 L22 M22 N22 O25 O26 O27"/>
    </sheetView>
  </sheetViews>
  <sheetFormatPr defaultRowHeight="15" x14ac:dyDescent="0.25"/>
  <cols>
    <col min="1" max="1" width="9.85546875" style="1" customWidth="1"/>
    <col min="2" max="2" width="20.7109375" style="1" customWidth="1"/>
    <col min="3" max="13" width="12.5703125" style="1" customWidth="1"/>
    <col min="14" max="14" width="13.7109375" style="1" bestFit="1" customWidth="1"/>
    <col min="15" max="15" width="18.5703125" style="1" customWidth="1"/>
    <col min="16" max="16384" width="9.140625" style="1"/>
  </cols>
  <sheetData>
    <row r="1" spans="1:15" x14ac:dyDescent="0.25">
      <c r="A1" s="87" t="s">
        <v>68</v>
      </c>
      <c r="B1" s="87"/>
      <c r="C1" s="87"/>
      <c r="D1" s="87"/>
      <c r="E1" s="87"/>
      <c r="F1" s="87"/>
      <c r="G1" s="87"/>
      <c r="H1" s="87"/>
      <c r="I1" s="87"/>
      <c r="J1" s="87"/>
      <c r="K1" s="87"/>
      <c r="L1" s="87"/>
      <c r="M1" s="87"/>
      <c r="N1" s="87"/>
      <c r="O1" s="87"/>
    </row>
    <row r="2" spans="1:15" x14ac:dyDescent="0.25">
      <c r="A2" s="23" t="s">
        <v>0</v>
      </c>
      <c r="B2" s="23" t="s">
        <v>19</v>
      </c>
      <c r="C2" s="23" t="s">
        <v>20</v>
      </c>
      <c r="D2" s="23" t="s">
        <v>7</v>
      </c>
      <c r="E2" s="23" t="s">
        <v>21</v>
      </c>
      <c r="F2" s="23" t="s">
        <v>22</v>
      </c>
      <c r="G2" s="23" t="s">
        <v>23</v>
      </c>
      <c r="H2" s="23" t="s">
        <v>24</v>
      </c>
      <c r="I2" s="23" t="s">
        <v>25</v>
      </c>
      <c r="J2" s="23" t="s">
        <v>26</v>
      </c>
      <c r="K2" s="23" t="s">
        <v>27</v>
      </c>
      <c r="L2" s="23" t="s">
        <v>28</v>
      </c>
      <c r="M2" s="23" t="s">
        <v>29</v>
      </c>
      <c r="N2" s="23" t="s">
        <v>30</v>
      </c>
      <c r="O2" s="23" t="s">
        <v>18</v>
      </c>
    </row>
    <row r="3" spans="1:15" x14ac:dyDescent="0.25">
      <c r="A3" s="17">
        <v>1</v>
      </c>
      <c r="B3" s="18" t="s">
        <v>31</v>
      </c>
      <c r="C3" s="19">
        <v>2274449.88</v>
      </c>
      <c r="D3" s="19">
        <v>2776628.15</v>
      </c>
      <c r="E3" s="20" t="s">
        <v>69</v>
      </c>
      <c r="F3" s="19">
        <v>464985.9</v>
      </c>
      <c r="G3" s="19">
        <v>136653.4</v>
      </c>
      <c r="H3" s="19">
        <v>154980.78</v>
      </c>
      <c r="I3" s="20" t="s">
        <v>69</v>
      </c>
      <c r="J3" s="20" t="s">
        <v>69</v>
      </c>
      <c r="K3" s="20" t="s">
        <v>69</v>
      </c>
      <c r="L3" s="19">
        <v>1729173.1</v>
      </c>
      <c r="M3" s="19">
        <v>1748683.7</v>
      </c>
      <c r="N3" s="19">
        <v>230011.63</v>
      </c>
      <c r="O3" s="21">
        <f>SUM(C3:N3)</f>
        <v>9515566.540000001</v>
      </c>
    </row>
    <row r="4" spans="1:15" x14ac:dyDescent="0.25">
      <c r="A4" s="17">
        <v>2</v>
      </c>
      <c r="B4" s="18" t="s">
        <v>32</v>
      </c>
      <c r="C4" s="22">
        <v>1922509.57</v>
      </c>
      <c r="D4" s="22">
        <v>2192747.3199999998</v>
      </c>
      <c r="E4" s="22">
        <v>3031185.81</v>
      </c>
      <c r="F4" s="22">
        <v>3011419.26</v>
      </c>
      <c r="G4" s="22">
        <v>3015714.49</v>
      </c>
      <c r="H4" s="22">
        <v>2106872.98</v>
      </c>
      <c r="I4" s="22">
        <v>1259146.17</v>
      </c>
      <c r="J4" s="22">
        <v>1267101.5</v>
      </c>
      <c r="K4" s="22">
        <v>1229401.5</v>
      </c>
      <c r="L4" s="22">
        <v>2215231.0499999998</v>
      </c>
      <c r="M4" s="22">
        <v>2133331.4300000002</v>
      </c>
      <c r="N4" s="22">
        <v>2143457.4300000002</v>
      </c>
      <c r="O4" s="21">
        <f t="shared" ref="O4:O12" si="0">SUM(C4:N4)</f>
        <v>25528118.510000002</v>
      </c>
    </row>
    <row r="5" spans="1:15" x14ac:dyDescent="0.25">
      <c r="A5" s="17">
        <v>3</v>
      </c>
      <c r="B5" s="18" t="s">
        <v>35</v>
      </c>
      <c r="C5" s="22"/>
      <c r="D5" s="22"/>
      <c r="E5" s="22"/>
      <c r="F5" s="22"/>
      <c r="G5" s="22"/>
      <c r="H5" s="22"/>
      <c r="I5" s="22"/>
      <c r="J5" s="22"/>
      <c r="K5" s="22"/>
      <c r="L5" s="22"/>
      <c r="M5" s="22"/>
      <c r="N5" s="19">
        <v>987589.44</v>
      </c>
      <c r="O5" s="21">
        <f t="shared" si="0"/>
        <v>987589.44</v>
      </c>
    </row>
    <row r="6" spans="1:15" x14ac:dyDescent="0.25">
      <c r="A6" s="17">
        <v>4</v>
      </c>
      <c r="B6" s="18" t="s">
        <v>33</v>
      </c>
      <c r="C6" s="33">
        <v>995391.02</v>
      </c>
      <c r="D6" s="33">
        <v>764838.52</v>
      </c>
      <c r="E6" s="33">
        <v>2607483.88</v>
      </c>
      <c r="F6" s="33">
        <v>2897767.13</v>
      </c>
      <c r="G6" s="33">
        <v>2169261.6800000002</v>
      </c>
      <c r="H6" s="33">
        <v>1842669.95</v>
      </c>
      <c r="I6" s="33">
        <v>719341.35</v>
      </c>
      <c r="J6" s="22"/>
      <c r="K6" s="19">
        <v>1472106.23</v>
      </c>
      <c r="L6" s="19">
        <v>1392105.68</v>
      </c>
      <c r="M6" s="19">
        <v>933863.98</v>
      </c>
      <c r="N6" s="19">
        <v>205040.55</v>
      </c>
      <c r="O6" s="21">
        <f t="shared" si="0"/>
        <v>15999869.970000001</v>
      </c>
    </row>
    <row r="7" spans="1:15" x14ac:dyDescent="0.25">
      <c r="A7" s="17">
        <v>5</v>
      </c>
      <c r="B7" s="18" t="s">
        <v>34</v>
      </c>
      <c r="C7" s="22">
        <v>591319.61</v>
      </c>
      <c r="D7" s="22">
        <v>498361.36</v>
      </c>
      <c r="E7" s="22">
        <v>536118.86</v>
      </c>
      <c r="F7" s="22">
        <v>499561.36</v>
      </c>
      <c r="G7" s="22">
        <v>516561.36</v>
      </c>
      <c r="H7" s="22">
        <v>304959.35999999999</v>
      </c>
      <c r="I7" s="19">
        <v>330000.11</v>
      </c>
      <c r="J7" s="22"/>
      <c r="K7" s="22"/>
      <c r="L7" s="22"/>
      <c r="M7" s="22"/>
      <c r="N7" s="22"/>
      <c r="O7" s="21">
        <f t="shared" si="0"/>
        <v>3276882.0199999996</v>
      </c>
    </row>
    <row r="8" spans="1:15" x14ac:dyDescent="0.25">
      <c r="A8" s="17">
        <v>6</v>
      </c>
      <c r="B8" s="18" t="s">
        <v>36</v>
      </c>
      <c r="C8" s="19">
        <v>546132.55000000005</v>
      </c>
      <c r="D8" s="19">
        <v>988198.06</v>
      </c>
      <c r="E8" s="19">
        <v>289276.46000000002</v>
      </c>
      <c r="F8" s="19">
        <v>438175.37</v>
      </c>
      <c r="G8" s="19">
        <v>252093.81</v>
      </c>
      <c r="H8" s="19">
        <v>599617.24</v>
      </c>
      <c r="I8" s="19">
        <v>584976.79</v>
      </c>
      <c r="J8" s="19">
        <v>27900</v>
      </c>
      <c r="K8" s="22"/>
      <c r="L8" s="22"/>
      <c r="M8" s="22"/>
      <c r="N8" s="22"/>
      <c r="O8" s="21">
        <f t="shared" si="0"/>
        <v>3726370.2800000003</v>
      </c>
    </row>
    <row r="9" spans="1:15" x14ac:dyDescent="0.25">
      <c r="A9" s="17">
        <v>7</v>
      </c>
      <c r="B9" s="18" t="s">
        <v>37</v>
      </c>
      <c r="C9" s="22"/>
      <c r="D9" s="22"/>
      <c r="E9" s="22"/>
      <c r="F9" s="22"/>
      <c r="G9" s="22"/>
      <c r="H9" s="22"/>
      <c r="I9" s="22"/>
      <c r="J9" s="22"/>
      <c r="K9" s="22"/>
      <c r="L9" s="19">
        <v>473826.3</v>
      </c>
      <c r="M9" s="19">
        <v>904019.95</v>
      </c>
      <c r="N9" s="19">
        <v>791301.6</v>
      </c>
      <c r="O9" s="21">
        <f t="shared" si="0"/>
        <v>2169147.85</v>
      </c>
    </row>
    <row r="10" spans="1:15" x14ac:dyDescent="0.25">
      <c r="A10" s="17">
        <v>8</v>
      </c>
      <c r="B10" s="18" t="s">
        <v>38</v>
      </c>
      <c r="C10" s="22"/>
      <c r="D10" s="22"/>
      <c r="E10" s="22"/>
      <c r="F10" s="22"/>
      <c r="G10" s="22"/>
      <c r="H10" s="22">
        <v>336814.01</v>
      </c>
      <c r="I10" s="22">
        <v>299103.35999999999</v>
      </c>
      <c r="J10" s="22">
        <v>12000</v>
      </c>
      <c r="K10" s="22"/>
      <c r="L10" s="22"/>
      <c r="M10" s="22"/>
      <c r="N10" s="22"/>
      <c r="O10" s="21">
        <f t="shared" si="0"/>
        <v>647917.37</v>
      </c>
    </row>
    <row r="11" spans="1:15" x14ac:dyDescent="0.25">
      <c r="A11" s="17">
        <v>9</v>
      </c>
      <c r="B11" s="18" t="s">
        <v>39</v>
      </c>
      <c r="C11" s="22"/>
      <c r="D11" s="22"/>
      <c r="E11" s="22"/>
      <c r="F11" s="22"/>
      <c r="G11" s="22"/>
      <c r="H11" s="22"/>
      <c r="I11" s="22"/>
      <c r="J11" s="22"/>
      <c r="K11" s="22"/>
      <c r="L11" s="22"/>
      <c r="M11" s="22"/>
      <c r="N11" s="19">
        <v>614072.37</v>
      </c>
      <c r="O11" s="21">
        <f t="shared" si="0"/>
        <v>614072.37</v>
      </c>
    </row>
    <row r="12" spans="1:15" x14ac:dyDescent="0.25">
      <c r="A12" s="17">
        <v>10</v>
      </c>
      <c r="B12" s="18" t="s">
        <v>40</v>
      </c>
      <c r="C12" s="22">
        <v>483913.52</v>
      </c>
      <c r="D12" s="22">
        <v>435913.52</v>
      </c>
      <c r="E12" s="22">
        <v>463213.52</v>
      </c>
      <c r="F12" s="22">
        <v>315967.65999999997</v>
      </c>
      <c r="G12" s="22">
        <v>728464.69</v>
      </c>
      <c r="H12" s="22">
        <v>599672.23</v>
      </c>
      <c r="I12" s="22">
        <v>608372.23</v>
      </c>
      <c r="J12" s="22">
        <v>615872.23</v>
      </c>
      <c r="K12" s="22">
        <v>596672.23</v>
      </c>
      <c r="L12" s="22">
        <v>615472.23</v>
      </c>
      <c r="M12" s="22">
        <v>413117.41</v>
      </c>
      <c r="N12" s="22">
        <v>222494.65</v>
      </c>
      <c r="O12" s="21">
        <f t="shared" si="0"/>
        <v>6099146.120000001</v>
      </c>
    </row>
    <row r="13" spans="1:15" s="3" customFormat="1" x14ac:dyDescent="0.25">
      <c r="A13" s="95" t="s">
        <v>18</v>
      </c>
      <c r="B13" s="95"/>
      <c r="C13" s="34">
        <f>SUM(C3:C12)</f>
        <v>6813716.1500000004</v>
      </c>
      <c r="D13" s="34">
        <f t="shared" ref="D13" si="1">SUM(D3:D12)</f>
        <v>7656686.9299999997</v>
      </c>
      <c r="E13" s="34">
        <f t="shared" ref="E13" si="2">SUM(E3:E12)</f>
        <v>6927278.5299999993</v>
      </c>
      <c r="F13" s="34">
        <f t="shared" ref="F13" si="3">SUM(F3:F12)</f>
        <v>7627876.6799999997</v>
      </c>
      <c r="G13" s="34">
        <f t="shared" ref="G13" si="4">SUM(G3:G12)</f>
        <v>6818749.4299999997</v>
      </c>
      <c r="H13" s="34">
        <f t="shared" ref="H13" si="5">SUM(H3:H12)</f>
        <v>5945586.5500000007</v>
      </c>
      <c r="I13" s="34">
        <f t="shared" ref="I13" si="6">SUM(I3:I12)</f>
        <v>3800940.01</v>
      </c>
      <c r="J13" s="34">
        <f t="shared" ref="J13" si="7">SUM(J3:J12)</f>
        <v>1922873.73</v>
      </c>
      <c r="K13" s="34">
        <f t="shared" ref="K13" si="8">SUM(K3:K12)</f>
        <v>3298179.96</v>
      </c>
      <c r="L13" s="34">
        <f t="shared" ref="L13" si="9">SUM(L3:L12)</f>
        <v>6425808.3599999994</v>
      </c>
      <c r="M13" s="34">
        <f t="shared" ref="M13" si="10">SUM(M3:M12)</f>
        <v>6133016.4699999997</v>
      </c>
      <c r="N13" s="34">
        <f t="shared" ref="N13" si="11">SUM(N3:N12)</f>
        <v>5193967.67</v>
      </c>
      <c r="O13" s="34">
        <f t="shared" ref="O13" si="12">SUM(O3:O12)</f>
        <v>68564680.469999999</v>
      </c>
    </row>
    <row r="14" spans="1:15" ht="45" x14ac:dyDescent="0.25">
      <c r="C14" s="35"/>
      <c r="D14" s="35"/>
      <c r="E14" s="35"/>
      <c r="F14" s="35"/>
      <c r="G14" s="35"/>
      <c r="H14" s="35"/>
      <c r="I14" s="35"/>
      <c r="J14" s="35"/>
      <c r="K14" s="35"/>
      <c r="L14" s="35"/>
      <c r="M14" s="35"/>
      <c r="N14" s="37" t="s">
        <v>84</v>
      </c>
      <c r="O14" s="37">
        <f>O13-SUM(C6:I6)</f>
        <v>56567926.939999998</v>
      </c>
    </row>
    <row r="17" spans="1:15" x14ac:dyDescent="0.25">
      <c r="A17" s="87" t="s">
        <v>85</v>
      </c>
      <c r="B17" s="87"/>
      <c r="C17" s="87"/>
      <c r="D17" s="87"/>
      <c r="E17" s="87"/>
      <c r="F17" s="87"/>
      <c r="G17" s="87"/>
      <c r="H17" s="87"/>
      <c r="I17" s="87"/>
      <c r="J17" s="87"/>
      <c r="K17" s="87"/>
      <c r="L17" s="87"/>
      <c r="M17" s="87"/>
      <c r="N17" s="87"/>
      <c r="O17" s="87"/>
    </row>
    <row r="18" spans="1:15" x14ac:dyDescent="0.25">
      <c r="A18" s="23" t="s">
        <v>0</v>
      </c>
      <c r="B18" s="23" t="s">
        <v>19</v>
      </c>
      <c r="C18" s="23" t="s">
        <v>20</v>
      </c>
      <c r="D18" s="23" t="s">
        <v>7</v>
      </c>
      <c r="E18" s="23" t="s">
        <v>21</v>
      </c>
      <c r="F18" s="23" t="s">
        <v>22</v>
      </c>
      <c r="G18" s="23" t="s">
        <v>23</v>
      </c>
      <c r="H18" s="23" t="s">
        <v>24</v>
      </c>
      <c r="I18" s="23" t="s">
        <v>25</v>
      </c>
      <c r="J18" s="23" t="s">
        <v>26</v>
      </c>
      <c r="K18" s="23" t="s">
        <v>27</v>
      </c>
      <c r="L18" s="23" t="s">
        <v>28</v>
      </c>
      <c r="M18" s="23" t="s">
        <v>29</v>
      </c>
      <c r="N18" s="23" t="s">
        <v>30</v>
      </c>
      <c r="O18" s="23" t="s">
        <v>18</v>
      </c>
    </row>
    <row r="19" spans="1:15" x14ac:dyDescent="0.25">
      <c r="A19" s="36">
        <v>1</v>
      </c>
      <c r="B19" s="22" t="s">
        <v>31</v>
      </c>
      <c r="C19" s="19">
        <v>2274449.88</v>
      </c>
      <c r="D19" s="19">
        <v>2776628.15</v>
      </c>
      <c r="E19" s="20">
        <v>0</v>
      </c>
      <c r="F19" s="19">
        <v>464985.9</v>
      </c>
      <c r="G19" s="19">
        <v>136653.4</v>
      </c>
      <c r="H19" s="19">
        <v>154980.78</v>
      </c>
      <c r="I19" s="20">
        <v>0</v>
      </c>
      <c r="J19" s="20">
        <v>0</v>
      </c>
      <c r="K19" s="20">
        <v>0</v>
      </c>
      <c r="L19" s="19">
        <v>1729173.1</v>
      </c>
      <c r="M19" s="19">
        <v>1748683.7</v>
      </c>
      <c r="N19" s="19">
        <v>230011.63</v>
      </c>
      <c r="O19" s="21">
        <f>SUM(C19:N19)</f>
        <v>9515566.540000001</v>
      </c>
    </row>
    <row r="20" spans="1:15" x14ac:dyDescent="0.25">
      <c r="A20" s="36">
        <v>2</v>
      </c>
      <c r="B20" s="22" t="s">
        <v>32</v>
      </c>
      <c r="C20" s="22">
        <v>1111416.67</v>
      </c>
      <c r="D20" s="22">
        <v>1280462.02</v>
      </c>
      <c r="E20" s="22">
        <v>1788092.16</v>
      </c>
      <c r="F20" s="22">
        <v>1953018.01</v>
      </c>
      <c r="G20" s="22">
        <v>1963374.76</v>
      </c>
      <c r="H20" s="22">
        <v>889771.48</v>
      </c>
      <c r="I20" s="22">
        <v>382905.03</v>
      </c>
      <c r="J20" s="22">
        <v>0</v>
      </c>
      <c r="K20" s="22">
        <v>0</v>
      </c>
      <c r="L20" s="22">
        <v>0</v>
      </c>
      <c r="M20" s="22">
        <v>0</v>
      </c>
      <c r="N20" s="22">
        <v>0</v>
      </c>
      <c r="O20" s="21">
        <f t="shared" ref="O20:O28" si="13">SUM(C20:N20)</f>
        <v>9369040.129999999</v>
      </c>
    </row>
    <row r="21" spans="1:15" x14ac:dyDescent="0.25">
      <c r="A21" s="36">
        <v>3</v>
      </c>
      <c r="B21" s="74" t="s">
        <v>35</v>
      </c>
      <c r="C21" s="22">
        <v>0</v>
      </c>
      <c r="D21" s="22">
        <v>0</v>
      </c>
      <c r="E21" s="22">
        <v>0</v>
      </c>
      <c r="F21" s="22">
        <v>0</v>
      </c>
      <c r="G21" s="22">
        <v>0</v>
      </c>
      <c r="H21" s="22">
        <v>0</v>
      </c>
      <c r="I21" s="22">
        <v>0</v>
      </c>
      <c r="J21" s="22">
        <v>0</v>
      </c>
      <c r="K21" s="22">
        <v>0</v>
      </c>
      <c r="L21" s="22">
        <v>0</v>
      </c>
      <c r="M21" s="22">
        <v>0</v>
      </c>
      <c r="N21" s="19">
        <v>987589.44</v>
      </c>
      <c r="O21" s="21">
        <f t="shared" si="13"/>
        <v>987589.44</v>
      </c>
    </row>
    <row r="22" spans="1:15" x14ac:dyDescent="0.25">
      <c r="A22" s="36">
        <v>4</v>
      </c>
      <c r="B22" s="74" t="s">
        <v>33</v>
      </c>
      <c r="C22" s="33">
        <v>995391.02</v>
      </c>
      <c r="D22" s="33">
        <v>764838.52</v>
      </c>
      <c r="E22" s="33">
        <v>2607483.88</v>
      </c>
      <c r="F22" s="33">
        <v>2897767.13</v>
      </c>
      <c r="G22" s="33">
        <v>2169261.6800000002</v>
      </c>
      <c r="H22" s="33">
        <v>1842669.95</v>
      </c>
      <c r="I22" s="33">
        <v>719341.35</v>
      </c>
      <c r="J22" s="33">
        <v>0</v>
      </c>
      <c r="K22" s="19">
        <v>1472106.23</v>
      </c>
      <c r="L22" s="19">
        <v>1392105.68</v>
      </c>
      <c r="M22" s="19">
        <v>933863.98</v>
      </c>
      <c r="N22" s="19">
        <v>205040.55</v>
      </c>
      <c r="O22" s="21">
        <f t="shared" si="13"/>
        <v>15999869.970000001</v>
      </c>
    </row>
    <row r="23" spans="1:15" x14ac:dyDescent="0.25">
      <c r="A23" s="36">
        <v>5</v>
      </c>
      <c r="B23" s="22" t="s">
        <v>34</v>
      </c>
      <c r="C23" s="22">
        <v>468620.81</v>
      </c>
      <c r="D23" s="22">
        <v>387662.56</v>
      </c>
      <c r="E23" s="22">
        <v>420920.06</v>
      </c>
      <c r="F23" s="22">
        <v>388862.56</v>
      </c>
      <c r="G23" s="22">
        <v>401062.56</v>
      </c>
      <c r="H23" s="22">
        <v>292959.35999999999</v>
      </c>
      <c r="I23" s="19">
        <v>330000.11</v>
      </c>
      <c r="J23" s="22">
        <v>0</v>
      </c>
      <c r="K23" s="22">
        <v>0</v>
      </c>
      <c r="L23" s="22">
        <v>0</v>
      </c>
      <c r="M23" s="22">
        <v>0</v>
      </c>
      <c r="N23" s="22">
        <v>0</v>
      </c>
      <c r="O23" s="21">
        <f t="shared" si="13"/>
        <v>2690088.02</v>
      </c>
    </row>
    <row r="24" spans="1:15" x14ac:dyDescent="0.25">
      <c r="A24" s="36">
        <v>6</v>
      </c>
      <c r="B24" s="22" t="s">
        <v>36</v>
      </c>
      <c r="C24" s="19">
        <v>546132.55000000005</v>
      </c>
      <c r="D24" s="19">
        <v>988198.06</v>
      </c>
      <c r="E24" s="19">
        <v>289276.46000000002</v>
      </c>
      <c r="F24" s="19">
        <v>438175.37</v>
      </c>
      <c r="G24" s="19">
        <v>252093.81</v>
      </c>
      <c r="H24" s="19">
        <v>599617.24</v>
      </c>
      <c r="I24" s="19">
        <v>584976.79</v>
      </c>
      <c r="J24" s="19">
        <v>27900</v>
      </c>
      <c r="K24" s="22">
        <v>0</v>
      </c>
      <c r="L24" s="22">
        <v>0</v>
      </c>
      <c r="M24" s="22">
        <v>0</v>
      </c>
      <c r="N24" s="22">
        <v>0</v>
      </c>
      <c r="O24" s="21">
        <f t="shared" si="13"/>
        <v>3726370.2800000003</v>
      </c>
    </row>
    <row r="25" spans="1:15" x14ac:dyDescent="0.25">
      <c r="A25" s="36">
        <v>7</v>
      </c>
      <c r="B25" s="74" t="s">
        <v>37</v>
      </c>
      <c r="C25" s="22">
        <v>0</v>
      </c>
      <c r="D25" s="22">
        <v>0</v>
      </c>
      <c r="E25" s="22">
        <v>0</v>
      </c>
      <c r="F25" s="22">
        <v>0</v>
      </c>
      <c r="G25" s="22">
        <v>0</v>
      </c>
      <c r="H25" s="22">
        <v>0</v>
      </c>
      <c r="I25" s="22">
        <v>0</v>
      </c>
      <c r="J25" s="22">
        <v>0</v>
      </c>
      <c r="K25" s="22">
        <v>0</v>
      </c>
      <c r="L25" s="19">
        <v>473826.3</v>
      </c>
      <c r="M25" s="19">
        <v>904019.95</v>
      </c>
      <c r="N25" s="19">
        <v>791301.6</v>
      </c>
      <c r="O25" s="21">
        <f t="shared" si="13"/>
        <v>2169147.85</v>
      </c>
    </row>
    <row r="26" spans="1:15" x14ac:dyDescent="0.25">
      <c r="A26" s="36">
        <v>8</v>
      </c>
      <c r="B26" s="74" t="s">
        <v>38</v>
      </c>
      <c r="C26" s="22">
        <v>0</v>
      </c>
      <c r="D26" s="22">
        <v>0</v>
      </c>
      <c r="E26" s="22">
        <v>0</v>
      </c>
      <c r="F26" s="22">
        <v>0</v>
      </c>
      <c r="G26" s="22">
        <v>0</v>
      </c>
      <c r="H26" s="22">
        <v>336814.01</v>
      </c>
      <c r="I26" s="22">
        <v>299103.35999999999</v>
      </c>
      <c r="J26" s="22">
        <v>12000</v>
      </c>
      <c r="K26" s="22">
        <v>0</v>
      </c>
      <c r="L26" s="22">
        <v>0</v>
      </c>
      <c r="M26" s="22">
        <v>0</v>
      </c>
      <c r="N26" s="22">
        <v>0</v>
      </c>
      <c r="O26" s="21">
        <f t="shared" si="13"/>
        <v>647917.37</v>
      </c>
    </row>
    <row r="27" spans="1:15" x14ac:dyDescent="0.25">
      <c r="A27" s="36">
        <v>9</v>
      </c>
      <c r="B27" s="74" t="s">
        <v>39</v>
      </c>
      <c r="C27" s="22">
        <v>0</v>
      </c>
      <c r="D27" s="22">
        <v>0</v>
      </c>
      <c r="E27" s="22">
        <v>0</v>
      </c>
      <c r="F27" s="22">
        <v>0</v>
      </c>
      <c r="G27" s="22">
        <v>0</v>
      </c>
      <c r="H27" s="22">
        <v>0</v>
      </c>
      <c r="I27" s="22">
        <v>0</v>
      </c>
      <c r="J27" s="22">
        <v>0</v>
      </c>
      <c r="K27" s="22">
        <v>0</v>
      </c>
      <c r="L27" s="22">
        <v>0</v>
      </c>
      <c r="M27" s="22">
        <v>0</v>
      </c>
      <c r="N27" s="19">
        <v>614072.37</v>
      </c>
      <c r="O27" s="21">
        <f t="shared" si="13"/>
        <v>614072.37</v>
      </c>
    </row>
    <row r="28" spans="1:15" x14ac:dyDescent="0.25">
      <c r="A28" s="36">
        <v>10</v>
      </c>
      <c r="B28" s="22" t="s">
        <v>40</v>
      </c>
      <c r="C28" s="22">
        <v>0</v>
      </c>
      <c r="D28" s="22">
        <v>0</v>
      </c>
      <c r="E28" s="22">
        <v>0</v>
      </c>
      <c r="F28" s="22">
        <v>0</v>
      </c>
      <c r="G28" s="22">
        <v>0</v>
      </c>
      <c r="H28" s="22">
        <v>0</v>
      </c>
      <c r="I28" s="22">
        <v>0</v>
      </c>
      <c r="J28" s="22">
        <v>0</v>
      </c>
      <c r="K28" s="22">
        <v>0</v>
      </c>
      <c r="L28" s="22">
        <v>0</v>
      </c>
      <c r="M28" s="22">
        <v>0</v>
      </c>
      <c r="N28" s="22">
        <v>0</v>
      </c>
      <c r="O28" s="21">
        <f t="shared" si="13"/>
        <v>0</v>
      </c>
    </row>
    <row r="29" spans="1:15" s="3" customFormat="1" x14ac:dyDescent="0.25">
      <c r="A29" s="94" t="s">
        <v>18</v>
      </c>
      <c r="B29" s="94"/>
      <c r="C29" s="34">
        <f>SUM(C19:C28)</f>
        <v>5396010.9299999997</v>
      </c>
      <c r="D29" s="34">
        <f t="shared" ref="D29" si="14">SUM(D19:D28)</f>
        <v>6197789.3099999987</v>
      </c>
      <c r="E29" s="34">
        <f t="shared" ref="E29" si="15">SUM(E19:E28)</f>
        <v>5105772.5599999996</v>
      </c>
      <c r="F29" s="34">
        <f t="shared" ref="F29" si="16">SUM(F19:F28)</f>
        <v>6142808.9699999997</v>
      </c>
      <c r="G29" s="34">
        <f t="shared" ref="G29" si="17">SUM(G19:G28)</f>
        <v>4922446.209999999</v>
      </c>
      <c r="H29" s="34">
        <f t="shared" ref="H29" si="18">SUM(H19:H28)</f>
        <v>4116812.8199999994</v>
      </c>
      <c r="I29" s="34">
        <f t="shared" ref="I29" si="19">SUM(I19:I28)</f>
        <v>2316326.6399999997</v>
      </c>
      <c r="J29" s="34">
        <f t="shared" ref="J29" si="20">SUM(J19:J28)</f>
        <v>39900</v>
      </c>
      <c r="K29" s="34">
        <f t="shared" ref="K29" si="21">SUM(K19:K28)</f>
        <v>1472106.23</v>
      </c>
      <c r="L29" s="34">
        <f t="shared" ref="L29" si="22">SUM(L19:L28)</f>
        <v>3595105.08</v>
      </c>
      <c r="M29" s="34">
        <f t="shared" ref="M29" si="23">SUM(M19:M28)</f>
        <v>3586567.63</v>
      </c>
      <c r="N29" s="34">
        <f t="shared" ref="N29:O29" si="24">SUM(N19:N28)</f>
        <v>2828015.59</v>
      </c>
      <c r="O29" s="34">
        <f t="shared" si="24"/>
        <v>45719661.970000006</v>
      </c>
    </row>
    <row r="30" spans="1:15" ht="45" x14ac:dyDescent="0.25">
      <c r="A30" s="35"/>
      <c r="B30" s="35"/>
      <c r="C30" s="35"/>
      <c r="D30" s="35"/>
      <c r="E30" s="35"/>
      <c r="F30" s="35"/>
      <c r="G30" s="35"/>
      <c r="H30" s="35"/>
      <c r="I30" s="35"/>
      <c r="J30" s="35"/>
      <c r="K30" s="35"/>
      <c r="L30" s="35"/>
      <c r="M30" s="35"/>
      <c r="N30" s="37" t="s">
        <v>84</v>
      </c>
      <c r="O30" s="38">
        <f>O29-SUM(C22:I22)</f>
        <v>33722908.440000005</v>
      </c>
    </row>
    <row r="31" spans="1:15" x14ac:dyDescent="0.25">
      <c r="A31" s="35"/>
      <c r="B31" s="35"/>
      <c r="C31" s="35"/>
      <c r="D31" s="35"/>
      <c r="E31" s="35"/>
      <c r="F31" s="35"/>
      <c r="G31" s="35"/>
      <c r="H31" s="35"/>
      <c r="I31" s="35"/>
      <c r="J31" s="35"/>
      <c r="K31" s="35"/>
      <c r="L31" s="35"/>
      <c r="M31" s="35"/>
      <c r="N31" s="35"/>
      <c r="O31" s="35"/>
    </row>
    <row r="32" spans="1:15" x14ac:dyDescent="0.25">
      <c r="A32" s="35"/>
      <c r="B32" s="35"/>
      <c r="C32" s="35"/>
      <c r="D32" s="35"/>
      <c r="E32" s="35"/>
      <c r="F32" s="35"/>
      <c r="G32" s="35"/>
      <c r="H32" s="35"/>
      <c r="I32" s="35"/>
      <c r="J32" s="35"/>
      <c r="K32" s="35"/>
      <c r="L32" s="35"/>
      <c r="M32" s="35"/>
      <c r="N32" s="35"/>
      <c r="O32" s="35"/>
    </row>
    <row r="33" spans="1:15" x14ac:dyDescent="0.25">
      <c r="A33" s="87" t="s">
        <v>86</v>
      </c>
      <c r="B33" s="87"/>
      <c r="C33" s="87"/>
      <c r="D33" s="87"/>
      <c r="E33" s="87"/>
      <c r="F33" s="87"/>
      <c r="G33" s="87"/>
      <c r="H33" s="87"/>
      <c r="I33" s="87"/>
      <c r="J33" s="87"/>
      <c r="K33" s="87"/>
      <c r="L33" s="87"/>
      <c r="M33" s="87"/>
      <c r="N33" s="87"/>
      <c r="O33" s="87"/>
    </row>
    <row r="34" spans="1:15" x14ac:dyDescent="0.25">
      <c r="A34" s="23" t="s">
        <v>0</v>
      </c>
      <c r="B34" s="23" t="s">
        <v>19</v>
      </c>
      <c r="C34" s="23" t="s">
        <v>20</v>
      </c>
      <c r="D34" s="23" t="s">
        <v>7</v>
      </c>
      <c r="E34" s="23" t="s">
        <v>21</v>
      </c>
      <c r="F34" s="23" t="s">
        <v>22</v>
      </c>
      <c r="G34" s="23" t="s">
        <v>23</v>
      </c>
      <c r="H34" s="23" t="s">
        <v>24</v>
      </c>
      <c r="I34" s="23" t="s">
        <v>25</v>
      </c>
      <c r="J34" s="23" t="s">
        <v>26</v>
      </c>
      <c r="K34" s="23" t="s">
        <v>27</v>
      </c>
      <c r="L34" s="23" t="s">
        <v>28</v>
      </c>
      <c r="M34" s="23" t="s">
        <v>29</v>
      </c>
      <c r="N34" s="23" t="s">
        <v>30</v>
      </c>
      <c r="O34" s="23" t="s">
        <v>18</v>
      </c>
    </row>
    <row r="35" spans="1:15" x14ac:dyDescent="0.25">
      <c r="A35" s="36">
        <v>1</v>
      </c>
      <c r="B35" s="22" t="s">
        <v>31</v>
      </c>
      <c r="C35" s="19"/>
      <c r="D35" s="19"/>
      <c r="E35" s="20"/>
      <c r="F35" s="19"/>
      <c r="G35" s="19"/>
      <c r="H35" s="19"/>
      <c r="I35" s="20"/>
      <c r="J35" s="20"/>
      <c r="K35" s="20"/>
      <c r="L35" s="19"/>
      <c r="M35" s="19"/>
      <c r="N35" s="19"/>
      <c r="O35" s="21">
        <f>SUM(C35:N35)</f>
        <v>0</v>
      </c>
    </row>
    <row r="36" spans="1:15" x14ac:dyDescent="0.25">
      <c r="A36" s="36">
        <v>2</v>
      </c>
      <c r="B36" s="22" t="s">
        <v>32</v>
      </c>
      <c r="C36" s="22">
        <v>811092.9</v>
      </c>
      <c r="D36" s="22">
        <v>912285.3</v>
      </c>
      <c r="E36" s="22">
        <v>1243093.6499999999</v>
      </c>
      <c r="F36" s="22">
        <v>1058401.25</v>
      </c>
      <c r="G36" s="22">
        <v>1052339.73</v>
      </c>
      <c r="H36" s="22">
        <v>1217101.5</v>
      </c>
      <c r="I36" s="22">
        <v>876241.14</v>
      </c>
      <c r="J36" s="22">
        <v>1267101.5</v>
      </c>
      <c r="K36" s="22">
        <v>1229401.5</v>
      </c>
      <c r="L36" s="22">
        <v>2215231.0499999998</v>
      </c>
      <c r="M36" s="22">
        <v>2133331.4300000002</v>
      </c>
      <c r="N36" s="22">
        <v>2143457.4300000002</v>
      </c>
      <c r="O36" s="21">
        <f t="shared" ref="O36:O44" si="25">SUM(C36:N36)</f>
        <v>16159078.379999999</v>
      </c>
    </row>
    <row r="37" spans="1:15" x14ac:dyDescent="0.25">
      <c r="A37" s="36">
        <v>3</v>
      </c>
      <c r="B37" s="22" t="s">
        <v>35</v>
      </c>
      <c r="C37" s="22"/>
      <c r="D37" s="22"/>
      <c r="E37" s="22"/>
      <c r="F37" s="22"/>
      <c r="G37" s="22"/>
      <c r="H37" s="22"/>
      <c r="I37" s="22"/>
      <c r="J37" s="22"/>
      <c r="K37" s="22"/>
      <c r="L37" s="22"/>
      <c r="M37" s="22"/>
      <c r="N37" s="19"/>
      <c r="O37" s="21">
        <f t="shared" si="25"/>
        <v>0</v>
      </c>
    </row>
    <row r="38" spans="1:15" x14ac:dyDescent="0.25">
      <c r="A38" s="36">
        <v>4</v>
      </c>
      <c r="B38" s="22" t="s">
        <v>33</v>
      </c>
      <c r="C38" s="22"/>
      <c r="D38" s="22"/>
      <c r="E38" s="22"/>
      <c r="F38" s="22"/>
      <c r="G38" s="22"/>
      <c r="H38" s="22"/>
      <c r="I38" s="22"/>
      <c r="J38" s="22"/>
      <c r="K38" s="19"/>
      <c r="L38" s="19"/>
      <c r="M38" s="19"/>
      <c r="N38" s="19"/>
      <c r="O38" s="21">
        <f t="shared" si="25"/>
        <v>0</v>
      </c>
    </row>
    <row r="39" spans="1:15" x14ac:dyDescent="0.25">
      <c r="A39" s="36">
        <v>5</v>
      </c>
      <c r="B39" s="22" t="s">
        <v>34</v>
      </c>
      <c r="C39" s="22">
        <v>122698.8</v>
      </c>
      <c r="D39" s="22">
        <v>110698.8</v>
      </c>
      <c r="E39" s="22">
        <v>115198.8</v>
      </c>
      <c r="F39" s="22">
        <v>110698.8</v>
      </c>
      <c r="G39" s="22">
        <v>115498.8</v>
      </c>
      <c r="H39" s="22">
        <v>12000</v>
      </c>
      <c r="I39" s="19">
        <v>0</v>
      </c>
      <c r="J39" s="22">
        <v>0</v>
      </c>
      <c r="K39" s="22">
        <v>0</v>
      </c>
      <c r="L39" s="22">
        <v>0</v>
      </c>
      <c r="M39" s="22">
        <v>0</v>
      </c>
      <c r="N39" s="22">
        <v>0</v>
      </c>
      <c r="O39" s="21">
        <f t="shared" si="25"/>
        <v>586794</v>
      </c>
    </row>
    <row r="40" spans="1:15" x14ac:dyDescent="0.25">
      <c r="A40" s="36">
        <v>6</v>
      </c>
      <c r="B40" s="22" t="s">
        <v>36</v>
      </c>
      <c r="C40" s="19"/>
      <c r="D40" s="19"/>
      <c r="E40" s="19"/>
      <c r="F40" s="19"/>
      <c r="G40" s="19"/>
      <c r="H40" s="19"/>
      <c r="I40" s="19"/>
      <c r="J40" s="19"/>
      <c r="K40" s="22"/>
      <c r="L40" s="22"/>
      <c r="M40" s="22"/>
      <c r="N40" s="22"/>
      <c r="O40" s="21">
        <f t="shared" si="25"/>
        <v>0</v>
      </c>
    </row>
    <row r="41" spans="1:15" x14ac:dyDescent="0.25">
      <c r="A41" s="36">
        <v>7</v>
      </c>
      <c r="B41" s="22" t="s">
        <v>37</v>
      </c>
      <c r="C41" s="22"/>
      <c r="D41" s="22"/>
      <c r="E41" s="22"/>
      <c r="F41" s="22"/>
      <c r="G41" s="22"/>
      <c r="H41" s="22"/>
      <c r="I41" s="22"/>
      <c r="J41" s="22"/>
      <c r="K41" s="22"/>
      <c r="L41" s="19"/>
      <c r="M41" s="19"/>
      <c r="N41" s="19"/>
      <c r="O41" s="21">
        <f t="shared" si="25"/>
        <v>0</v>
      </c>
    </row>
    <row r="42" spans="1:15" x14ac:dyDescent="0.25">
      <c r="A42" s="36">
        <v>8</v>
      </c>
      <c r="B42" s="22" t="s">
        <v>38</v>
      </c>
      <c r="C42" s="22"/>
      <c r="D42" s="22"/>
      <c r="E42" s="22"/>
      <c r="F42" s="22"/>
      <c r="G42" s="22"/>
      <c r="H42" s="22"/>
      <c r="I42" s="22"/>
      <c r="J42" s="22"/>
      <c r="K42" s="22"/>
      <c r="L42" s="22"/>
      <c r="M42" s="22"/>
      <c r="N42" s="22"/>
      <c r="O42" s="21">
        <f t="shared" si="25"/>
        <v>0</v>
      </c>
    </row>
    <row r="43" spans="1:15" x14ac:dyDescent="0.25">
      <c r="A43" s="36">
        <v>9</v>
      </c>
      <c r="B43" s="22" t="s">
        <v>39</v>
      </c>
      <c r="C43" s="22"/>
      <c r="D43" s="22"/>
      <c r="E43" s="22"/>
      <c r="F43" s="22"/>
      <c r="G43" s="22"/>
      <c r="H43" s="22"/>
      <c r="I43" s="22"/>
      <c r="J43" s="22"/>
      <c r="K43" s="22"/>
      <c r="L43" s="22"/>
      <c r="M43" s="22"/>
      <c r="N43" s="19"/>
      <c r="O43" s="21">
        <f t="shared" si="25"/>
        <v>0</v>
      </c>
    </row>
    <row r="44" spans="1:15" x14ac:dyDescent="0.25">
      <c r="A44" s="36">
        <v>10</v>
      </c>
      <c r="B44" s="22" t="s">
        <v>40</v>
      </c>
      <c r="C44" s="22">
        <v>483913.52</v>
      </c>
      <c r="D44" s="22">
        <v>435913.52</v>
      </c>
      <c r="E44" s="22">
        <v>463213.52</v>
      </c>
      <c r="F44" s="22">
        <v>315967.65999999997</v>
      </c>
      <c r="G44" s="22">
        <v>728464.69</v>
      </c>
      <c r="H44" s="22">
        <v>599672.23</v>
      </c>
      <c r="I44" s="22">
        <v>608372.23</v>
      </c>
      <c r="J44" s="22">
        <v>615872.23</v>
      </c>
      <c r="K44" s="22">
        <v>596672.23</v>
      </c>
      <c r="L44" s="22">
        <v>615472.23</v>
      </c>
      <c r="M44" s="22">
        <v>413117.41</v>
      </c>
      <c r="N44" s="22">
        <v>222494.65</v>
      </c>
      <c r="O44" s="21">
        <f t="shared" si="25"/>
        <v>6099146.120000001</v>
      </c>
    </row>
    <row r="45" spans="1:15" s="3" customFormat="1" x14ac:dyDescent="0.25">
      <c r="A45" s="94" t="s">
        <v>18</v>
      </c>
      <c r="B45" s="94"/>
      <c r="C45" s="34">
        <f>SUM(C35:C44)</f>
        <v>1417705.2200000002</v>
      </c>
      <c r="D45" s="34">
        <f t="shared" ref="D45" si="26">SUM(D35:D44)</f>
        <v>1458897.62</v>
      </c>
      <c r="E45" s="34">
        <f t="shared" ref="E45" si="27">SUM(E35:E44)</f>
        <v>1821505.97</v>
      </c>
      <c r="F45" s="34">
        <f t="shared" ref="F45" si="28">SUM(F35:F44)</f>
        <v>1485067.71</v>
      </c>
      <c r="G45" s="34">
        <f t="shared" ref="G45" si="29">SUM(G35:G44)</f>
        <v>1896303.22</v>
      </c>
      <c r="H45" s="34">
        <f t="shared" ref="H45" si="30">SUM(H35:H44)</f>
        <v>1828773.73</v>
      </c>
      <c r="I45" s="34">
        <f t="shared" ref="I45" si="31">SUM(I35:I44)</f>
        <v>1484613.37</v>
      </c>
      <c r="J45" s="34">
        <f t="shared" ref="J45" si="32">SUM(J35:J44)</f>
        <v>1882973.73</v>
      </c>
      <c r="K45" s="34">
        <f t="shared" ref="K45" si="33">SUM(K35:K44)</f>
        <v>1826073.73</v>
      </c>
      <c r="L45" s="34">
        <f t="shared" ref="L45" si="34">SUM(L35:L44)</f>
        <v>2830703.28</v>
      </c>
      <c r="M45" s="34">
        <f t="shared" ref="M45" si="35">SUM(M35:M44)</f>
        <v>2546448.8400000003</v>
      </c>
      <c r="N45" s="34">
        <f t="shared" ref="N45:O45" si="36">SUM(N35:N44)</f>
        <v>2365952.08</v>
      </c>
      <c r="O45" s="34">
        <f t="shared" si="36"/>
        <v>22845018.5</v>
      </c>
    </row>
    <row r="46" spans="1:15" ht="45" x14ac:dyDescent="0.25">
      <c r="A46" s="35"/>
      <c r="B46" s="35"/>
      <c r="C46" s="35"/>
      <c r="D46" s="35"/>
      <c r="E46" s="35"/>
      <c r="F46" s="35"/>
      <c r="G46" s="35"/>
      <c r="H46" s="35"/>
      <c r="I46" s="35"/>
      <c r="J46" s="35"/>
      <c r="K46" s="35"/>
      <c r="L46" s="35"/>
      <c r="M46" s="35"/>
      <c r="N46" s="37" t="s">
        <v>84</v>
      </c>
      <c r="O46" s="38">
        <f>O45-SUM(C38:I38)</f>
        <v>22845018.5</v>
      </c>
    </row>
  </sheetData>
  <mergeCells count="6">
    <mergeCell ref="A33:O33"/>
    <mergeCell ref="A29:B29"/>
    <mergeCell ref="A45:B45"/>
    <mergeCell ref="A1:O1"/>
    <mergeCell ref="A13:B13"/>
    <mergeCell ref="A17:O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SDT</vt:lpstr>
      <vt:lpstr>IDP Summary</vt:lpstr>
      <vt:lpstr>Employee Engagement</vt:lpstr>
      <vt:lpstr>PMS Process</vt:lpstr>
      <vt:lpstr>IR Strategy</vt:lpstr>
      <vt:lpstr>Rationalisaton</vt:lpstr>
      <vt:lpstr>Income Sion and Sewree</vt:lpstr>
      <vt:lpstr>Direct Party Income</vt:lpstr>
      <vt:lpstr>Sewree Exp</vt:lpstr>
      <vt:lpstr>Kutch Exp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Prajapati</dc:creator>
  <cp:lastModifiedBy>Ritesh  Prajapati</cp:lastModifiedBy>
  <dcterms:created xsi:type="dcterms:W3CDTF">2017-04-10T05:33:14Z</dcterms:created>
  <dcterms:modified xsi:type="dcterms:W3CDTF">2017-04-20T09:26:59Z</dcterms:modified>
</cp:coreProperties>
</file>