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8415" windowHeight="3030" firstSheet="2" activeTab="2"/>
  </bookViews>
  <sheets>
    <sheet name="till Mar-2015" sheetId="3" state="hidden" r:id="rId1"/>
    <sheet name="till apr-2015" sheetId="4" state="hidden" r:id="rId2"/>
    <sheet name="from 2016-17" sheetId="5" r:id="rId3"/>
    <sheet name="Bearing failure" sheetId="1" state="hidden" r:id="rId4"/>
    <sheet name="Burnt motor" sheetId="2" state="hidden" r:id="rId5"/>
    <sheet name="SUMMARY" sheetId="6" r:id="rId6"/>
    <sheet name="Sheet2" sheetId="7" state="hidden" r:id="rId7"/>
  </sheets>
  <definedNames>
    <definedName name="_xlnm._FilterDatabase" localSheetId="5" hidden="1">SUMMARY!$S$1:$S$938</definedName>
  </definedNames>
  <calcPr calcId="145621"/>
</workbook>
</file>

<file path=xl/calcChain.xml><?xml version="1.0" encoding="utf-8"?>
<calcChain xmlns="http://schemas.openxmlformats.org/spreadsheetml/2006/main">
  <c r="F29" i="5" l="1"/>
  <c r="F28" i="5" l="1"/>
  <c r="F27" i="5"/>
  <c r="D28" i="5" l="1"/>
  <c r="E28" i="5"/>
  <c r="E27" i="5"/>
  <c r="D27" i="5"/>
  <c r="F8" i="5"/>
  <c r="F9" i="5"/>
  <c r="S206" i="6" l="1"/>
  <c r="S877" i="6"/>
  <c r="S876" i="6" l="1"/>
  <c r="S875" i="6" l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4" i="6"/>
  <c r="G846" i="6" l="1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7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Q1" i="6"/>
  <c r="P1" i="6"/>
  <c r="O1" i="6"/>
  <c r="N1" i="6"/>
  <c r="M1" i="6"/>
  <c r="L1" i="6"/>
  <c r="K1" i="6"/>
  <c r="J1" i="6"/>
  <c r="I1" i="6"/>
  <c r="H1" i="6"/>
  <c r="E6" i="5" l="1"/>
</calcChain>
</file>

<file path=xl/comments1.xml><?xml version="1.0" encoding="utf-8"?>
<comments xmlns="http://schemas.openxmlformats.org/spreadsheetml/2006/main">
  <authors>
    <author>electrical.taloja</author>
    <author>admin</author>
  </authors>
  <commentList>
    <comment ref="M7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Sep-14</t>
        </r>
      </text>
    </comment>
    <comment ref="M8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Grease Gun is having problem</t>
        </r>
      </text>
    </comment>
    <comment ref="M9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Sep-14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Sep-14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Jan-15</t>
        </r>
      </text>
    </comment>
    <comment ref="M17" authorId="0">
      <text>
        <r>
          <rPr>
            <b/>
            <sz val="8"/>
            <color indexed="81"/>
            <rFont val="Tahoma"/>
            <family val="2"/>
          </rPr>
          <t>electrical.taloja:</t>
        </r>
        <r>
          <rPr>
            <sz val="8"/>
            <color indexed="81"/>
            <rFont val="Tahoma"/>
            <family val="2"/>
          </rPr>
          <t xml:space="preserve">
Schedule is of 3months next is in Jan-15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quarterly next is March-2015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Next schedule is MAR-2015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01G4B(standby motor under maintenenc); TF4-32C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92 thermography points coverd internally by sal &amp; External thermography conducted on 29.5.15 by M/S Microaids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P-308A;P-411B;P-422D-change over not given of standby motor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in Sept-15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in Sept-15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Schedule is in Sept-15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FD-309 motor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Pending motors
03G6A,P-33A,P-202,P-456A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Pending motors
03G6A,P-33A,P-202,P-456A from previous month completed
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K3 panel MCCB contact area cleaned and PCC R phase contact cleaned.
9/12/15 by SAL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P-456A pending 
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01G17 and C-403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P-705A motor bearing replacement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03G3A Pending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02G1 bypass contact cleaned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20P03B &amp; 02G1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 xml:space="preserve">AUG:             Pre. Month:
VP-351A      P-354B P-308A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SEP:
P-964,513B,819B, VP-351B, 14B, D-1-2, CT-903B
Pre. Month:
P-354B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Stability Chamber QC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>
      <text>
        <r>
          <rPr>
            <b/>
            <u/>
            <sz val="9"/>
            <color indexed="81"/>
            <rFont val="Tahoma"/>
            <family val="2"/>
          </rPr>
          <t>OCT-16:</t>
        </r>
        <r>
          <rPr>
            <b/>
            <sz val="9"/>
            <color indexed="81"/>
            <rFont val="Tahoma"/>
            <family val="2"/>
          </rPr>
          <t xml:space="preserve">
01G13A, P-802B, P-364A, P-1013C
</t>
        </r>
        <r>
          <rPr>
            <b/>
            <u/>
            <sz val="9"/>
            <color indexed="81"/>
            <rFont val="Tahoma"/>
            <family val="2"/>
          </rPr>
          <t>PRE. MONTH:</t>
        </r>
        <r>
          <rPr>
            <b/>
            <sz val="9"/>
            <color indexed="81"/>
            <rFont val="Tahoma"/>
            <family val="2"/>
          </rPr>
          <t xml:space="preserve">
D-1-2, CTF-903B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01G16A,P-966, P-202,VPX-601B, CTF-1,P-362C, P-657A, P-9002B, P-808B, P-453B, P-351B, 354A, 355A, 356A,361B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 xml:space="preserve">CPP PMCC
11 KV HT Panel
10 MVA, 22 KV HT Panel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P-710B, P-652, P-654, P-655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K3 panel MCCB contact area cleaned and PCC R phase contact cleaned.
9/12/15 by SAL
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P-7102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P-513B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P-7100A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P-31B
P-1001B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01G17 and C-403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 xml:space="preserve">06G1A
VP-7103B
P-7100A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P-7120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Pestillator Forklift Stering Motor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5" authorId="0">
      <text>
        <r>
          <rPr>
            <b/>
            <sz val="9"/>
            <color indexed="81"/>
            <rFont val="Tahoma"/>
            <charset val="1"/>
          </rPr>
          <t>01G19B
P-1016B
Degasser Blower
ETP Submersible Pump
07G7B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 xml:space="preserve">P-3B
P-7104B
</t>
        </r>
      </text>
    </comment>
  </commentList>
</comments>
</file>

<file path=xl/comments4.xml><?xml version="1.0" encoding="utf-8"?>
<comments xmlns="http://schemas.openxmlformats.org/spreadsheetml/2006/main">
  <authors>
    <author>Varun Rai</author>
    <author>varun.rai</author>
    <author>admin</author>
  </authors>
  <commentList>
    <comment ref="P54" authorId="0">
      <text>
        <r>
          <rPr>
            <b/>
            <sz val="8"/>
            <color indexed="81"/>
            <rFont val="Tahoma"/>
            <family val="2"/>
          </rPr>
          <t>Varun Rai:</t>
        </r>
        <r>
          <rPr>
            <sz val="8"/>
            <color indexed="81"/>
            <rFont val="Tahoma"/>
            <family val="2"/>
          </rPr>
          <t xml:space="preserve">
25.06.2015 NDE side bearing Replaced in plant by fhran electric and 26.08.2015 motor send to fharan electric for total overhauling and 11.10.2015 motor burnt</t>
        </r>
      </text>
    </comment>
    <comment ref="P136" authorId="0">
      <text>
        <r>
          <rPr>
            <b/>
            <sz val="8"/>
            <color indexed="81"/>
            <rFont val="Tahoma"/>
            <family val="2"/>
          </rPr>
          <t>Varun Rai:</t>
        </r>
        <r>
          <rPr>
            <sz val="8"/>
            <color indexed="81"/>
            <rFont val="Tahoma"/>
            <family val="2"/>
          </rPr>
          <t xml:space="preserve">
Oil cooler blower motor bearing replaced</t>
        </r>
      </text>
    </comment>
    <comment ref="Q136" authorId="0">
      <text>
        <r>
          <rPr>
            <b/>
            <sz val="9"/>
            <color indexed="81"/>
            <rFont val="Tahoma"/>
            <family val="2"/>
          </rPr>
          <t>Varun Rai:</t>
        </r>
        <r>
          <rPr>
            <sz val="9"/>
            <color indexed="81"/>
            <rFont val="Tahoma"/>
            <family val="2"/>
          </rPr>
          <t xml:space="preserve">
Dryer Fan motor rewinding done and after some days ebm new fan installed</t>
        </r>
      </text>
    </comment>
    <comment ref="O277" authorId="1">
      <text>
        <r>
          <rPr>
            <b/>
            <sz val="8"/>
            <color indexed="81"/>
            <rFont val="Tahoma"/>
            <family val="2"/>
          </rPr>
          <t>varun.rai:</t>
        </r>
        <r>
          <rPr>
            <sz val="8"/>
            <color indexed="81"/>
            <rFont val="Tahoma"/>
            <family val="2"/>
          </rPr>
          <t xml:space="preserve">
03.04.2014 rotor balancing and both end cover sleeving
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Varun Rai:</t>
        </r>
        <r>
          <rPr>
            <sz val="9"/>
            <color indexed="81"/>
            <rFont val="Tahoma"/>
            <family val="2"/>
          </rPr>
          <t xml:space="preserve">
03.03.16 DE side replaced and 4.03.16 NDE side Replaced</t>
        </r>
      </text>
    </comment>
    <comment ref="M278" authorId="2">
      <text>
        <r>
          <rPr>
            <b/>
            <sz val="9"/>
            <color indexed="81"/>
            <rFont val="Tahoma"/>
            <family val="2"/>
          </rPr>
          <t>Only NDE bearing Changed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8" authorId="2">
      <text>
        <r>
          <rPr>
            <b/>
            <sz val="9"/>
            <color indexed="81"/>
            <rFont val="Tahoma"/>
            <family val="2"/>
          </rPr>
          <t>Due to Non-avilability of 6316C4 bearings, 6316 C3 DE &amp; NDE both side replaced.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6" authorId="0">
      <text>
        <r>
          <rPr>
            <b/>
            <sz val="8"/>
            <color indexed="81"/>
            <rFont val="Tahoma"/>
            <family val="2"/>
          </rPr>
          <t>Varun Rai:</t>
        </r>
        <r>
          <rPr>
            <sz val="8"/>
            <color indexed="81"/>
            <rFont val="Tahoma"/>
            <family val="2"/>
          </rPr>
          <t xml:space="preserve">
Motor burnt on 16.12.14 so that spare motor given but it also burn on 18.12.14 at the time of trial.</t>
        </r>
      </text>
    </comment>
    <comment ref="P480" authorId="0">
      <text>
        <r>
          <rPr>
            <b/>
            <sz val="9"/>
            <color indexed="81"/>
            <rFont val="Tahoma"/>
            <family val="2"/>
          </rPr>
          <t>Varun Rai:</t>
        </r>
        <r>
          <rPr>
            <sz val="9"/>
            <color indexed="81"/>
            <rFont val="Tahoma"/>
            <family val="2"/>
          </rPr>
          <t xml:space="preserve">
motor upgraded to 18.5kw. Motor changed  as per new pump requirement.</t>
        </r>
      </text>
    </comment>
    <comment ref="O538" authorId="0">
      <text>
        <r>
          <rPr>
            <b/>
            <sz val="8"/>
            <color indexed="81"/>
            <rFont val="Tahoma"/>
            <family val="2"/>
          </rPr>
          <t>Varun Rai:</t>
        </r>
        <r>
          <rPr>
            <sz val="8"/>
            <color indexed="81"/>
            <rFont val="Tahoma"/>
            <family val="2"/>
          </rPr>
          <t xml:space="preserve">
Spare motor given and old motor taken for bearing replacement
</t>
        </r>
      </text>
    </comment>
    <comment ref="P578" authorId="0">
      <text>
        <r>
          <rPr>
            <b/>
            <sz val="9"/>
            <color indexed="81"/>
            <rFont val="Tahoma"/>
            <family val="2"/>
          </rPr>
          <t>Varun Rai:</t>
        </r>
        <r>
          <rPr>
            <sz val="9"/>
            <color indexed="81"/>
            <rFont val="Tahoma"/>
            <family val="2"/>
          </rPr>
          <t xml:space="preserve">
burn twotimes in year</t>
        </r>
      </text>
    </comment>
  </commentList>
</comments>
</file>

<file path=xl/comments5.xml><?xml version="1.0" encoding="utf-8"?>
<comments xmlns="http://schemas.openxmlformats.org/spreadsheetml/2006/main">
  <authors>
    <author>gaurav.berde</author>
  </authors>
  <commentList>
    <comment ref="A399" authorId="0">
      <text>
        <r>
          <rPr>
            <b/>
            <sz val="8"/>
            <color indexed="81"/>
            <rFont val="Tahoma"/>
            <family val="2"/>
          </rPr>
          <t>NOT IN USE</t>
        </r>
      </text>
    </comment>
    <comment ref="A400" authorId="0">
      <text>
        <r>
          <rPr>
            <b/>
            <sz val="8"/>
            <color indexed="81"/>
            <rFont val="Tahoma"/>
            <family val="2"/>
          </rPr>
          <t>NOT IN USE</t>
        </r>
      </text>
    </comment>
    <comment ref="A401" authorId="0">
      <text>
        <r>
          <rPr>
            <b/>
            <sz val="8"/>
            <color indexed="81"/>
            <rFont val="Tahoma"/>
            <family val="2"/>
          </rPr>
          <t>NOT IN USE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02" authorId="0">
      <text>
        <r>
          <rPr>
            <b/>
            <sz val="8"/>
            <color indexed="81"/>
            <rFont val="Tahoma"/>
            <family val="2"/>
          </rPr>
          <t>NOT IN USE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<sst xmlns="http://schemas.openxmlformats.org/spreadsheetml/2006/main" count="8781" uniqueCount="3902">
  <si>
    <t>06.05.14</t>
  </si>
  <si>
    <t>CW supply Pump for Splitting &amp; SW</t>
  </si>
  <si>
    <t>P-9002A</t>
  </si>
  <si>
    <t>90/1400</t>
  </si>
  <si>
    <t>6317/6316 C3</t>
  </si>
  <si>
    <t>CPP/RANA</t>
  </si>
  <si>
    <t>CGS</t>
  </si>
  <si>
    <t>07.05.14</t>
  </si>
  <si>
    <t>Distillate transfer pump</t>
  </si>
  <si>
    <t>P-514B</t>
  </si>
  <si>
    <t>7.5/2900</t>
  </si>
  <si>
    <t>6208ZZC3</t>
  </si>
  <si>
    <t>GTC</t>
  </si>
  <si>
    <t>DFA</t>
  </si>
  <si>
    <t>13.05.14</t>
  </si>
  <si>
    <t>Residue transfer pump-1</t>
  </si>
  <si>
    <t>P-407A</t>
  </si>
  <si>
    <t>9.3/2940</t>
  </si>
  <si>
    <t>6309C3</t>
  </si>
  <si>
    <t>CPP</t>
  </si>
  <si>
    <t>18.05.14</t>
  </si>
  <si>
    <t>Vaccum pump</t>
  </si>
  <si>
    <t>P-522</t>
  </si>
  <si>
    <t>5.5/1440</t>
  </si>
  <si>
    <t>6308/6208 ZZ</t>
  </si>
  <si>
    <t>DILIP/AVV</t>
  </si>
  <si>
    <t>25.05.14</t>
  </si>
  <si>
    <t>K-3 Reboiler circulation pump</t>
  </si>
  <si>
    <t>P-29B</t>
  </si>
  <si>
    <t>05.06.14</t>
  </si>
  <si>
    <t>Circulation pump for 01D2</t>
  </si>
  <si>
    <t>01G2A</t>
  </si>
  <si>
    <t>11/2945'</t>
  </si>
  <si>
    <t>6312/6311ZZC3</t>
  </si>
  <si>
    <t>SAL</t>
  </si>
  <si>
    <t>RSM/RNP</t>
  </si>
  <si>
    <t>FAP</t>
  </si>
  <si>
    <t>Bottom circulation pump</t>
  </si>
  <si>
    <t>P-511B</t>
  </si>
  <si>
    <t>15/1450</t>
  </si>
  <si>
    <t>6309/6209ZZC3</t>
  </si>
  <si>
    <t>RNP/DLK</t>
  </si>
  <si>
    <t>10.06.14</t>
  </si>
  <si>
    <t>Circulation pump for 01D4</t>
  </si>
  <si>
    <t>01G4A</t>
  </si>
  <si>
    <t>55/2950</t>
  </si>
  <si>
    <t>6315C3/6215C3</t>
  </si>
  <si>
    <t>RSM/AVV</t>
  </si>
  <si>
    <t>12.06.14</t>
  </si>
  <si>
    <t>Atlas copco air compressor</t>
  </si>
  <si>
    <t>06G1D</t>
  </si>
  <si>
    <t>75/2975</t>
  </si>
  <si>
    <t>NU215ECP/6215K4VT269</t>
  </si>
  <si>
    <t>DLK/Aircom</t>
  </si>
  <si>
    <t>Utility</t>
  </si>
  <si>
    <t>14.06.14</t>
  </si>
  <si>
    <t>Oil fat trap pump</t>
  </si>
  <si>
    <t>P-816B</t>
  </si>
  <si>
    <t>3.7/2900</t>
  </si>
  <si>
    <t>6206ZZC3/6205ZZC3</t>
  </si>
  <si>
    <t>New TF</t>
  </si>
  <si>
    <t>20.06.14</t>
  </si>
  <si>
    <t>Hotwell Pump</t>
  </si>
  <si>
    <t>P-206.3/D-1-1</t>
  </si>
  <si>
    <t>30/2940</t>
  </si>
  <si>
    <t>6312zz/6311zz</t>
  </si>
  <si>
    <t>RSG</t>
  </si>
  <si>
    <t>Noodle plant ,used for D-1-1</t>
  </si>
  <si>
    <t>23.06.14</t>
  </si>
  <si>
    <t>Hot Well Pump-1 - Loop Reactor</t>
  </si>
  <si>
    <t>P-802A</t>
  </si>
  <si>
    <t>15/2910</t>
  </si>
  <si>
    <t>6209ZZC3</t>
  </si>
  <si>
    <t>RSM</t>
  </si>
  <si>
    <t>Loop Reactor</t>
  </si>
  <si>
    <t>30.06.14</t>
  </si>
  <si>
    <t>pump for cooling water return-3</t>
  </si>
  <si>
    <t>C-403</t>
  </si>
  <si>
    <t>11/2935'</t>
  </si>
  <si>
    <t>6309 ZZc3/6309ZZC3</t>
  </si>
  <si>
    <t>CPP/SKP</t>
  </si>
  <si>
    <t>Flaker top</t>
  </si>
  <si>
    <t>29.06.14</t>
  </si>
  <si>
    <t>Feed Pump  Pestillator-1</t>
  </si>
  <si>
    <t>P-651A</t>
  </si>
  <si>
    <t>15/2940</t>
  </si>
  <si>
    <t>AVV/SKP</t>
  </si>
  <si>
    <t>GDP GR Floor</t>
  </si>
  <si>
    <t>01.07.14</t>
  </si>
  <si>
    <t>Tempered water circulation pump</t>
  </si>
  <si>
    <t>01G14B</t>
  </si>
  <si>
    <t>75/1480</t>
  </si>
  <si>
    <t>6317C3/6316C3</t>
  </si>
  <si>
    <t>RSM/RANA</t>
  </si>
  <si>
    <t>Pestillator terrace spare motor for 01G14B</t>
  </si>
  <si>
    <t>Hydrocarbon transfer pump</t>
  </si>
  <si>
    <t>01G20</t>
  </si>
  <si>
    <t>3.7/2885</t>
  </si>
  <si>
    <t>6308ZZC3/6307ZZC3</t>
  </si>
  <si>
    <t>SKP</t>
  </si>
  <si>
    <t>Rana/CPP</t>
  </si>
  <si>
    <t>Sr.No.</t>
  </si>
  <si>
    <t>Date</t>
  </si>
  <si>
    <t>Eqpt.Name</t>
  </si>
  <si>
    <t>Tag No.</t>
  </si>
  <si>
    <t>Kw/Rpm</t>
  </si>
  <si>
    <t>Bearing No.</t>
  </si>
  <si>
    <t>Reported By</t>
  </si>
  <si>
    <t>Work Done By</t>
  </si>
  <si>
    <t>Location</t>
  </si>
  <si>
    <t>12.05.14</t>
  </si>
  <si>
    <t>DEODERIZER DRYER RECIRCULATION PUMP</t>
  </si>
  <si>
    <t>P-7102</t>
  </si>
  <si>
    <t>SANJAY RAJ ELECTRICAL</t>
  </si>
  <si>
    <t>GDP</t>
  </si>
  <si>
    <t>29.05.14</t>
  </si>
  <si>
    <t>SAF GD-03</t>
  </si>
  <si>
    <t>P-1008</t>
  </si>
  <si>
    <t>6306/ZZC3</t>
  </si>
  <si>
    <t>16.06.14</t>
  </si>
  <si>
    <t>ETP Three Phase submersible pump</t>
  </si>
  <si>
    <t>ETP</t>
  </si>
  <si>
    <t>DATE</t>
  </si>
  <si>
    <t>Equipment Name</t>
  </si>
  <si>
    <t>MOTOR TAG</t>
  </si>
  <si>
    <t>M/C NO.</t>
  </si>
  <si>
    <t>KW</t>
  </si>
  <si>
    <t>RPM</t>
  </si>
  <si>
    <t>SENT TO</t>
  </si>
  <si>
    <t>Month</t>
  </si>
  <si>
    <t>Panel</t>
  </si>
  <si>
    <t>Planned</t>
  </si>
  <si>
    <t>Completed</t>
  </si>
  <si>
    <t>Slippage</t>
  </si>
  <si>
    <t>Motor</t>
  </si>
  <si>
    <t>Equipment</t>
  </si>
  <si>
    <t>Equipment Covered</t>
  </si>
  <si>
    <t>Condition Monitoring of Bearing</t>
  </si>
  <si>
    <t>Bearing Cm</t>
  </si>
  <si>
    <t>Bearing Replacement</t>
  </si>
  <si>
    <t>Planned for bearing replacement</t>
  </si>
  <si>
    <t>Motor burnt</t>
  </si>
  <si>
    <t>Thermography</t>
  </si>
  <si>
    <t>Greasing</t>
  </si>
  <si>
    <t>NA</t>
  </si>
  <si>
    <t>F-101</t>
  </si>
  <si>
    <t>F-102</t>
  </si>
  <si>
    <t>C-402</t>
  </si>
  <si>
    <t>Utility DM Agitator</t>
  </si>
  <si>
    <t>10.07.2014</t>
  </si>
  <si>
    <t>07U1G2B</t>
  </si>
  <si>
    <t>D-1-2</t>
  </si>
  <si>
    <t>P-1016A</t>
  </si>
  <si>
    <t>P-7110B</t>
  </si>
  <si>
    <t>P-655</t>
  </si>
  <si>
    <t>19.7.2014</t>
  </si>
  <si>
    <t>P-34B</t>
  </si>
  <si>
    <t>05U1G8</t>
  </si>
  <si>
    <t>RSM/SKP</t>
  </si>
  <si>
    <t>TOM</t>
  </si>
  <si>
    <t>62052ZZC3</t>
  </si>
  <si>
    <t>6310ZZC3</t>
  </si>
  <si>
    <t>SAL/CPP</t>
  </si>
  <si>
    <t>Old Boiler</t>
  </si>
  <si>
    <t>Old boiler terrace</t>
  </si>
  <si>
    <t>25.07.14</t>
  </si>
  <si>
    <t>30.7.14</t>
  </si>
  <si>
    <t>New boiler terrace</t>
  </si>
  <si>
    <t>GDP ground floor</t>
  </si>
  <si>
    <t>14.07.14</t>
  </si>
  <si>
    <t>6205ZZC3/6206ZZC3</t>
  </si>
  <si>
    <t>SKP/AVV</t>
  </si>
  <si>
    <t>RNP</t>
  </si>
  <si>
    <t>CPP Cooling tower CT Fan</t>
  </si>
  <si>
    <t>SAL/RANA</t>
  </si>
  <si>
    <t>6312C3/6212C3</t>
  </si>
  <si>
    <t>Lind ID Fan</t>
  </si>
  <si>
    <t>6313C3</t>
  </si>
  <si>
    <t>CM</t>
  </si>
  <si>
    <t>DFA 3rd floor</t>
  </si>
  <si>
    <t>10.07.14</t>
  </si>
  <si>
    <t>18.7.14</t>
  </si>
  <si>
    <t>19.7.14</t>
  </si>
  <si>
    <t>11.7.14</t>
  </si>
  <si>
    <t>9.7.14</t>
  </si>
  <si>
    <t>Linde FD fan</t>
  </si>
  <si>
    <t>Flaker cooling tower</t>
  </si>
  <si>
    <t>BFW</t>
  </si>
  <si>
    <t>Linde ID fan</t>
  </si>
  <si>
    <t>CPP CT fan-1</t>
  </si>
  <si>
    <t>PITCH PUMP</t>
  </si>
  <si>
    <t>Effluent transfer pump</t>
  </si>
  <si>
    <t>D-20 DM water V-303</t>
  </si>
  <si>
    <t>6309ZZC3</t>
  </si>
  <si>
    <t>7308BE2RS/6206ZZRC3</t>
  </si>
  <si>
    <t>SAL/SKP</t>
  </si>
  <si>
    <t>AVV</t>
  </si>
  <si>
    <t>16.7.14</t>
  </si>
  <si>
    <t>Old boiler</t>
  </si>
  <si>
    <t>Linde First floor</t>
  </si>
  <si>
    <t>7.5/2885</t>
  </si>
  <si>
    <t>11/2935</t>
  </si>
  <si>
    <t>7.5/2910</t>
  </si>
  <si>
    <t>30/2930</t>
  </si>
  <si>
    <t>30/2945</t>
  </si>
  <si>
    <t>1.5/900</t>
  </si>
  <si>
    <t>7.5/2850</t>
  </si>
  <si>
    <t>13.08.14</t>
  </si>
  <si>
    <t>P-7100A</t>
  </si>
  <si>
    <t>9.3/2860</t>
  </si>
  <si>
    <t>RSG/RSM</t>
  </si>
  <si>
    <t>01G3A</t>
  </si>
  <si>
    <t>30/2955</t>
  </si>
  <si>
    <t>6312C3/5212C3</t>
  </si>
  <si>
    <t>P-1016B</t>
  </si>
  <si>
    <t>RNP/RSM</t>
  </si>
  <si>
    <t>RSM/GTC</t>
  </si>
  <si>
    <t>CPP CT fan-2</t>
  </si>
  <si>
    <t>16.08.14</t>
  </si>
  <si>
    <t>22.08.14</t>
  </si>
  <si>
    <t>TANK FORM FEED PUMP</t>
  </si>
  <si>
    <t>Circulation pump for 01D3</t>
  </si>
  <si>
    <t>3.08.2014</t>
  </si>
  <si>
    <t>P-7114B</t>
  </si>
  <si>
    <t>6309ZZC3/6308ZZC3</t>
  </si>
  <si>
    <t>GDP gnd floor</t>
  </si>
  <si>
    <t>X-FER PUMP FROM HOT WELL TO COOLING WATER</t>
  </si>
  <si>
    <t>05.10.14</t>
  </si>
  <si>
    <t xml:space="preserve">C401 bottom transfer </t>
  </si>
  <si>
    <t>P-424B</t>
  </si>
  <si>
    <t>7.5/2935</t>
  </si>
  <si>
    <t>RSM/CPP</t>
  </si>
  <si>
    <t>08.10.14</t>
  </si>
  <si>
    <t>Hotwell pump Sec-3</t>
  </si>
  <si>
    <t>03G18A</t>
  </si>
  <si>
    <t>15/2920</t>
  </si>
  <si>
    <t>Alcohol</t>
  </si>
  <si>
    <t>09.10.14</t>
  </si>
  <si>
    <t>Bioler feed water pump 3TPH</t>
  </si>
  <si>
    <t>07U1G2A</t>
  </si>
  <si>
    <t>6308ZZC3/6206ZZC3</t>
  </si>
  <si>
    <t>Froced draft fan bioler 3TPH</t>
  </si>
  <si>
    <t>07U1G1B</t>
  </si>
  <si>
    <t>11/2910'</t>
  </si>
  <si>
    <t>07.10.14</t>
  </si>
  <si>
    <t>Terpered cooling water III pump</t>
  </si>
  <si>
    <t>01G16A</t>
  </si>
  <si>
    <t>55/1400</t>
  </si>
  <si>
    <t>6215C3/6315C3</t>
  </si>
  <si>
    <t>20.10.14</t>
  </si>
  <si>
    <t xml:space="preserve">L/E or Refulx pump of C401 </t>
  </si>
  <si>
    <t>P-421B</t>
  </si>
  <si>
    <t>5.5/2932</t>
  </si>
  <si>
    <t>RSG/DLK</t>
  </si>
  <si>
    <t>21.10.14</t>
  </si>
  <si>
    <t>Oil dhakka circulation pump</t>
  </si>
  <si>
    <t>P-824</t>
  </si>
  <si>
    <t>22/2930</t>
  </si>
  <si>
    <t>6310C3</t>
  </si>
  <si>
    <t>23.10.14</t>
  </si>
  <si>
    <t>Inline pump for thermal oil</t>
  </si>
  <si>
    <t>03G4A</t>
  </si>
  <si>
    <t>11/1450</t>
  </si>
  <si>
    <t>13.10.14</t>
  </si>
  <si>
    <t>3.11.2014</t>
  </si>
  <si>
    <t>5.11.14</t>
  </si>
  <si>
    <t>Air compressor</t>
  </si>
  <si>
    <t>06G1G</t>
  </si>
  <si>
    <t>75/2430</t>
  </si>
  <si>
    <t>RSM/Airkom vendor</t>
  </si>
  <si>
    <t>DFA Air compressor house</t>
  </si>
  <si>
    <t>7.11.14</t>
  </si>
  <si>
    <t>MCT blitcher</t>
  </si>
  <si>
    <t>6207ZZC3/6208ZZC3</t>
  </si>
  <si>
    <t>8.11.14</t>
  </si>
  <si>
    <t>P-7122</t>
  </si>
  <si>
    <t>AVV/RSM</t>
  </si>
  <si>
    <t>9.11.2014</t>
  </si>
  <si>
    <t>cpp/skp</t>
  </si>
  <si>
    <t>DC hydraulic motor of forklift</t>
  </si>
  <si>
    <t>7.5kw</t>
  </si>
  <si>
    <t>cpp</t>
  </si>
  <si>
    <t>Flaker</t>
  </si>
  <si>
    <t>07U1G3B</t>
  </si>
  <si>
    <t>7.5/2930</t>
  </si>
  <si>
    <t>rsm/sal</t>
  </si>
  <si>
    <t>13.11.14</t>
  </si>
  <si>
    <t>15.11.14</t>
  </si>
  <si>
    <t>07U1G3A</t>
  </si>
  <si>
    <t>P-962</t>
  </si>
  <si>
    <t>18.5/2920</t>
  </si>
  <si>
    <t>6309ZZC3/6209ZZC3</t>
  </si>
  <si>
    <t>SKP/RNP</t>
  </si>
  <si>
    <t>rsm</t>
  </si>
  <si>
    <t>Pastillator</t>
  </si>
  <si>
    <t>22.11.14</t>
  </si>
  <si>
    <t>avv/skp</t>
  </si>
  <si>
    <t>24.11.14</t>
  </si>
  <si>
    <t>DFA first floor</t>
  </si>
  <si>
    <t>Thermic [pump</t>
  </si>
  <si>
    <t>7.5/1440</t>
  </si>
  <si>
    <t>Sr no-72525</t>
  </si>
  <si>
    <t>avvv/rsm</t>
  </si>
  <si>
    <t>07G7B</t>
  </si>
  <si>
    <t>06.12.14</t>
  </si>
  <si>
    <t>6203ZZ</t>
  </si>
  <si>
    <t>rnp</t>
  </si>
  <si>
    <t>avv/rnp</t>
  </si>
  <si>
    <t>Near 7P-45C heater</t>
  </si>
  <si>
    <t>P-311A</t>
  </si>
  <si>
    <t>14.12.14</t>
  </si>
  <si>
    <t>15/1475</t>
  </si>
  <si>
    <t>CPP/RNP</t>
  </si>
  <si>
    <t>RSM/AVV/RANA</t>
  </si>
  <si>
    <t>P-422B</t>
  </si>
  <si>
    <t>22/2940</t>
  </si>
  <si>
    <t>DFA 2nd Floor</t>
  </si>
  <si>
    <t>20.12.14</t>
  </si>
  <si>
    <t>P-1015A</t>
  </si>
  <si>
    <t>18.5/2930</t>
  </si>
  <si>
    <t>CPP CT fan</t>
  </si>
  <si>
    <t>28.12.14</t>
  </si>
  <si>
    <t>P-360A</t>
  </si>
  <si>
    <t>30/2830</t>
  </si>
  <si>
    <t>6312ZZC3/6311ZZC3</t>
  </si>
  <si>
    <t>rnp/skp</t>
  </si>
  <si>
    <t>Jutasama 3rd floor</t>
  </si>
  <si>
    <t>08N14A</t>
  </si>
  <si>
    <t>08N18B</t>
  </si>
  <si>
    <t>4/1440</t>
  </si>
  <si>
    <t>2.2/1420</t>
  </si>
  <si>
    <t>29.12.14</t>
  </si>
  <si>
    <t>31.12.14</t>
  </si>
  <si>
    <t>31.13.14</t>
  </si>
  <si>
    <t>6205ZZC3/6206ZZC4</t>
  </si>
  <si>
    <t>sal</t>
  </si>
  <si>
    <t>Old TF</t>
  </si>
  <si>
    <t>OLD TF</t>
  </si>
  <si>
    <t>08N14C</t>
  </si>
  <si>
    <t>Old tankfarm</t>
  </si>
  <si>
    <t>16.12.14</t>
  </si>
  <si>
    <t>6306ZZC3</t>
  </si>
  <si>
    <t>25.12.14</t>
  </si>
  <si>
    <t>VP-451B</t>
  </si>
  <si>
    <t>6309ZZ/6209ZZ</t>
  </si>
  <si>
    <t>BBL</t>
  </si>
  <si>
    <t>Jutasama 6th floor</t>
  </si>
  <si>
    <t>CPP gnd floor</t>
  </si>
  <si>
    <t>CPP Seal Air Fan</t>
  </si>
  <si>
    <t>Agitator for 08T9C</t>
  </si>
  <si>
    <t>CONDENSATE PUMP</t>
  </si>
  <si>
    <t>Hot oil circulation pump-1</t>
  </si>
  <si>
    <t>Direct cooling water return pump-2</t>
  </si>
  <si>
    <t>Agitator for 08T9A</t>
  </si>
  <si>
    <t>Agitator for 08T3B</t>
  </si>
  <si>
    <t>HOT WATER PUMP-A</t>
  </si>
  <si>
    <t>05G9D</t>
  </si>
  <si>
    <t>P-913B</t>
  </si>
  <si>
    <t>P-355A</t>
  </si>
  <si>
    <t>05G9G</t>
  </si>
  <si>
    <t>P-351B</t>
  </si>
  <si>
    <t>P-7106</t>
  </si>
  <si>
    <t>P-104D</t>
  </si>
  <si>
    <t>BDG-2</t>
  </si>
  <si>
    <t>C-301</t>
  </si>
  <si>
    <t>7.1.15</t>
  </si>
  <si>
    <t>9.1.15</t>
  </si>
  <si>
    <t>10.1.15</t>
  </si>
  <si>
    <t>12.1.15</t>
  </si>
  <si>
    <t>13.1.15</t>
  </si>
  <si>
    <t>14.1.15</t>
  </si>
  <si>
    <t>16.1.15</t>
  </si>
  <si>
    <t>21.1.15</t>
  </si>
  <si>
    <t>25.1.15</t>
  </si>
  <si>
    <t>28.1.15</t>
  </si>
  <si>
    <t>6312/6212C3</t>
  </si>
  <si>
    <t>sal/cpp</t>
  </si>
  <si>
    <t>GDU postcon</t>
  </si>
  <si>
    <t>Jutasama 1st floor</t>
  </si>
  <si>
    <t xml:space="preserve"> 11/2940</t>
  </si>
  <si>
    <t>6312ZZC3</t>
  </si>
  <si>
    <t>22/2944</t>
  </si>
  <si>
    <t>Jutasama 4th floor</t>
  </si>
  <si>
    <t>5.5/2920</t>
  </si>
  <si>
    <t>6312C3/6312C3</t>
  </si>
  <si>
    <t>gtc</t>
  </si>
  <si>
    <t>0.55/2840</t>
  </si>
  <si>
    <t>6202ZZC3</t>
  </si>
  <si>
    <t>cpp/avv</t>
  </si>
  <si>
    <t xml:space="preserve"> 11/2935</t>
  </si>
  <si>
    <t>rsg/avv</t>
  </si>
  <si>
    <t>Cooling water pump</t>
  </si>
  <si>
    <t xml:space="preserve">Feed Pump </t>
  </si>
  <si>
    <t>B/P Pump K3'</t>
  </si>
  <si>
    <t>Dehydrator circulation Pump</t>
  </si>
  <si>
    <t>Feed pump Jutasama</t>
  </si>
  <si>
    <t>Blower</t>
  </si>
  <si>
    <t>cooling water pump -1</t>
  </si>
  <si>
    <t>Chilling Inlet Motor</t>
  </si>
  <si>
    <t>ETP Pit Pump</t>
  </si>
  <si>
    <t>7.02.15</t>
  </si>
  <si>
    <t>07U2G1B</t>
  </si>
  <si>
    <t>110/1400</t>
  </si>
  <si>
    <t>6319C3/6316C3</t>
  </si>
  <si>
    <t>sal/rnp</t>
  </si>
  <si>
    <t>TP-45</t>
  </si>
  <si>
    <t>8.2.15</t>
  </si>
  <si>
    <t>P-36B</t>
  </si>
  <si>
    <t>6210C3/6210C3</t>
  </si>
  <si>
    <t>cpp/rsm</t>
  </si>
  <si>
    <t>P-27A</t>
  </si>
  <si>
    <t>15/1460</t>
  </si>
  <si>
    <t>cpp/rsg</t>
  </si>
  <si>
    <t>DFA 6th floor</t>
  </si>
  <si>
    <t>7.2.15</t>
  </si>
  <si>
    <t>02G8A</t>
  </si>
  <si>
    <t>37kw</t>
  </si>
  <si>
    <t>FAP ground floor</t>
  </si>
  <si>
    <t>P-30B</t>
  </si>
  <si>
    <t>6208ZZC3/6305ZZC3</t>
  </si>
  <si>
    <t>rsg/cpp</t>
  </si>
  <si>
    <t>DFA ground floor</t>
  </si>
  <si>
    <t>9.2.15</t>
  </si>
  <si>
    <t>P-33A</t>
  </si>
  <si>
    <t>9.3/1450</t>
  </si>
  <si>
    <t>6309C3/6308C3</t>
  </si>
  <si>
    <t>D-1-1</t>
  </si>
  <si>
    <t>10.2.15</t>
  </si>
  <si>
    <t>Filter press-A</t>
  </si>
  <si>
    <t>1.5/1415</t>
  </si>
  <si>
    <t>6205ZZC3</t>
  </si>
  <si>
    <t>avv/dlk</t>
  </si>
  <si>
    <t>rnp/rsg</t>
  </si>
  <si>
    <t>11.2.15</t>
  </si>
  <si>
    <t>16.2.15</t>
  </si>
  <si>
    <t>07U1G1A</t>
  </si>
  <si>
    <t>18.5/2910</t>
  </si>
  <si>
    <t>6209C3</t>
  </si>
  <si>
    <t>SM-50 blower</t>
  </si>
  <si>
    <t>06G1G exhaust blower motor</t>
  </si>
  <si>
    <t>2/920</t>
  </si>
  <si>
    <t>6007ZZ/6007ZZ</t>
  </si>
  <si>
    <t>airkom rahul</t>
  </si>
  <si>
    <t>DFA boiler house 75 kw compressor</t>
  </si>
  <si>
    <t>14.2.15</t>
  </si>
  <si>
    <t>Pastillator ground floor</t>
  </si>
  <si>
    <t>21.2.15</t>
  </si>
  <si>
    <t>P-318A</t>
  </si>
  <si>
    <t>5.5/2880</t>
  </si>
  <si>
    <t>6205ZZC3/6306ZZC3</t>
  </si>
  <si>
    <t>rsg/rana</t>
  </si>
  <si>
    <t>25.2.15</t>
  </si>
  <si>
    <t>03G1B</t>
  </si>
  <si>
    <t>55/2960</t>
  </si>
  <si>
    <t>rnp/rana</t>
  </si>
  <si>
    <t>FAP 1st floor</t>
  </si>
  <si>
    <t>P-7120</t>
  </si>
  <si>
    <t>3.7/2930</t>
  </si>
  <si>
    <t>6306ZZC3/6206ZZC3</t>
  </si>
  <si>
    <t>05G9E</t>
  </si>
  <si>
    <t>28.5.15</t>
  </si>
  <si>
    <t>6312C3</t>
  </si>
  <si>
    <t>rsm/rnp/cpp</t>
  </si>
  <si>
    <t>28.2.15</t>
  </si>
  <si>
    <t>02G5AG1</t>
  </si>
  <si>
    <t>0.75/910</t>
  </si>
  <si>
    <t>2.03.2015</t>
  </si>
  <si>
    <t>P-208A</t>
  </si>
  <si>
    <t>6305ZZC3/6208ZZC3</t>
  </si>
  <si>
    <t>avv/cpp</t>
  </si>
  <si>
    <t>avv/rsg</t>
  </si>
  <si>
    <t>3.3.15</t>
  </si>
  <si>
    <t>TF-4-32B</t>
  </si>
  <si>
    <t>3.7/2865</t>
  </si>
  <si>
    <t>Flaker backside</t>
  </si>
  <si>
    <t>21.3.15</t>
  </si>
  <si>
    <t>P-802B</t>
  </si>
  <si>
    <t>LOOP ground floor</t>
  </si>
  <si>
    <t>24.3.15</t>
  </si>
  <si>
    <t>X-201</t>
  </si>
  <si>
    <t>6308ZZC3/6208ZZC3</t>
  </si>
  <si>
    <t>kirloskar</t>
  </si>
  <si>
    <t>DFA 5th floor</t>
  </si>
  <si>
    <t>03G3A</t>
  </si>
  <si>
    <t>37/2955</t>
  </si>
  <si>
    <t>6312C3/6313C3</t>
  </si>
  <si>
    <t>26.3.15</t>
  </si>
  <si>
    <t>07U2G1A</t>
  </si>
  <si>
    <t>TP-45 section</t>
  </si>
  <si>
    <t>110/1485</t>
  </si>
  <si>
    <t>11.4.15</t>
  </si>
  <si>
    <t>9.4.15</t>
  </si>
  <si>
    <t>6309ZZC3/6309ZZC3</t>
  </si>
  <si>
    <t>tom</t>
  </si>
  <si>
    <t>13.4.15</t>
  </si>
  <si>
    <t>02G1</t>
  </si>
  <si>
    <t>435/12pole</t>
  </si>
  <si>
    <t>6326MC3/6326MC3</t>
  </si>
  <si>
    <t>rnp/cpp</t>
  </si>
  <si>
    <t>Om Sai</t>
  </si>
  <si>
    <t>H2 compressor house</t>
  </si>
  <si>
    <t>P-307B</t>
  </si>
  <si>
    <t>25.4.15</t>
  </si>
  <si>
    <t>6309C3/6309C3</t>
  </si>
  <si>
    <t>DFA Gnd Floor</t>
  </si>
  <si>
    <t>26.4.15</t>
  </si>
  <si>
    <t>P-309B</t>
  </si>
  <si>
    <t>N2409591</t>
  </si>
  <si>
    <t>DFA gnd floor</t>
  </si>
  <si>
    <t>Distilled water battery</t>
  </si>
  <si>
    <t>Emergency Light trial</t>
  </si>
  <si>
    <t>Ok</t>
  </si>
  <si>
    <t>Nos/status</t>
  </si>
  <si>
    <t>25`</t>
  </si>
  <si>
    <t>Transformer PM</t>
  </si>
  <si>
    <t>Maintenance free battery</t>
  </si>
  <si>
    <t>P-36A</t>
  </si>
  <si>
    <t>6310ZZC3/6310ZZC3</t>
  </si>
  <si>
    <t>4.5.15</t>
  </si>
  <si>
    <t>7.5.15</t>
  </si>
  <si>
    <t>63085ZZC3/6307ZZC3</t>
  </si>
  <si>
    <t>rsm/rnp</t>
  </si>
  <si>
    <t>9.5.15</t>
  </si>
  <si>
    <t>P-456B</t>
  </si>
  <si>
    <t>08N16A</t>
  </si>
  <si>
    <t>11.5.15</t>
  </si>
  <si>
    <t>MCT Bleacher</t>
  </si>
  <si>
    <t>Canteen Grinder Mixer</t>
  </si>
  <si>
    <t>P-1012C</t>
  </si>
  <si>
    <t>P-1012A</t>
  </si>
  <si>
    <t>26.5.15</t>
  </si>
  <si>
    <t>27.5.15</t>
  </si>
  <si>
    <t>21.5.15</t>
  </si>
  <si>
    <t>19.5.15</t>
  </si>
  <si>
    <t>P-306B</t>
  </si>
  <si>
    <t>30.5.15</t>
  </si>
  <si>
    <t>23P2</t>
  </si>
  <si>
    <t>Old Tankfarm</t>
  </si>
  <si>
    <t>1.5/1420</t>
  </si>
  <si>
    <t>Sanjayraj</t>
  </si>
  <si>
    <t>6208ZZC3/6207ZZC3</t>
  </si>
  <si>
    <t>0.75/90</t>
  </si>
  <si>
    <t>Canteen A</t>
  </si>
  <si>
    <t>6311ZZC3/6312ZZC3</t>
  </si>
  <si>
    <t>6204ZZC3</t>
  </si>
  <si>
    <t>skp</t>
  </si>
  <si>
    <t>sanjayraj</t>
  </si>
  <si>
    <t>CGS Ground floor</t>
  </si>
  <si>
    <t>DFA 1st floor</t>
  </si>
  <si>
    <t>Garden Grass Cutter</t>
  </si>
  <si>
    <t>CPP Terrace</t>
  </si>
  <si>
    <t>92(internal) &amp; 62(External)</t>
  </si>
  <si>
    <t>Tank-828 Agitator</t>
  </si>
  <si>
    <t>ABB</t>
  </si>
  <si>
    <t>Agitator for Tank-828</t>
  </si>
  <si>
    <t xml:space="preserve"> 11/2840</t>
  </si>
  <si>
    <t>1.06.15</t>
  </si>
  <si>
    <t>3.6.15</t>
  </si>
  <si>
    <t>VP-601A</t>
  </si>
  <si>
    <t>11/1400</t>
  </si>
  <si>
    <t>avv</t>
  </si>
  <si>
    <t>5.6.15</t>
  </si>
  <si>
    <t>6.5.15</t>
  </si>
  <si>
    <t>08N18A</t>
  </si>
  <si>
    <t>Sm-50 blower</t>
  </si>
  <si>
    <t>18.5/2900</t>
  </si>
  <si>
    <t>24.6.15</t>
  </si>
  <si>
    <t>02G3</t>
  </si>
  <si>
    <t>05G11B</t>
  </si>
  <si>
    <t>330kw</t>
  </si>
  <si>
    <t xml:space="preserve"> 11/2pole</t>
  </si>
  <si>
    <t>09U1G15B</t>
  </si>
  <si>
    <t>29.6.15</t>
  </si>
  <si>
    <t>P-515B</t>
  </si>
  <si>
    <t>P-322A</t>
  </si>
  <si>
    <t>18.5/1475</t>
  </si>
  <si>
    <t>rsg</t>
  </si>
  <si>
    <t>6.7.15</t>
  </si>
  <si>
    <t>P-412B</t>
  </si>
  <si>
    <t>11/2930</t>
  </si>
  <si>
    <t>C-303</t>
  </si>
  <si>
    <t>6309/6309</t>
  </si>
  <si>
    <t>FALKER gnd floor</t>
  </si>
  <si>
    <t>09U1G20</t>
  </si>
  <si>
    <t>11/2920</t>
  </si>
  <si>
    <t>ETP gnd floor</t>
  </si>
  <si>
    <t>26.6.15</t>
  </si>
  <si>
    <t>8.7.15</t>
  </si>
  <si>
    <t>Mix bed blower motor</t>
  </si>
  <si>
    <t>TF-4-32C</t>
  </si>
  <si>
    <t>5.5/2980</t>
  </si>
  <si>
    <t>Flaker gnd floor</t>
  </si>
  <si>
    <t>10.7.15</t>
  </si>
  <si>
    <t>7.7.15</t>
  </si>
  <si>
    <t>CPP 3rd floor</t>
  </si>
  <si>
    <t>P-819B</t>
  </si>
  <si>
    <t>5.5/2870</t>
  </si>
  <si>
    <t>11.7.15</t>
  </si>
  <si>
    <t>14.7.15</t>
  </si>
  <si>
    <t>FAP 2nd floor</t>
  </si>
  <si>
    <t>15.7.15</t>
  </si>
  <si>
    <t>P-819A</t>
  </si>
  <si>
    <t>23.7.15</t>
  </si>
  <si>
    <t>01G6A</t>
  </si>
  <si>
    <t>7.5/1455</t>
  </si>
  <si>
    <t>639ZZ/6308ZZ</t>
  </si>
  <si>
    <t>FAP gnd floor</t>
  </si>
  <si>
    <t>22.7.15</t>
  </si>
  <si>
    <t>17.7.15</t>
  </si>
  <si>
    <t>01G11A</t>
  </si>
  <si>
    <t>Stripper gnd floor</t>
  </si>
  <si>
    <t>Loop reactor fitting problem rest ok</t>
  </si>
  <si>
    <t>6.8.15</t>
  </si>
  <si>
    <t>P-8001A</t>
  </si>
  <si>
    <t>26.8.15</t>
  </si>
  <si>
    <t>330/16pole</t>
  </si>
  <si>
    <t>6326MC3</t>
  </si>
  <si>
    <t>Farhan Electrical</t>
  </si>
  <si>
    <t>27.8.15</t>
  </si>
  <si>
    <t>02G3G1</t>
  </si>
  <si>
    <t>31.8.15</t>
  </si>
  <si>
    <t>1.1/1425</t>
  </si>
  <si>
    <t>6206ZZC3</t>
  </si>
  <si>
    <t>Ramesh</t>
  </si>
  <si>
    <t>02G3 Lub oil pump</t>
  </si>
  <si>
    <t>Earthing Pit PM</t>
  </si>
  <si>
    <t>9*2times</t>
  </si>
  <si>
    <t>3.9.15</t>
  </si>
  <si>
    <t>01G12B</t>
  </si>
  <si>
    <t>6308ZZC3/6309ZZC3</t>
  </si>
  <si>
    <t>Sal</t>
  </si>
  <si>
    <t>5.9.15</t>
  </si>
  <si>
    <t>P-34A</t>
  </si>
  <si>
    <t>P-168.5</t>
  </si>
  <si>
    <t>CGS gnd floor</t>
  </si>
  <si>
    <t>6.9.15</t>
  </si>
  <si>
    <t>01G5B</t>
  </si>
  <si>
    <t>Cm</t>
  </si>
  <si>
    <t>gtc/rnp</t>
  </si>
  <si>
    <t>P-710B</t>
  </si>
  <si>
    <t>5.5/1450</t>
  </si>
  <si>
    <t>CGS -Agitator motor</t>
  </si>
  <si>
    <t>0.75/315</t>
  </si>
  <si>
    <t>12.9.15</t>
  </si>
  <si>
    <t>16.9.15</t>
  </si>
  <si>
    <t>23.8.15</t>
  </si>
  <si>
    <t>OK</t>
  </si>
  <si>
    <t>CPP PMCC, Jutasama 3rd floor,Syndet 1st floor problem rest ok</t>
  </si>
  <si>
    <t>1.10.15</t>
  </si>
  <si>
    <t>01G1A</t>
  </si>
  <si>
    <t>03G17B</t>
  </si>
  <si>
    <t>06G1A</t>
  </si>
  <si>
    <t>10U2G1</t>
  </si>
  <si>
    <t>11.10.15</t>
  </si>
  <si>
    <t>14.10.15</t>
  </si>
  <si>
    <t>10.10.15</t>
  </si>
  <si>
    <t>2.10.15</t>
  </si>
  <si>
    <t>P-7117</t>
  </si>
  <si>
    <t>15.10.15</t>
  </si>
  <si>
    <t>BFW-1 IAEC Boiler</t>
  </si>
  <si>
    <t>P-366</t>
  </si>
  <si>
    <t>24.10.15</t>
  </si>
  <si>
    <t>25.10.15</t>
  </si>
  <si>
    <t>DFA 7th floor</t>
  </si>
  <si>
    <t>New boiler</t>
  </si>
  <si>
    <t>GDP Ground Floor</t>
  </si>
  <si>
    <t>DFA 2nd floor</t>
  </si>
  <si>
    <t>FAP 2nd floor CFL Fitting N/W rest ok</t>
  </si>
  <si>
    <t>90/4pole</t>
  </si>
  <si>
    <t>5.5/2905</t>
  </si>
  <si>
    <t>6206ZZC3/6206ZZC3</t>
  </si>
  <si>
    <t>6205ZZC3/6205ZZC3</t>
  </si>
  <si>
    <t>6202ZZ/6202ZZ</t>
  </si>
  <si>
    <t>Dozing pump</t>
  </si>
  <si>
    <t>16pole</t>
  </si>
  <si>
    <t>DOL Electric</t>
  </si>
  <si>
    <t>Recycle Compressor</t>
  </si>
  <si>
    <t>10*2times</t>
  </si>
  <si>
    <t>Ok 24.11.15</t>
  </si>
  <si>
    <t>4.11.15</t>
  </si>
  <si>
    <t>P-150.3</t>
  </si>
  <si>
    <t>6306ZZC3/6306ZZC3</t>
  </si>
  <si>
    <t>19.11.15</t>
  </si>
  <si>
    <t>P-431B</t>
  </si>
  <si>
    <t>Single phase motor dosa mixer</t>
  </si>
  <si>
    <t>20.11.15</t>
  </si>
  <si>
    <t>CGS filter press hydraulic motor</t>
  </si>
  <si>
    <t>2.2/1415</t>
  </si>
  <si>
    <t>TF-4/32C</t>
  </si>
  <si>
    <t>6306ZZC3/6205ZZC3</t>
  </si>
  <si>
    <t>New boiler pit pump</t>
  </si>
  <si>
    <t>2.2/2880</t>
  </si>
  <si>
    <t>25.11.15</t>
  </si>
  <si>
    <t>TF-4</t>
  </si>
  <si>
    <t>16.11.15</t>
  </si>
  <si>
    <t>03G18B</t>
  </si>
  <si>
    <t>Fire Alarm</t>
  </si>
  <si>
    <t>1.12.15</t>
  </si>
  <si>
    <t>Vibro Feeder</t>
  </si>
  <si>
    <t>Roller Bearing</t>
  </si>
  <si>
    <t>CHP operator</t>
  </si>
  <si>
    <t>Sanjay Raj</t>
  </si>
  <si>
    <t>CHP plant</t>
  </si>
  <si>
    <t>2.12.15</t>
  </si>
  <si>
    <t>01G17A</t>
  </si>
  <si>
    <t>1.5/2825</t>
  </si>
  <si>
    <t>Alcohol 3rd floor</t>
  </si>
  <si>
    <t>4.12.15</t>
  </si>
  <si>
    <t>1.5/2826</t>
  </si>
  <si>
    <t>22/2910</t>
  </si>
  <si>
    <t>Alfa Postcon</t>
  </si>
  <si>
    <t>01G19B</t>
  </si>
  <si>
    <t>P-3A</t>
  </si>
  <si>
    <t>6206ZZC3/6306ZZC3</t>
  </si>
  <si>
    <t>Stipper ground floor</t>
  </si>
  <si>
    <t>K-3 2nd floor</t>
  </si>
  <si>
    <t>Spare</t>
  </si>
  <si>
    <t>6313ZZC3</t>
  </si>
  <si>
    <t>DLK</t>
  </si>
  <si>
    <t>5.5/2835</t>
  </si>
  <si>
    <t>Ok 27.12.15</t>
  </si>
  <si>
    <t>Ok 20.1.16</t>
  </si>
  <si>
    <t>9.1.16</t>
  </si>
  <si>
    <t>BDG-1</t>
  </si>
  <si>
    <t>old Boiler</t>
  </si>
  <si>
    <t>P-420</t>
  </si>
  <si>
    <t>15.1.16</t>
  </si>
  <si>
    <t>MCC 103</t>
  </si>
  <si>
    <t>16.1.16</t>
  </si>
  <si>
    <t>6312ZZC3/6312ZZC3</t>
  </si>
  <si>
    <t>12.1.16</t>
  </si>
  <si>
    <t>Planned for next month</t>
  </si>
  <si>
    <t>20.1.16</t>
  </si>
  <si>
    <t>VP-651B</t>
  </si>
  <si>
    <t>Postcon</t>
  </si>
  <si>
    <t>27.1.16</t>
  </si>
  <si>
    <t>Spare motor</t>
  </si>
  <si>
    <t>Ok 24.2.16</t>
  </si>
  <si>
    <t>2.2.16</t>
  </si>
  <si>
    <t>DFA Ground Floor</t>
  </si>
  <si>
    <t>Spare Motor</t>
  </si>
  <si>
    <t>6205ZZC3/6205ZZC4</t>
  </si>
  <si>
    <t>7.2.16</t>
  </si>
  <si>
    <t>P-307A</t>
  </si>
  <si>
    <t>22.2.16</t>
  </si>
  <si>
    <t>6209ZZC3/6209ZZC3</t>
  </si>
  <si>
    <t xml:space="preserve">Loop Reactor Ground </t>
  </si>
  <si>
    <t>25.2.16</t>
  </si>
  <si>
    <t>05G13</t>
  </si>
  <si>
    <t>6312ZZC3/6212ZZC3</t>
  </si>
  <si>
    <t>Water Tank Area Boiler</t>
  </si>
  <si>
    <t>29.2.16</t>
  </si>
  <si>
    <t>6315C3/ 6215C3</t>
  </si>
  <si>
    <t>Ok 18.3.16</t>
  </si>
  <si>
    <t>Ok 10.2.16</t>
  </si>
  <si>
    <t>Capacitor</t>
  </si>
  <si>
    <t>Ok 30.3.16</t>
  </si>
  <si>
    <t>12.3.16</t>
  </si>
  <si>
    <t>Vaccum pump Alfa level Postcon</t>
  </si>
  <si>
    <t>15KW</t>
  </si>
  <si>
    <t>63092RS/6209-2RS</t>
  </si>
  <si>
    <t>Alfa Level Postcon</t>
  </si>
  <si>
    <t>11.3.16</t>
  </si>
  <si>
    <t>Septic Pump</t>
  </si>
  <si>
    <t xml:space="preserve">Septic </t>
  </si>
  <si>
    <t>RNP/GTC</t>
  </si>
  <si>
    <t>1.5KW</t>
  </si>
  <si>
    <t xml:space="preserve">Pit pump </t>
  </si>
  <si>
    <t>Pit pump Alcohol</t>
  </si>
  <si>
    <t>10.3.16</t>
  </si>
  <si>
    <t>9.3.16</t>
  </si>
  <si>
    <t>E-Wax Agitator</t>
  </si>
  <si>
    <t>E-Wax</t>
  </si>
  <si>
    <t>Patillator</t>
  </si>
  <si>
    <t>12.03.16</t>
  </si>
  <si>
    <t>P-320B</t>
  </si>
  <si>
    <t xml:space="preserve">63090C3/6309C3 </t>
  </si>
  <si>
    <t>15.3.16</t>
  </si>
  <si>
    <t>16.3.16</t>
  </si>
  <si>
    <t>DAA</t>
  </si>
  <si>
    <t>6208ZZC3/6208ZZC3</t>
  </si>
  <si>
    <t>DAF</t>
  </si>
  <si>
    <t>17.3.16</t>
  </si>
  <si>
    <t>6209ZZC3/6309ZZC3</t>
  </si>
  <si>
    <t>05G9F</t>
  </si>
  <si>
    <t>Old Boiler Utility ground floor</t>
  </si>
  <si>
    <t>25.3.16</t>
  </si>
  <si>
    <t>31.3.16</t>
  </si>
  <si>
    <t xml:space="preserve">P-1050A2 </t>
  </si>
  <si>
    <t>6319C3 ( DE Side) only</t>
  </si>
  <si>
    <t>Coal heater ground floor</t>
  </si>
  <si>
    <t>OK taken on 25.4.16</t>
  </si>
  <si>
    <t>3.3.16</t>
  </si>
  <si>
    <t>Agitator Motor 09U1G21A</t>
  </si>
  <si>
    <t>09U1G21A</t>
  </si>
  <si>
    <t>2.4.16</t>
  </si>
  <si>
    <t>6002ZZ/6002ZZ</t>
  </si>
  <si>
    <t>Vendor</t>
  </si>
  <si>
    <t>06G1G Dryer Motor</t>
  </si>
  <si>
    <t>DFA Air Compressor</t>
  </si>
  <si>
    <t>06G1G Dryer motor</t>
  </si>
  <si>
    <t>Dryer Motor</t>
  </si>
  <si>
    <t>6002ZZ</t>
  </si>
  <si>
    <t>22.4.16</t>
  </si>
  <si>
    <t>NU215ECP/ 6215 /C4VT269</t>
  </si>
  <si>
    <t>Air Compressor</t>
  </si>
  <si>
    <t>20P07B</t>
  </si>
  <si>
    <t>6309ZZC3 / 6209ZZC3</t>
  </si>
  <si>
    <t>Safex Motor Hoist</t>
  </si>
  <si>
    <t>Hoisting motor</t>
  </si>
  <si>
    <t>Subhash</t>
  </si>
  <si>
    <t>Coal Heater</t>
  </si>
  <si>
    <t>1.5.16</t>
  </si>
  <si>
    <t>03G17A</t>
  </si>
  <si>
    <t>alochol</t>
  </si>
  <si>
    <t>20.5.16</t>
  </si>
  <si>
    <t>20P03A</t>
  </si>
  <si>
    <t>6316C3/6319C3</t>
  </si>
  <si>
    <t>Varun</t>
  </si>
  <si>
    <t>SAL/RNP</t>
  </si>
  <si>
    <t>Fatty Acid</t>
  </si>
  <si>
    <t>22.5.16</t>
  </si>
  <si>
    <t>05G3C</t>
  </si>
  <si>
    <t>910B</t>
  </si>
  <si>
    <t>AVV/RSG</t>
  </si>
  <si>
    <t>13.5.16</t>
  </si>
  <si>
    <t>P - 1012A</t>
  </si>
  <si>
    <t>30/2900</t>
  </si>
  <si>
    <t>7 done by AVV on 3.5.16</t>
  </si>
  <si>
    <t>Shutdown Motor</t>
  </si>
  <si>
    <t>30.5.16</t>
  </si>
  <si>
    <t>12.5.16</t>
  </si>
  <si>
    <t>20P03B</t>
  </si>
  <si>
    <t xml:space="preserve">Cooling water motor </t>
  </si>
  <si>
    <t>6319C/6316C3</t>
  </si>
  <si>
    <t>PO work in progress</t>
  </si>
  <si>
    <t>Hydrogen Compressor Motor</t>
  </si>
  <si>
    <t>RSM/RSG</t>
  </si>
  <si>
    <t>6312ZZC3/6211ZZC3</t>
  </si>
  <si>
    <t>fire alarm testing</t>
  </si>
  <si>
    <t>21 &amp; 22.6.16</t>
  </si>
  <si>
    <t>20.6.16</t>
  </si>
  <si>
    <t>P-1050B1</t>
  </si>
  <si>
    <t>BEARING CLEANED</t>
  </si>
  <si>
    <t>22.6.16</t>
  </si>
  <si>
    <t>P-513B</t>
  </si>
  <si>
    <t>6312ZZ,6212ZZC3</t>
  </si>
  <si>
    <t>K4</t>
  </si>
  <si>
    <t>25.6.16</t>
  </si>
  <si>
    <t>P-802C</t>
  </si>
  <si>
    <t>SAL/BHP</t>
  </si>
  <si>
    <t>TF</t>
  </si>
  <si>
    <t>P-705B</t>
  </si>
  <si>
    <t>SPARE</t>
  </si>
  <si>
    <t>55/989</t>
  </si>
  <si>
    <t>6318C3</t>
  </si>
  <si>
    <t>NO ANY MOTOR BURNT</t>
  </si>
  <si>
    <t>1.6.16</t>
  </si>
  <si>
    <t>05.07.16</t>
  </si>
  <si>
    <t>P-961</t>
  </si>
  <si>
    <t>Pestillator</t>
  </si>
  <si>
    <t>20.08.16</t>
  </si>
  <si>
    <t>-</t>
  </si>
  <si>
    <t>BHIM</t>
  </si>
  <si>
    <t>01.08.16</t>
  </si>
  <si>
    <t>P-516A</t>
  </si>
  <si>
    <t>2.2/2900</t>
  </si>
  <si>
    <t>6205ZZ/ 6205ZZ</t>
  </si>
  <si>
    <t>RSG/SAL</t>
  </si>
  <si>
    <t>11.08.16</t>
  </si>
  <si>
    <t>09U1G21</t>
  </si>
  <si>
    <t>5.5/2900</t>
  </si>
  <si>
    <t>6208ZZ/6208ZZ</t>
  </si>
  <si>
    <t>RSM/DLK</t>
  </si>
  <si>
    <t>13.08.16</t>
  </si>
  <si>
    <t>10G02</t>
  </si>
  <si>
    <t>9.3/1400</t>
  </si>
  <si>
    <t>CPP/DLK</t>
  </si>
  <si>
    <t>CALORIC</t>
  </si>
  <si>
    <t>BL-1301</t>
  </si>
  <si>
    <t>3.7/1400</t>
  </si>
  <si>
    <t>SYNDENT</t>
  </si>
  <si>
    <t>17.08.16</t>
  </si>
  <si>
    <t>6312ZZ/ 6212ZZ</t>
  </si>
  <si>
    <t>FAP GF</t>
  </si>
  <si>
    <t>FLACKER MOTOR-SION</t>
  </si>
  <si>
    <t>22/2900</t>
  </si>
  <si>
    <t>6210ZZ/ 6210ZZ</t>
  </si>
  <si>
    <t>SION</t>
  </si>
  <si>
    <t>24.08.16</t>
  </si>
  <si>
    <t>GDP MOTOR-SION</t>
  </si>
  <si>
    <t>11./2900</t>
  </si>
  <si>
    <t>RNP/CPP</t>
  </si>
  <si>
    <t>28.08.16</t>
  </si>
  <si>
    <t>DEGASER BLOWER</t>
  </si>
  <si>
    <t>0.37/2900</t>
  </si>
  <si>
    <t>6203ZZ/ 6203ZZ</t>
  </si>
  <si>
    <t>UTILITY</t>
  </si>
  <si>
    <t>17.08.2016</t>
  </si>
  <si>
    <t>Cold well pump to steel belt</t>
  </si>
  <si>
    <t>Decoderizer dryer pump</t>
  </si>
  <si>
    <t>Shutdown</t>
  </si>
  <si>
    <t>11.09.16</t>
  </si>
  <si>
    <t>Utility Blower</t>
  </si>
  <si>
    <t>0.75/1440</t>
  </si>
  <si>
    <t>6204 C3/ 6204 C3</t>
  </si>
  <si>
    <t>13.09.16</t>
  </si>
  <si>
    <t>P-602B</t>
  </si>
  <si>
    <t>2.2/ 2900</t>
  </si>
  <si>
    <t>SAL/AVV</t>
  </si>
  <si>
    <t>Precon</t>
  </si>
  <si>
    <t>15.09.16</t>
  </si>
  <si>
    <t>15/2900</t>
  </si>
  <si>
    <t>6309 ZZ C3/ 6309 ZZ C3</t>
  </si>
  <si>
    <t>RAW WATER</t>
  </si>
  <si>
    <t>6312 ZZ C3/ 6212 ZZ C3</t>
  </si>
  <si>
    <t>LINDE</t>
  </si>
  <si>
    <t>19.09.16</t>
  </si>
  <si>
    <t>17.09.16</t>
  </si>
  <si>
    <t>P-30A</t>
  </si>
  <si>
    <t>K3</t>
  </si>
  <si>
    <t>22.09.16</t>
  </si>
  <si>
    <t>P-4A</t>
  </si>
  <si>
    <t>6310 ZZ C3/6310 ZZ C3</t>
  </si>
  <si>
    <t>21.09.16</t>
  </si>
  <si>
    <t>6307 ZZ C3/ 6308 ZZ C3</t>
  </si>
  <si>
    <t>SAL/ RSG</t>
  </si>
  <si>
    <t>29.09.16</t>
  </si>
  <si>
    <t>P-816A</t>
  </si>
  <si>
    <t>1.1/2900</t>
  </si>
  <si>
    <t>6204 ZZ/ 6204 ZZ</t>
  </si>
  <si>
    <t>RNP/AVV</t>
  </si>
  <si>
    <t>TANKFARM</t>
  </si>
  <si>
    <t>08.09.16</t>
  </si>
  <si>
    <t>6308ZZ/ 6308ZZ</t>
  </si>
  <si>
    <t>GLYCERIEN</t>
  </si>
  <si>
    <t>22.09.16/ 23.09.16</t>
  </si>
  <si>
    <t>High Pressure Fat / Water Feed Pump</t>
  </si>
  <si>
    <t>Raw water pump-2</t>
  </si>
  <si>
    <t>K-3 bottom product transferring pump</t>
  </si>
  <si>
    <t>D-10 to K-3</t>
  </si>
  <si>
    <t>Condensate transfer pump-1</t>
  </si>
  <si>
    <t>03.10.16</t>
  </si>
  <si>
    <t>P-203</t>
  </si>
  <si>
    <t>22/1440</t>
  </si>
  <si>
    <t>6311 ZZ C3/ 6312 ZZC3</t>
  </si>
  <si>
    <t>P-304</t>
  </si>
  <si>
    <t>P-360B</t>
  </si>
  <si>
    <t>37/2900</t>
  </si>
  <si>
    <t>JUTASAMA</t>
  </si>
  <si>
    <t>AVV/ SAL</t>
  </si>
  <si>
    <t>RSG/GTC</t>
  </si>
  <si>
    <t>FLACKER</t>
  </si>
  <si>
    <t>6205 ZZ/ 6205 ZZ</t>
  </si>
  <si>
    <t>AVV/GTC</t>
  </si>
  <si>
    <t>P-1001A</t>
  </si>
  <si>
    <t>P-1015B</t>
  </si>
  <si>
    <t>27.10.16</t>
  </si>
  <si>
    <t>25.10.16</t>
  </si>
  <si>
    <t>08.10.16</t>
  </si>
  <si>
    <t>22.10.16</t>
  </si>
  <si>
    <t>P-31B</t>
  </si>
  <si>
    <t>DFA 3RD FLOOR</t>
  </si>
  <si>
    <t>P-1001B</t>
  </si>
  <si>
    <t>CPP/ RSM</t>
  </si>
  <si>
    <t>TANKFARM FEED PUMP</t>
  </si>
  <si>
    <t>Count Year wise</t>
  </si>
  <si>
    <t>Sr.No</t>
  </si>
  <si>
    <t>Description</t>
  </si>
  <si>
    <t>MCC FeederNo.</t>
  </si>
  <si>
    <t>Make</t>
  </si>
  <si>
    <t>HP/KW</t>
  </si>
  <si>
    <t>Count</t>
  </si>
  <si>
    <t>Spent lye feed pump</t>
  </si>
  <si>
    <t>P-150.1</t>
  </si>
  <si>
    <t>1.5kw</t>
  </si>
  <si>
    <t>09.12.13</t>
  </si>
  <si>
    <t>Old Flakar Drum Motor</t>
  </si>
  <si>
    <t>SIEMENS</t>
  </si>
  <si>
    <t>15/11</t>
  </si>
  <si>
    <t>wax ester pump</t>
  </si>
  <si>
    <t>01G10A</t>
  </si>
  <si>
    <t>NMCC-2F1</t>
  </si>
  <si>
    <t>Bharat Bijiee</t>
  </si>
  <si>
    <t>5/3.7</t>
  </si>
  <si>
    <t>11.04.08</t>
  </si>
  <si>
    <t>01G10B</t>
  </si>
  <si>
    <t xml:space="preserve">NMCC 2F3 </t>
  </si>
  <si>
    <t>21.02.09</t>
  </si>
  <si>
    <t>01D11 Transfer Pump</t>
  </si>
  <si>
    <t>EMCC-4F3</t>
  </si>
  <si>
    <t>75/55</t>
  </si>
  <si>
    <t>15.01.10</t>
  </si>
  <si>
    <t>23.05.11</t>
  </si>
  <si>
    <t>18.06.13</t>
  </si>
  <si>
    <t>17.07.15</t>
  </si>
  <si>
    <t>01G11B</t>
  </si>
  <si>
    <t>EMCC-4R1</t>
  </si>
  <si>
    <t>LIQUID RING VACCCUM PUMP</t>
  </si>
  <si>
    <t>01G12</t>
  </si>
  <si>
    <t>NMCC-3F1</t>
  </si>
  <si>
    <t>12.5/9.3</t>
  </si>
  <si>
    <t>01G12A</t>
  </si>
  <si>
    <t>M01/BUS-C/31F2</t>
  </si>
  <si>
    <t>Kirloskar</t>
  </si>
  <si>
    <t>20/15</t>
  </si>
  <si>
    <t>08.01.13</t>
  </si>
  <si>
    <t>M01/BUS-B/18F2</t>
  </si>
  <si>
    <t>10/7.5</t>
  </si>
  <si>
    <t>03.09.2015</t>
  </si>
  <si>
    <t>Reactor Drain out pump</t>
  </si>
  <si>
    <t>01G13</t>
  </si>
  <si>
    <t>M01/BUS-A/6F1</t>
  </si>
  <si>
    <t>Thermic fluid pump for stripper</t>
  </si>
  <si>
    <t>01G13A</t>
  </si>
  <si>
    <t>NMCC-3F3</t>
  </si>
  <si>
    <t>01G13B</t>
  </si>
  <si>
    <t>NMCC-3R3</t>
  </si>
  <si>
    <t>15.12.09</t>
  </si>
  <si>
    <t>Tempered water pump-III</t>
  </si>
  <si>
    <t>01G14A</t>
  </si>
  <si>
    <t>EMCC-3R2</t>
  </si>
  <si>
    <t>100/75</t>
  </si>
  <si>
    <t>25.11.07</t>
  </si>
  <si>
    <t>25.05.08</t>
  </si>
  <si>
    <t>23.10.10</t>
  </si>
  <si>
    <t>15.03.11/05.09.11</t>
  </si>
  <si>
    <t>31.12.12</t>
  </si>
  <si>
    <t>EMCC-2R2</t>
  </si>
  <si>
    <t>01.12.11</t>
  </si>
  <si>
    <t>01.07.14 spare motor overhauled for upgradation from 55kw to 75 kw.</t>
  </si>
  <si>
    <t>01D10 Circulation Pump</t>
  </si>
  <si>
    <t>01G15A</t>
  </si>
  <si>
    <t>NMCC-2R2</t>
  </si>
  <si>
    <t>25/18.5</t>
  </si>
  <si>
    <t>01G15B</t>
  </si>
  <si>
    <t>NMCC4R2</t>
  </si>
  <si>
    <t>30.09.11</t>
  </si>
  <si>
    <t>06.01.13</t>
  </si>
  <si>
    <t>EMCC-4R2</t>
  </si>
  <si>
    <t>07.09.07</t>
  </si>
  <si>
    <t>Terpered cooling water III  pump</t>
  </si>
  <si>
    <t>01G16B</t>
  </si>
  <si>
    <t>EMCC-3R1</t>
  </si>
  <si>
    <t>18.09.07</t>
  </si>
  <si>
    <t>20.11.12</t>
  </si>
  <si>
    <t>Scrubber Pump( FAP 3rd Floor)</t>
  </si>
  <si>
    <t>M01/HYMCC-2F1</t>
  </si>
  <si>
    <t>1.5/2</t>
  </si>
  <si>
    <t>10.12.13</t>
  </si>
  <si>
    <t>02.12.2015</t>
  </si>
  <si>
    <t>01G17B</t>
  </si>
  <si>
    <t>M01/HYMCC-4R3</t>
  </si>
  <si>
    <t>Hot well to Cooling tower pump</t>
  </si>
  <si>
    <t>01G19A</t>
  </si>
  <si>
    <t>PMCC-37R1</t>
  </si>
  <si>
    <t>20.11.2015</t>
  </si>
  <si>
    <t>Circulation pump for 01D1</t>
  </si>
  <si>
    <t>EMCC/1R1</t>
  </si>
  <si>
    <t>02.03.13</t>
  </si>
  <si>
    <t>01.10.2015</t>
  </si>
  <si>
    <t>01G1B</t>
  </si>
  <si>
    <t>EMCC/1R2</t>
  </si>
  <si>
    <t>BUS-C-EXT/37F2</t>
  </si>
  <si>
    <t>30/22</t>
  </si>
  <si>
    <t>01G2B</t>
  </si>
  <si>
    <t>BUS-C-EXT/37F3</t>
  </si>
  <si>
    <t>40/30</t>
  </si>
  <si>
    <t>17.12.09</t>
  </si>
  <si>
    <t>EMCC-3F1</t>
  </si>
  <si>
    <t>01G3B</t>
  </si>
  <si>
    <t>EMCC-4F1</t>
  </si>
  <si>
    <t>EMCC-1F3</t>
  </si>
  <si>
    <t>01G4B</t>
  </si>
  <si>
    <t>EMCC-3F3</t>
  </si>
  <si>
    <t>05.07.10</t>
  </si>
  <si>
    <t>Inline pump for 01E1</t>
  </si>
  <si>
    <t>01G5A</t>
  </si>
  <si>
    <t>NMCC-2F4</t>
  </si>
  <si>
    <t>11.09.14</t>
  </si>
  <si>
    <t>NMCC-2R3</t>
  </si>
  <si>
    <t>5.09.2015</t>
  </si>
  <si>
    <t>Inline pump for 01E2</t>
  </si>
  <si>
    <t>M01/BUS-A/7F5</t>
  </si>
  <si>
    <t>30.11.10</t>
  </si>
  <si>
    <t>04.08.11</t>
  </si>
  <si>
    <t>22.07.15</t>
  </si>
  <si>
    <t>01G6B</t>
  </si>
  <si>
    <t>M01/BUS-A/7F6</t>
  </si>
  <si>
    <t>08.09.13</t>
  </si>
  <si>
    <t>Inline pump for 01E3</t>
  </si>
  <si>
    <t>01G7A</t>
  </si>
  <si>
    <t>M01/BUS-A/9R1</t>
  </si>
  <si>
    <t>06.04.08</t>
  </si>
  <si>
    <t>01G7B</t>
  </si>
  <si>
    <t>M01/BUS-A/9R2</t>
  </si>
  <si>
    <t>Inline pump for 01E4</t>
  </si>
  <si>
    <t>01G8A</t>
  </si>
  <si>
    <t>M01/BUS-A/9R3</t>
  </si>
  <si>
    <t>01G8B</t>
  </si>
  <si>
    <t>M01/BUS-A/11R1</t>
  </si>
  <si>
    <t>11.07.12</t>
  </si>
  <si>
    <t>Inline pump for 01E8</t>
  </si>
  <si>
    <t>01G9A</t>
  </si>
  <si>
    <t>M01/NMCC-3F4</t>
  </si>
  <si>
    <t>EMCC-3F4</t>
  </si>
  <si>
    <t>01G9B</t>
  </si>
  <si>
    <t>M01/NMCC-4F4</t>
  </si>
  <si>
    <t>H2 Compressor</t>
  </si>
  <si>
    <t>M01/BUS-A/2F1</t>
  </si>
  <si>
    <t>LOHER</t>
  </si>
  <si>
    <t>580/435</t>
  </si>
  <si>
    <t>30.05.09</t>
  </si>
  <si>
    <t>02.03.10</t>
  </si>
  <si>
    <t>13.04.15</t>
  </si>
  <si>
    <t>20.05.2016</t>
  </si>
  <si>
    <t xml:space="preserve">H2 Compressor </t>
  </si>
  <si>
    <t>02G1A</t>
  </si>
  <si>
    <t>NPMCC/ 8F1</t>
  </si>
  <si>
    <t>H2 Compressor main lub oil pump</t>
  </si>
  <si>
    <t>02G1AG1</t>
  </si>
  <si>
    <t>NPMCC/3F6</t>
  </si>
  <si>
    <t>3/2.2</t>
  </si>
  <si>
    <t>24.10.09</t>
  </si>
  <si>
    <t>21.12.13</t>
  </si>
  <si>
    <t>H2 Compressor Aux.lub oil pump</t>
  </si>
  <si>
    <t>02G1AG2</t>
  </si>
  <si>
    <t>NPMCC /16F1</t>
  </si>
  <si>
    <t>BHARAT BIJALI</t>
  </si>
  <si>
    <t>H2 Compressor lubricator</t>
  </si>
  <si>
    <t>02G1AG3</t>
  </si>
  <si>
    <t>NPMCC /3F1</t>
  </si>
  <si>
    <t>02G1G1</t>
  </si>
  <si>
    <t>M01/BUS-A/11F2</t>
  </si>
  <si>
    <t>Crompton Greaves</t>
  </si>
  <si>
    <t>2/1.5</t>
  </si>
  <si>
    <t>27.02.10</t>
  </si>
  <si>
    <t>02G1G2</t>
  </si>
  <si>
    <t>M01/BUS-A/11F3</t>
  </si>
  <si>
    <t>17.05.09</t>
  </si>
  <si>
    <t>03.03.10</t>
  </si>
  <si>
    <t>02G1G3</t>
  </si>
  <si>
    <t>M01/BUS-A/11F4</t>
  </si>
  <si>
    <t>Felten &amp; Guilleaume</t>
  </si>
  <si>
    <t>.32/.25</t>
  </si>
  <si>
    <t>04.03.10</t>
  </si>
  <si>
    <t>M01/BUS-C/27F1</t>
  </si>
  <si>
    <t>440/330</t>
  </si>
  <si>
    <r>
      <t xml:space="preserve">25.06.15/26.08.2015/ </t>
    </r>
    <r>
      <rPr>
        <sz val="10"/>
        <color indexed="10"/>
        <rFont val="Arial"/>
        <family val="2"/>
      </rPr>
      <t>11.10.2015</t>
    </r>
  </si>
  <si>
    <t>Recycle Comp. main lub oil pump</t>
  </si>
  <si>
    <t>M01/BUS-C/33F1</t>
  </si>
  <si>
    <t>1.5/1.1</t>
  </si>
  <si>
    <t>31.08.2015</t>
  </si>
  <si>
    <t>Recycle Comp. Aux. lub oil pump</t>
  </si>
  <si>
    <t>02G3G2</t>
  </si>
  <si>
    <t>M01/BUS-C/33F2</t>
  </si>
  <si>
    <t>Recycle Compressor lubricator</t>
  </si>
  <si>
    <t>02G3G3</t>
  </si>
  <si>
    <t>M01/BUS-C/36F1</t>
  </si>
  <si>
    <t>HP wax ester feed pump</t>
  </si>
  <si>
    <t>02G5A</t>
  </si>
  <si>
    <t>M01/VFD1</t>
  </si>
  <si>
    <t>320/250</t>
  </si>
  <si>
    <t>01.08.12</t>
  </si>
  <si>
    <t>HP wax sealing pump motor</t>
  </si>
  <si>
    <t>M01/BUS-C/36F2</t>
  </si>
  <si>
    <t xml:space="preserve">Cemp Milano </t>
  </si>
  <si>
    <t>1/.75</t>
  </si>
  <si>
    <t>28.02.15</t>
  </si>
  <si>
    <t>02G5B</t>
  </si>
  <si>
    <t>M01/VFD2</t>
  </si>
  <si>
    <t>02.08.12</t>
  </si>
  <si>
    <t>02G5BG1</t>
  </si>
  <si>
    <t>M01/BUS-C/36F3</t>
  </si>
  <si>
    <t>02G5C</t>
  </si>
  <si>
    <t>M01/VFD3</t>
  </si>
  <si>
    <t>10.12.12</t>
  </si>
  <si>
    <t>02G5CG1</t>
  </si>
  <si>
    <t>M01/BUS-C/36F4</t>
  </si>
  <si>
    <t>Booster Pump</t>
  </si>
  <si>
    <t>02G7 C</t>
  </si>
  <si>
    <t>MO1/BUS-A/6F4</t>
  </si>
  <si>
    <t>Crude alcohol pump</t>
  </si>
  <si>
    <t>02G7A</t>
  </si>
  <si>
    <t>EMCC/2F1</t>
  </si>
  <si>
    <t>06.09.12</t>
  </si>
  <si>
    <t>02G7B</t>
  </si>
  <si>
    <t>MO1/BUS-C/34R1</t>
  </si>
  <si>
    <t>28.09.11</t>
  </si>
  <si>
    <t>Section-3 feed pump-1</t>
  </si>
  <si>
    <t>NPMCC-4R2</t>
  </si>
  <si>
    <t>07.02.15</t>
  </si>
  <si>
    <t>02G8B</t>
  </si>
  <si>
    <t>NPMCC-13R2</t>
  </si>
  <si>
    <t>Residue recycle pump</t>
  </si>
  <si>
    <t>03G14A</t>
  </si>
  <si>
    <t>M01/BUS-A/8F1</t>
  </si>
  <si>
    <t>7.5/5.5</t>
  </si>
  <si>
    <t>03G14B</t>
  </si>
  <si>
    <t>M01/BUS-A/8F2</t>
  </si>
  <si>
    <t>25.03.11</t>
  </si>
  <si>
    <t>Circulation pump</t>
  </si>
  <si>
    <t>03G15A</t>
  </si>
  <si>
    <t>M01/BUS-A/5F3</t>
  </si>
  <si>
    <t>24.05.12</t>
  </si>
  <si>
    <t>03G15B</t>
  </si>
  <si>
    <t>M01/BUS-A/4F3</t>
  </si>
  <si>
    <t>30.07.10</t>
  </si>
  <si>
    <t>WR Vaccum pump</t>
  </si>
  <si>
    <t>03G16G3</t>
  </si>
  <si>
    <t>M01/BUS-A/6F3</t>
  </si>
  <si>
    <t>18.05.09</t>
  </si>
  <si>
    <t>Hot Well Pump</t>
  </si>
  <si>
    <t>M01/BUS-C/36R1</t>
  </si>
  <si>
    <t>01.05.16</t>
  </si>
  <si>
    <t>M01/BUS-C/36R2</t>
  </si>
  <si>
    <t>20/16</t>
  </si>
  <si>
    <t>02.10.2015</t>
  </si>
  <si>
    <t>Circulation pump drive cycle</t>
  </si>
  <si>
    <t>03G1A</t>
  </si>
  <si>
    <t>NPMCC-4R1</t>
  </si>
  <si>
    <t>11.02.12</t>
  </si>
  <si>
    <t>NPMCC-15F1</t>
  </si>
  <si>
    <t>25.02.15</t>
  </si>
  <si>
    <t>29.02.16</t>
  </si>
  <si>
    <t>Pump for Distillate</t>
  </si>
  <si>
    <t>03G2A</t>
  </si>
  <si>
    <t>M01/BUS-A/10R4</t>
  </si>
  <si>
    <t>50/37</t>
  </si>
  <si>
    <t>03G2B</t>
  </si>
  <si>
    <t>M01/BUS-A/11R4</t>
  </si>
  <si>
    <t>Pump for column 03D2</t>
  </si>
  <si>
    <t>M01/BUS-A/7R4</t>
  </si>
  <si>
    <t>10.01.12</t>
  </si>
  <si>
    <t>26.03.15</t>
  </si>
  <si>
    <t>25.02.2016</t>
  </si>
  <si>
    <t>03G3B</t>
  </si>
  <si>
    <t>M01/BUS-A/9R4</t>
  </si>
  <si>
    <t>05.02.11</t>
  </si>
  <si>
    <t>M01/BUS-A/9F5</t>
  </si>
  <si>
    <t>03G4B</t>
  </si>
  <si>
    <t>M01/BUS-A/9F6</t>
  </si>
  <si>
    <t>19.04.08</t>
  </si>
  <si>
    <t>Pump for fraction from 03D2</t>
  </si>
  <si>
    <t>03G5A</t>
  </si>
  <si>
    <t>M01/BUS-A/11F5</t>
  </si>
  <si>
    <t>21.10.09</t>
  </si>
  <si>
    <t>03G5B</t>
  </si>
  <si>
    <t>M01/BUS-A/11F6</t>
  </si>
  <si>
    <t>09.09.07</t>
  </si>
  <si>
    <t>03G5C</t>
  </si>
  <si>
    <t>M01/BUS-A/11R3</t>
  </si>
  <si>
    <t>03G6A</t>
  </si>
  <si>
    <t>M01/BUS-A/6R2</t>
  </si>
  <si>
    <t>18.03.11</t>
  </si>
  <si>
    <t>03G6B</t>
  </si>
  <si>
    <t>M01/BUS-A/6R3</t>
  </si>
  <si>
    <t>20.11.07</t>
  </si>
  <si>
    <t>20.04.08</t>
  </si>
  <si>
    <t>18.07.09</t>
  </si>
  <si>
    <t>Pump for final Residue</t>
  </si>
  <si>
    <t>03G7A</t>
  </si>
  <si>
    <t>M01/BUS-A/10F1</t>
  </si>
  <si>
    <t>03G7B</t>
  </si>
  <si>
    <t>M01/BUS-A/10F2</t>
  </si>
  <si>
    <t>03G8A</t>
  </si>
  <si>
    <t>M01/BUS-A/9F1</t>
  </si>
  <si>
    <t>03G8B</t>
  </si>
  <si>
    <t>M01/BUS-A/9F2</t>
  </si>
  <si>
    <t>03G9A</t>
  </si>
  <si>
    <t>M01/BUS-A/7F1</t>
  </si>
  <si>
    <t>03G9B</t>
  </si>
  <si>
    <t>M01/BUS-A/7F2</t>
  </si>
  <si>
    <t>Product pump</t>
  </si>
  <si>
    <t>04G5A</t>
  </si>
  <si>
    <t>M01/BUS-A/10R1</t>
  </si>
  <si>
    <t>31.08.07</t>
  </si>
  <si>
    <t>04G5B</t>
  </si>
  <si>
    <t>M01/BUS-A/10R2</t>
  </si>
  <si>
    <t>14.11.11</t>
  </si>
  <si>
    <t>Terpered cooling water I pump</t>
  </si>
  <si>
    <t>05G10A</t>
  </si>
  <si>
    <t>M01/BUS-C/30R3</t>
  </si>
  <si>
    <t>125/90</t>
  </si>
  <si>
    <t>19.01.10</t>
  </si>
  <si>
    <t>20.01.11</t>
  </si>
  <si>
    <t>05G10B</t>
  </si>
  <si>
    <t>M01/BUS-C/32R3</t>
  </si>
  <si>
    <t>Terpered cooling water II pump</t>
  </si>
  <si>
    <t>05G11A</t>
  </si>
  <si>
    <t>NPMCC-18F1</t>
  </si>
  <si>
    <t>28.12.07</t>
  </si>
  <si>
    <t>12.03.11</t>
  </si>
  <si>
    <t>NPMCC-18F2</t>
  </si>
  <si>
    <t>03.10.07</t>
  </si>
  <si>
    <t>03.02.12</t>
  </si>
  <si>
    <t>05.12.13</t>
  </si>
  <si>
    <t>29.05.15</t>
  </si>
  <si>
    <t>Hot water pump-1</t>
  </si>
  <si>
    <t>05G12A</t>
  </si>
  <si>
    <t>NPMCC-12R1</t>
  </si>
  <si>
    <t>05G12B</t>
  </si>
  <si>
    <t>NPMCC-3R1</t>
  </si>
  <si>
    <t>New DM water pump-1</t>
  </si>
  <si>
    <t>05G18A</t>
  </si>
  <si>
    <t>UMCC/4F4</t>
  </si>
  <si>
    <t>05G18B</t>
  </si>
  <si>
    <t>UMCC/4F5</t>
  </si>
  <si>
    <t>Raw water pump</t>
  </si>
  <si>
    <t>05G1A</t>
  </si>
  <si>
    <t>UMCC/BUS-A/3R5</t>
  </si>
  <si>
    <t>05G1B</t>
  </si>
  <si>
    <t>UMCC/BUS-B/10R3</t>
  </si>
  <si>
    <t>DM water pump</t>
  </si>
  <si>
    <t>05G3A</t>
  </si>
  <si>
    <t>UMCC/BUS-B/12R1</t>
  </si>
  <si>
    <t>5.5/4</t>
  </si>
  <si>
    <t>02.02.09</t>
  </si>
  <si>
    <t>21.05.10</t>
  </si>
  <si>
    <t>21.12.12</t>
  </si>
  <si>
    <t>20.05.13</t>
  </si>
  <si>
    <t>05G3B</t>
  </si>
  <si>
    <t>UMCC/BUS-B/9F5</t>
  </si>
  <si>
    <t>28.04.14</t>
  </si>
  <si>
    <t>22.05.2016</t>
  </si>
  <si>
    <t>Drinking water pump</t>
  </si>
  <si>
    <t>05G5A</t>
  </si>
  <si>
    <t>UMCC/BUS-B/11F2</t>
  </si>
  <si>
    <t>17.08.13</t>
  </si>
  <si>
    <t>05G5B</t>
  </si>
  <si>
    <t>UMCC/BUS-B/11F3</t>
  </si>
  <si>
    <t>19.10.08</t>
  </si>
  <si>
    <t>02.10.10</t>
  </si>
  <si>
    <t>Fire water pump</t>
  </si>
  <si>
    <t>05G7A</t>
  </si>
  <si>
    <t>UMCC/BUS-B/8F1</t>
  </si>
  <si>
    <t>175/132</t>
  </si>
  <si>
    <t>Jockey pump</t>
  </si>
  <si>
    <t>05G8</t>
  </si>
  <si>
    <t>UMCC/BUS-A/2F3</t>
  </si>
  <si>
    <t>02.11.08</t>
  </si>
  <si>
    <t xml:space="preserve">JOCKY PUMP </t>
  </si>
  <si>
    <t>05G8A</t>
  </si>
  <si>
    <t>5.5kw</t>
  </si>
  <si>
    <t>2.11.08</t>
  </si>
  <si>
    <t>05G9 F</t>
  </si>
  <si>
    <t>UMCC/BUS-A/1R5</t>
  </si>
  <si>
    <t>25.03.16</t>
  </si>
  <si>
    <t>05G9A</t>
  </si>
  <si>
    <t>UMCC/BUS-A/4F1</t>
  </si>
  <si>
    <t>210/160</t>
  </si>
  <si>
    <t>05.11.11</t>
  </si>
  <si>
    <t>05G9B</t>
  </si>
  <si>
    <t>UMCC/BUS-A/3R1</t>
  </si>
  <si>
    <t>05G9C</t>
  </si>
  <si>
    <t>UMCC/BUS-A/8R1</t>
  </si>
  <si>
    <t>30.12.09</t>
  </si>
  <si>
    <t>M01/BUS-C/35F4/VFD</t>
  </si>
  <si>
    <t>09.01.09</t>
  </si>
  <si>
    <t>08.01.09</t>
  </si>
  <si>
    <t>14.12.12</t>
  </si>
  <si>
    <t>17.02.11</t>
  </si>
  <si>
    <t>16.01.16</t>
  </si>
  <si>
    <t xml:space="preserve">Degaser blower </t>
  </si>
  <si>
    <t>05U1G1</t>
  </si>
  <si>
    <t>UMCC/BUS-B/11F4</t>
  </si>
  <si>
    <t>.5/.37</t>
  </si>
  <si>
    <t>30.07.08</t>
  </si>
  <si>
    <t>25.03.09</t>
  </si>
  <si>
    <t>23.06.13</t>
  </si>
  <si>
    <t>Mixed bed blower</t>
  </si>
  <si>
    <t>05U1G2</t>
  </si>
  <si>
    <t>UMCC/BUS-B/11R2</t>
  </si>
  <si>
    <t>Deassor water pump</t>
  </si>
  <si>
    <t>05U1G3</t>
  </si>
  <si>
    <t>UMCC/BUS-B/10R1</t>
  </si>
  <si>
    <t>5.2/4</t>
  </si>
  <si>
    <t>Agitator for 05U1T2A</t>
  </si>
  <si>
    <t>05U1G7A</t>
  </si>
  <si>
    <t>M01/BUS-A/1F3</t>
  </si>
  <si>
    <t>06.06.10</t>
  </si>
  <si>
    <t>Agitator for 05U1T2B</t>
  </si>
  <si>
    <t>05U1G7B</t>
  </si>
  <si>
    <t>M01/BUS-A/1F4</t>
  </si>
  <si>
    <t>UMCC/BUS-B/13F3</t>
  </si>
  <si>
    <t>C.T.Unit with fans</t>
  </si>
  <si>
    <t>05U2G1A</t>
  </si>
  <si>
    <t>UMCC/BUS-B/12R2</t>
  </si>
  <si>
    <t>05U2G1B</t>
  </si>
  <si>
    <t>UMCC/BUS-B/9R2</t>
  </si>
  <si>
    <t xml:space="preserve">Blower for side stream filter </t>
  </si>
  <si>
    <t>05U5G1</t>
  </si>
  <si>
    <t>UMCC/BUS-A/2F4</t>
  </si>
  <si>
    <t>13.10.10</t>
  </si>
  <si>
    <t>M01/BUS-B/22R4</t>
  </si>
  <si>
    <t>10.10.2015</t>
  </si>
  <si>
    <t>06G1B</t>
  </si>
  <si>
    <t>M01/BUS-B/34R3</t>
  </si>
  <si>
    <t>06G1C</t>
  </si>
  <si>
    <t>M01/BUS-B/36R3</t>
  </si>
  <si>
    <t>Atlas copco comp-D</t>
  </si>
  <si>
    <t>75kw</t>
  </si>
  <si>
    <t>01.11.11</t>
  </si>
  <si>
    <t>22.04.16</t>
  </si>
  <si>
    <t>Atlas copco comp-E</t>
  </si>
  <si>
    <t>06G1E</t>
  </si>
  <si>
    <t>55kw</t>
  </si>
  <si>
    <t>15.09.10</t>
  </si>
  <si>
    <t>Atlas copco comp-G</t>
  </si>
  <si>
    <t>27.07.11</t>
  </si>
  <si>
    <t>05.11.14/24.11.14</t>
  </si>
  <si>
    <t>16.02.15</t>
  </si>
  <si>
    <t>02.04.2016</t>
  </si>
  <si>
    <t>N2 Booster compressor</t>
  </si>
  <si>
    <t>06G2</t>
  </si>
  <si>
    <t>M01/Bus-C/31F1</t>
  </si>
  <si>
    <t>L.P.condensate pump</t>
  </si>
  <si>
    <t>07G1A</t>
  </si>
  <si>
    <t>M01/BUS-C/32F1</t>
  </si>
  <si>
    <t>27.05.10</t>
  </si>
  <si>
    <t>12.02.11</t>
  </si>
  <si>
    <t>07G1B</t>
  </si>
  <si>
    <t>M01/BUS-C/32F2</t>
  </si>
  <si>
    <t>12.06.10</t>
  </si>
  <si>
    <t>29.10.12</t>
  </si>
  <si>
    <t>FO/LSHS Unloading pump</t>
  </si>
  <si>
    <t>07G2A</t>
  </si>
  <si>
    <t>UMCC/BUS-A/3F1</t>
  </si>
  <si>
    <t>LDO transfer pump</t>
  </si>
  <si>
    <t>07G3A</t>
  </si>
  <si>
    <t>UMCC/BUS-B/10F5</t>
  </si>
  <si>
    <t>07G3B</t>
  </si>
  <si>
    <t>UMCC/BUS-B/10F6</t>
  </si>
  <si>
    <t>07G4A</t>
  </si>
  <si>
    <t>UMCC/BUS-A/2F1</t>
  </si>
  <si>
    <t>07G5A</t>
  </si>
  <si>
    <t>UMCC/BUS-B/11R1</t>
  </si>
  <si>
    <t>15.04.2006</t>
  </si>
  <si>
    <t>07G5B</t>
  </si>
  <si>
    <t>UMCC-BUS-B/13F4</t>
  </si>
  <si>
    <t>07G7A</t>
  </si>
  <si>
    <t>PMCC-7R2</t>
  </si>
  <si>
    <t>PMCC-11R2</t>
  </si>
  <si>
    <t>06.12.2014</t>
  </si>
  <si>
    <t>07G8A</t>
  </si>
  <si>
    <t>PMCC-7F3</t>
  </si>
  <si>
    <t>07G8B</t>
  </si>
  <si>
    <t>PMCC-7F4</t>
  </si>
  <si>
    <t>Froced draft fan bioler 5TPH</t>
  </si>
  <si>
    <t>UMCC/BUS-B/13F4</t>
  </si>
  <si>
    <t>08.11.10/19.10.10/05.02.10</t>
  </si>
  <si>
    <t>16.02.15/24.06.15</t>
  </si>
  <si>
    <t>UMCC/BUSB/9F2</t>
  </si>
  <si>
    <t>06.02.09</t>
  </si>
  <si>
    <t>11.05.13</t>
  </si>
  <si>
    <r>
      <t>09.10.14/</t>
    </r>
    <r>
      <rPr>
        <sz val="10"/>
        <color indexed="10"/>
        <rFont val="Arial"/>
        <family val="2"/>
      </rPr>
      <t>13.10.14</t>
    </r>
  </si>
  <si>
    <t>UMCC/BUSB/12F2</t>
  </si>
  <si>
    <t>GRUNDFOS</t>
  </si>
  <si>
    <t>UMCC/BUSB/12F3</t>
  </si>
  <si>
    <t>13.07.14/09.10.14</t>
  </si>
  <si>
    <t>Bioler feed water pump 5TPH</t>
  </si>
  <si>
    <t>UMCC/BUSB/12F5</t>
  </si>
  <si>
    <t>UMCC/BUSB/12F6</t>
  </si>
  <si>
    <t>Fuel oil pump 5TPH</t>
  </si>
  <si>
    <t>07U1G5A</t>
  </si>
  <si>
    <t>UMCC/BUS-B/13F2</t>
  </si>
  <si>
    <t>UMCC/BUSB/10F3</t>
  </si>
  <si>
    <t>07U1G5B</t>
  </si>
  <si>
    <t>UMCC/BUSB/9F3</t>
  </si>
  <si>
    <t>UMCC/BUSB/10F4</t>
  </si>
  <si>
    <t>Ring main pump</t>
  </si>
  <si>
    <t>07U1G7A</t>
  </si>
  <si>
    <t>UMCC/BUSB/10F1</t>
  </si>
  <si>
    <t>07U1G7B</t>
  </si>
  <si>
    <t>UMCC/BUSB/10F2</t>
  </si>
  <si>
    <t>Agitator for doasing</t>
  </si>
  <si>
    <t>07U1G8</t>
  </si>
  <si>
    <t>UMCC/BUSB/1F5</t>
  </si>
  <si>
    <t>Bolier Process Water pump</t>
  </si>
  <si>
    <t>07U1G9A</t>
  </si>
  <si>
    <t>2.2kw</t>
  </si>
  <si>
    <t>12.04.08</t>
  </si>
  <si>
    <t>boiler pump</t>
  </si>
  <si>
    <t>07U1G9B</t>
  </si>
  <si>
    <t>01.09.08</t>
  </si>
  <si>
    <t>Electrical Heater</t>
  </si>
  <si>
    <t>07U2E4A</t>
  </si>
  <si>
    <t>M01/BUS-B/22F6</t>
  </si>
  <si>
    <t>07U2E4B</t>
  </si>
  <si>
    <t>M01/BUS-A/18F6</t>
  </si>
  <si>
    <t>Thermic fluid pump</t>
  </si>
  <si>
    <t>M01/BUS-C/29F1</t>
  </si>
  <si>
    <t>150/110</t>
  </si>
  <si>
    <t>11.04.15</t>
  </si>
  <si>
    <t>M01/BUS-C/28F1</t>
  </si>
  <si>
    <t>24.12.11</t>
  </si>
  <si>
    <t>Forced draft fan</t>
  </si>
  <si>
    <t>07U2G2A</t>
  </si>
  <si>
    <t>M01/BUS-C/29R4</t>
  </si>
  <si>
    <t>23.12.11</t>
  </si>
  <si>
    <t>07U2G2B</t>
  </si>
  <si>
    <t>M01/BUS-C/33R3</t>
  </si>
  <si>
    <t>18.08.10</t>
  </si>
  <si>
    <t>23.10.11</t>
  </si>
  <si>
    <t>30.09.13</t>
  </si>
  <si>
    <t>Sump pump</t>
  </si>
  <si>
    <t>07U2G5</t>
  </si>
  <si>
    <t>M01/BUS-B/20F3</t>
  </si>
  <si>
    <t>07U2G6A</t>
  </si>
  <si>
    <t>M01/BUS-C/35F1</t>
  </si>
  <si>
    <t>3/2.5</t>
  </si>
  <si>
    <t>07U2G6B</t>
  </si>
  <si>
    <t>M01/BUS-C/35F2</t>
  </si>
  <si>
    <t>28.09.07</t>
  </si>
  <si>
    <t>17.10.13</t>
  </si>
  <si>
    <t xml:space="preserve">LSHS/FO fuel pump </t>
  </si>
  <si>
    <t>07U2G7A</t>
  </si>
  <si>
    <t>M01/BUS-C/36F6</t>
  </si>
  <si>
    <t>07U2G7B</t>
  </si>
  <si>
    <t>M01/BUS-C/34F1</t>
  </si>
  <si>
    <t>07U2G7C</t>
  </si>
  <si>
    <t>M01/BUS-C/34F2</t>
  </si>
  <si>
    <t>07U2G7D</t>
  </si>
  <si>
    <t>M01/BUS-C/34F3</t>
  </si>
  <si>
    <t>LDO fuel pump</t>
  </si>
  <si>
    <t>07U2G8A</t>
  </si>
  <si>
    <t>M01/BUS-C/34F4</t>
  </si>
  <si>
    <t>07U2G8B</t>
  </si>
  <si>
    <t>M01/BUS-C/34F5</t>
  </si>
  <si>
    <t>07U3G1C</t>
  </si>
  <si>
    <t>NPMCC112/15R1</t>
  </si>
  <si>
    <t>07U3G1D</t>
  </si>
  <si>
    <t>NPMCC112/6R1</t>
  </si>
  <si>
    <t>20.11.13</t>
  </si>
  <si>
    <t>Thermic Heater Pump</t>
  </si>
  <si>
    <t>07U3G1E</t>
  </si>
  <si>
    <t>UMCC/4R4</t>
  </si>
  <si>
    <t>07U3G1F</t>
  </si>
  <si>
    <t>UMCC/5R1</t>
  </si>
  <si>
    <t>FD fan</t>
  </si>
  <si>
    <t>07U3G2C</t>
  </si>
  <si>
    <t>NPMCC112/7F1</t>
  </si>
  <si>
    <t>Furnace oil pump</t>
  </si>
  <si>
    <t>07U3G3C</t>
  </si>
  <si>
    <t>NPMCC112/12F1</t>
  </si>
  <si>
    <t>07U3G3D</t>
  </si>
  <si>
    <t>NPMCC112/3F3</t>
  </si>
  <si>
    <t>ring main pump</t>
  </si>
  <si>
    <t>07U3G4C</t>
  </si>
  <si>
    <t>NPMCC112/3F4</t>
  </si>
  <si>
    <t>07U3G4D</t>
  </si>
  <si>
    <t>NPMCC112/12F2</t>
  </si>
  <si>
    <t>LDO pump</t>
  </si>
  <si>
    <t>07U3G6C</t>
  </si>
  <si>
    <t>NPMCC112/3F5</t>
  </si>
  <si>
    <t>Naptha transfer pump vertical</t>
  </si>
  <si>
    <t>08G10A</t>
  </si>
  <si>
    <t>M01/BUS-A/6F2</t>
  </si>
  <si>
    <t>26.07.09</t>
  </si>
  <si>
    <t>27.01.11</t>
  </si>
  <si>
    <t>NAPTH TRANSFER PUMP</t>
  </si>
  <si>
    <t>08G10B</t>
  </si>
  <si>
    <t>PMMC-7R1</t>
  </si>
  <si>
    <t>03.12.07</t>
  </si>
  <si>
    <t>Nafth unloading pump</t>
  </si>
  <si>
    <t>08G13A</t>
  </si>
  <si>
    <t>M01/BUS-A/11F1</t>
  </si>
  <si>
    <t>Agitator for 08T9D</t>
  </si>
  <si>
    <t>08G14D</t>
  </si>
  <si>
    <t>M01/BUS-B/18F3</t>
  </si>
  <si>
    <t>Fatty acid unloading pump</t>
  </si>
  <si>
    <t>08G1A</t>
  </si>
  <si>
    <t>M01/BUS-B/22R1</t>
  </si>
  <si>
    <t>08G1B</t>
  </si>
  <si>
    <t>M01/BUS-B/22R2</t>
  </si>
  <si>
    <t>08G1C</t>
  </si>
  <si>
    <t>M01/BUS-B/22R3</t>
  </si>
  <si>
    <t>Intermediate Transfer Pump</t>
  </si>
  <si>
    <t>08G20</t>
  </si>
  <si>
    <t xml:space="preserve"> PAST-5F3</t>
  </si>
  <si>
    <t>08G21</t>
  </si>
  <si>
    <t>PAST-5F2</t>
  </si>
  <si>
    <t>08G22</t>
  </si>
  <si>
    <t>2F1</t>
  </si>
  <si>
    <t>08G23</t>
  </si>
  <si>
    <t>5F4</t>
  </si>
  <si>
    <t>08G24</t>
  </si>
  <si>
    <t>PAST-4F1</t>
  </si>
  <si>
    <t>08G25</t>
  </si>
  <si>
    <t>5F1</t>
  </si>
  <si>
    <t>Fatty acid transfer pump</t>
  </si>
  <si>
    <t>08G2A</t>
  </si>
  <si>
    <t>M01/BUS-B/17F2</t>
  </si>
  <si>
    <t>10.04.11</t>
  </si>
  <si>
    <t>08G2B</t>
  </si>
  <si>
    <t>M01/BUS-B/18R3</t>
  </si>
  <si>
    <t>Fatty Alcohol product filling pump</t>
  </si>
  <si>
    <t>08G3A</t>
  </si>
  <si>
    <t>M01/BUS-B/17R1</t>
  </si>
  <si>
    <t>11.04.11</t>
  </si>
  <si>
    <t>18.07.12</t>
  </si>
  <si>
    <t>Naptha transfer pump</t>
  </si>
  <si>
    <t>08G8B</t>
  </si>
  <si>
    <t>M01/BUS-B/22F2</t>
  </si>
  <si>
    <t>14.10.07</t>
  </si>
  <si>
    <t>M01/BUS-B/21F3</t>
  </si>
  <si>
    <t>08.12.14</t>
  </si>
  <si>
    <t>Agitator for 08T005</t>
  </si>
  <si>
    <t>M01/BUS-B/20F6</t>
  </si>
  <si>
    <t>11.05.15</t>
  </si>
  <si>
    <t>Agitator for 08TGB</t>
  </si>
  <si>
    <t>08N17B</t>
  </si>
  <si>
    <t>M01/BUS-B/20F2</t>
  </si>
  <si>
    <t>Agitator for 08TGC</t>
  </si>
  <si>
    <t>08N17C</t>
  </si>
  <si>
    <t>Agitator for 08TGD</t>
  </si>
  <si>
    <t>08N17D</t>
  </si>
  <si>
    <t>M01/BUS-B/20F4</t>
  </si>
  <si>
    <t>Agitator for 08T4E</t>
  </si>
  <si>
    <t>08N17E</t>
  </si>
  <si>
    <t>M01/BUS-B/20F5</t>
  </si>
  <si>
    <t>Agitator for 08T3A</t>
  </si>
  <si>
    <t>M01/BUS-B/17F3</t>
  </si>
  <si>
    <t>11.04.13</t>
  </si>
  <si>
    <t>06.05.2015</t>
  </si>
  <si>
    <t>M01/BUS-B/19R1</t>
  </si>
  <si>
    <t>15.04.07</t>
  </si>
  <si>
    <t>Soap pump for process</t>
  </si>
  <si>
    <t>09G2</t>
  </si>
  <si>
    <t>M01/BUS-A/9F3</t>
  </si>
  <si>
    <t>24.06.10</t>
  </si>
  <si>
    <t>09G3</t>
  </si>
  <si>
    <t>M01/BUS-B/19F2</t>
  </si>
  <si>
    <t>09G4 A</t>
  </si>
  <si>
    <t>M01/BUS-B/22F3</t>
  </si>
  <si>
    <t>17.02.09</t>
  </si>
  <si>
    <t>09G4 B</t>
  </si>
  <si>
    <t>M01/BUS-A/7R3</t>
  </si>
  <si>
    <t>09G5</t>
  </si>
  <si>
    <t>M01/BUS-B/22F4</t>
  </si>
  <si>
    <t>Centrifuge</t>
  </si>
  <si>
    <t>09U1D14</t>
  </si>
  <si>
    <t>ETPMCC/9R5</t>
  </si>
  <si>
    <t>pH Correction Tank Agitator</t>
  </si>
  <si>
    <t>09U1G10</t>
  </si>
  <si>
    <t>ETPMCC/5R4</t>
  </si>
  <si>
    <t>HRSCC Feed Pump A</t>
  </si>
  <si>
    <t>09U1G11A</t>
  </si>
  <si>
    <t>ETPMCC/6R1</t>
  </si>
  <si>
    <t>HRSCC Feed Pump B</t>
  </si>
  <si>
    <t>09U1G11B</t>
  </si>
  <si>
    <t>ETPMCC/6R4</t>
  </si>
  <si>
    <t>pHCT Agitator</t>
  </si>
  <si>
    <t>09U1G12</t>
  </si>
  <si>
    <t>ETPMCC/6R5</t>
  </si>
  <si>
    <t>03.01.10</t>
  </si>
  <si>
    <t>Centrifuge feed pump- A</t>
  </si>
  <si>
    <t>09U1G13A</t>
  </si>
  <si>
    <t>ETPMCC/7R3</t>
  </si>
  <si>
    <t>24.08.08</t>
  </si>
  <si>
    <t>Centrifuge feed pump- B</t>
  </si>
  <si>
    <t>09U1G13B</t>
  </si>
  <si>
    <t>ETPMCC/7R2</t>
  </si>
  <si>
    <t>Bio Tower Feed Pump A</t>
  </si>
  <si>
    <t>09U1G14A</t>
  </si>
  <si>
    <t>ETPMCC/8R1</t>
  </si>
  <si>
    <t>Bio Tower Feed Pump B</t>
  </si>
  <si>
    <t>09U1G14B</t>
  </si>
  <si>
    <t>ETPMCC/8R2</t>
  </si>
  <si>
    <t>Bio Tower Recirculation - A</t>
  </si>
  <si>
    <t>09U1G15A</t>
  </si>
  <si>
    <t>ETPMCC/2F3</t>
  </si>
  <si>
    <t>07.06.09</t>
  </si>
  <si>
    <t>19.07.12/20.08.12</t>
  </si>
  <si>
    <t>Bio Tower Recirculation - B</t>
  </si>
  <si>
    <t>ETPMCC/2F4</t>
  </si>
  <si>
    <t>18.09.13</t>
  </si>
  <si>
    <t>29.06.15</t>
  </si>
  <si>
    <t>Air Blower 16-A</t>
  </si>
  <si>
    <t>09U1G16A</t>
  </si>
  <si>
    <t>ETPMCC/1F3</t>
  </si>
  <si>
    <t>03.06.13</t>
  </si>
  <si>
    <t>Air Blower 16-B</t>
  </si>
  <si>
    <t>09U1G16B</t>
  </si>
  <si>
    <t>Air Blower</t>
  </si>
  <si>
    <t>09U1G17</t>
  </si>
  <si>
    <t>ETPMCC/5F4</t>
  </si>
  <si>
    <t>03.02.09</t>
  </si>
  <si>
    <t>Heat Exchanger Feed Pump-A</t>
  </si>
  <si>
    <t>09U1G1A</t>
  </si>
  <si>
    <t>ETPMCC/6R2</t>
  </si>
  <si>
    <t>Heat Exchanger Feed Pump-B</t>
  </si>
  <si>
    <t>09U1G1B</t>
  </si>
  <si>
    <t>ETPMCC/5R6</t>
  </si>
  <si>
    <t>C-MEM A Water Transfer Pump</t>
  </si>
  <si>
    <t>ETPMCC/6F1</t>
  </si>
  <si>
    <t>02.11.09</t>
  </si>
  <si>
    <t>08.07.15</t>
  </si>
  <si>
    <t>Process Water Transfer pump</t>
  </si>
  <si>
    <t>ETPMCC/9R2</t>
  </si>
  <si>
    <t>C-MEM B Water Transfer Pump</t>
  </si>
  <si>
    <t>09U1G22</t>
  </si>
  <si>
    <t>ETPMCC/6F2</t>
  </si>
  <si>
    <t>12.09.09</t>
  </si>
  <si>
    <t>C-MEM A Backwash Pump</t>
  </si>
  <si>
    <t>09U1G23</t>
  </si>
  <si>
    <t>ETPMCC/5F3</t>
  </si>
  <si>
    <t>22.01.12</t>
  </si>
  <si>
    <t>C-MEM B Backwash Pump</t>
  </si>
  <si>
    <t>09U1G24</t>
  </si>
  <si>
    <t>ETPMCC/7F1</t>
  </si>
  <si>
    <t>RO Cartridge feed Pump</t>
  </si>
  <si>
    <t>09U1G25</t>
  </si>
  <si>
    <t>ETPMCC/8F4</t>
  </si>
  <si>
    <t>RO High Pr. Pump</t>
  </si>
  <si>
    <t>09U1G26</t>
  </si>
  <si>
    <t>ETPMCC/7F2</t>
  </si>
  <si>
    <t>RO Permeate Transfer Pump</t>
  </si>
  <si>
    <t>09U1G27</t>
  </si>
  <si>
    <t>ETPMCC/8R3</t>
  </si>
  <si>
    <t>3.1/2.3</t>
  </si>
  <si>
    <t>RO Cleaning Soln. Pump</t>
  </si>
  <si>
    <t>09U1G28</t>
  </si>
  <si>
    <t>ETPMCC/9R3</t>
  </si>
  <si>
    <t>Lime Dosing Pump- A</t>
  </si>
  <si>
    <t>09U1G29A</t>
  </si>
  <si>
    <t>ETPMCC/4F1</t>
  </si>
  <si>
    <t>Lime Dosing Pump- B</t>
  </si>
  <si>
    <t>09U1G29B</t>
  </si>
  <si>
    <t>ETPMCC/4F2</t>
  </si>
  <si>
    <t>Lamella Feed Pump A</t>
  </si>
  <si>
    <t>09U1G2A</t>
  </si>
  <si>
    <t>ETPMCC/4F4</t>
  </si>
  <si>
    <t>Lamella Feed Pump B</t>
  </si>
  <si>
    <t>09U1G2B</t>
  </si>
  <si>
    <t>ETPMCC/9F5</t>
  </si>
  <si>
    <t>Flash Mixer 4A</t>
  </si>
  <si>
    <t>09U1G3</t>
  </si>
  <si>
    <t>ETPMCC/4F5</t>
  </si>
  <si>
    <t xml:space="preserve">Lime Tank Agitator </t>
  </si>
  <si>
    <t>09U1G30</t>
  </si>
  <si>
    <t>ETPMCC/3R5</t>
  </si>
  <si>
    <t>FeCl3Dosing Tank Agitator</t>
  </si>
  <si>
    <t>09U1G32</t>
  </si>
  <si>
    <t>ETPMCC/7F4</t>
  </si>
  <si>
    <t>.16/.12</t>
  </si>
  <si>
    <t>13.08.09</t>
  </si>
  <si>
    <t xml:space="preserve">Polymer Dosing tank Agitator </t>
  </si>
  <si>
    <t>09U1G35</t>
  </si>
  <si>
    <t>ETPMCC/3R2</t>
  </si>
  <si>
    <t>Acid Doasing Pump B</t>
  </si>
  <si>
    <t>09U1G36B</t>
  </si>
  <si>
    <t>ETPMCC/8F1</t>
  </si>
  <si>
    <t>05.04.07</t>
  </si>
  <si>
    <t>Deoiling Polymer tank Agitator</t>
  </si>
  <si>
    <t>09U1G38</t>
  </si>
  <si>
    <t>ETPMCC/9R1</t>
  </si>
  <si>
    <t>PAC Dosing Pump</t>
  </si>
  <si>
    <t>09U1G39</t>
  </si>
  <si>
    <t>ETPMCC/3R4</t>
  </si>
  <si>
    <t>Flocculator Tank Agitator 4B</t>
  </si>
  <si>
    <t>09U1G4</t>
  </si>
  <si>
    <t>ETPMCC/4R3</t>
  </si>
  <si>
    <t>Nutrient Dosing Pump</t>
  </si>
  <si>
    <t>09U1G41</t>
  </si>
  <si>
    <t>ETPMCC/3R1</t>
  </si>
  <si>
    <t xml:space="preserve">Nutrient Dosing tank Agitator </t>
  </si>
  <si>
    <t>09U1G42</t>
  </si>
  <si>
    <t>ETPMCC/4F3</t>
  </si>
  <si>
    <t>NaOCl Dosing Pump</t>
  </si>
  <si>
    <t>09U1G43</t>
  </si>
  <si>
    <t>ETPMCC/5F1</t>
  </si>
  <si>
    <t>Organic Clining Doasing Pump</t>
  </si>
  <si>
    <t>09U1G44</t>
  </si>
  <si>
    <t>ETPMCC/5F2</t>
  </si>
  <si>
    <t>Organic Clining tank Agitator</t>
  </si>
  <si>
    <t>09U1G45</t>
  </si>
  <si>
    <t>ETPMCC/6R3</t>
  </si>
  <si>
    <t>Cleaning Soln. Tank Agitator</t>
  </si>
  <si>
    <t>09U1G51</t>
  </si>
  <si>
    <t>ETPMCC/4R5</t>
  </si>
  <si>
    <t>Dewatering Polymer Dosing Pump</t>
  </si>
  <si>
    <t>09U1G52</t>
  </si>
  <si>
    <t>ETPMCC/9F6</t>
  </si>
  <si>
    <t xml:space="preserve">Dewatering Polymer Tank Agitator </t>
  </si>
  <si>
    <t>09U1G53</t>
  </si>
  <si>
    <t>ETPMCC/9F2</t>
  </si>
  <si>
    <t>NaOH Dosing Pump</t>
  </si>
  <si>
    <t>09U1G54</t>
  </si>
  <si>
    <t>ETPMCC/9F3</t>
  </si>
  <si>
    <t>.5/.33</t>
  </si>
  <si>
    <t>NaOH Tank Agitator</t>
  </si>
  <si>
    <t>09U1G55</t>
  </si>
  <si>
    <t>ETPMCC/7F5</t>
  </si>
  <si>
    <t>DAF FeedPump - A</t>
  </si>
  <si>
    <t>09U1G5A</t>
  </si>
  <si>
    <t>ETPMCC/7R1</t>
  </si>
  <si>
    <t>DAF FeedPump - B</t>
  </si>
  <si>
    <t>09U1G5B</t>
  </si>
  <si>
    <t>ETPMCC/7R4</t>
  </si>
  <si>
    <t>Flash Mixer Tank Agitator 7A</t>
  </si>
  <si>
    <t>09U1G6</t>
  </si>
  <si>
    <t>ETPMCC/9F1</t>
  </si>
  <si>
    <t>17.07.09</t>
  </si>
  <si>
    <t>Flocculator Tank Agitator 7B</t>
  </si>
  <si>
    <t>09U1G7</t>
  </si>
  <si>
    <t>ETPMCC/9F4</t>
  </si>
  <si>
    <t>.75/.55</t>
  </si>
  <si>
    <t>03.08.09</t>
  </si>
  <si>
    <t>09U1G8</t>
  </si>
  <si>
    <t>ETPMCC/5R1</t>
  </si>
  <si>
    <t>DAF High Pr. Pump</t>
  </si>
  <si>
    <t>09U1G9</t>
  </si>
  <si>
    <t>ETPMCC/8R4</t>
  </si>
  <si>
    <t>4.2/3</t>
  </si>
  <si>
    <t>22.05.10/30.03.10</t>
  </si>
  <si>
    <t>03.03.11</t>
  </si>
  <si>
    <t>ETP Scrubber</t>
  </si>
  <si>
    <t>09U1G9D</t>
  </si>
  <si>
    <t>0.75kw</t>
  </si>
  <si>
    <t>18.08.13</t>
  </si>
  <si>
    <t>09U2G1A</t>
  </si>
  <si>
    <t>M01/BUS-B/20F1</t>
  </si>
  <si>
    <t>F.D.Fan</t>
  </si>
  <si>
    <t>10G01A</t>
  </si>
  <si>
    <t>M01/HYMCC/2R3</t>
  </si>
  <si>
    <t>29.05.12</t>
  </si>
  <si>
    <t>03.04.14</t>
  </si>
  <si>
    <t>10G01B</t>
  </si>
  <si>
    <t>M01/HYMCC/3R3</t>
  </si>
  <si>
    <t>28.05.12</t>
  </si>
  <si>
    <t>28.03.14/03.04.14</t>
  </si>
  <si>
    <t>03.03.16/04.03.16</t>
  </si>
  <si>
    <t>10G01C</t>
  </si>
  <si>
    <t>215/160</t>
  </si>
  <si>
    <t>08.04.08</t>
  </si>
  <si>
    <t>18.12.12</t>
  </si>
  <si>
    <t>Recycle H2 Compressor</t>
  </si>
  <si>
    <t>M01/HYMCC/2F1</t>
  </si>
  <si>
    <t>23.02.14</t>
  </si>
  <si>
    <t>Naptha feed pump</t>
  </si>
  <si>
    <t>10G03A</t>
  </si>
  <si>
    <t>M01/HYMCC/2R2</t>
  </si>
  <si>
    <t>20.05.09</t>
  </si>
  <si>
    <t>10G03B</t>
  </si>
  <si>
    <t>M01/HYMCC/3R1</t>
  </si>
  <si>
    <t>12.03.09</t>
  </si>
  <si>
    <t>BWF pumps</t>
  </si>
  <si>
    <t>10G04A</t>
  </si>
  <si>
    <t>M01/HYMCC/2F4</t>
  </si>
  <si>
    <t>10G04B</t>
  </si>
  <si>
    <t>M01/HYMCC/3F3</t>
  </si>
  <si>
    <t>Naptha condensate pump</t>
  </si>
  <si>
    <t>10G05</t>
  </si>
  <si>
    <t>M01/BUS-C/35F3</t>
  </si>
  <si>
    <t>TNP Dosing pump</t>
  </si>
  <si>
    <t>M01/HYMCC/1R1</t>
  </si>
  <si>
    <t>01.09.09/05.03.09</t>
  </si>
  <si>
    <t>Na2S Dosing pump</t>
  </si>
  <si>
    <t>10U2G2</t>
  </si>
  <si>
    <t>M01/HYMCC/4R1</t>
  </si>
  <si>
    <t>31.08.13</t>
  </si>
  <si>
    <t>Mixer for phosphat tank</t>
  </si>
  <si>
    <t>10U2G3</t>
  </si>
  <si>
    <t>M01/HYMCC/3F2</t>
  </si>
  <si>
    <t>Mixer for Hydrozen tank</t>
  </si>
  <si>
    <t>10U2G4</t>
  </si>
  <si>
    <t>M01/HYMCC/2F3</t>
  </si>
  <si>
    <t>Alcohol feed pump</t>
  </si>
  <si>
    <t>14G01A</t>
  </si>
  <si>
    <t>MCC121/2F2</t>
  </si>
  <si>
    <t>14G02A</t>
  </si>
  <si>
    <t>MCC121/4F4</t>
  </si>
  <si>
    <t>20.07.11</t>
  </si>
  <si>
    <t>14G03A</t>
  </si>
  <si>
    <t>MCC121/2F4</t>
  </si>
  <si>
    <t>Storage tank area</t>
  </si>
  <si>
    <t>14P01A</t>
  </si>
  <si>
    <t>08.10.13</t>
  </si>
  <si>
    <t>Caustic unloading pump</t>
  </si>
  <si>
    <t>14P02A</t>
  </si>
  <si>
    <t>Caustic unloading pump - 2</t>
  </si>
  <si>
    <t>14P02B</t>
  </si>
  <si>
    <t>Caustic unloading pump - 3</t>
  </si>
  <si>
    <t>14P04A</t>
  </si>
  <si>
    <t>Caustic soda transfer pump from PIT</t>
  </si>
  <si>
    <t>14P04B</t>
  </si>
  <si>
    <t>Slop sump pump</t>
  </si>
  <si>
    <t>14P05</t>
  </si>
  <si>
    <t xml:space="preserve">Hot well pump </t>
  </si>
  <si>
    <t>20P01</t>
  </si>
  <si>
    <t>Cold well pump</t>
  </si>
  <si>
    <t>20P02A</t>
  </si>
  <si>
    <t>20P02B</t>
  </si>
  <si>
    <t>Cooling water pump-1</t>
  </si>
  <si>
    <t>Cooling water pump-2</t>
  </si>
  <si>
    <t>12.05.2016</t>
  </si>
  <si>
    <t>Cooling water pump-3</t>
  </si>
  <si>
    <t>20P04A</t>
  </si>
  <si>
    <t>17.09.07</t>
  </si>
  <si>
    <t>07.12.08</t>
  </si>
  <si>
    <t>Cooling water pump-4</t>
  </si>
  <si>
    <t>20P05A</t>
  </si>
  <si>
    <t>18.5kw</t>
  </si>
  <si>
    <t>09.12.08</t>
  </si>
  <si>
    <t>Condensate transfer pump B</t>
  </si>
  <si>
    <t>22P1A</t>
  </si>
  <si>
    <t>Condensate transfer pump A</t>
  </si>
  <si>
    <t>22P1B</t>
  </si>
  <si>
    <t>23P1</t>
  </si>
  <si>
    <t>JULY,13</t>
  </si>
  <si>
    <t>18.09.14</t>
  </si>
  <si>
    <t>ETP PUMP-2</t>
  </si>
  <si>
    <t>22.03.13/03.05.13</t>
  </si>
  <si>
    <t>02.02.14</t>
  </si>
  <si>
    <t>30.05.15</t>
  </si>
  <si>
    <t>NEW VP NEAR VP-27,K3</t>
  </si>
  <si>
    <t>6TH FLR</t>
  </si>
  <si>
    <t>Agitator</t>
  </si>
  <si>
    <t>A-651A</t>
  </si>
  <si>
    <t>MCC121/2F5</t>
  </si>
  <si>
    <t>suzhou motor</t>
  </si>
  <si>
    <t>1.1 kw</t>
  </si>
  <si>
    <t>A-651B</t>
  </si>
  <si>
    <t>MCC121/3F3</t>
  </si>
  <si>
    <t>A-651C</t>
  </si>
  <si>
    <t>Mixer</t>
  </si>
  <si>
    <t>A-704</t>
  </si>
  <si>
    <t>111/5F1</t>
  </si>
  <si>
    <t>Crompton greaves</t>
  </si>
  <si>
    <t>BATCH BLEACHER AGITATOR</t>
  </si>
  <si>
    <t>AG-7106</t>
  </si>
  <si>
    <t>ATFD STIRRER</t>
  </si>
  <si>
    <t>AG-7110</t>
  </si>
  <si>
    <t>CGS Agitator motor</t>
  </si>
  <si>
    <t>AGITATOR</t>
  </si>
  <si>
    <t>Splitting MCC/2F3</t>
  </si>
  <si>
    <t>SCORCH</t>
  </si>
  <si>
    <t>installed in 11</t>
  </si>
  <si>
    <t>16.09.2015</t>
  </si>
  <si>
    <t>blower</t>
  </si>
  <si>
    <t>26.12.08</t>
  </si>
  <si>
    <t>09.01.2016</t>
  </si>
  <si>
    <t>Recycle compressor</t>
  </si>
  <si>
    <t>C-103A</t>
  </si>
  <si>
    <t>E 04</t>
  </si>
  <si>
    <t>Bhart Bijali</t>
  </si>
  <si>
    <t>C-103B</t>
  </si>
  <si>
    <t>E 05</t>
  </si>
  <si>
    <t>c-301</t>
  </si>
  <si>
    <t>NEW-FLK-1F4</t>
  </si>
  <si>
    <t>21.05.09</t>
  </si>
  <si>
    <t>16.02.12</t>
  </si>
  <si>
    <t>28.01.15</t>
  </si>
  <si>
    <t>cooling water pump -2</t>
  </si>
  <si>
    <t>c-302</t>
  </si>
  <si>
    <t>cooling water pump -3</t>
  </si>
  <si>
    <t>c-303</t>
  </si>
  <si>
    <t>3F2</t>
  </si>
  <si>
    <t>10.07.08</t>
  </si>
  <si>
    <t>19.10.12</t>
  </si>
  <si>
    <t>07.07.15</t>
  </si>
  <si>
    <t>PUMP</t>
  </si>
  <si>
    <t>C-401</t>
  </si>
  <si>
    <t>NEW-FLK</t>
  </si>
  <si>
    <t>15.07.14</t>
  </si>
  <si>
    <t>12.01.2016</t>
  </si>
  <si>
    <t>06.04.10</t>
  </si>
  <si>
    <t>04.12.2015</t>
  </si>
  <si>
    <t>Post cooler chain conveyor</t>
  </si>
  <si>
    <t>C-901</t>
  </si>
  <si>
    <t>Rotoform Ist pastillator</t>
  </si>
  <si>
    <t>C-902</t>
  </si>
  <si>
    <t>Sew Eurodrive</t>
  </si>
  <si>
    <t>Steel belt conveyor</t>
  </si>
  <si>
    <t>C-903</t>
  </si>
  <si>
    <t xml:space="preserve"> conveyor No 1</t>
  </si>
  <si>
    <t>C-904</t>
  </si>
  <si>
    <t xml:space="preserve"> conveyor No 2 (wood steeper) </t>
  </si>
  <si>
    <t>C-905</t>
  </si>
  <si>
    <t>Bonfiglioli Group</t>
  </si>
  <si>
    <t xml:space="preserve"> conveyor No 3(metal detector)</t>
  </si>
  <si>
    <t>C-906</t>
  </si>
  <si>
    <t>1/0.75</t>
  </si>
  <si>
    <t>Conveyer no.4(Bag rejector)</t>
  </si>
  <si>
    <t>C-907</t>
  </si>
  <si>
    <t>Bharat bijlee</t>
  </si>
  <si>
    <t>.37/.5</t>
  </si>
  <si>
    <t>Clean condensate Pump</t>
  </si>
  <si>
    <t>CD-100</t>
  </si>
  <si>
    <t>19.11.12</t>
  </si>
  <si>
    <t>WATER CHILLING PLANT-1</t>
  </si>
  <si>
    <t>CH-7000A</t>
  </si>
  <si>
    <t>WATER CHILLING PLANT-2</t>
  </si>
  <si>
    <t>CH-7000B</t>
  </si>
  <si>
    <t>CT FAN-1 JUTASAMA</t>
  </si>
  <si>
    <t>CT FAN-1</t>
  </si>
  <si>
    <t>JSMCC/4R5</t>
  </si>
  <si>
    <t>NBE</t>
  </si>
  <si>
    <t>CT FAN-2 JUTASAMA</t>
  </si>
  <si>
    <t>CT FAN-2</t>
  </si>
  <si>
    <t>UMCC/4R3</t>
  </si>
  <si>
    <t>09.06.2012</t>
  </si>
  <si>
    <t>20.02.14</t>
  </si>
  <si>
    <t>Cooling tower fan</t>
  </si>
  <si>
    <t>CT-903A-F</t>
  </si>
  <si>
    <t>112/2F4</t>
  </si>
  <si>
    <t>Siemens</t>
  </si>
  <si>
    <t>CT-903B-F</t>
  </si>
  <si>
    <t>112/3F3</t>
  </si>
  <si>
    <t>16.12.13</t>
  </si>
  <si>
    <t>CT-903C-F</t>
  </si>
  <si>
    <t>03.04.12/23.09.12</t>
  </si>
  <si>
    <t xml:space="preserve">Hotwell pump </t>
  </si>
  <si>
    <t>k3 / 1R1</t>
  </si>
  <si>
    <t>HINDUSTAN</t>
  </si>
  <si>
    <t>02.04.11</t>
  </si>
  <si>
    <t>25.05.12/11.11.12</t>
  </si>
  <si>
    <t>06.03.13</t>
  </si>
  <si>
    <t>07.01.14/18.04.14/206.3 overhauled motor given to D-1-1 on20.06.14</t>
  </si>
  <si>
    <t>09.02.15</t>
  </si>
  <si>
    <t>k3 / 2R1</t>
  </si>
  <si>
    <t>11.04.09</t>
  </si>
  <si>
    <t>19.04.12/25.05.12</t>
  </si>
  <si>
    <t>28.02.14</t>
  </si>
  <si>
    <t>1st Treated Sweet Water Filter Press</t>
  </si>
  <si>
    <t>F/P-I</t>
  </si>
  <si>
    <t>Precon MCC/5F1</t>
  </si>
  <si>
    <t>CG</t>
  </si>
  <si>
    <t>Installed in 2012</t>
  </si>
  <si>
    <t>2nd Treated Sweet Water Filter Press</t>
  </si>
  <si>
    <t>F/P-II</t>
  </si>
  <si>
    <t>Precon MCC</t>
  </si>
  <si>
    <t>ID fan</t>
  </si>
  <si>
    <t>E 01</t>
  </si>
  <si>
    <t>07.06.11/20.07.11</t>
  </si>
  <si>
    <t>18.07.14</t>
  </si>
  <si>
    <t xml:space="preserve">FD fan </t>
  </si>
  <si>
    <t>E 12</t>
  </si>
  <si>
    <t>20.11.11</t>
  </si>
  <si>
    <t>09.07.14</t>
  </si>
  <si>
    <t>FL-101</t>
  </si>
  <si>
    <t>PILOT MCC/1F4</t>
  </si>
  <si>
    <t>0.75/1</t>
  </si>
  <si>
    <t>installed in 10</t>
  </si>
  <si>
    <t>Dosing pump</t>
  </si>
  <si>
    <t>G11B M 01</t>
  </si>
  <si>
    <t>PMCC/18F1</t>
  </si>
  <si>
    <t>G20 M01</t>
  </si>
  <si>
    <t>PMCC/18F2</t>
  </si>
  <si>
    <t>0.5/0.37</t>
  </si>
  <si>
    <t>Atlas copco</t>
  </si>
  <si>
    <t>06G(75)</t>
  </si>
  <si>
    <t>17.08.12</t>
  </si>
  <si>
    <t>O1G19B</t>
  </si>
  <si>
    <t>PMCC-37R2</t>
  </si>
  <si>
    <t>Water Feed  Pump</t>
  </si>
  <si>
    <t>P-205A</t>
  </si>
  <si>
    <t>Splitting MCC/2F2</t>
  </si>
  <si>
    <t>P-205B</t>
  </si>
  <si>
    <t>Fatty Acid Circulation Pump</t>
  </si>
  <si>
    <t>P-206A</t>
  </si>
  <si>
    <t>Splitting MCC/3F4</t>
  </si>
  <si>
    <t>P-206B</t>
  </si>
  <si>
    <t>Splitting MCC/3F5</t>
  </si>
  <si>
    <t>18.10.13</t>
  </si>
  <si>
    <t>20.09.14</t>
  </si>
  <si>
    <t>Fat Circulation Pump</t>
  </si>
  <si>
    <t>02.03.15</t>
  </si>
  <si>
    <t>P-208B</t>
  </si>
  <si>
    <t>09.03.2014</t>
  </si>
  <si>
    <t>Collected oil transfer Pump</t>
  </si>
  <si>
    <t>P-209</t>
  </si>
  <si>
    <t>P-602A</t>
  </si>
  <si>
    <t>Precon MCC/4F5</t>
  </si>
  <si>
    <t>Laxmi  hydraulics pvt.ltd</t>
  </si>
  <si>
    <t>Precon MCC/4F2</t>
  </si>
  <si>
    <t>Crude Sweet Water Transfer Pump</t>
  </si>
  <si>
    <t>P-604A</t>
  </si>
  <si>
    <t>P-604B</t>
  </si>
  <si>
    <t>Decanted oil transfer pump</t>
  </si>
  <si>
    <t>P-605</t>
  </si>
  <si>
    <t>P-606</t>
  </si>
  <si>
    <t>Precon MCC/5F3</t>
  </si>
  <si>
    <t>P-607</t>
  </si>
  <si>
    <t>Precon MCC/5F4</t>
  </si>
  <si>
    <t>P-608</t>
  </si>
  <si>
    <t>Precon MCC/5F5</t>
  </si>
  <si>
    <t>Skimmed oil transfer pump</t>
  </si>
  <si>
    <t>P-610</t>
  </si>
  <si>
    <t>Precon MCC/4F3</t>
  </si>
  <si>
    <t>P-765</t>
  </si>
  <si>
    <t>Splitting MCC/3F1</t>
  </si>
  <si>
    <t>Vaccum Pump</t>
  </si>
  <si>
    <t>P-795</t>
  </si>
  <si>
    <t>siemens</t>
  </si>
  <si>
    <t>Condensate Transfer Pump</t>
  </si>
  <si>
    <t>Precon MCC/3F4</t>
  </si>
  <si>
    <t>23.09.12</t>
  </si>
  <si>
    <t>23.08.13</t>
  </si>
  <si>
    <t>06.08.2015</t>
  </si>
  <si>
    <t>P-8001B</t>
  </si>
  <si>
    <t>Precon MCC/3F5</t>
  </si>
  <si>
    <t>installed in 12</t>
  </si>
  <si>
    <t>High Pressure Fat  Feed Pump</t>
  </si>
  <si>
    <t>P-201</t>
  </si>
  <si>
    <t>Splitting MCC/1F3</t>
  </si>
  <si>
    <t>VBM ENTR</t>
  </si>
  <si>
    <t>P-202</t>
  </si>
  <si>
    <t>Splitting MCC/1F4</t>
  </si>
  <si>
    <t>Water  Charge Pump.</t>
  </si>
  <si>
    <t>Splitting MCC/1F5</t>
  </si>
  <si>
    <t>FAF BLOWER</t>
  </si>
  <si>
    <t>P-1000</t>
  </si>
  <si>
    <t>AUX.AIR FAN 2</t>
  </si>
  <si>
    <t>P-1001</t>
  </si>
  <si>
    <t>09.03.13/03.06.13</t>
  </si>
  <si>
    <t>AUX.AIR FAN 1</t>
  </si>
  <si>
    <t>P-1002</t>
  </si>
  <si>
    <t>GULLOTINE DAMPER G5_01</t>
  </si>
  <si>
    <t>P-1003</t>
  </si>
  <si>
    <t>GULLOTINE DAMPER G5_02</t>
  </si>
  <si>
    <t>P-1004</t>
  </si>
  <si>
    <t>GULLOTINE DAMPER G5_03</t>
  </si>
  <si>
    <t>P-1005</t>
  </si>
  <si>
    <t>SAF GD-01</t>
  </si>
  <si>
    <t>P-1006</t>
  </si>
  <si>
    <t>27.08.12</t>
  </si>
  <si>
    <t>SAF GD-02</t>
  </si>
  <si>
    <t>P-1007</t>
  </si>
  <si>
    <t>16.12.14/18.12.14</t>
  </si>
  <si>
    <t>SAF FD-01</t>
  </si>
  <si>
    <t>P-1009</t>
  </si>
  <si>
    <t>Naphta feed pump</t>
  </si>
  <si>
    <t>P-100A1</t>
  </si>
  <si>
    <t>E 10</t>
  </si>
  <si>
    <t>P-100A2</t>
  </si>
  <si>
    <t>E 11</t>
  </si>
  <si>
    <t>P-100B1</t>
  </si>
  <si>
    <t>E 13</t>
  </si>
  <si>
    <t>P-100B2</t>
  </si>
  <si>
    <t xml:space="preserve">E 14 </t>
  </si>
  <si>
    <t>Transfer pump</t>
  </si>
  <si>
    <t>P-101</t>
  </si>
  <si>
    <t>PILOT MCC/2F4</t>
  </si>
  <si>
    <t>2.2/3</t>
  </si>
  <si>
    <t xml:space="preserve">High pressure pump </t>
  </si>
  <si>
    <t>VFD PANEL</t>
  </si>
  <si>
    <t>BOILER FEED WATER PUMP-1</t>
  </si>
  <si>
    <t>P-1010A</t>
  </si>
  <si>
    <t>BOILER FEED WATER PUMP-2</t>
  </si>
  <si>
    <t>P-1010B</t>
  </si>
  <si>
    <t>27.05.13</t>
  </si>
  <si>
    <t>08.03.14</t>
  </si>
  <si>
    <t>THERMIC FLUID PUMP-1</t>
  </si>
  <si>
    <t>P-1011A</t>
  </si>
  <si>
    <t>THERMIC FLUID PUMP-2</t>
  </si>
  <si>
    <t>P-1011B</t>
  </si>
  <si>
    <t>COOLING WATER PUMP-1</t>
  </si>
  <si>
    <t>27.05.15/11.07.15</t>
  </si>
  <si>
    <t>COOLING WATER PUMP-2</t>
  </si>
  <si>
    <t>P-1012B</t>
  </si>
  <si>
    <t>COOLING WATER PUMP-3</t>
  </si>
  <si>
    <t>26.05.15</t>
  </si>
  <si>
    <t>CHILLED WATER PUMP-1</t>
  </si>
  <si>
    <t>P-1013A</t>
  </si>
  <si>
    <t>CHILLED WATER PUMP-2</t>
  </si>
  <si>
    <t>P-1013B</t>
  </si>
  <si>
    <t>CHILLED WATER PUMP-3</t>
  </si>
  <si>
    <t>P-1013C</t>
  </si>
  <si>
    <t>STARTUP VENT S24</t>
  </si>
  <si>
    <t>P-1014A</t>
  </si>
  <si>
    <t>STEAM SUPPLY S25</t>
  </si>
  <si>
    <t>P-1014B</t>
  </si>
  <si>
    <t>HOT WATER PUMP-1</t>
  </si>
  <si>
    <t>07.12.12</t>
  </si>
  <si>
    <t>HOT WATER PUMP-2</t>
  </si>
  <si>
    <t>19.07.14</t>
  </si>
  <si>
    <t>26.08.2015</t>
  </si>
  <si>
    <r>
      <t>22.08.14/</t>
    </r>
    <r>
      <rPr>
        <sz val="10"/>
        <color indexed="10"/>
        <rFont val="Arial"/>
        <family val="2"/>
      </rPr>
      <t>04.11.2014</t>
    </r>
  </si>
  <si>
    <t>27.08.2015</t>
  </si>
  <si>
    <t>COOLING WATER GT PUMP 1</t>
  </si>
  <si>
    <t>P-1017A</t>
  </si>
  <si>
    <t>COOLING WATER GT PUMP 2</t>
  </si>
  <si>
    <t>P-1017B</t>
  </si>
  <si>
    <t>AIR COMPRESSOR-A</t>
  </si>
  <si>
    <t>P-1018A</t>
  </si>
  <si>
    <t>AIR COMPRESSOR-B</t>
  </si>
  <si>
    <t>P-1018B</t>
  </si>
  <si>
    <t>LP DOSING PUMP-1</t>
  </si>
  <si>
    <t>P-1019A</t>
  </si>
  <si>
    <t>LP DOSING PUMP-2</t>
  </si>
  <si>
    <t>P-1019B</t>
  </si>
  <si>
    <t xml:space="preserve">LP DOSING AGITATOR </t>
  </si>
  <si>
    <t>P-1019C</t>
  </si>
  <si>
    <t>BFW pump</t>
  </si>
  <si>
    <t>P-101A</t>
  </si>
  <si>
    <t xml:space="preserve">E 02 </t>
  </si>
  <si>
    <t>05.03.12</t>
  </si>
  <si>
    <t>P-101B</t>
  </si>
  <si>
    <t>E 03</t>
  </si>
  <si>
    <t>30.04.09/04.12.09</t>
  </si>
  <si>
    <t>28.01.12</t>
  </si>
  <si>
    <t>High pressure pump</t>
  </si>
  <si>
    <t>P-102</t>
  </si>
  <si>
    <t>HP DOSING PUMP-1</t>
  </si>
  <si>
    <t>P-1020A</t>
  </si>
  <si>
    <t>HP DOSING PUMP-2</t>
  </si>
  <si>
    <t>P-1020B</t>
  </si>
  <si>
    <t xml:space="preserve">HP DOSING AGITATOR </t>
  </si>
  <si>
    <t>P-1020C</t>
  </si>
  <si>
    <t>MAKEUP WATER PUMP</t>
  </si>
  <si>
    <t>P-1021</t>
  </si>
  <si>
    <t>Hot oil circulation pump</t>
  </si>
  <si>
    <t>P-103</t>
  </si>
  <si>
    <t>PILOT MCC/1F3</t>
  </si>
  <si>
    <t>Water ring vacuum pump</t>
  </si>
  <si>
    <t>P-104</t>
  </si>
  <si>
    <t>PILOT MCC/2F5</t>
  </si>
  <si>
    <t>PEW</t>
  </si>
  <si>
    <t>3.7/5</t>
  </si>
  <si>
    <t>Feed pump  Oil to V- 101</t>
  </si>
  <si>
    <t>P-104A</t>
  </si>
  <si>
    <t>JSMCC/4F5</t>
  </si>
  <si>
    <t>P-104B</t>
  </si>
  <si>
    <t>JSMCC/2F3</t>
  </si>
  <si>
    <t>07.04.12</t>
  </si>
  <si>
    <t>16.01.15</t>
  </si>
  <si>
    <t>Cooling water transfer pump</t>
  </si>
  <si>
    <t>P-105</t>
  </si>
  <si>
    <t>PILOT MCC/1F7</t>
  </si>
  <si>
    <t xml:space="preserve">Water Feed Pump </t>
  </si>
  <si>
    <t>P-105A</t>
  </si>
  <si>
    <t>JSMCC/4F6</t>
  </si>
  <si>
    <t>P-105B</t>
  </si>
  <si>
    <t>JSMCC/2F2</t>
  </si>
  <si>
    <t xml:space="preserve">Split Fatty Acid Transfer Pump </t>
  </si>
  <si>
    <t>P-106A</t>
  </si>
  <si>
    <t>17.12.11</t>
  </si>
  <si>
    <t>P-106B</t>
  </si>
  <si>
    <t>JSMCC/2R4</t>
  </si>
  <si>
    <t xml:space="preserve"> Crude OIl CIrculation Pump </t>
  </si>
  <si>
    <t>P-107A</t>
  </si>
  <si>
    <t>JSMCC/2R5</t>
  </si>
  <si>
    <t>P-107B</t>
  </si>
  <si>
    <t>JSMCC/2R1</t>
  </si>
  <si>
    <t xml:space="preserve">Collected oil transfer pump </t>
  </si>
  <si>
    <t>P-109</t>
  </si>
  <si>
    <t>JSMCC/2F7</t>
  </si>
  <si>
    <t>E-103 thermic fluid circulation pump</t>
  </si>
  <si>
    <t>P-14A</t>
  </si>
  <si>
    <t>K3/ 2F2</t>
  </si>
  <si>
    <t>14.08.09</t>
  </si>
  <si>
    <t>P-14B</t>
  </si>
  <si>
    <t>K3 / 2F3</t>
  </si>
  <si>
    <t>Thermic fluid circulation pump</t>
  </si>
  <si>
    <t>P-2601A</t>
  </si>
  <si>
    <t>P-2601B</t>
  </si>
  <si>
    <t>k3 / 1R2</t>
  </si>
  <si>
    <t>09.11.09</t>
  </si>
  <si>
    <t>08.02.15</t>
  </si>
  <si>
    <t>P-29A</t>
  </si>
  <si>
    <t>K3 / 3F4</t>
  </si>
  <si>
    <t>KIR</t>
  </si>
  <si>
    <t>09.12.11</t>
  </si>
  <si>
    <t>11.11.12</t>
  </si>
  <si>
    <t>K3 / 3F5</t>
  </si>
  <si>
    <t>C6/C8 transfer pump-1</t>
  </si>
  <si>
    <t>P-303A</t>
  </si>
  <si>
    <t>102A/1F3</t>
  </si>
  <si>
    <t>C6/C8 transfer pump-2</t>
  </si>
  <si>
    <t>P-303B</t>
  </si>
  <si>
    <t>102A/1F4</t>
  </si>
  <si>
    <t>03.01.12</t>
  </si>
  <si>
    <t>C10/12 transfer pump-1</t>
  </si>
  <si>
    <t>P-304A</t>
  </si>
  <si>
    <t>102A/1F5</t>
  </si>
  <si>
    <t>C10/12 transfer pump-2</t>
  </si>
  <si>
    <t>P-304B</t>
  </si>
  <si>
    <t>102A/3F5</t>
  </si>
  <si>
    <t>C8/C10 transfer pump-1</t>
  </si>
  <si>
    <t>P-305A</t>
  </si>
  <si>
    <t>102A/4F2</t>
  </si>
  <si>
    <t>21.09.12</t>
  </si>
  <si>
    <t>C8/C10 transfer pump-2</t>
  </si>
  <si>
    <t>P-305B</t>
  </si>
  <si>
    <t>102A/2R3</t>
  </si>
  <si>
    <t>C12/C14 transfer pump-1</t>
  </si>
  <si>
    <t>P-306A</t>
  </si>
  <si>
    <t>102A/2F1</t>
  </si>
  <si>
    <t>C12/C14 transfer pump-2</t>
  </si>
  <si>
    <t>102A/4R1</t>
  </si>
  <si>
    <t>30.05.15/05.06.15</t>
  </si>
  <si>
    <t>Reboiler circulation pump-1</t>
  </si>
  <si>
    <t>102A/4F3</t>
  </si>
  <si>
    <t>23.09.14</t>
  </si>
  <si>
    <t>07.02.2016</t>
  </si>
  <si>
    <t>Reboiler circulation pump-2</t>
  </si>
  <si>
    <t>102A/5F3</t>
  </si>
  <si>
    <t>14.08.12</t>
  </si>
  <si>
    <t>25.04.15</t>
  </si>
  <si>
    <t>P-308A</t>
  </si>
  <si>
    <t>102A/4F4</t>
  </si>
  <si>
    <t>P-308B</t>
  </si>
  <si>
    <t>102A/5F4</t>
  </si>
  <si>
    <t>Bottom product transfer pump-1</t>
  </si>
  <si>
    <t>P-309A</t>
  </si>
  <si>
    <t>102A/3F2</t>
  </si>
  <si>
    <t>05.08.10</t>
  </si>
  <si>
    <t>Bottom product transfer pump-2</t>
  </si>
  <si>
    <t>102A/3F1</t>
  </si>
  <si>
    <t>23.11.07</t>
  </si>
  <si>
    <t>08.09.09</t>
  </si>
  <si>
    <t>16.03.10/24.08.10</t>
  </si>
  <si>
    <t>26.04.2015</t>
  </si>
  <si>
    <t>02.02.2016</t>
  </si>
  <si>
    <t>k3 / 2R3</t>
  </si>
  <si>
    <t>k3 / 2R2</t>
  </si>
  <si>
    <t>22.03.10/07.04.10</t>
  </si>
  <si>
    <t>14.12.13</t>
  </si>
  <si>
    <t>09.02.15/01.06.15</t>
  </si>
  <si>
    <t>P-30C</t>
  </si>
  <si>
    <t>K3/ 3R5</t>
  </si>
  <si>
    <t>P-310A</t>
  </si>
  <si>
    <t>102A/3R1</t>
  </si>
  <si>
    <t>P-310B</t>
  </si>
  <si>
    <t>102A/2R1</t>
  </si>
  <si>
    <t>02.10.07</t>
  </si>
  <si>
    <t>28.07.09</t>
  </si>
  <si>
    <t>15.03.13/16.12.13</t>
  </si>
  <si>
    <t>102A/5R2</t>
  </si>
  <si>
    <t>07.04.14/14.12.14</t>
  </si>
  <si>
    <t>Hot oil circulation pump-2</t>
  </si>
  <si>
    <t>P-311B</t>
  </si>
  <si>
    <t>102A/4R3</t>
  </si>
  <si>
    <t>P-312A</t>
  </si>
  <si>
    <t>102A/2F4</t>
  </si>
  <si>
    <t>P-312B</t>
  </si>
  <si>
    <t>102A/5F5</t>
  </si>
  <si>
    <t>Dryer circulation pump-1</t>
  </si>
  <si>
    <t>P-313A</t>
  </si>
  <si>
    <t>102A/5R3</t>
  </si>
  <si>
    <t>Dryer circulation pump-2</t>
  </si>
  <si>
    <t>P-313B</t>
  </si>
  <si>
    <t>102A/1R4</t>
  </si>
  <si>
    <t>LE transfer pump-1</t>
  </si>
  <si>
    <t>P-314A</t>
  </si>
  <si>
    <t>102A/4F1</t>
  </si>
  <si>
    <t>LE transfer pump-2</t>
  </si>
  <si>
    <t>P-314B</t>
  </si>
  <si>
    <t>102A/5F1</t>
  </si>
  <si>
    <t>SFA feed pump-1</t>
  </si>
  <si>
    <t>P-317A</t>
  </si>
  <si>
    <t>102A/2F2</t>
  </si>
  <si>
    <t>SFA feed pump-2</t>
  </si>
  <si>
    <t>P-317B</t>
  </si>
  <si>
    <t>102A/2F3</t>
  </si>
  <si>
    <t>Hot oil dooster pump-1</t>
  </si>
  <si>
    <t>102A/2R2</t>
  </si>
  <si>
    <t>04.04.07</t>
  </si>
  <si>
    <t>11.11.2008</t>
  </si>
  <si>
    <t>14.10.11</t>
  </si>
  <si>
    <t>22.09.14</t>
  </si>
  <si>
    <t>12.02.15</t>
  </si>
  <si>
    <t>Hot oil dooster pump-2</t>
  </si>
  <si>
    <t>P-318B</t>
  </si>
  <si>
    <t>102A/1R2</t>
  </si>
  <si>
    <t>02.09.09</t>
  </si>
  <si>
    <t>10.04.14</t>
  </si>
  <si>
    <t>E-13 Condensate transferring pump</t>
  </si>
  <si>
    <t>P-31A</t>
  </si>
  <si>
    <t>k3 / 1F3</t>
  </si>
  <si>
    <t>k3 / 1F4</t>
  </si>
  <si>
    <t>Oil circulation pump-1</t>
  </si>
  <si>
    <t>P-320A</t>
  </si>
  <si>
    <t>102A/5R4</t>
  </si>
  <si>
    <t>18.10.12</t>
  </si>
  <si>
    <t>Oil circulation pump-2</t>
  </si>
  <si>
    <t>102A/5R5</t>
  </si>
  <si>
    <t>30.12.08</t>
  </si>
  <si>
    <t>29.05.013</t>
  </si>
  <si>
    <t>Direct CW pump-1</t>
  </si>
  <si>
    <t>112/4F3</t>
  </si>
  <si>
    <t>15.01.14</t>
  </si>
  <si>
    <t>06.07.2015</t>
  </si>
  <si>
    <t>Direct CW pump-2</t>
  </si>
  <si>
    <t>P-322B</t>
  </si>
  <si>
    <t>112/2R2</t>
  </si>
  <si>
    <t>P-323A</t>
  </si>
  <si>
    <t>102A/3F3</t>
  </si>
  <si>
    <t>12/9.3</t>
  </si>
  <si>
    <t>11.02.11/21.02.11/14.03.11</t>
  </si>
  <si>
    <t>P-323B</t>
  </si>
  <si>
    <t>102A/3F4</t>
  </si>
  <si>
    <t>12.08.12</t>
  </si>
  <si>
    <t>06.01.14</t>
  </si>
  <si>
    <t>Condensate pump-1</t>
  </si>
  <si>
    <t>P-324A</t>
  </si>
  <si>
    <t>102A/5F2</t>
  </si>
  <si>
    <t>04.02.08</t>
  </si>
  <si>
    <t>26.04.11</t>
  </si>
  <si>
    <t>Condensate pump-2</t>
  </si>
  <si>
    <t>P-324B</t>
  </si>
  <si>
    <t>102A/4R2</t>
  </si>
  <si>
    <t>P-326A</t>
  </si>
  <si>
    <t>102A/2R4</t>
  </si>
  <si>
    <t>P-326B</t>
  </si>
  <si>
    <t>102A/7F3</t>
  </si>
  <si>
    <t>thermic fluid transfer pump</t>
  </si>
  <si>
    <t>P-327</t>
  </si>
  <si>
    <t>Oil transfer pump to storage tank</t>
  </si>
  <si>
    <t>P-327A</t>
  </si>
  <si>
    <t>102A/7F1</t>
  </si>
  <si>
    <t>M/D transferring pump</t>
  </si>
  <si>
    <t>P-32A</t>
  </si>
  <si>
    <t>k3 / 2R4</t>
  </si>
  <si>
    <t>26.02.11</t>
  </si>
  <si>
    <t>P-32B</t>
  </si>
  <si>
    <t>k3 / 2R5</t>
  </si>
  <si>
    <t>07.12.11</t>
  </si>
  <si>
    <t>M/D transferring booster pump</t>
  </si>
  <si>
    <t>P-32C</t>
  </si>
  <si>
    <t>K3 / 3R3</t>
  </si>
  <si>
    <t>03.04.09</t>
  </si>
  <si>
    <t>12.12.13</t>
  </si>
  <si>
    <t>E-12 thermic fluid circulation pump</t>
  </si>
  <si>
    <t>K3/ 2F3</t>
  </si>
  <si>
    <t>P-33B</t>
  </si>
  <si>
    <t>K3 / 2F4</t>
  </si>
  <si>
    <t>K3 / 3F2</t>
  </si>
  <si>
    <t>07.06.11</t>
  </si>
  <si>
    <t>05.09.2015</t>
  </si>
  <si>
    <t>K3 / 3F3</t>
  </si>
  <si>
    <t>30.07.14</t>
  </si>
  <si>
    <t>UMCC/3F2</t>
  </si>
  <si>
    <t>installed 12</t>
  </si>
  <si>
    <t>30.08.13</t>
  </si>
  <si>
    <t>26.01.14/29.12.14</t>
  </si>
  <si>
    <t>UMCC/2F2</t>
  </si>
  <si>
    <t>21.10.13</t>
  </si>
  <si>
    <t>02.04.14</t>
  </si>
  <si>
    <t>Cooling water pump-K3'</t>
  </si>
  <si>
    <t>P-362A</t>
  </si>
  <si>
    <t>UMCC/3F3</t>
  </si>
  <si>
    <t>P-362B</t>
  </si>
  <si>
    <t>UMCC/5F3</t>
  </si>
  <si>
    <t>Cooling water pump-Jutasama</t>
  </si>
  <si>
    <t>P-362C</t>
  </si>
  <si>
    <t>UMCC/5F2</t>
  </si>
  <si>
    <t>P-362D</t>
  </si>
  <si>
    <t>UMCC/2F3</t>
  </si>
  <si>
    <t>P-363A</t>
  </si>
  <si>
    <t>UMCC/3R2</t>
  </si>
  <si>
    <t>P-363B</t>
  </si>
  <si>
    <t>UMCC/3R3</t>
  </si>
  <si>
    <t>Clean CW Pump -Precon &amp; Postcon</t>
  </si>
  <si>
    <t>P-364A</t>
  </si>
  <si>
    <t>UMCC/4F3</t>
  </si>
  <si>
    <t>P-364B</t>
  </si>
  <si>
    <t>UMCC/3R4</t>
  </si>
  <si>
    <t>Dirty Water Pump</t>
  </si>
  <si>
    <t>P-365A</t>
  </si>
  <si>
    <t>UMCC/2F1</t>
  </si>
  <si>
    <t>P-365B</t>
  </si>
  <si>
    <t>UMCC/3F1</t>
  </si>
  <si>
    <t>K-3 Reboiler thermic fluid circulation pump</t>
  </si>
  <si>
    <t>K3 / 2F1</t>
  </si>
  <si>
    <t>29.04.11/10.11.11</t>
  </si>
  <si>
    <t>25.03.14</t>
  </si>
  <si>
    <t>04.05.15</t>
  </si>
  <si>
    <t>K3 / 3F1</t>
  </si>
  <si>
    <t>02.04.12</t>
  </si>
  <si>
    <t>Feed pump to D-10</t>
  </si>
  <si>
    <t>K3 / 3R1</t>
  </si>
  <si>
    <t>18.11.09</t>
  </si>
  <si>
    <t>P-3B</t>
  </si>
  <si>
    <t>16.02.10/01.04.10</t>
  </si>
  <si>
    <t>03.09.12</t>
  </si>
  <si>
    <t>18.04.14</t>
  </si>
  <si>
    <t>P-402A</t>
  </si>
  <si>
    <t>103/9F1</t>
  </si>
  <si>
    <t>P-402B</t>
  </si>
  <si>
    <t>103/9F2</t>
  </si>
  <si>
    <t>103/1F3</t>
  </si>
  <si>
    <t>Residue transfer pump-2</t>
  </si>
  <si>
    <t>P-407B</t>
  </si>
  <si>
    <t>103/1F4</t>
  </si>
  <si>
    <t>P-408A</t>
  </si>
  <si>
    <t>103/2F1</t>
  </si>
  <si>
    <t>P-408B</t>
  </si>
  <si>
    <t>103/2F2</t>
  </si>
  <si>
    <t>LE transfer pump fromV-403-1</t>
  </si>
  <si>
    <t>P-409A</t>
  </si>
  <si>
    <t>103/10F1</t>
  </si>
  <si>
    <t>LE transfer pump fromV-403-2</t>
  </si>
  <si>
    <t>P-409B</t>
  </si>
  <si>
    <t>103/10F2</t>
  </si>
  <si>
    <t>Bottom circulation pump for C-402-1</t>
  </si>
  <si>
    <t>P-410A</t>
  </si>
  <si>
    <t>103/2F3</t>
  </si>
  <si>
    <t>Bottom circulation pump for C-402-2</t>
  </si>
  <si>
    <t>P-410B</t>
  </si>
  <si>
    <t>103/2F4</t>
  </si>
  <si>
    <t>Hot oil transfer pump for ER-402-1</t>
  </si>
  <si>
    <t>P-411A</t>
  </si>
  <si>
    <t>10.11.12</t>
  </si>
  <si>
    <t>Hot oil transfer pump for ER-402-2</t>
  </si>
  <si>
    <t>P-411B</t>
  </si>
  <si>
    <t>103/5F4</t>
  </si>
  <si>
    <t>Distillate transfer pump-1</t>
  </si>
  <si>
    <t>P-412A</t>
  </si>
  <si>
    <t>103/6F1</t>
  </si>
  <si>
    <t>Distillate transfer pump-2</t>
  </si>
  <si>
    <t>103/6F2</t>
  </si>
  <si>
    <t>HFA transfer pump-1</t>
  </si>
  <si>
    <t>P-414A</t>
  </si>
  <si>
    <t>103/9F3</t>
  </si>
  <si>
    <t>HFA transfer pump-2</t>
  </si>
  <si>
    <t>P-414B</t>
  </si>
  <si>
    <t>103/9F4</t>
  </si>
  <si>
    <t>Hot oil booster pump-1</t>
  </si>
  <si>
    <t>P-418A</t>
  </si>
  <si>
    <t>103/3F1</t>
  </si>
  <si>
    <t>Hot oil booster pump-2</t>
  </si>
  <si>
    <t>P-418B</t>
  </si>
  <si>
    <t>103/3F2</t>
  </si>
  <si>
    <t>P-419A</t>
  </si>
  <si>
    <t>103/1F5</t>
  </si>
  <si>
    <t>P-419B</t>
  </si>
  <si>
    <t>Hot oil transfer pump -1</t>
  </si>
  <si>
    <t>P-420A</t>
  </si>
  <si>
    <t>103/3F4</t>
  </si>
  <si>
    <t>Hot oil transfer pump -2</t>
  </si>
  <si>
    <t>P-420B</t>
  </si>
  <si>
    <t>103/4F1</t>
  </si>
  <si>
    <t>L/E transfer pump</t>
  </si>
  <si>
    <t>P-421A</t>
  </si>
  <si>
    <t>D2/7F2</t>
  </si>
  <si>
    <t>Bharat Bijlee</t>
  </si>
  <si>
    <t>10.09.2014</t>
  </si>
  <si>
    <t>D2/7F1</t>
  </si>
  <si>
    <t>05.12.09</t>
  </si>
  <si>
    <t>08.11.10</t>
  </si>
  <si>
    <t>11.12.13</t>
  </si>
  <si>
    <t>Direct cooling water return pump-1</t>
  </si>
  <si>
    <t>P-422A</t>
  </si>
  <si>
    <t>103/8F1</t>
  </si>
  <si>
    <t>23.02.11</t>
  </si>
  <si>
    <t>103/8F2</t>
  </si>
  <si>
    <t>05.01.09</t>
  </si>
  <si>
    <t>18.12.14</t>
  </si>
  <si>
    <t>14.10.2015</t>
  </si>
  <si>
    <t>Direct cooling water return pump</t>
  </si>
  <si>
    <t>P-422C</t>
  </si>
  <si>
    <t>M103/8F1</t>
  </si>
  <si>
    <t>P-422D</t>
  </si>
  <si>
    <t>M103/8F2</t>
  </si>
  <si>
    <t>C401 Reboiler circulation pump</t>
  </si>
  <si>
    <t>P-423A</t>
  </si>
  <si>
    <t>30kw</t>
  </si>
  <si>
    <t>19.02.08</t>
  </si>
  <si>
    <t>P-423C</t>
  </si>
  <si>
    <t>30KW</t>
  </si>
  <si>
    <t>11.07.13</t>
  </si>
  <si>
    <t>Column 401 reboiler circulation pump</t>
  </si>
  <si>
    <t>P-423D</t>
  </si>
  <si>
    <t>28.02.13</t>
  </si>
  <si>
    <t>Internal Circulation Pump</t>
  </si>
  <si>
    <t>P-426A</t>
  </si>
  <si>
    <t>D2/5F3</t>
  </si>
  <si>
    <t>P-426B</t>
  </si>
  <si>
    <t>D2/5F4</t>
  </si>
  <si>
    <t>ICW circulation pump-1</t>
  </si>
  <si>
    <t>P-430A</t>
  </si>
  <si>
    <t>112/2F2</t>
  </si>
  <si>
    <t>ICW circulation pump-2</t>
  </si>
  <si>
    <t>P-430B</t>
  </si>
  <si>
    <t>112/2F3</t>
  </si>
  <si>
    <t>ICW circulation pump-3</t>
  </si>
  <si>
    <t>P-430C</t>
  </si>
  <si>
    <t>112/3F2</t>
  </si>
  <si>
    <t>Dryer Circulation Pump</t>
  </si>
  <si>
    <t>P-431A</t>
  </si>
  <si>
    <t>D2/8R1</t>
  </si>
  <si>
    <t>04.02.13/23.02.13</t>
  </si>
  <si>
    <t>D2/R2</t>
  </si>
  <si>
    <t>17.05.12/23.09.12</t>
  </si>
  <si>
    <t>New SPD feed</t>
  </si>
  <si>
    <t>P-450A</t>
  </si>
  <si>
    <t>P-450B</t>
  </si>
  <si>
    <t>Motor For Dehydrator Pump P-451A</t>
  </si>
  <si>
    <t>P-451A</t>
  </si>
  <si>
    <t>Motor For Dehydrator Pump P-451B</t>
  </si>
  <si>
    <t>P-451B</t>
  </si>
  <si>
    <r>
      <t>22.02.14/</t>
    </r>
    <r>
      <rPr>
        <sz val="10"/>
        <color indexed="10"/>
        <rFont val="Arial"/>
        <family val="2"/>
      </rPr>
      <t>25.12.14</t>
    </r>
  </si>
  <si>
    <t>Motor For Steam Separator P-452A</t>
  </si>
  <si>
    <t>P-452A</t>
  </si>
  <si>
    <t>Motor For Steam Separator P-452B</t>
  </si>
  <si>
    <t>P-452B</t>
  </si>
  <si>
    <t>Motor For Thermic Fluid Circulation preheater P-453A</t>
  </si>
  <si>
    <t>P-453A</t>
  </si>
  <si>
    <t>Motor For Thermic Fluid Circulation preheater P-453B</t>
  </si>
  <si>
    <t>P-453B</t>
  </si>
  <si>
    <t>Motor For SPD main distillate P-454A</t>
  </si>
  <si>
    <t>P-454A</t>
  </si>
  <si>
    <t>Motor For SPD main distillate P-454B</t>
  </si>
  <si>
    <t>P-454B</t>
  </si>
  <si>
    <t>Motor For SPD Bottom P-455A</t>
  </si>
  <si>
    <t>P-455A</t>
  </si>
  <si>
    <t>Motor For SPD Bottom P-455B</t>
  </si>
  <si>
    <t>P-455B</t>
  </si>
  <si>
    <t>HOT WELL CIRCULATION-1</t>
  </si>
  <si>
    <t>P-456A</t>
  </si>
  <si>
    <t>Motor For Hot well Circulation P-456A</t>
  </si>
  <si>
    <t>09.05.15</t>
  </si>
  <si>
    <t>Motor For Thermic Fluid water Circulation Reboiler P-457A</t>
  </si>
  <si>
    <t>P-457A</t>
  </si>
  <si>
    <t>THERMIC FLUID WATER CIRCULATION REBOILER-2</t>
  </si>
  <si>
    <t>P-457B</t>
  </si>
  <si>
    <t>1R3</t>
  </si>
  <si>
    <t>SIE</t>
  </si>
  <si>
    <t>06.02.11</t>
  </si>
  <si>
    <t>22.12.13</t>
  </si>
  <si>
    <t>P-4B</t>
  </si>
  <si>
    <t>K3/ 3R4</t>
  </si>
  <si>
    <t>12.07.12/24.12.12</t>
  </si>
  <si>
    <t>P-511A</t>
  </si>
  <si>
    <t>k4 / 2R5</t>
  </si>
  <si>
    <t>k4 / 2R6</t>
  </si>
  <si>
    <t>Bottom draw pump</t>
  </si>
  <si>
    <t>P-512A</t>
  </si>
  <si>
    <t>K4 / 2F4</t>
  </si>
  <si>
    <t>01.08.10</t>
  </si>
  <si>
    <t>09.05.11/22.01.11</t>
  </si>
  <si>
    <t>P-512B</t>
  </si>
  <si>
    <t>K4 / 2F5</t>
  </si>
  <si>
    <t>09.03.14</t>
  </si>
  <si>
    <t>P-513A</t>
  </si>
  <si>
    <t>K4 / 3F3</t>
  </si>
  <si>
    <t>K4/ 5F3</t>
  </si>
  <si>
    <t>22.06.2016</t>
  </si>
  <si>
    <t>P-514A</t>
  </si>
  <si>
    <t>K4 / 4F3</t>
  </si>
  <si>
    <t>K4 / 4F4</t>
  </si>
  <si>
    <t>Pump for steam generator</t>
  </si>
  <si>
    <t>P-515A</t>
  </si>
  <si>
    <t>K4 /5F2</t>
  </si>
  <si>
    <t>09.04.14</t>
  </si>
  <si>
    <t>K4 / 5R4</t>
  </si>
  <si>
    <t>17.01.14</t>
  </si>
  <si>
    <r>
      <t>june 15'/23.08.2015/</t>
    </r>
    <r>
      <rPr>
        <sz val="10"/>
        <rFont val="Arial"/>
        <family val="2"/>
      </rPr>
      <t>Nov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2015</t>
    </r>
  </si>
  <si>
    <t>Light end transfer pump</t>
  </si>
  <si>
    <t>K4/ 2F1</t>
  </si>
  <si>
    <t>23.02.13</t>
  </si>
  <si>
    <t>11.06.15</t>
  </si>
  <si>
    <t>P-516B</t>
  </si>
  <si>
    <t>K4/ 2F2</t>
  </si>
  <si>
    <t>30.03.13</t>
  </si>
  <si>
    <t xml:space="preserve">SPD Distilate Transfer Pump </t>
  </si>
  <si>
    <t>P-517A</t>
  </si>
  <si>
    <t>k4/2F3</t>
  </si>
  <si>
    <t>NORD</t>
  </si>
  <si>
    <t>P-517B</t>
  </si>
  <si>
    <t>K4/2F6</t>
  </si>
  <si>
    <t xml:space="preserve">SPD Distilate Residue Transfer Pump </t>
  </si>
  <si>
    <t>P-518A</t>
  </si>
  <si>
    <t>K4/3F2</t>
  </si>
  <si>
    <t>P-518B</t>
  </si>
  <si>
    <t>K4/4F2</t>
  </si>
  <si>
    <t xml:space="preserve">Thermic fluid pump </t>
  </si>
  <si>
    <t>P-519A</t>
  </si>
  <si>
    <t>K4/4F6</t>
  </si>
  <si>
    <t>P-519B</t>
  </si>
  <si>
    <t>K4/5F1</t>
  </si>
  <si>
    <t>29.11.13</t>
  </si>
  <si>
    <t>Feed pump for SPD</t>
  </si>
  <si>
    <t>P-520</t>
  </si>
  <si>
    <t>K4/3F1</t>
  </si>
  <si>
    <t>K4/4F1</t>
  </si>
  <si>
    <t xml:space="preserve">CRUDE SWEET WATER TRANSFER PUMP </t>
  </si>
  <si>
    <t>P-604C</t>
  </si>
  <si>
    <t>GDU MCC/5R6</t>
  </si>
  <si>
    <t>CIP</t>
  </si>
  <si>
    <t>P-630</t>
  </si>
  <si>
    <t>GDU MCC/3F5</t>
  </si>
  <si>
    <t>Transfer/Recirculation</t>
  </si>
  <si>
    <t>P-631A</t>
  </si>
  <si>
    <t>GDU MCC/4F1</t>
  </si>
  <si>
    <t>P-631B</t>
  </si>
  <si>
    <t>GDU MCC/4F2</t>
  </si>
  <si>
    <t>P-632A</t>
  </si>
  <si>
    <t>GDU MCC/4F3</t>
  </si>
  <si>
    <t>P-632B</t>
  </si>
  <si>
    <t>GDU MCC/5F2</t>
  </si>
  <si>
    <t>P-633A</t>
  </si>
  <si>
    <t>GDU MCC/3R4</t>
  </si>
  <si>
    <t>P-633B</t>
  </si>
  <si>
    <t>GDU MCC/3R5</t>
  </si>
  <si>
    <t>Condensate Pump</t>
  </si>
  <si>
    <t>P-634A</t>
  </si>
  <si>
    <t>GDU MCC/2F3</t>
  </si>
  <si>
    <t>P-634B</t>
  </si>
  <si>
    <t>GDU MCC/2F4</t>
  </si>
  <si>
    <t>P-635A</t>
  </si>
  <si>
    <t>GDU MCC/5F5</t>
  </si>
  <si>
    <t>P-635B</t>
  </si>
  <si>
    <t>GDU MCC/5F6</t>
  </si>
  <si>
    <t>P-651</t>
  </si>
  <si>
    <t>GDU MCC/3R6</t>
  </si>
  <si>
    <t>Product x'per pump</t>
  </si>
  <si>
    <t>MCC121/2F3</t>
  </si>
  <si>
    <t>15 kw</t>
  </si>
  <si>
    <t>10.01.15</t>
  </si>
  <si>
    <r>
      <t xml:space="preserve">12.03.16, </t>
    </r>
    <r>
      <rPr>
        <sz val="10"/>
        <color indexed="10"/>
        <rFont val="Arial"/>
        <family val="2"/>
      </rPr>
      <t>15.03.16</t>
    </r>
  </si>
  <si>
    <t>P-651B</t>
  </si>
  <si>
    <t>MCC121/3F2</t>
  </si>
  <si>
    <t>3.7 kw</t>
  </si>
  <si>
    <t>27.03.11</t>
  </si>
  <si>
    <t>P-652</t>
  </si>
  <si>
    <t>GDU MCC/3R1</t>
  </si>
  <si>
    <t>Hot water x'per pump-1</t>
  </si>
  <si>
    <t>P-652A</t>
  </si>
  <si>
    <t>MCC121/4F2</t>
  </si>
  <si>
    <t>PRIMO</t>
  </si>
  <si>
    <t>19.12.07</t>
  </si>
  <si>
    <t>21.02.10</t>
  </si>
  <si>
    <t>21.11.13</t>
  </si>
  <si>
    <t>Hot water x'per pump-2</t>
  </si>
  <si>
    <t>P-652B</t>
  </si>
  <si>
    <t>MCC121/2R1</t>
  </si>
  <si>
    <t>22.07.11</t>
  </si>
  <si>
    <t>11.05.12</t>
  </si>
  <si>
    <t>P-653</t>
  </si>
  <si>
    <t>GDU MCC/3R2</t>
  </si>
  <si>
    <t>C.W.R.Pump(Pastillator Ground Floor)</t>
  </si>
  <si>
    <t>P-653B</t>
  </si>
  <si>
    <t>MCC121/4R4</t>
  </si>
  <si>
    <t xml:space="preserve">No Name Plate </t>
  </si>
  <si>
    <t>31.10.07</t>
  </si>
  <si>
    <t>P-654</t>
  </si>
  <si>
    <t>GDU MCC/4R2</t>
  </si>
  <si>
    <t>Product Pump</t>
  </si>
  <si>
    <t>GDU MCC/4R3</t>
  </si>
  <si>
    <t>06.02.13</t>
  </si>
  <si>
    <t>19.11.2015</t>
  </si>
  <si>
    <t>P-656A</t>
  </si>
  <si>
    <t>GDU MCC/2F5</t>
  </si>
  <si>
    <t>P-656B</t>
  </si>
  <si>
    <t>GDU MCC/3F1</t>
  </si>
  <si>
    <t>P-657A</t>
  </si>
  <si>
    <t>GDU MCC/2R5</t>
  </si>
  <si>
    <t>P-657B</t>
  </si>
  <si>
    <t>GDU MCC/2R6</t>
  </si>
  <si>
    <t>Hot Oil Pump</t>
  </si>
  <si>
    <t>P-685</t>
  </si>
  <si>
    <t>GDU MCC/3F4</t>
  </si>
  <si>
    <t>Crude Glycerin Transfer pump</t>
  </si>
  <si>
    <t>P-686</t>
  </si>
  <si>
    <t>GDU MCC/5R5</t>
  </si>
  <si>
    <t>Hot Well pump</t>
  </si>
  <si>
    <t>P-687</t>
  </si>
  <si>
    <t>GDU MCC/2F2</t>
  </si>
  <si>
    <t>Sweet water hot well pump</t>
  </si>
  <si>
    <t>P-688</t>
  </si>
  <si>
    <t>GDU MCC/3F2</t>
  </si>
  <si>
    <t>14.09.14</t>
  </si>
  <si>
    <t> Precon Sweet water pump</t>
  </si>
  <si>
    <t>P-689</t>
  </si>
  <si>
    <t>GDU MCC/4R1</t>
  </si>
  <si>
    <t>vessel 702 bottom circulation pump</t>
  </si>
  <si>
    <t>P-702 A</t>
  </si>
  <si>
    <t>D2/2F1</t>
  </si>
  <si>
    <t>14.04.11</t>
  </si>
  <si>
    <t>P-702B</t>
  </si>
  <si>
    <t>M111</t>
  </si>
  <si>
    <t>Finish Material Tr. Pump</t>
  </si>
  <si>
    <t>P-704A</t>
  </si>
  <si>
    <t>D2 /2F4</t>
  </si>
  <si>
    <t>P-704B</t>
  </si>
  <si>
    <t>D2 /2F5</t>
  </si>
  <si>
    <t>Circulation Pump</t>
  </si>
  <si>
    <t>P-705</t>
  </si>
  <si>
    <t>111/5R3</t>
  </si>
  <si>
    <t>D.M. Water Pump</t>
  </si>
  <si>
    <t>P-706A</t>
  </si>
  <si>
    <t>P-706B</t>
  </si>
  <si>
    <t>111/5F2</t>
  </si>
  <si>
    <t>29.06.09</t>
  </si>
  <si>
    <t>17.08.11</t>
  </si>
  <si>
    <t>24.06.13</t>
  </si>
  <si>
    <t>installed in 13</t>
  </si>
  <si>
    <r>
      <t>18.02.14/</t>
    </r>
    <r>
      <rPr>
        <sz val="10"/>
        <rFont val="Arial"/>
        <family val="2"/>
      </rPr>
      <t>13.08.14</t>
    </r>
  </si>
  <si>
    <t>P-7100B</t>
  </si>
  <si>
    <t>18.02.14</t>
  </si>
  <si>
    <t>CRUDE RECIRCULATION PUMP</t>
  </si>
  <si>
    <t>P-7101</t>
  </si>
  <si>
    <t>20.03.13</t>
  </si>
  <si>
    <t>FEED PUMP</t>
  </si>
  <si>
    <t>P-7103</t>
  </si>
  <si>
    <t>RESIDUE TRANSFER PUMP</t>
  </si>
  <si>
    <t>P-7104A</t>
  </si>
  <si>
    <t>P-7104B</t>
  </si>
  <si>
    <t>DISTILLATE PUMP</t>
  </si>
  <si>
    <t>15.06.13</t>
  </si>
  <si>
    <t>14.01.15</t>
  </si>
  <si>
    <t>BLEACHER FEED PUMP</t>
  </si>
  <si>
    <t>P-7107</t>
  </si>
  <si>
    <t>SUB STANDARD GLYCERINE TRANSFER PUMP</t>
  </si>
  <si>
    <t>P-7108</t>
  </si>
  <si>
    <t>P-710A</t>
  </si>
  <si>
    <t>111/5F5</t>
  </si>
  <si>
    <t>111/5F6</t>
  </si>
  <si>
    <t>24.03.11</t>
  </si>
  <si>
    <t>12.09.2015</t>
  </si>
  <si>
    <t>P-711</t>
  </si>
  <si>
    <t>111/5R1</t>
  </si>
  <si>
    <t>INTERMEDIATE DISTILLED GLYCERINE X-MER PUMP</t>
  </si>
  <si>
    <t>P-7111</t>
  </si>
  <si>
    <t>FLASH VESSEL-II</t>
  </si>
  <si>
    <t>P-7112</t>
  </si>
  <si>
    <t>X-FER PUMP FROM ATFD RECEIVER</t>
  </si>
  <si>
    <t>P-7113</t>
  </si>
  <si>
    <t>P-7114A</t>
  </si>
  <si>
    <t>01.06.13</t>
  </si>
  <si>
    <t>03.08.14</t>
  </si>
  <si>
    <t>COOLING TOWER X-FER PUMP-1</t>
  </si>
  <si>
    <t>P-7115A</t>
  </si>
  <si>
    <t>COOLING TOWER X-FER PUMP-2</t>
  </si>
  <si>
    <t>P-7115B</t>
  </si>
  <si>
    <t>12.03.14/05.09.2014/13.09.14</t>
  </si>
  <si>
    <t>INTERMEDIATE REFINED GLYCERINE X-FER PUMP</t>
  </si>
  <si>
    <t>19.09.13</t>
  </si>
  <si>
    <t>15.10.2015</t>
  </si>
  <si>
    <t>FIRST STAGE FLASH PUMP</t>
  </si>
  <si>
    <t>P-7118</t>
  </si>
  <si>
    <t>SECOND STAGE FLASH PUMP</t>
  </si>
  <si>
    <t>P-7119</t>
  </si>
  <si>
    <t>ATFD FEED PUMP</t>
  </si>
  <si>
    <t>SCRUBBER CIRCULATION PUMP</t>
  </si>
  <si>
    <t>P-7121</t>
  </si>
  <si>
    <t>HOT OIL X-FER PUMP FOR E-101</t>
  </si>
  <si>
    <t>02.03.14/0811.14</t>
  </si>
  <si>
    <t>07.05.15</t>
  </si>
  <si>
    <t>HOT OIL X-FER PUMP FOR E-102</t>
  </si>
  <si>
    <t>P-7123</t>
  </si>
  <si>
    <t>HOT OIL FOR ATFD</t>
  </si>
  <si>
    <t>P-7124</t>
  </si>
  <si>
    <t>17.02.13</t>
  </si>
  <si>
    <t>SCRUBBER DISCHARGE PUMP</t>
  </si>
  <si>
    <t>P-7125</t>
  </si>
  <si>
    <t>P-7126A</t>
  </si>
  <si>
    <t>P-7126B</t>
  </si>
  <si>
    <t>P-7126C</t>
  </si>
  <si>
    <t>P-7126D</t>
  </si>
  <si>
    <t>FINISHED GOOD LOADING PUMP</t>
  </si>
  <si>
    <t>P-7127</t>
  </si>
  <si>
    <t>PIT PUMP</t>
  </si>
  <si>
    <t>P-7128</t>
  </si>
  <si>
    <t>Trolly Unloading Pump-1</t>
  </si>
  <si>
    <t>P-801A</t>
  </si>
  <si>
    <t>105/3R4</t>
  </si>
  <si>
    <t>60/45</t>
  </si>
  <si>
    <t>D2/2F2</t>
  </si>
  <si>
    <t>Trolly Unloading Pump-2</t>
  </si>
  <si>
    <t>P-801B</t>
  </si>
  <si>
    <t>105/2R4</t>
  </si>
  <si>
    <t>D2/3F2</t>
  </si>
  <si>
    <t>TROLLY UNLOADING PUMP-4</t>
  </si>
  <si>
    <t>P-801D</t>
  </si>
  <si>
    <t>45kw</t>
  </si>
  <si>
    <t>17.02.12</t>
  </si>
  <si>
    <t>01.03.14</t>
  </si>
  <si>
    <t>Crude oil transfer pump-1</t>
  </si>
  <si>
    <t>105/4F4</t>
  </si>
  <si>
    <t>Crude oil transfer pump-2</t>
  </si>
  <si>
    <t>105/2F4</t>
  </si>
  <si>
    <t>14.12.08</t>
  </si>
  <si>
    <t>17.03.16</t>
  </si>
  <si>
    <t>Crude oil transfer pump-3</t>
  </si>
  <si>
    <t>25.06.2016</t>
  </si>
  <si>
    <t>P-803</t>
  </si>
  <si>
    <t>D2/3F3</t>
  </si>
  <si>
    <t>Feed for C-301/302</t>
  </si>
  <si>
    <t>P-804A</t>
  </si>
  <si>
    <t>105/3F2</t>
  </si>
  <si>
    <t>P-804B</t>
  </si>
  <si>
    <t>105/4R3</t>
  </si>
  <si>
    <t>C12 LAURIC/PKD unloading pump-1</t>
  </si>
  <si>
    <t>P-806A</t>
  </si>
  <si>
    <t>C12 LAURIC/PKD unloading pump-2</t>
  </si>
  <si>
    <t>P-806B</t>
  </si>
  <si>
    <t>105/4F5</t>
  </si>
  <si>
    <t>C12 LAURIC/PKD transfer pump-1</t>
  </si>
  <si>
    <t>P-807A</t>
  </si>
  <si>
    <t>105/2F3</t>
  </si>
  <si>
    <t>C12 LAURIC/PKD transfer pump-2</t>
  </si>
  <si>
    <t>P-807B</t>
  </si>
  <si>
    <t>105/5F3</t>
  </si>
  <si>
    <t>k3 feed pump</t>
  </si>
  <si>
    <t>P-808</t>
  </si>
  <si>
    <t>105/5F5</t>
  </si>
  <si>
    <t>Old K3/k4 feed</t>
  </si>
  <si>
    <t>P-808B</t>
  </si>
  <si>
    <t>11kw</t>
  </si>
  <si>
    <t>27.10.12</t>
  </si>
  <si>
    <t>Feed alcohol</t>
  </si>
  <si>
    <t>P-809</t>
  </si>
  <si>
    <t>105/5F6</t>
  </si>
  <si>
    <t>C16/18 Transfer pump</t>
  </si>
  <si>
    <t>P-810</t>
  </si>
  <si>
    <t>105/4R4</t>
  </si>
  <si>
    <t>5.5/7.5</t>
  </si>
  <si>
    <t>401/402 Feed pump</t>
  </si>
  <si>
    <t>P-811A</t>
  </si>
  <si>
    <t>105/3R2</t>
  </si>
  <si>
    <t>P-811B</t>
  </si>
  <si>
    <t>105/2R2</t>
  </si>
  <si>
    <t>Distilled FPAD/CPS transfer pump</t>
  </si>
  <si>
    <t>P-812A</t>
  </si>
  <si>
    <t>105/3F3</t>
  </si>
  <si>
    <t>Heavy end transfer pump-1</t>
  </si>
  <si>
    <t>P-813A</t>
  </si>
  <si>
    <t>105/3R3</t>
  </si>
  <si>
    <t>Heavy end transfer pump-2</t>
  </si>
  <si>
    <t>P-813B</t>
  </si>
  <si>
    <t>105/4R5</t>
  </si>
  <si>
    <t>PFAD/CPS transfer pump</t>
  </si>
  <si>
    <t>P-814</t>
  </si>
  <si>
    <t>105/2R3</t>
  </si>
  <si>
    <t>Glycepine transfer pump</t>
  </si>
  <si>
    <t>P-815</t>
  </si>
  <si>
    <t>105/1R3</t>
  </si>
  <si>
    <t>Condensate transfer pump-2</t>
  </si>
  <si>
    <t>105/1R2</t>
  </si>
  <si>
    <t>14.06..14</t>
  </si>
  <si>
    <t>Loading Unloading pump</t>
  </si>
  <si>
    <t>P-817</t>
  </si>
  <si>
    <t>TF4-6F3</t>
  </si>
  <si>
    <t>ISO LOADING PUMP</t>
  </si>
  <si>
    <t>P-818</t>
  </si>
  <si>
    <t>TF4-3F1</t>
  </si>
  <si>
    <t>TF4-4F4</t>
  </si>
  <si>
    <t>23.07.15</t>
  </si>
  <si>
    <t>14.07.15</t>
  </si>
  <si>
    <t>P-820</t>
  </si>
  <si>
    <t>TF4-5F2</t>
  </si>
  <si>
    <t>P-821</t>
  </si>
  <si>
    <t>TF4-3F2</t>
  </si>
  <si>
    <t>P-822</t>
  </si>
  <si>
    <t>TF4-4F3</t>
  </si>
  <si>
    <t>P-823</t>
  </si>
  <si>
    <t>25.10.12</t>
  </si>
  <si>
    <t>3.7kw</t>
  </si>
  <si>
    <t>28.11.12</t>
  </si>
  <si>
    <t>Precon MCC/1F1</t>
  </si>
  <si>
    <t>P-9002B</t>
  </si>
  <si>
    <t>Precon MCC/2F1</t>
  </si>
  <si>
    <t>schorch</t>
  </si>
  <si>
    <t>Tempered water pump</t>
  </si>
  <si>
    <t>P-901A</t>
  </si>
  <si>
    <t>K4/5R2</t>
  </si>
  <si>
    <t>P-901B</t>
  </si>
  <si>
    <t>K4/3R3</t>
  </si>
  <si>
    <t>Indirect cooling water pump-1</t>
  </si>
  <si>
    <t>P-903A</t>
  </si>
  <si>
    <t>Indirect cooling water pump-2</t>
  </si>
  <si>
    <t>P-903B</t>
  </si>
  <si>
    <t>Indirect cooling water pump-3</t>
  </si>
  <si>
    <t>P-903C</t>
  </si>
  <si>
    <t>112/4F4</t>
  </si>
  <si>
    <t>Indirect cooling water pump-4</t>
  </si>
  <si>
    <t>P-903D</t>
  </si>
  <si>
    <t>112/3R3</t>
  </si>
  <si>
    <t>Fo transfer pump</t>
  </si>
  <si>
    <t>P-905A</t>
  </si>
  <si>
    <t>113/3F1</t>
  </si>
  <si>
    <t>Cromption greaves</t>
  </si>
  <si>
    <t>P-905B</t>
  </si>
  <si>
    <t>113/3F2</t>
  </si>
  <si>
    <t>RW transfer pump</t>
  </si>
  <si>
    <t>P-906-A</t>
  </si>
  <si>
    <t>113/2F2</t>
  </si>
  <si>
    <t>P-906-B</t>
  </si>
  <si>
    <t>113/2F3</t>
  </si>
  <si>
    <t>P-906-C</t>
  </si>
  <si>
    <t>113/3F3</t>
  </si>
  <si>
    <t>D.M.Water transfer pump</t>
  </si>
  <si>
    <t>P-908</t>
  </si>
  <si>
    <t>111/2F3</t>
  </si>
  <si>
    <t>23.05.08</t>
  </si>
  <si>
    <t>Intermediate pump for mp boiler</t>
  </si>
  <si>
    <t>P-909</t>
  </si>
  <si>
    <t>113/3R4</t>
  </si>
  <si>
    <t>Cooling water return pump</t>
  </si>
  <si>
    <t>P-910A</t>
  </si>
  <si>
    <t>K4/4F5</t>
  </si>
  <si>
    <t>18.07.11/17.11.11</t>
  </si>
  <si>
    <t>30.11.12</t>
  </si>
  <si>
    <t>P-910B</t>
  </si>
  <si>
    <t>K4/5R1</t>
  </si>
  <si>
    <t>WTP Pump-1</t>
  </si>
  <si>
    <t>P-913</t>
  </si>
  <si>
    <t>113/3R2</t>
  </si>
  <si>
    <t>Filtered water booster pump</t>
  </si>
  <si>
    <t>P-914</t>
  </si>
  <si>
    <t>113/3R1</t>
  </si>
  <si>
    <t>D.M.Water transfer pump-1</t>
  </si>
  <si>
    <t>P-919A</t>
  </si>
  <si>
    <t>111/2R2</t>
  </si>
  <si>
    <t>30.11.09</t>
  </si>
  <si>
    <t>D.M.Water transfer pump-2</t>
  </si>
  <si>
    <t>P-919B</t>
  </si>
  <si>
    <t>111/2R3</t>
  </si>
  <si>
    <t>Blowdown transfer pump</t>
  </si>
  <si>
    <t>P-920</t>
  </si>
  <si>
    <t>111/3R5</t>
  </si>
  <si>
    <t>21.12.08</t>
  </si>
  <si>
    <t>Chilling water transfer pump-1</t>
  </si>
  <si>
    <t>P-951A</t>
  </si>
  <si>
    <t>MCC121/3F1</t>
  </si>
  <si>
    <t>Chilling water transfer pump-2</t>
  </si>
  <si>
    <t>P-952A</t>
  </si>
  <si>
    <t>MCC121/4F3</t>
  </si>
  <si>
    <t>Chilled water secondry Pump</t>
  </si>
  <si>
    <t>P-953A</t>
  </si>
  <si>
    <t>MCC121/2R2</t>
  </si>
  <si>
    <t>CHW secondary stnd by pump for P953A</t>
  </si>
  <si>
    <t>P-953B</t>
  </si>
  <si>
    <t>MCC121/2R3</t>
  </si>
  <si>
    <t>Chiller compressor</t>
  </si>
  <si>
    <t>P-954A</t>
  </si>
  <si>
    <t>FLKMCC/3F1</t>
  </si>
  <si>
    <t>30.01.12</t>
  </si>
  <si>
    <t>Chilling water pump</t>
  </si>
  <si>
    <t>P-955</t>
  </si>
  <si>
    <t>30.11.08</t>
  </si>
  <si>
    <t>P-CD100</t>
  </si>
  <si>
    <t>UMCC/5F1</t>
  </si>
  <si>
    <t xml:space="preserve">Reactor Agitator </t>
  </si>
  <si>
    <t>R101</t>
  </si>
  <si>
    <t>PILOT MCC/2F2</t>
  </si>
  <si>
    <t>Bleacher Agitator</t>
  </si>
  <si>
    <t>R102</t>
  </si>
  <si>
    <t>PILOT MCC/2F3</t>
  </si>
  <si>
    <t>04.07.10</t>
  </si>
  <si>
    <t>belt conveyor</t>
  </si>
  <si>
    <t>rav1</t>
  </si>
  <si>
    <t>0.37kw</t>
  </si>
  <si>
    <t>17.11.09</t>
  </si>
  <si>
    <t>Stirrer for SPD</t>
  </si>
  <si>
    <t>S-509</t>
  </si>
  <si>
    <t>K4/3R1</t>
  </si>
  <si>
    <t>Agitator motor</t>
  </si>
  <si>
    <t>Tank-803</t>
  </si>
  <si>
    <t>20.02.13</t>
  </si>
  <si>
    <t>D2 MCC 7F4</t>
  </si>
  <si>
    <t>TF - 22</t>
  </si>
  <si>
    <t>D2/7F3</t>
  </si>
  <si>
    <t>Feed for C-401/402</t>
  </si>
  <si>
    <t>TF-12A</t>
  </si>
  <si>
    <t>D2/7F5</t>
  </si>
  <si>
    <t>7.5/5.7</t>
  </si>
  <si>
    <t>TF-12B</t>
  </si>
  <si>
    <t>TF4 MCC/2F2</t>
  </si>
  <si>
    <t>LOOP FEED PUMP</t>
  </si>
  <si>
    <t>TF-33A</t>
  </si>
  <si>
    <t>D2/8R5</t>
  </si>
  <si>
    <t>C.G.</t>
  </si>
  <si>
    <t>Feed for C-301/303</t>
  </si>
  <si>
    <t>TF-33B</t>
  </si>
  <si>
    <t>TF4 MCC/2F1</t>
  </si>
  <si>
    <t>UNLOAD PUMP TK1</t>
  </si>
  <si>
    <t>TF4-11</t>
  </si>
  <si>
    <t>TF4 MCC/6F1</t>
  </si>
  <si>
    <t>FEED  TO LR</t>
  </si>
  <si>
    <t>TF4-21</t>
  </si>
  <si>
    <t>TF4 MCC/6F2</t>
  </si>
  <si>
    <t>UNLOAD PUMP TK3</t>
  </si>
  <si>
    <t>TF4-31</t>
  </si>
  <si>
    <t>D2 /5R4</t>
  </si>
  <si>
    <t>20.05.10</t>
  </si>
  <si>
    <t>FEED TO FLAKER-1</t>
  </si>
  <si>
    <t>TF4-32A</t>
  </si>
  <si>
    <t>TF4 MCC/5F3</t>
  </si>
  <si>
    <t>FEED TO FLAKER-2</t>
  </si>
  <si>
    <t>TF4-32B</t>
  </si>
  <si>
    <t>TF4 MCC/5F4</t>
  </si>
  <si>
    <t>28.08.09</t>
  </si>
  <si>
    <t>03.03.15</t>
  </si>
  <si>
    <t>TF4-32C</t>
  </si>
  <si>
    <t>10.07.15/20.11.2015</t>
  </si>
  <si>
    <t xml:space="preserve">Charger Agitator </t>
  </si>
  <si>
    <t>V101</t>
  </si>
  <si>
    <t>PILOT MCC/1F6</t>
  </si>
  <si>
    <t>Vacuum Pump</t>
  </si>
  <si>
    <t>VP-631A</t>
  </si>
  <si>
    <t>GDU MCC/5R1</t>
  </si>
  <si>
    <t>VP-631B</t>
  </si>
  <si>
    <t>GDU MCC/5R2</t>
  </si>
  <si>
    <t>VP-651A</t>
  </si>
  <si>
    <t>GDU MCC/5R3</t>
  </si>
  <si>
    <t>GDU MCC/5R4</t>
  </si>
  <si>
    <t>20.01.2016</t>
  </si>
  <si>
    <t>VACCUM PUMP-1</t>
  </si>
  <si>
    <t>VP-7103A</t>
  </si>
  <si>
    <t>VACCUM PUMP-2</t>
  </si>
  <si>
    <t>VP-7103B</t>
  </si>
  <si>
    <t>VP-X-601A</t>
  </si>
  <si>
    <t>Precon MCC/4F1</t>
  </si>
  <si>
    <t>03.06.15</t>
  </si>
  <si>
    <t>VP-X-601b</t>
  </si>
  <si>
    <t>Precon MCC/4F6</t>
  </si>
  <si>
    <t> Vacuum pump</t>
  </si>
  <si>
    <t>VP-X-689</t>
  </si>
  <si>
    <t>GDU MCC/5F3</t>
  </si>
  <si>
    <t xml:space="preserve"> VacuumPump</t>
  </si>
  <si>
    <t>X - 201</t>
  </si>
  <si>
    <t>24.03.15</t>
  </si>
  <si>
    <t xml:space="preserve">vacuum Pumps (Water Ring) </t>
  </si>
  <si>
    <t>X-101A</t>
  </si>
  <si>
    <t>JSMCC/2R2</t>
  </si>
  <si>
    <t>X-101B</t>
  </si>
  <si>
    <t>X-301-1</t>
  </si>
  <si>
    <t>103/3R2</t>
  </si>
  <si>
    <t>Vaccum pump-1</t>
  </si>
  <si>
    <t>X-401-1</t>
  </si>
  <si>
    <t>103/4F4</t>
  </si>
  <si>
    <t>16.06.07</t>
  </si>
  <si>
    <t>Vaccum pump-2</t>
  </si>
  <si>
    <t>X-401-2</t>
  </si>
  <si>
    <t>103/5F5</t>
  </si>
  <si>
    <t xml:space="preserve">Blower </t>
  </si>
  <si>
    <t>UMCC/BUS-A/2F2</t>
  </si>
  <si>
    <t>Bruckhardt Compressor-1</t>
  </si>
  <si>
    <t>UMCC/BUS-A/4R1</t>
  </si>
  <si>
    <t>120/90</t>
  </si>
  <si>
    <t>Bruckhardt Compressor-2</t>
  </si>
  <si>
    <t>UMCC/BUS-A</t>
  </si>
  <si>
    <t>Hydralic motor</t>
  </si>
  <si>
    <t>Lifting belt conveyor</t>
  </si>
  <si>
    <t>M01/BUS-B/22F5</t>
  </si>
  <si>
    <t>M01/BUS-A/8R1</t>
  </si>
  <si>
    <t>M01/BUS-A/9F4</t>
  </si>
  <si>
    <t>Filter Press Moter A</t>
  </si>
  <si>
    <t>M01/BUS-C/34F6</t>
  </si>
  <si>
    <t>2/105</t>
  </si>
  <si>
    <t>HRSCC Recirculation</t>
  </si>
  <si>
    <t>ETPMCC/4R2</t>
  </si>
  <si>
    <t xml:space="preserve">HRSCC Scapper </t>
  </si>
  <si>
    <t>ETPMCC/3R3</t>
  </si>
  <si>
    <t xml:space="preserve">Rotadal TPI Oil Remover Pump </t>
  </si>
  <si>
    <t>ETPMCC/5R2</t>
  </si>
  <si>
    <t>new flaker drum-2</t>
  </si>
  <si>
    <t>ETPMCC/</t>
  </si>
  <si>
    <t>Thermic Fluid F.D.Fan</t>
  </si>
  <si>
    <t>112/2F1</t>
  </si>
  <si>
    <t>112/4F2</t>
  </si>
  <si>
    <t xml:space="preserve"> back ceiling CONVER BELT NO-1</t>
  </si>
  <si>
    <t>Sewing Head Motor</t>
  </si>
  <si>
    <t>0.37/0.5</t>
  </si>
  <si>
    <t>3F6</t>
  </si>
  <si>
    <t>cold well pump</t>
  </si>
  <si>
    <t>4f2</t>
  </si>
  <si>
    <t>15/12</t>
  </si>
  <si>
    <t>FLKMCC/2F3</t>
  </si>
  <si>
    <t xml:space="preserve">Fridge fan blower </t>
  </si>
  <si>
    <t>PIT PUMP -1</t>
  </si>
  <si>
    <t>chiller</t>
  </si>
  <si>
    <t>24.12.07</t>
  </si>
  <si>
    <t>10.04.07</t>
  </si>
  <si>
    <t>FLKMCC/2F5</t>
  </si>
  <si>
    <t>13.05.07</t>
  </si>
  <si>
    <t>new flaker blower</t>
  </si>
  <si>
    <t>02.06.07</t>
  </si>
  <si>
    <t>CONDENSATE TRANSFER PUMP</t>
  </si>
  <si>
    <t>02.10.12</t>
  </si>
  <si>
    <t>10.06.12</t>
  </si>
  <si>
    <t>DFA Boiler blower motor</t>
  </si>
  <si>
    <t>9.3kw</t>
  </si>
  <si>
    <t>10.09.07</t>
  </si>
  <si>
    <t>TP-20 Blower</t>
  </si>
  <si>
    <t>02.07.09</t>
  </si>
  <si>
    <t>Vapour boiler-2</t>
  </si>
  <si>
    <t>26.06.09/03.08.09</t>
  </si>
  <si>
    <t>29.10.11</t>
  </si>
  <si>
    <t>New IAEC boiler feed water-1</t>
  </si>
  <si>
    <t>26.12.07</t>
  </si>
  <si>
    <t>24.10.2015</t>
  </si>
  <si>
    <t>New IAEC boiler feed water-2</t>
  </si>
  <si>
    <t>New IAEC boiler ID fan motor</t>
  </si>
  <si>
    <t>New IAEC boiler FD Fan motor</t>
  </si>
  <si>
    <t>New IAEC boiler motor</t>
  </si>
  <si>
    <t>23.04.09</t>
  </si>
  <si>
    <t>DFA BOILER CHEMICAL DOSING PUMP</t>
  </si>
  <si>
    <t>22.09.09</t>
  </si>
  <si>
    <t>ETP DAF SCRAPPER</t>
  </si>
  <si>
    <t>14.10.09</t>
  </si>
  <si>
    <t>Pestillator forklift hydraulic motor</t>
  </si>
  <si>
    <t>14.02.13</t>
  </si>
  <si>
    <t>25.03.13</t>
  </si>
  <si>
    <t>8.5kw</t>
  </si>
  <si>
    <t>09.05.13</t>
  </si>
  <si>
    <t>VAM Purging pump</t>
  </si>
  <si>
    <t>28.05.13/15.07.13</t>
  </si>
  <si>
    <t>28.08.13</t>
  </si>
  <si>
    <t>Storm water pump</t>
  </si>
  <si>
    <t>2.2KW</t>
  </si>
  <si>
    <t>22.04.13</t>
  </si>
  <si>
    <t>Pestillator 1st floor AHU</t>
  </si>
  <si>
    <t>28.06.13</t>
  </si>
  <si>
    <t>01.10.13</t>
  </si>
  <si>
    <t>K3 CT FAN</t>
  </si>
  <si>
    <t>31.05.13</t>
  </si>
  <si>
    <t>P-351A</t>
  </si>
  <si>
    <t>P-829</t>
  </si>
  <si>
    <t>28.03.14</t>
  </si>
  <si>
    <t>13.01.15</t>
  </si>
  <si>
    <t>Vapour boiler-1</t>
  </si>
  <si>
    <t>11KW</t>
  </si>
  <si>
    <t>16.01.2014</t>
  </si>
  <si>
    <t>16.01.14</t>
  </si>
  <si>
    <t>L/E Transfer Pump of Dehydrator</t>
  </si>
  <si>
    <t>P-352A</t>
  </si>
  <si>
    <t>P-352B</t>
  </si>
  <si>
    <t>Hot oil circulation Pump (preheater)</t>
  </si>
  <si>
    <t>P-353A</t>
  </si>
  <si>
    <t>P-353B</t>
  </si>
  <si>
    <t>Bottom recirculation pump</t>
  </si>
  <si>
    <t>P-354A</t>
  </si>
  <si>
    <t>P-354B</t>
  </si>
  <si>
    <t>12.01.15</t>
  </si>
  <si>
    <t>P-355B</t>
  </si>
  <si>
    <t>Hot oil circulation Pump (reboiler)</t>
  </si>
  <si>
    <t>P-356A</t>
  </si>
  <si>
    <t>P-356B</t>
  </si>
  <si>
    <t>Pump around system pump</t>
  </si>
  <si>
    <t>P-357A</t>
  </si>
  <si>
    <t>P-357B</t>
  </si>
  <si>
    <t>L/E Transfer Pump of C-303</t>
  </si>
  <si>
    <t>P-358A</t>
  </si>
  <si>
    <t>P-358B</t>
  </si>
  <si>
    <t>Side draw transfer pump of C-303</t>
  </si>
  <si>
    <t>P-359A</t>
  </si>
  <si>
    <t>P-359B</t>
  </si>
  <si>
    <t>P-361A</t>
  </si>
  <si>
    <t>P-361B</t>
  </si>
  <si>
    <t>ETP Septic pump motor</t>
  </si>
  <si>
    <t>Peroni suction feed pump</t>
  </si>
  <si>
    <t>04G1B</t>
  </si>
  <si>
    <t>03.03.14</t>
  </si>
  <si>
    <t>08N14D</t>
  </si>
  <si>
    <t>ETP 3 Phase Submersible Pump</t>
  </si>
  <si>
    <t>15.07.15</t>
  </si>
  <si>
    <t>MCT Blicher DFA 1 floor</t>
  </si>
  <si>
    <t>07.11.14</t>
  </si>
  <si>
    <t>19.05.15</t>
  </si>
  <si>
    <t>coldwell pump to steel belt2</t>
  </si>
  <si>
    <t xml:space="preserve">P-962      </t>
  </si>
  <si>
    <t>21.01.15/14.02.15/09.04.2015</t>
  </si>
  <si>
    <t>09.01.15</t>
  </si>
  <si>
    <t>25.01.15/11.02.15</t>
  </si>
  <si>
    <t>Alcohol GF Filter press-A</t>
  </si>
  <si>
    <t>10.02.15</t>
  </si>
  <si>
    <t>LOOP Reactor hot well pump</t>
  </si>
  <si>
    <t>21.03.15</t>
  </si>
  <si>
    <t>Mix bed blower motor (FAP Utility Boiler)</t>
  </si>
  <si>
    <t>Motor at DFA 7th Floor</t>
  </si>
  <si>
    <t>25.10.2015</t>
  </si>
  <si>
    <t>T-828 Agitator</t>
  </si>
  <si>
    <t>30.05.2015</t>
  </si>
  <si>
    <t>06.09.2015</t>
  </si>
  <si>
    <t>04.11.2015</t>
  </si>
  <si>
    <t>16.11.2015</t>
  </si>
  <si>
    <t>25.11.2015</t>
  </si>
  <si>
    <t>P-1050A2</t>
  </si>
  <si>
    <t>31.03.16</t>
  </si>
  <si>
    <t>16.04.2016
15.09.16</t>
  </si>
  <si>
    <t>Thermic fluid Pump</t>
  </si>
  <si>
    <t>1050B1</t>
  </si>
  <si>
    <t>20.06.2016</t>
  </si>
  <si>
    <t>Coal Plant Hoist (Safex)</t>
  </si>
  <si>
    <t>22.04.2016</t>
  </si>
  <si>
    <r>
      <t>03.03.2016/</t>
    </r>
    <r>
      <rPr>
        <sz val="10"/>
        <rFont val="Arial"/>
        <family val="2"/>
      </rPr>
      <t>11.08.2016</t>
    </r>
  </si>
  <si>
    <t>E-wax agitator motor</t>
  </si>
  <si>
    <t>10.03.2016</t>
  </si>
  <si>
    <t>Beads Plant</t>
  </si>
  <si>
    <t>Booster Pump for VAM Chilled water to GDP</t>
  </si>
  <si>
    <t>Flaker Chilled water recirculation pump</t>
  </si>
  <si>
    <t>TAG NO.</t>
  </si>
  <si>
    <t>DESCRIPTION</t>
  </si>
  <si>
    <t>Talc system Dosing pump</t>
  </si>
  <si>
    <t>Water feed pump</t>
  </si>
  <si>
    <t>Soap transfer pump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</si>
  <si>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</si>
  <si>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Tempered cooling water III pump</t>
  </si>
  <si>
    <t>Tempered cooling water III  pump</t>
  </si>
  <si>
    <t>01G18A</t>
  </si>
  <si>
    <t>01E8 Thermic fluid circulation pump-1</t>
  </si>
  <si>
    <t>02G7C</t>
  </si>
  <si>
    <t>03G11A</t>
  </si>
  <si>
    <t>Main distillated pump-1</t>
  </si>
  <si>
    <t>Main distillated pump-2</t>
  </si>
  <si>
    <t>03G17C</t>
  </si>
  <si>
    <t>Main distillated pump-3</t>
  </si>
  <si>
    <t xml:space="preserve">Deasser blower </t>
  </si>
  <si>
    <t>Degassor water pump</t>
  </si>
  <si>
    <t>Air compressor GA75VSD</t>
  </si>
  <si>
    <t>Air compressor GA55VSD</t>
  </si>
  <si>
    <t>06G1F</t>
  </si>
  <si>
    <t>Air compressor GA55</t>
  </si>
  <si>
    <t>Fuel oil pump 3TPH</t>
  </si>
  <si>
    <t>Naphtha transfer pump vertical</t>
  </si>
  <si>
    <t>Naphtha unloading pump</t>
  </si>
  <si>
    <t>08G3B</t>
  </si>
  <si>
    <t>08G3C</t>
  </si>
  <si>
    <t>08G4A</t>
  </si>
  <si>
    <t>Wax transfer pump</t>
  </si>
  <si>
    <t>08G5A</t>
  </si>
  <si>
    <t>Intermediate FA transfer pump</t>
  </si>
  <si>
    <t>08G5B</t>
  </si>
  <si>
    <t>08G6A</t>
  </si>
  <si>
    <t xml:space="preserve">Light end filling pump </t>
  </si>
  <si>
    <t>08G7A</t>
  </si>
  <si>
    <t>Residue filling pump</t>
  </si>
  <si>
    <t>08G8A</t>
  </si>
  <si>
    <t>Naphtha transfer pump</t>
  </si>
  <si>
    <t>08G9A</t>
  </si>
  <si>
    <t>Naphtha transfer pump Vertical</t>
  </si>
  <si>
    <t>08N14B</t>
  </si>
  <si>
    <t>Agitator for 08T9B</t>
  </si>
  <si>
    <t>08N15A</t>
  </si>
  <si>
    <t>Agitator for 08T007</t>
  </si>
  <si>
    <t>08N17A</t>
  </si>
  <si>
    <t>Agitator for 08TGA</t>
  </si>
  <si>
    <t>09G4 C</t>
  </si>
  <si>
    <t>Naphtha feed pump</t>
  </si>
  <si>
    <t>Naphtha condensate pump</t>
  </si>
  <si>
    <t>10G15B</t>
  </si>
  <si>
    <t>14P01B</t>
  </si>
  <si>
    <t>Fatty acid pump-1</t>
  </si>
  <si>
    <t>14P01C</t>
  </si>
  <si>
    <t>Fatty acid pump-2</t>
  </si>
  <si>
    <t>14P01D</t>
  </si>
  <si>
    <t>Fatty acid pump-3</t>
  </si>
  <si>
    <t>14P07</t>
  </si>
  <si>
    <t>caustic unloading pump</t>
  </si>
  <si>
    <t>20P07A</t>
  </si>
  <si>
    <t>Raw water pump-1</t>
  </si>
  <si>
    <t>20U01A</t>
  </si>
  <si>
    <t>Chilled water pump</t>
  </si>
  <si>
    <t>20U03B01</t>
  </si>
  <si>
    <t>Cooling tower fan-3</t>
  </si>
  <si>
    <t>20U04A01</t>
  </si>
  <si>
    <t>Cooling tower fan-1</t>
  </si>
  <si>
    <t>20U04B01</t>
  </si>
  <si>
    <t>Cooling tower fan-2</t>
  </si>
  <si>
    <t>20U05B01</t>
  </si>
  <si>
    <t>Blower for side stream filter</t>
  </si>
  <si>
    <t>23P02</t>
  </si>
  <si>
    <t>23-P1</t>
  </si>
  <si>
    <t>AG-801</t>
  </si>
  <si>
    <t>AG-802</t>
  </si>
  <si>
    <t>B-150.1</t>
  </si>
  <si>
    <t>Centrifugal fan</t>
  </si>
  <si>
    <t>B-250.8A</t>
  </si>
  <si>
    <t>Automatic cleaning bag filter</t>
  </si>
  <si>
    <t>C-128.1</t>
  </si>
  <si>
    <t>Washing column feed pump</t>
  </si>
  <si>
    <t>C-302</t>
  </si>
  <si>
    <t>catalyst hoist motor</t>
  </si>
  <si>
    <t>CT FAN-3</t>
  </si>
  <si>
    <t>CT FAN-3 K3'</t>
  </si>
  <si>
    <t>D-117.2</t>
  </si>
  <si>
    <t>Tinipal feed tank</t>
  </si>
  <si>
    <t>D-117.3</t>
  </si>
  <si>
    <t>Super fat feed pump</t>
  </si>
  <si>
    <t>D-150.5</t>
  </si>
  <si>
    <t>Intermediate collecting tank</t>
  </si>
  <si>
    <t>D-150.6</t>
  </si>
  <si>
    <t>D-201.1</t>
  </si>
  <si>
    <t>Soap feed pump</t>
  </si>
  <si>
    <t>ETP Homogeneous Dosing tank agitator</t>
  </si>
  <si>
    <t>ETP Homogeneous tank-B motor</t>
  </si>
  <si>
    <t>F/P-III</t>
  </si>
  <si>
    <t>3rd Treated Sweet Water Filter Press</t>
  </si>
  <si>
    <t>F-150.1A</t>
  </si>
  <si>
    <t>Filter press for basic filteration A</t>
  </si>
  <si>
    <t>F-150.1B</t>
  </si>
  <si>
    <t>Filter press for basic filteration B</t>
  </si>
  <si>
    <t>FD-308</t>
  </si>
  <si>
    <t>NEW FLAKER DRUM 1 MOTOR</t>
  </si>
  <si>
    <t>FD-309</t>
  </si>
  <si>
    <t>FD-310</t>
  </si>
  <si>
    <t>CONVEYOR MOTOR</t>
  </si>
  <si>
    <t>IAEC boiler feed water pump-2</t>
  </si>
  <si>
    <t>lindhe plant</t>
  </si>
  <si>
    <t>Dosing pump-2</t>
  </si>
  <si>
    <t>LP-118</t>
  </si>
  <si>
    <t>P-01</t>
  </si>
  <si>
    <t>Hot well pump</t>
  </si>
  <si>
    <t>P-101.6</t>
  </si>
  <si>
    <t>Hot water pump</t>
  </si>
  <si>
    <t>P-102.1</t>
  </si>
  <si>
    <t>Hydro sulphite solution pump</t>
  </si>
  <si>
    <t>P-104.1</t>
  </si>
  <si>
    <t>EDTA Dosing Pump</t>
  </si>
  <si>
    <t>P-104C</t>
  </si>
  <si>
    <t>P-114B</t>
  </si>
  <si>
    <t>P-117.2</t>
  </si>
  <si>
    <t>Tinopal dosing pump</t>
  </si>
  <si>
    <t>P-117.3</t>
  </si>
  <si>
    <t>Superfat doasing motor</t>
  </si>
  <si>
    <t>P-117.4</t>
  </si>
  <si>
    <t>Giycerine doasing pump</t>
  </si>
  <si>
    <t>P-121.3A</t>
  </si>
  <si>
    <t>NACI solution recycle pump</t>
  </si>
  <si>
    <t>P-121.3B</t>
  </si>
  <si>
    <t>P-122.2</t>
  </si>
  <si>
    <t xml:space="preserve">Caustic soda transfer pump </t>
  </si>
  <si>
    <t>P-124.3</t>
  </si>
  <si>
    <t>P-124.6</t>
  </si>
  <si>
    <t>Lye transfer pump</t>
  </si>
  <si>
    <t>P-124.7</t>
  </si>
  <si>
    <t>P-128.10</t>
  </si>
  <si>
    <t>Centrifuge feed pump</t>
  </si>
  <si>
    <t>P-128.12A</t>
  </si>
  <si>
    <t>Soap to storage pump</t>
  </si>
  <si>
    <t>P-128.12B</t>
  </si>
  <si>
    <t>P-128.15</t>
  </si>
  <si>
    <t>Soap Recycle pump</t>
  </si>
  <si>
    <t>P-128.1A</t>
  </si>
  <si>
    <t>Fat feed pump-1</t>
  </si>
  <si>
    <t>P-128.1B</t>
  </si>
  <si>
    <t>Fat feed pump-2</t>
  </si>
  <si>
    <t>P-128.1C</t>
  </si>
  <si>
    <t>Fat feed pump-3</t>
  </si>
  <si>
    <t>P-128.2</t>
  </si>
  <si>
    <t>Brine feed pump</t>
  </si>
  <si>
    <t>P-128.21</t>
  </si>
  <si>
    <t>P-128.3</t>
  </si>
  <si>
    <t>Caustic soda feed pump</t>
  </si>
  <si>
    <t>P-128.5</t>
  </si>
  <si>
    <t>Nutralization agent feed pump</t>
  </si>
  <si>
    <t>P-128.6A</t>
  </si>
  <si>
    <t>Reactor recyle pump</t>
  </si>
  <si>
    <t>Seal water pump</t>
  </si>
  <si>
    <t>P-128.7</t>
  </si>
  <si>
    <t>Static separator feed pump</t>
  </si>
  <si>
    <t>P-128.8</t>
  </si>
  <si>
    <t>P-128.9</t>
  </si>
  <si>
    <t>Column lye reactor pump</t>
  </si>
  <si>
    <t>P-150.2</t>
  </si>
  <si>
    <t>Filteration pump</t>
  </si>
  <si>
    <t>Mixer feed pump</t>
  </si>
  <si>
    <t>P-150.4</t>
  </si>
  <si>
    <t>P-150.5</t>
  </si>
  <si>
    <t>HCL acid dosing pump</t>
  </si>
  <si>
    <t>P-150.6</t>
  </si>
  <si>
    <t>Coagulant dosing pump</t>
  </si>
  <si>
    <t>P-150.7</t>
  </si>
  <si>
    <t xml:space="preserve">Caustic soda dosing pump </t>
  </si>
  <si>
    <t>P-150.8</t>
  </si>
  <si>
    <t>Caustic soda recycle pump</t>
  </si>
  <si>
    <t>P-150.9</t>
  </si>
  <si>
    <t>Feeding soap lye pump</t>
  </si>
  <si>
    <t>P-168.1A</t>
  </si>
  <si>
    <t>Cool(Spent lyes feed pump)</t>
  </si>
  <si>
    <t>P-168.10</t>
  </si>
  <si>
    <t>Crude glycerine extraction pump</t>
  </si>
  <si>
    <t>P-168.11</t>
  </si>
  <si>
    <t>Centrifugal pump for con. Rec.</t>
  </si>
  <si>
    <t>Vaccum filter motor 1</t>
  </si>
  <si>
    <t>P-168.1B</t>
  </si>
  <si>
    <t>P-168.1C</t>
  </si>
  <si>
    <t>P-168.1D</t>
  </si>
  <si>
    <t>P-168.2</t>
  </si>
  <si>
    <t>First effect recycle pump</t>
  </si>
  <si>
    <t>P-168.2B</t>
  </si>
  <si>
    <t>S/W circulation Pump</t>
  </si>
  <si>
    <t>P-168.3</t>
  </si>
  <si>
    <t>Second effect recycle pump</t>
  </si>
  <si>
    <t>P-168.3B</t>
  </si>
  <si>
    <t>P-168.4</t>
  </si>
  <si>
    <t>Condensate pump</t>
  </si>
  <si>
    <t>P-168.4B</t>
  </si>
  <si>
    <t>Crude glycerine extration pump</t>
  </si>
  <si>
    <t>P-168.5B</t>
  </si>
  <si>
    <t>Crude Gly. Transfer Pump</t>
  </si>
  <si>
    <t>P-168.6</t>
  </si>
  <si>
    <t>Centrifugal pump for brine</t>
  </si>
  <si>
    <t>P-168.7</t>
  </si>
  <si>
    <t>Liquid wing vaccum pump</t>
  </si>
  <si>
    <t>P-168.9</t>
  </si>
  <si>
    <t>Filtrate pump from S168.1</t>
  </si>
  <si>
    <t xml:space="preserve">P-180.1 </t>
  </si>
  <si>
    <t>Coagulant transfer pump</t>
  </si>
  <si>
    <t>P-180.1A</t>
  </si>
  <si>
    <t>P-180.2</t>
  </si>
  <si>
    <t>P-180.4</t>
  </si>
  <si>
    <t>C.P. glycerine storage</t>
  </si>
  <si>
    <t>P-200.1</t>
  </si>
  <si>
    <t>Soap filteration pump</t>
  </si>
  <si>
    <t>Forced Cooling  fan for p-201</t>
  </si>
  <si>
    <t>p-201A</t>
  </si>
  <si>
    <t>Forced Cooling  fan for p-202</t>
  </si>
  <si>
    <t>Forced Cooling  fan for p-203</t>
  </si>
  <si>
    <t>P-203.1</t>
  </si>
  <si>
    <t>Silicate feed pump</t>
  </si>
  <si>
    <t>P-206.1</t>
  </si>
  <si>
    <t>P-206.2</t>
  </si>
  <si>
    <t>Hot well pump -1</t>
  </si>
  <si>
    <t>P-206.3</t>
  </si>
  <si>
    <t>Hot well pump -2</t>
  </si>
  <si>
    <t>p-27B</t>
  </si>
  <si>
    <t>p-320D</t>
  </si>
  <si>
    <t>p-323C</t>
  </si>
  <si>
    <t>p-323D</t>
  </si>
  <si>
    <t>P-350A</t>
  </si>
  <si>
    <t>New k3' feed</t>
  </si>
  <si>
    <t>P-350B</t>
  </si>
  <si>
    <t>p-419C</t>
  </si>
  <si>
    <t>p-422C</t>
  </si>
  <si>
    <t>P-423B</t>
  </si>
  <si>
    <t>p-424A</t>
  </si>
  <si>
    <t>Motor For Thermic Fluid water Circulation Reboiler P-457B</t>
  </si>
  <si>
    <t>p-510A</t>
  </si>
  <si>
    <t>p-518C</t>
  </si>
  <si>
    <t>P-523</t>
  </si>
  <si>
    <t>Feed pump</t>
  </si>
  <si>
    <t>p-551B</t>
  </si>
  <si>
    <t>P-653A</t>
  </si>
  <si>
    <t>P-658</t>
  </si>
  <si>
    <t>pump nr to p-9002A</t>
  </si>
  <si>
    <t>p-703A/B</t>
  </si>
  <si>
    <t>P-707B</t>
  </si>
  <si>
    <t>P-7103A</t>
  </si>
  <si>
    <t>p-7103B</t>
  </si>
  <si>
    <t>P-7110A</t>
  </si>
  <si>
    <t>p-7117</t>
  </si>
  <si>
    <t>p-7118</t>
  </si>
  <si>
    <t>P-711A</t>
  </si>
  <si>
    <t>Loop-1</t>
  </si>
  <si>
    <t>P-711B</t>
  </si>
  <si>
    <t>Loop-2</t>
  </si>
  <si>
    <t>P-711C</t>
  </si>
  <si>
    <t>Loop-3</t>
  </si>
  <si>
    <t>p-7123</t>
  </si>
  <si>
    <t>P-7127A</t>
  </si>
  <si>
    <t>P-7127B</t>
  </si>
  <si>
    <t>P-755B</t>
  </si>
  <si>
    <t>P-757A</t>
  </si>
  <si>
    <t>P-801C</t>
  </si>
  <si>
    <t>TROLLY UNLOADING PUMP-3</t>
  </si>
  <si>
    <t>P-801E</t>
  </si>
  <si>
    <t>TROLLY UNLOADING PUMP-5</t>
  </si>
  <si>
    <t>P-801F</t>
  </si>
  <si>
    <t>TROLLY UNLOADING PUMP-6</t>
  </si>
  <si>
    <t>P-808A</t>
  </si>
  <si>
    <t>P-812B</t>
  </si>
  <si>
    <t>Glycerine transfer pump</t>
  </si>
  <si>
    <t>P-817A</t>
  </si>
  <si>
    <t>P-817B</t>
  </si>
  <si>
    <t>Feed for splitting/lurgi</t>
  </si>
  <si>
    <t>P-821A</t>
  </si>
  <si>
    <t>P-821B</t>
  </si>
  <si>
    <t>P-822A</t>
  </si>
  <si>
    <t>Alcohol feed</t>
  </si>
  <si>
    <t>P-822B</t>
  </si>
  <si>
    <t>P-825A</t>
  </si>
  <si>
    <t>Bleacher</t>
  </si>
  <si>
    <t>P-825B</t>
  </si>
  <si>
    <t>P-825C</t>
  </si>
  <si>
    <t>P-825D</t>
  </si>
  <si>
    <t>P-826</t>
  </si>
  <si>
    <t>Drum filling</t>
  </si>
  <si>
    <t>P-827</t>
  </si>
  <si>
    <t>P-828</t>
  </si>
  <si>
    <t>P-830A</t>
  </si>
  <si>
    <t>Old K3 feed</t>
  </si>
  <si>
    <t>P-830B</t>
  </si>
  <si>
    <t>P-831</t>
  </si>
  <si>
    <t>Vent condensate xfer pump</t>
  </si>
  <si>
    <t>P-832</t>
  </si>
  <si>
    <t>Pump for settling tank</t>
  </si>
  <si>
    <t>p-833</t>
  </si>
  <si>
    <t>P-906A</t>
  </si>
  <si>
    <t>P-906B</t>
  </si>
  <si>
    <t>P-906C</t>
  </si>
  <si>
    <t>P-963</t>
  </si>
  <si>
    <t>P-964</t>
  </si>
  <si>
    <t>P-965</t>
  </si>
  <si>
    <t>P-966</t>
  </si>
  <si>
    <t>P-967A</t>
  </si>
  <si>
    <t>P-967B</t>
  </si>
  <si>
    <t>PL-204.1</t>
  </si>
  <si>
    <t>Twin warn simplex refiner</t>
  </si>
  <si>
    <t>PS-102.1</t>
  </si>
  <si>
    <t>PS-104.1</t>
  </si>
  <si>
    <t xml:space="preserve">EDTA solution mixer </t>
  </si>
  <si>
    <t>PS-168.1</t>
  </si>
  <si>
    <t>Salt dessalving mixer</t>
  </si>
  <si>
    <t>R-101</t>
  </si>
  <si>
    <t>R-102</t>
  </si>
  <si>
    <t>R-128.2</t>
  </si>
  <si>
    <t>Terbo disperser pump</t>
  </si>
  <si>
    <t>S-128.2A</t>
  </si>
  <si>
    <t>Centrifugal separator</t>
  </si>
  <si>
    <t>S-128.2B</t>
  </si>
  <si>
    <t xml:space="preserve">Soap mixer </t>
  </si>
  <si>
    <t>S-128.2C</t>
  </si>
  <si>
    <t>S-D204.1</t>
  </si>
  <si>
    <t>Vaccum sprey chamber</t>
  </si>
  <si>
    <t>SPD450</t>
  </si>
  <si>
    <t>Motor For Agitator SP-D450</t>
  </si>
  <si>
    <t>T-150.1A</t>
  </si>
  <si>
    <t>Talc system</t>
  </si>
  <si>
    <t>T-150.1B</t>
  </si>
  <si>
    <t>T-205.1</t>
  </si>
  <si>
    <t>Soap fins warm conveyor</t>
  </si>
  <si>
    <t>T-205.1A</t>
  </si>
  <si>
    <t>Soap fine warm conveyor</t>
  </si>
  <si>
    <t>T-205.2</t>
  </si>
  <si>
    <t>T-205.2A</t>
  </si>
  <si>
    <t>FEED TO FLAKER-3</t>
  </si>
  <si>
    <t>T-SC02</t>
  </si>
  <si>
    <t>Talc Screw Conveyer</t>
  </si>
  <si>
    <t>V-101</t>
  </si>
  <si>
    <t>VP-27 B</t>
  </si>
  <si>
    <t>VP-351A</t>
  </si>
  <si>
    <t>Vac. Pump</t>
  </si>
  <si>
    <t>VP-351B</t>
  </si>
  <si>
    <t>VP-451</t>
  </si>
  <si>
    <t>Motor For Vaccum Pump VP-451</t>
  </si>
  <si>
    <t>VPX-601A</t>
  </si>
  <si>
    <t>VPX-601b</t>
  </si>
  <si>
    <t>Vacuum pump</t>
  </si>
  <si>
    <t>VACUUM PUMP</t>
  </si>
  <si>
    <t>Belt converyor</t>
  </si>
  <si>
    <t>CROSS TRAVEL</t>
  </si>
  <si>
    <t>Glvcrin Pump</t>
  </si>
  <si>
    <t xml:space="preserve">Scew conveyor </t>
  </si>
  <si>
    <t>HOIST 1</t>
  </si>
  <si>
    <t>Buckhardt Compressor</t>
  </si>
  <si>
    <t>De-watering pump Weigh-Bridge</t>
  </si>
  <si>
    <t>De-watering pump tankfarm area</t>
  </si>
  <si>
    <t>HOIST 2</t>
  </si>
  <si>
    <t>De-watering pump main plant</t>
  </si>
  <si>
    <t>Filter Press Moter B</t>
  </si>
  <si>
    <t>ATLAS Cpco comp. fan motor</t>
  </si>
  <si>
    <t>Ring main pump-1</t>
  </si>
  <si>
    <t>Ring main pump-2</t>
  </si>
  <si>
    <t>Chemical dosing pump</t>
  </si>
  <si>
    <t>Chemical tank Agitator motor</t>
  </si>
  <si>
    <t>Thermic fluid transfer pump</t>
  </si>
  <si>
    <t>Oil pump no.1</t>
  </si>
  <si>
    <t>Oil pump no.2</t>
  </si>
  <si>
    <t>De-watering pump hot oil</t>
  </si>
  <si>
    <t>ETP To Cooling Tower Tr. Pump</t>
  </si>
  <si>
    <t xml:space="preserve">Agitator - 1     </t>
  </si>
  <si>
    <t>INFEED MOTEF</t>
  </si>
  <si>
    <t xml:space="preserve"> back ceiling CONVER BELT NO-2</t>
  </si>
  <si>
    <t>TF-3/AGITATOR-MOTOR</t>
  </si>
  <si>
    <t xml:space="preserve">Agitator - 2     </t>
  </si>
  <si>
    <t>conveyor-2</t>
  </si>
  <si>
    <t>new flaker drum-1</t>
  </si>
  <si>
    <t>conveyor-1</t>
  </si>
  <si>
    <t>conveyor-3 (1st floor)</t>
  </si>
  <si>
    <t>Sealing machine</t>
  </si>
  <si>
    <t>HOT WELL PUMP</t>
  </si>
  <si>
    <t>Sealing Belt Motor</t>
  </si>
  <si>
    <t>AHU Motor (1st Floor Pastillator)</t>
  </si>
  <si>
    <t>Guttar Pump</t>
  </si>
  <si>
    <t>Feed Pump flacker</t>
  </si>
  <si>
    <t>New Flakar C.W.R.Pump</t>
  </si>
  <si>
    <t>VAPOUR BOILER - 1</t>
  </si>
  <si>
    <t xml:space="preserve">VAPOUR BOILER - 2 </t>
  </si>
  <si>
    <t>BELT CONVEYOR PAST.GROUND FLR</t>
  </si>
  <si>
    <t>STEEL BELT CONVEYOR BLOWER</t>
  </si>
  <si>
    <t>K3 CT fan</t>
  </si>
  <si>
    <t>Extract Pump</t>
  </si>
  <si>
    <t>oil remover motor</t>
  </si>
  <si>
    <t>Water recycle pump</t>
  </si>
  <si>
    <t>AGITATOR-1 NEAR TANK-824</t>
  </si>
  <si>
    <t>AGITATOR NEAR TANK-803</t>
  </si>
  <si>
    <t>New  Flakar Drum Motor</t>
  </si>
  <si>
    <t>AGITATOR-1 NEAR TANK-821</t>
  </si>
  <si>
    <t>03G16A</t>
  </si>
  <si>
    <t>AUX.AIR FAN A</t>
  </si>
  <si>
    <t>AUX.AIR FAN B</t>
  </si>
  <si>
    <t>BOILER FEED WATER PUMP-A</t>
  </si>
  <si>
    <t>BOILER FEED WATER PUMP-B</t>
  </si>
  <si>
    <t>THERMIC FLUID PUMP-A</t>
  </si>
  <si>
    <t>THERMIC FLUID PUMP-B</t>
  </si>
  <si>
    <t>COOLING WATER PUMP-A</t>
  </si>
  <si>
    <t>COOLING WATER PUMP-B</t>
  </si>
  <si>
    <t>COOLING WATER PUMP-C</t>
  </si>
  <si>
    <t>CHILLED WATER PUMP-A</t>
  </si>
  <si>
    <t>CHILLED WATER PUMP-B</t>
  </si>
  <si>
    <t>CHILLED WATER PUMP-C</t>
  </si>
  <si>
    <t>COOLING WATER GT PUMP-A</t>
  </si>
  <si>
    <t>COOLING WATER GT PUMP-B</t>
  </si>
  <si>
    <t>LP DOSING PUMP-A</t>
  </si>
  <si>
    <t>LP DOSING PUMP-B</t>
  </si>
  <si>
    <t>HP DOSING PUMP-A</t>
  </si>
  <si>
    <t>HP DOSING PUMP-B</t>
  </si>
  <si>
    <t>VAM-1</t>
  </si>
  <si>
    <t>VAM-2</t>
  </si>
  <si>
    <t>P-1022</t>
  </si>
  <si>
    <t>Pit-Pump-1</t>
  </si>
  <si>
    <t>Pit pump-2</t>
  </si>
  <si>
    <t>P-1023</t>
  </si>
  <si>
    <t>HOT WATER PESTILLATOR -1</t>
  </si>
  <si>
    <t>P-1024</t>
  </si>
  <si>
    <t>HOT WATER PESTILLATOR -2</t>
  </si>
  <si>
    <t>Dirty cooling water return pump</t>
  </si>
  <si>
    <t>P-1302</t>
  </si>
  <si>
    <t>Chilled water Pump</t>
  </si>
  <si>
    <t>P 117.5</t>
  </si>
  <si>
    <t>Alcohol Transfer Pump</t>
  </si>
  <si>
    <t>PLD 1301</t>
  </si>
  <si>
    <t>Plodder</t>
  </si>
  <si>
    <t>P 128.2</t>
  </si>
  <si>
    <t>P 118.5</t>
  </si>
  <si>
    <t xml:space="preserve">Alc Transfer pump </t>
  </si>
  <si>
    <t>VP 1301A</t>
  </si>
  <si>
    <t>VP 1301B</t>
  </si>
  <si>
    <t>CD-1301</t>
  </si>
  <si>
    <t>Chilled Drum</t>
  </si>
  <si>
    <t>Conveyer Blet</t>
  </si>
  <si>
    <t>Hydrolic Pack</t>
  </si>
  <si>
    <t>MS 1307</t>
  </si>
  <si>
    <t>Multi Screw</t>
  </si>
  <si>
    <t>BL 1301</t>
  </si>
  <si>
    <t>PSC 1301</t>
  </si>
  <si>
    <t>Scrubber Circulation Pump</t>
  </si>
  <si>
    <t>P-T-1301</t>
  </si>
  <si>
    <t>Ester Vessel Transfer Pump</t>
  </si>
  <si>
    <t>P-T-1302</t>
  </si>
  <si>
    <t>Sulphonification vessel</t>
  </si>
  <si>
    <t>T 1301</t>
  </si>
  <si>
    <t>Esterification vessel</t>
  </si>
  <si>
    <t>T 1302</t>
  </si>
  <si>
    <t>T 1304 A</t>
  </si>
  <si>
    <t>Turbo Mixer 1</t>
  </si>
  <si>
    <t>T 1304 B</t>
  </si>
  <si>
    <t>CHILLED WATER PUMP</t>
  </si>
  <si>
    <t>P-203 MAIN MOTOR COOLING FAN</t>
  </si>
  <si>
    <t>P-202 MAIN MOTOR COOLING FAN</t>
  </si>
  <si>
    <t>P-201 MAIN MOTOR COOLING FAN</t>
  </si>
  <si>
    <t>24.08.16
&amp;
08.10.16</t>
  </si>
  <si>
    <t>29.10.16</t>
  </si>
  <si>
    <t>80/1440</t>
  </si>
  <si>
    <t>6316 C3/ 6316 C3</t>
  </si>
  <si>
    <t>SPLITTING</t>
  </si>
  <si>
    <t xml:space="preserve">P-1001B </t>
  </si>
  <si>
    <t>17.10.16</t>
  </si>
  <si>
    <t>05.11.16</t>
  </si>
  <si>
    <t>6310ZZ C3/ 6310 ZZ C3</t>
  </si>
  <si>
    <t>75/1450</t>
  </si>
  <si>
    <t>6317 C3/ 6317 C3</t>
  </si>
  <si>
    <t>Acid Stripper</t>
  </si>
  <si>
    <t>AHU Motor</t>
  </si>
  <si>
    <t>6308 ZZ C3/ 6308 ZZ C3</t>
  </si>
  <si>
    <t>0.65/2100</t>
  </si>
  <si>
    <t>6006 ZZ/ 6202 ZZ</t>
  </si>
  <si>
    <t>12.11.16</t>
  </si>
  <si>
    <t>14.11.16</t>
  </si>
  <si>
    <t>19.11.16</t>
  </si>
  <si>
    <t>16.11.16</t>
  </si>
  <si>
    <t>90/2900</t>
  </si>
  <si>
    <t>6316 C3/ 6319C3</t>
  </si>
  <si>
    <t>CPP/ RSG</t>
  </si>
  <si>
    <t>11/2900.</t>
  </si>
  <si>
    <t>6209 ZZ C3/ 6309 ZZ C3</t>
  </si>
  <si>
    <t>6309 ZZ C3/ 6310 ZZ C3</t>
  </si>
  <si>
    <t>BHP</t>
  </si>
  <si>
    <t>23.11.16</t>
  </si>
  <si>
    <t>25.11.16</t>
  </si>
  <si>
    <t>28.11.16</t>
  </si>
  <si>
    <t>29.11.16</t>
  </si>
  <si>
    <t>COOLING TOWER PUMP-A</t>
  </si>
  <si>
    <t>COOLING TOWER PUMP-B</t>
  </si>
  <si>
    <t>COOLING TOWER PUMP-C</t>
  </si>
  <si>
    <t>30.11.16</t>
  </si>
  <si>
    <t>1.5/2900</t>
  </si>
  <si>
    <t xml:space="preserve"> Stering Motor</t>
  </si>
  <si>
    <t>Forklift-2</t>
  </si>
  <si>
    <t>PESTILLATOR AHU</t>
  </si>
  <si>
    <t>10.11.16</t>
  </si>
  <si>
    <t>Reason</t>
  </si>
  <si>
    <t>Motor Bearing was jam</t>
  </si>
  <si>
    <t>15.11.16</t>
  </si>
  <si>
    <t>Spare 110 KW motor</t>
  </si>
  <si>
    <t>6316 C3/ 6319 C3</t>
  </si>
  <si>
    <t>Winding insulation fail.</t>
  </si>
  <si>
    <t>Winding resistance unbalance</t>
  </si>
  <si>
    <t>13.05.2016 &amp; 28.11.16</t>
  </si>
  <si>
    <t>24.11.16</t>
  </si>
  <si>
    <t>01.12.16</t>
  </si>
  <si>
    <t>1.5/ 2900</t>
  </si>
  <si>
    <t>6203 ZZ C3/ 6203 ZZ C3</t>
  </si>
  <si>
    <t>RSG/CPP</t>
  </si>
  <si>
    <t>7.5/ 2900</t>
  </si>
  <si>
    <t>08.12.16</t>
  </si>
  <si>
    <t>18.5/ 2900</t>
  </si>
  <si>
    <t>RANA</t>
  </si>
  <si>
    <t>11.12.16</t>
  </si>
  <si>
    <t>T/F</t>
  </si>
  <si>
    <t>12.12.16</t>
  </si>
  <si>
    <t>17.12.16</t>
  </si>
  <si>
    <t>55/2900</t>
  </si>
  <si>
    <t>6315 C3/ 6215 C3</t>
  </si>
  <si>
    <t>CPP/BHP</t>
  </si>
  <si>
    <t>25.12.16</t>
  </si>
  <si>
    <t>6206 ZZ C3/ 6308 ZZ C3</t>
  </si>
  <si>
    <t>12.12.16/ 13.12.16</t>
  </si>
  <si>
    <t>6206 ZZ C3/ 6206 ZZ C3</t>
  </si>
  <si>
    <t>19.12.16</t>
  </si>
  <si>
    <t>22.02.2016 &amp;
11.12.16</t>
  </si>
  <si>
    <t>25.06.2016 &amp;
12.12.16</t>
  </si>
  <si>
    <t>Boiler feed water pump 3TPH</t>
  </si>
  <si>
    <t>04.02.13</t>
  </si>
  <si>
    <t>10.01.17</t>
  </si>
  <si>
    <t>6311 ZZ C3/ 6311 ZZ C3</t>
  </si>
  <si>
    <t>55/ 1440</t>
  </si>
  <si>
    <t>6215 C3/ 6215 C3</t>
  </si>
  <si>
    <t>6210 ZZ C3/ 6210 ZZ C3</t>
  </si>
  <si>
    <t>T/F GR. FLOOR</t>
  </si>
  <si>
    <t>12.01.17</t>
  </si>
  <si>
    <t>5.5/ 2900</t>
  </si>
  <si>
    <t>6208 ZZ C3/ 6208 ZZ C3</t>
  </si>
  <si>
    <t>LOOP REACTOR</t>
  </si>
  <si>
    <t>Pestillator Forklift Stering Motor</t>
  </si>
  <si>
    <t>Stering Motor</t>
  </si>
  <si>
    <t>0.65/ 2100</t>
  </si>
  <si>
    <t>6303 ZZ C3/ 6006 2RS</t>
  </si>
  <si>
    <t>16.01.17</t>
  </si>
  <si>
    <t>14.01.17</t>
  </si>
  <si>
    <t>30/1440</t>
  </si>
  <si>
    <t>6213 ZZ C3/ 6212 ZZ C3</t>
  </si>
  <si>
    <t>Splitting</t>
  </si>
  <si>
    <t>6209 ZZ  C3/ 6309 ZZ C3</t>
  </si>
  <si>
    <t>31.01.17</t>
  </si>
  <si>
    <t>New T/F</t>
  </si>
  <si>
    <t>11.01.17</t>
  </si>
  <si>
    <t>Collective Water Pump (T/F)</t>
  </si>
  <si>
    <t>02.02.17</t>
  </si>
  <si>
    <t>VP-27A</t>
  </si>
  <si>
    <t>04.02.17</t>
  </si>
  <si>
    <t>470/495</t>
  </si>
  <si>
    <t>6326 M C3/ 6326 M C3 INSULATED</t>
  </si>
  <si>
    <t>DOL ELECT.</t>
  </si>
  <si>
    <t>H2 COMP.</t>
  </si>
  <si>
    <t>05.02.17</t>
  </si>
  <si>
    <t>06.02.17</t>
  </si>
  <si>
    <t>160/2900</t>
  </si>
  <si>
    <t>6316 C4/ 6316 C4</t>
  </si>
  <si>
    <t>ALCOHOL</t>
  </si>
  <si>
    <t>07.02.17</t>
  </si>
  <si>
    <t>09.02.17</t>
  </si>
  <si>
    <t>16.02.17</t>
  </si>
  <si>
    <t>28.02.17</t>
  </si>
  <si>
    <t>6207 ZZ C3/ 6208 ZZ C3</t>
  </si>
  <si>
    <t>03.02.17</t>
  </si>
  <si>
    <t>6209 ZZ C3/6309 ZZ C3</t>
  </si>
  <si>
    <t>15.02.17</t>
  </si>
  <si>
    <t>Motor bearing housing fully rubbed &amp; rotor touched to stator</t>
  </si>
  <si>
    <t>19.02.17</t>
  </si>
  <si>
    <t>Degasser Blower</t>
  </si>
  <si>
    <t>ETP Submerge Pump</t>
  </si>
  <si>
    <t>20.02.17</t>
  </si>
  <si>
    <t>16.01.17/04.02.17</t>
  </si>
  <si>
    <t>23.02.17</t>
  </si>
  <si>
    <t>Moisture inside Motor</t>
  </si>
  <si>
    <t>14.03.17</t>
  </si>
  <si>
    <t>01.03.17</t>
  </si>
  <si>
    <t>05.03.17</t>
  </si>
  <si>
    <t>P-1052A</t>
  </si>
  <si>
    <t>125/1440</t>
  </si>
  <si>
    <t>6319 C3/ 6319 C3</t>
  </si>
  <si>
    <t>CHP</t>
  </si>
  <si>
    <t>FORCED DRAFT FAN - 1</t>
  </si>
  <si>
    <t>06.03.17</t>
  </si>
  <si>
    <t>PRECON</t>
  </si>
  <si>
    <t>09.03.17</t>
  </si>
  <si>
    <t>6205 ZZ C3/ 6205 ZZ C3</t>
  </si>
  <si>
    <t>OLD BOILER</t>
  </si>
  <si>
    <t>6212 ZZ C2/ 6313 ZZ C3</t>
  </si>
  <si>
    <t>12.03.17</t>
  </si>
  <si>
    <t>16.03.17</t>
  </si>
  <si>
    <t>15/1440</t>
  </si>
  <si>
    <t>22.03.17</t>
  </si>
  <si>
    <t>18.5/1440</t>
  </si>
  <si>
    <t>6310 ZZ C3/ 6310 ZZ C3</t>
  </si>
  <si>
    <t>23.03.17</t>
  </si>
  <si>
    <t>0.25/1400</t>
  </si>
  <si>
    <t>6202 ZZC3/ 6004 ZZ C3</t>
  </si>
  <si>
    <t>27.03.17</t>
  </si>
  <si>
    <t>CPP/ SAL</t>
  </si>
  <si>
    <t>29.03.17</t>
  </si>
  <si>
    <t>N.PMCC/ 7F2</t>
  </si>
  <si>
    <t>09.02.17/ 27.03.17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</si>
</sst>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[$-409]mmmm\-yy;@"/>
    <numFmt numFmtId="166" formatCode="00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407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center"/>
    </xf>
    <xf numFmtId="0" fontId="3" fillId="0" borderId="1" xfId="1" applyFont="1" applyBorder="1" applyAlignment="1">
      <alignment horizontal="left" wrapText="1"/>
    </xf>
    <xf numFmtId="0" fontId="1" fillId="0" borderId="1" xfId="1" applyFill="1" applyBorder="1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6" xfId="0" applyBorder="1"/>
    <xf numFmtId="0" fontId="0" fillId="0" borderId="6" xfId="0" applyFill="1" applyBorder="1"/>
    <xf numFmtId="0" fontId="0" fillId="0" borderId="10" xfId="0" applyFill="1" applyBorder="1"/>
    <xf numFmtId="0" fontId="1" fillId="0" borderId="1" xfId="3" applyFill="1" applyBorder="1" applyAlignment="1">
      <alignment horizontal="center" vertical="center"/>
    </xf>
    <xf numFmtId="0" fontId="1" fillId="0" borderId="1" xfId="1" applyFill="1" applyBorder="1"/>
    <xf numFmtId="17" fontId="1" fillId="0" borderId="1" xfId="1" applyNumberFormat="1" applyBorder="1" applyAlignment="1">
      <alignment horizontal="center"/>
    </xf>
    <xf numFmtId="0" fontId="1" fillId="0" borderId="1" xfId="1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0" borderId="13" xfId="0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" xfId="0" applyFill="1" applyBorder="1"/>
    <xf numFmtId="0" fontId="1" fillId="0" borderId="1" xfId="0" applyFont="1" applyBorder="1" applyAlignment="1">
      <alignment horizontal="left" vertical="center" shrinkToFit="1"/>
    </xf>
    <xf numFmtId="0" fontId="0" fillId="0" borderId="2" xfId="0" applyBorder="1"/>
    <xf numFmtId="0" fontId="0" fillId="0" borderId="4" xfId="0" applyFill="1" applyBorder="1"/>
    <xf numFmtId="0" fontId="2" fillId="0" borderId="11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/>
    <xf numFmtId="0" fontId="11" fillId="2" borderId="1" xfId="0" applyFont="1" applyFill="1" applyBorder="1" applyAlignment="1">
      <alignment vertical="top"/>
    </xf>
    <xf numFmtId="0" fontId="11" fillId="0" borderId="1" xfId="5" applyFont="1" applyFill="1" applyBorder="1" applyAlignment="1">
      <alignment vertical="top"/>
    </xf>
    <xf numFmtId="0" fontId="1" fillId="0" borderId="7" xfId="1" applyFill="1" applyBorder="1"/>
    <xf numFmtId="0" fontId="0" fillId="0" borderId="7" xfId="0" applyFill="1" applyBorder="1"/>
    <xf numFmtId="0" fontId="7" fillId="2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0" borderId="5" xfId="1" applyFill="1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1" fillId="0" borderId="11" xfId="1" applyFill="1" applyBorder="1"/>
    <xf numFmtId="0" fontId="0" fillId="0" borderId="12" xfId="0" applyFill="1" applyBorder="1"/>
    <xf numFmtId="0" fontId="7" fillId="2" borderId="12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1" fillId="0" borderId="20" xfId="1" applyFill="1" applyBorder="1"/>
    <xf numFmtId="0" fontId="0" fillId="0" borderId="7" xfId="0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16" fontId="0" fillId="0" borderId="17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Font="1"/>
    <xf numFmtId="164" fontId="1" fillId="0" borderId="12" xfId="1" applyNumberFormat="1" applyFont="1" applyBorder="1" applyAlignment="1">
      <alignment horizontal="center" vertical="center"/>
    </xf>
    <xf numFmtId="1" fontId="1" fillId="0" borderId="11" xfId="1" applyNumberFormat="1" applyFont="1" applyBorder="1" applyAlignment="1">
      <alignment horizontal="center" vertical="center"/>
    </xf>
    <xf numFmtId="1" fontId="1" fillId="0" borderId="5" xfId="1" applyNumberFormat="1" applyFont="1" applyBorder="1" applyAlignment="1">
      <alignment horizontal="center" vertical="center"/>
    </xf>
    <xf numFmtId="1" fontId="1" fillId="0" borderId="25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/>
    <xf numFmtId="1" fontId="1" fillId="4" borderId="5" xfId="1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0" borderId="29" xfId="0" applyBorder="1"/>
    <xf numFmtId="0" fontId="0" fillId="0" borderId="33" xfId="0" applyBorder="1"/>
    <xf numFmtId="0" fontId="0" fillId="0" borderId="3" xfId="0" applyBorder="1"/>
    <xf numFmtId="0" fontId="0" fillId="0" borderId="25" xfId="0" applyBorder="1"/>
    <xf numFmtId="0" fontId="0" fillId="0" borderId="5" xfId="0" applyBorder="1"/>
    <xf numFmtId="0" fontId="0" fillId="0" borderId="11" xfId="0" applyBorder="1"/>
    <xf numFmtId="165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4" xfId="0" applyBorder="1"/>
    <xf numFmtId="0" fontId="0" fillId="0" borderId="9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1" xfId="4" applyFont="1" applyBorder="1" applyAlignment="1">
      <alignment horizontal="left" vertical="center"/>
    </xf>
    <xf numFmtId="0" fontId="4" fillId="0" borderId="1" xfId="4" applyFont="1" applyBorder="1" applyAlignment="1">
      <alignment horizontal="left"/>
    </xf>
    <xf numFmtId="0" fontId="1" fillId="0" borderId="1" xfId="3" applyBorder="1" applyAlignment="1">
      <alignment horizontal="left" vertical="center"/>
    </xf>
    <xf numFmtId="0" fontId="1" fillId="0" borderId="1" xfId="3" applyBorder="1" applyAlignment="1">
      <alignment horizontal="left"/>
    </xf>
    <xf numFmtId="0" fontId="1" fillId="0" borderId="1" xfId="3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2" fillId="0" borderId="4" xfId="2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1" fillId="0" borderId="1" xfId="1" applyFill="1" applyBorder="1" applyAlignment="1"/>
    <xf numFmtId="0" fontId="1" fillId="0" borderId="1" xfId="1" applyBorder="1" applyAlignment="1"/>
    <xf numFmtId="0" fontId="1" fillId="0" borderId="8" xfId="1" applyFill="1" applyBorder="1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10" xfId="0" applyBorder="1" applyAlignment="1"/>
    <xf numFmtId="0" fontId="0" fillId="0" borderId="13" xfId="0" applyFont="1" applyBorder="1" applyAlignment="1"/>
    <xf numFmtId="0" fontId="0" fillId="4" borderId="6" xfId="0" applyFill="1" applyBorder="1" applyAlignment="1"/>
    <xf numFmtId="0" fontId="0" fillId="0" borderId="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Alignment="1"/>
    <xf numFmtId="0" fontId="2" fillId="0" borderId="2" xfId="2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 wrapText="1"/>
    </xf>
    <xf numFmtId="0" fontId="2" fillId="0" borderId="12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 wrapText="1"/>
    </xf>
    <xf numFmtId="0" fontId="0" fillId="0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4" xfId="0" applyBorder="1" applyAlignment="1"/>
    <xf numFmtId="0" fontId="0" fillId="0" borderId="10" xfId="0" applyFill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0" xfId="0" applyFill="1" applyAlignment="1">
      <alignment horizontal="center" wrapText="1" shrinkToFit="1"/>
    </xf>
    <xf numFmtId="0" fontId="15" fillId="0" borderId="0" xfId="0" applyFont="1" applyAlignment="1">
      <alignment horizontal="left" wrapText="1" shrinkToFit="1"/>
    </xf>
    <xf numFmtId="0" fontId="0" fillId="0" borderId="0" xfId="0" applyFont="1" applyFill="1" applyAlignment="1">
      <alignment horizontal="center" wrapText="1" shrinkToFit="1"/>
    </xf>
    <xf numFmtId="0" fontId="0" fillId="0" borderId="0" xfId="0" applyAlignment="1">
      <alignment horizont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0" fontId="0" fillId="0" borderId="0" xfId="0" applyAlignment="1">
      <alignment horizontal="center" vertical="center" wrapText="1" shrinkToFit="1"/>
    </xf>
    <xf numFmtId="0" fontId="0" fillId="0" borderId="0" xfId="0" applyFill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0" borderId="1" xfId="0" applyBorder="1" applyAlignment="1">
      <alignment wrapText="1" shrinkToFit="1"/>
    </xf>
    <xf numFmtId="0" fontId="15" fillId="0" borderId="1" xfId="0" applyFont="1" applyFill="1" applyBorder="1" applyAlignment="1">
      <alignment horizontal="center" wrapText="1" shrinkToFit="1"/>
    </xf>
    <xf numFmtId="0" fontId="15" fillId="0" borderId="1" xfId="0" applyFont="1" applyBorder="1" applyAlignment="1">
      <alignment horizontal="left" wrapText="1" shrinkToFit="1"/>
    </xf>
    <xf numFmtId="0" fontId="0" fillId="0" borderId="1" xfId="0" applyFont="1" applyFill="1" applyBorder="1" applyAlignment="1">
      <alignment horizontal="center" wrapText="1" shrinkToFit="1"/>
    </xf>
    <xf numFmtId="0" fontId="0" fillId="0" borderId="1" xfId="0" applyBorder="1" applyAlignment="1">
      <alignment horizontal="center" wrapText="1" shrinkToFit="1"/>
    </xf>
    <xf numFmtId="0" fontId="0" fillId="0" borderId="1" xfId="0" applyFill="1" applyBorder="1" applyAlignment="1">
      <alignment horizontal="center" wrapText="1" shrinkToFit="1"/>
    </xf>
    <xf numFmtId="0" fontId="0" fillId="4" borderId="1" xfId="0" applyFill="1" applyBorder="1" applyAlignment="1">
      <alignment horizontal="center" vertical="center" wrapText="1" shrinkToFit="1"/>
    </xf>
    <xf numFmtId="0" fontId="15" fillId="0" borderId="1" xfId="0" applyFont="1" applyBorder="1" applyAlignment="1">
      <alignment wrapText="1" shrinkToFit="1"/>
    </xf>
    <xf numFmtId="0" fontId="15" fillId="0" borderId="1" xfId="0" applyFont="1" applyBorder="1" applyAlignment="1">
      <alignment horizontal="center" wrapText="1" shrinkToFit="1"/>
    </xf>
    <xf numFmtId="0" fontId="1" fillId="4" borderId="1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wrapText="1" shrinkToFit="1"/>
    </xf>
    <xf numFmtId="0" fontId="15" fillId="2" borderId="1" xfId="0" applyFont="1" applyFill="1" applyBorder="1" applyAlignment="1">
      <alignment horizontal="center" wrapText="1" shrinkToFit="1"/>
    </xf>
    <xf numFmtId="0" fontId="1" fillId="4" borderId="1" xfId="0" applyFont="1" applyFill="1" applyBorder="1" applyAlignment="1">
      <alignment wrapText="1" shrinkToFit="1"/>
    </xf>
    <xf numFmtId="0" fontId="0" fillId="4" borderId="1" xfId="0" applyFill="1" applyBorder="1" applyAlignment="1">
      <alignment wrapText="1" shrinkToFit="1"/>
    </xf>
    <xf numFmtId="0" fontId="16" fillId="4" borderId="1" xfId="0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left" vertical="center" wrapText="1"/>
    </xf>
    <xf numFmtId="16" fontId="15" fillId="0" borderId="1" xfId="0" applyNumberFormat="1" applyFont="1" applyFill="1" applyBorder="1" applyAlignment="1">
      <alignment horizontal="center" wrapText="1" shrinkToFi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top" wrapText="1" shrinkToFit="1"/>
    </xf>
    <xf numFmtId="2" fontId="18" fillId="0" borderId="1" xfId="0" applyNumberFormat="1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wrapText="1" shrinkToFit="1"/>
    </xf>
    <xf numFmtId="0" fontId="1" fillId="2" borderId="1" xfId="0" applyFont="1" applyFill="1" applyBorder="1" applyAlignment="1">
      <alignment horizontal="center" wrapText="1" shrinkToFit="1"/>
    </xf>
    <xf numFmtId="0" fontId="16" fillId="4" borderId="1" xfId="0" applyFont="1" applyFill="1" applyBorder="1" applyAlignment="1">
      <alignment wrapText="1" shrinkToFit="1"/>
    </xf>
    <xf numFmtId="0" fontId="16" fillId="0" borderId="1" xfId="0" applyFont="1" applyFill="1" applyBorder="1" applyAlignment="1">
      <alignment horizontal="center" vertical="center" wrapText="1" shrinkToFit="1"/>
    </xf>
    <xf numFmtId="0" fontId="13" fillId="4" borderId="1" xfId="0" applyFont="1" applyFill="1" applyBorder="1" applyAlignment="1">
      <alignment horizontal="center" vertical="center" wrapText="1" shrinkToFit="1"/>
    </xf>
    <xf numFmtId="0" fontId="18" fillId="0" borderId="1" xfId="0" applyFont="1" applyFill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7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wrapText="1"/>
    </xf>
    <xf numFmtId="0" fontId="1" fillId="0" borderId="0" xfId="0" applyFont="1" applyAlignment="1">
      <alignment wrapText="1" shrinkToFit="1"/>
    </xf>
    <xf numFmtId="0" fontId="1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16" fontId="0" fillId="4" borderId="1" xfId="0" applyNumberFormat="1" applyFill="1" applyBorder="1" applyAlignment="1">
      <alignment horizontal="center" vertical="center" wrapText="1" shrinkToFit="1"/>
    </xf>
    <xf numFmtId="2" fontId="21" fillId="0" borderId="1" xfId="0" applyNumberFormat="1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2" fontId="15" fillId="0" borderId="1" xfId="0" applyNumberFormat="1" applyFont="1" applyFill="1" applyBorder="1" applyAlignment="1">
      <alignment horizontal="center" vertical="center" wrapText="1" shrinkToFit="1"/>
    </xf>
    <xf numFmtId="0" fontId="13" fillId="4" borderId="1" xfId="0" applyFont="1" applyFill="1" applyBorder="1" applyAlignment="1">
      <alignment horizontal="center" wrapText="1" shrinkToFit="1"/>
    </xf>
    <xf numFmtId="0" fontId="23" fillId="4" borderId="1" xfId="0" applyFont="1" applyFill="1" applyBorder="1" applyAlignment="1">
      <alignment horizontal="center" vertical="center" wrapText="1" shrinkToFit="1"/>
    </xf>
    <xf numFmtId="0" fontId="23" fillId="0" borderId="1" xfId="0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wrapText="1" shrinkToFit="1"/>
    </xf>
    <xf numFmtId="2" fontId="15" fillId="0" borderId="1" xfId="0" applyNumberFormat="1" applyFont="1" applyFill="1" applyBorder="1" applyAlignment="1">
      <alignment horizontal="center" wrapText="1" shrinkToFit="1"/>
    </xf>
    <xf numFmtId="0" fontId="0" fillId="0" borderId="1" xfId="0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0" fontId="18" fillId="0" borderId="1" xfId="6" applyFont="1" applyBorder="1" applyAlignment="1" applyProtection="1">
      <alignment horizontal="center" wrapText="1"/>
    </xf>
    <xf numFmtId="0" fontId="25" fillId="0" borderId="1" xfId="6" applyFont="1" applyBorder="1" applyAlignment="1" applyProtection="1">
      <alignment horizontal="center" wrapText="1"/>
    </xf>
    <xf numFmtId="0" fontId="15" fillId="0" borderId="1" xfId="0" applyFont="1" applyFill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8" fillId="2" borderId="1" xfId="6" applyFont="1" applyFill="1" applyBorder="1" applyAlignment="1" applyProtection="1">
      <alignment horizontal="center" wrapText="1"/>
    </xf>
    <xf numFmtId="0" fontId="25" fillId="2" borderId="1" xfId="6" applyFont="1" applyFill="1" applyBorder="1" applyAlignment="1" applyProtection="1">
      <alignment horizontal="center" wrapText="1"/>
    </xf>
    <xf numFmtId="0" fontId="22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 shrinkToFit="1"/>
    </xf>
    <xf numFmtId="2" fontId="1" fillId="0" borderId="1" xfId="0" applyNumberFormat="1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wrapText="1"/>
    </xf>
    <xf numFmtId="14" fontId="0" fillId="4" borderId="1" xfId="0" applyNumberForma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left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16" fontId="16" fillId="4" borderId="1" xfId="0" applyNumberFormat="1" applyFont="1" applyFill="1" applyBorder="1" applyAlignment="1">
      <alignment horizontal="center" vertical="center" wrapText="1" shrinkToFit="1"/>
    </xf>
    <xf numFmtId="16" fontId="16" fillId="0" borderId="1" xfId="0" applyNumberFormat="1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left" wrapText="1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top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 wrapText="1" shrinkToFit="1"/>
    </xf>
    <xf numFmtId="0" fontId="22" fillId="0" borderId="1" xfId="5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wrapText="1"/>
    </xf>
    <xf numFmtId="0" fontId="0" fillId="0" borderId="1" xfId="0" applyFill="1" applyBorder="1" applyAlignment="1">
      <alignment wrapText="1" shrinkToFit="1"/>
    </xf>
    <xf numFmtId="0" fontId="1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vertical="center" wrapText="1" shrinkToFit="1"/>
    </xf>
    <xf numFmtId="0" fontId="0" fillId="0" borderId="7" xfId="0" applyFill="1" applyBorder="1" applyAlignment="1">
      <alignment wrapText="1" shrinkToFit="1"/>
    </xf>
    <xf numFmtId="0" fontId="1" fillId="4" borderId="7" xfId="0" applyFont="1" applyFill="1" applyBorder="1" applyAlignment="1">
      <alignment horizontal="center" vertical="center" wrapText="1" shrinkToFit="1"/>
    </xf>
    <xf numFmtId="0" fontId="1" fillId="0" borderId="7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/>
    <xf numFmtId="2" fontId="7" fillId="2" borderId="1" xfId="0" applyNumberFormat="1" applyFont="1" applyFill="1" applyBorder="1" applyAlignment="1">
      <alignment horizontal="left" vertical="center"/>
    </xf>
    <xf numFmtId="166" fontId="29" fillId="2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vertical="top"/>
    </xf>
    <xf numFmtId="0" fontId="26" fillId="0" borderId="1" xfId="0" applyFont="1" applyFill="1" applyBorder="1" applyAlignment="1">
      <alignment vertical="top"/>
    </xf>
    <xf numFmtId="0" fontId="22" fillId="0" borderId="1" xfId="5" applyFont="1" applyFill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3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2" fillId="0" borderId="1" xfId="0" applyFont="1" applyFill="1" applyBorder="1"/>
    <xf numFmtId="0" fontId="24" fillId="0" borderId="1" xfId="6" applyBorder="1" applyAlignment="1" applyProtection="1"/>
    <xf numFmtId="0" fontId="24" fillId="2" borderId="1" xfId="6" applyFill="1" applyBorder="1" applyAlignment="1" applyProtection="1"/>
    <xf numFmtId="0" fontId="24" fillId="0" borderId="1" xfId="6" applyFill="1" applyBorder="1" applyAlignment="1" applyProtection="1"/>
    <xf numFmtId="0" fontId="31" fillId="0" borderId="1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 shrinkToFit="1"/>
    </xf>
    <xf numFmtId="0" fontId="12" fillId="0" borderId="1" xfId="0" applyFont="1" applyFill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12" fillId="0" borderId="0" xfId="0" applyFont="1" applyAlignment="1">
      <alignment horizontal="center" vertical="center" wrapText="1" shrinkToFit="1"/>
    </xf>
    <xf numFmtId="0" fontId="23" fillId="0" borderId="1" xfId="0" applyFont="1" applyBorder="1"/>
    <xf numFmtId="0" fontId="7" fillId="2" borderId="2" xfId="0" applyFont="1" applyFill="1" applyBorder="1" applyAlignment="1">
      <alignment horizontal="left" vertical="center"/>
    </xf>
    <xf numFmtId="0" fontId="0" fillId="0" borderId="25" xfId="0" applyBorder="1" applyAlignment="1">
      <alignment horizontal="left"/>
    </xf>
    <xf numFmtId="0" fontId="0" fillId="0" borderId="3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 wrapText="1"/>
    </xf>
    <xf numFmtId="17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left" vertical="center"/>
    </xf>
    <xf numFmtId="0" fontId="0" fillId="0" borderId="36" xfId="0" applyBorder="1" applyAlignment="1"/>
    <xf numFmtId="0" fontId="7" fillId="2" borderId="35" xfId="0" applyFont="1" applyFill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17" fontId="0" fillId="0" borderId="8" xfId="0" applyNumberFormat="1" applyBorder="1" applyAlignment="1">
      <alignment horizontal="center"/>
    </xf>
    <xf numFmtId="0" fontId="0" fillId="0" borderId="8" xfId="0" applyFill="1" applyBorder="1" applyAlignment="1">
      <alignment horizontal="left" vertical="center"/>
    </xf>
    <xf numFmtId="0" fontId="0" fillId="0" borderId="22" xfId="0" applyBorder="1" applyAlignment="1"/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25" xfId="0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15" fillId="0" borderId="2" xfId="0" applyFont="1" applyBorder="1" applyAlignment="1">
      <alignment horizontal="left" wrapText="1" shrinkToFit="1"/>
    </xf>
    <xf numFmtId="0" fontId="0" fillId="0" borderId="6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" xfId="0" applyFill="1" applyBorder="1" applyAlignment="1">
      <alignment horizontal="center" wrapText="1" shrinkToFit="1"/>
    </xf>
    <xf numFmtId="0" fontId="15" fillId="0" borderId="9" xfId="0" applyFont="1" applyBorder="1" applyAlignment="1">
      <alignment horizontal="left" wrapText="1" shrinkToFit="1"/>
    </xf>
    <xf numFmtId="0" fontId="15" fillId="0" borderId="1" xfId="0" applyFont="1" applyBorder="1" applyAlignment="1">
      <alignment horizontal="left" vertical="center" wrapText="1" shrinkToFit="1"/>
    </xf>
    <xf numFmtId="0" fontId="0" fillId="0" borderId="1" xfId="0" applyBorder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1" fillId="4" borderId="1" xfId="0" applyFont="1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wrapText="1" shrinkToFit="1"/>
    </xf>
    <xf numFmtId="0" fontId="1" fillId="0" borderId="1" xfId="3" applyFill="1" applyBorder="1" applyAlignment="1">
      <alignment horizontal="left"/>
    </xf>
    <xf numFmtId="0" fontId="0" fillId="0" borderId="1" xfId="0" applyBorder="1" applyAlignment="1">
      <alignment wrapText="1"/>
    </xf>
    <xf numFmtId="17" fontId="0" fillId="0" borderId="9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 shrinkToFi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top" wrapText="1"/>
    </xf>
    <xf numFmtId="0" fontId="11" fillId="0" borderId="1" xfId="5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7" fontId="0" fillId="0" borderId="17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/>
    <xf numFmtId="0" fontId="0" fillId="0" borderId="28" xfId="0" applyBorder="1" applyAlignment="1"/>
    <xf numFmtId="165" fontId="0" fillId="0" borderId="30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20" xfId="0" applyBorder="1" applyAlignment="1"/>
    <xf numFmtId="165" fontId="0" fillId="0" borderId="3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164" fontId="2" fillId="0" borderId="15" xfId="1" applyNumberFormat="1" applyFont="1" applyBorder="1" applyAlignment="1">
      <alignment horizontal="center" vertical="center"/>
    </xf>
    <xf numFmtId="164" fontId="2" fillId="0" borderId="16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164" fontId="2" fillId="0" borderId="23" xfId="1" applyNumberFormat="1" applyFont="1" applyBorder="1" applyAlignment="1">
      <alignment horizontal="center" vertical="center"/>
    </xf>
    <xf numFmtId="164" fontId="2" fillId="0" borderId="2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horizontal="center"/>
    </xf>
    <xf numFmtId="165" fontId="12" fillId="0" borderId="23" xfId="0" applyNumberFormat="1" applyFont="1" applyBorder="1" applyAlignment="1">
      <alignment horizontal="center"/>
    </xf>
    <xf numFmtId="165" fontId="12" fillId="0" borderId="24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wrapText="1" shrinkToFit="1"/>
    </xf>
  </cellXfs>
  <cellStyles count="7">
    <cellStyle name="Good" xfId="5" builtinId="26"/>
    <cellStyle name="Hyperlink" xfId="6" builtinId="8"/>
    <cellStyle name="Normal" xfId="0" builtinId="0"/>
    <cellStyle name="Normal 4" xfId="1"/>
    <cellStyle name="Normal 5" xfId="2"/>
    <cellStyle name="Normal 6" xfId="3"/>
    <cellStyle name="Normal 7" xfId="4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workbookViewId="0">
      <pane xSplit="5" ySplit="2" topLeftCell="F27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5" x14ac:dyDescent="0.25"/>
  <cols>
    <col min="1" max="1" width="9.42578125" bestFit="1" customWidth="1"/>
    <col min="2" max="2" width="13" customWidth="1"/>
    <col min="3" max="3" width="8.28515625" bestFit="1" customWidth="1"/>
    <col min="4" max="4" width="10.85546875" bestFit="1" customWidth="1"/>
    <col min="5" max="5" width="8.5703125" bestFit="1" customWidth="1"/>
    <col min="7" max="7" width="7.85546875" bestFit="1" customWidth="1"/>
    <col min="8" max="8" width="30.85546875" bestFit="1" customWidth="1"/>
  </cols>
  <sheetData>
    <row r="1" spans="1:13" ht="15.75" thickBot="1" x14ac:dyDescent="0.3"/>
    <row r="2" spans="1:13" ht="15.75" thickBot="1" x14ac:dyDescent="0.3">
      <c r="A2" s="16" t="s">
        <v>129</v>
      </c>
      <c r="B2" s="17" t="s">
        <v>135</v>
      </c>
      <c r="C2" s="17" t="s">
        <v>131</v>
      </c>
      <c r="D2" s="17" t="s">
        <v>132</v>
      </c>
      <c r="E2" s="18" t="s">
        <v>133</v>
      </c>
      <c r="G2" s="42"/>
      <c r="H2" s="372" t="s">
        <v>137</v>
      </c>
      <c r="I2" s="373"/>
      <c r="K2" s="16" t="s">
        <v>129</v>
      </c>
      <c r="L2" s="17" t="s">
        <v>135</v>
      </c>
      <c r="M2" s="24" t="s">
        <v>136</v>
      </c>
    </row>
    <row r="3" spans="1:13" ht="15.75" thickBot="1" x14ac:dyDescent="0.3">
      <c r="A3" s="367">
        <v>41743</v>
      </c>
      <c r="B3" s="14" t="s">
        <v>134</v>
      </c>
      <c r="C3" s="77">
        <v>114</v>
      </c>
      <c r="D3" s="77">
        <v>114</v>
      </c>
      <c r="E3" s="78">
        <v>0</v>
      </c>
      <c r="G3" s="80">
        <v>42261</v>
      </c>
      <c r="H3" s="19" t="s">
        <v>139</v>
      </c>
      <c r="I3" s="78">
        <v>12</v>
      </c>
      <c r="K3" s="76"/>
      <c r="L3" s="77"/>
      <c r="M3" s="79"/>
    </row>
    <row r="4" spans="1:13" ht="15.75" thickBot="1" x14ac:dyDescent="0.3">
      <c r="A4" s="368"/>
      <c r="B4" s="10" t="s">
        <v>130</v>
      </c>
      <c r="C4" s="77">
        <v>25</v>
      </c>
      <c r="D4" s="77">
        <v>25</v>
      </c>
      <c r="E4" s="78">
        <v>0</v>
      </c>
      <c r="G4" s="80">
        <v>42108</v>
      </c>
      <c r="H4" s="19" t="s">
        <v>139</v>
      </c>
      <c r="I4" s="78">
        <v>17</v>
      </c>
      <c r="K4" s="76"/>
      <c r="L4" s="77"/>
      <c r="M4" s="79"/>
    </row>
    <row r="5" spans="1:13" x14ac:dyDescent="0.25">
      <c r="A5" s="367">
        <v>41773</v>
      </c>
      <c r="B5" s="14" t="s">
        <v>134</v>
      </c>
      <c r="C5" s="14">
        <v>118</v>
      </c>
      <c r="D5" s="14">
        <v>118</v>
      </c>
      <c r="E5" s="15">
        <v>0</v>
      </c>
      <c r="G5" s="367">
        <v>41773</v>
      </c>
      <c r="H5" s="23" t="s">
        <v>138</v>
      </c>
      <c r="I5" s="41">
        <v>30</v>
      </c>
      <c r="K5" s="367">
        <v>41773</v>
      </c>
      <c r="L5" s="23" t="s">
        <v>142</v>
      </c>
      <c r="M5" s="15">
        <v>91</v>
      </c>
    </row>
    <row r="6" spans="1:13" x14ac:dyDescent="0.25">
      <c r="A6" s="368"/>
      <c r="B6" s="10" t="s">
        <v>130</v>
      </c>
      <c r="C6" s="10">
        <v>36</v>
      </c>
      <c r="D6" s="10">
        <v>36</v>
      </c>
      <c r="E6" s="11">
        <v>0</v>
      </c>
      <c r="G6" s="370"/>
      <c r="H6" s="19" t="s">
        <v>139</v>
      </c>
      <c r="I6" s="21">
        <v>5</v>
      </c>
      <c r="K6" s="368"/>
      <c r="L6" s="19" t="s">
        <v>143</v>
      </c>
      <c r="M6" s="11">
        <v>43</v>
      </c>
    </row>
    <row r="7" spans="1:13" x14ac:dyDescent="0.25">
      <c r="A7" s="369">
        <v>41804</v>
      </c>
      <c r="B7" s="10" t="s">
        <v>134</v>
      </c>
      <c r="C7" s="10">
        <v>119</v>
      </c>
      <c r="D7" s="10">
        <v>119</v>
      </c>
      <c r="E7" s="11">
        <v>0</v>
      </c>
      <c r="G7" s="370"/>
      <c r="H7" s="19" t="s">
        <v>140</v>
      </c>
      <c r="I7" s="21">
        <v>3</v>
      </c>
      <c r="K7" s="369">
        <v>41804</v>
      </c>
      <c r="L7" s="19" t="s">
        <v>142</v>
      </c>
      <c r="M7" s="11" t="s">
        <v>144</v>
      </c>
    </row>
    <row r="8" spans="1:13" ht="15.75" thickBot="1" x14ac:dyDescent="0.3">
      <c r="A8" s="363"/>
      <c r="B8" s="12" t="s">
        <v>130</v>
      </c>
      <c r="C8" s="12">
        <v>40</v>
      </c>
      <c r="D8" s="12">
        <v>40</v>
      </c>
      <c r="E8" s="13">
        <v>0</v>
      </c>
      <c r="G8" s="371"/>
      <c r="H8" s="22" t="s">
        <v>141</v>
      </c>
      <c r="I8" s="40">
        <v>2</v>
      </c>
      <c r="K8" s="363"/>
      <c r="L8" s="22" t="s">
        <v>143</v>
      </c>
      <c r="M8" s="13">
        <v>7</v>
      </c>
    </row>
    <row r="9" spans="1:13" s="20" customFormat="1" x14ac:dyDescent="0.25">
      <c r="A9" s="362">
        <v>41834</v>
      </c>
      <c r="B9" s="10" t="s">
        <v>134</v>
      </c>
      <c r="C9" s="10">
        <v>118</v>
      </c>
      <c r="D9" s="10">
        <v>112</v>
      </c>
      <c r="E9" s="11">
        <v>6</v>
      </c>
      <c r="G9" s="368">
        <v>41804</v>
      </c>
      <c r="H9" s="23" t="s">
        <v>138</v>
      </c>
      <c r="I9" s="39">
        <v>102</v>
      </c>
      <c r="K9" s="362">
        <v>41834</v>
      </c>
      <c r="L9" s="19" t="s">
        <v>142</v>
      </c>
      <c r="M9" s="11" t="s">
        <v>144</v>
      </c>
    </row>
    <row r="10" spans="1:13" s="20" customFormat="1" ht="15.75" thickBot="1" x14ac:dyDescent="0.3">
      <c r="A10" s="363"/>
      <c r="B10" s="12" t="s">
        <v>130</v>
      </c>
      <c r="C10" s="12">
        <v>40</v>
      </c>
      <c r="D10" s="12">
        <v>40</v>
      </c>
      <c r="E10" s="13">
        <v>0</v>
      </c>
      <c r="G10" s="374"/>
      <c r="H10" s="19" t="s">
        <v>139</v>
      </c>
      <c r="I10" s="25">
        <v>9</v>
      </c>
      <c r="K10" s="363"/>
      <c r="L10" s="22" t="s">
        <v>143</v>
      </c>
      <c r="M10" s="13">
        <v>36</v>
      </c>
    </row>
    <row r="11" spans="1:13" s="20" customFormat="1" x14ac:dyDescent="0.25">
      <c r="A11" s="362">
        <v>41865</v>
      </c>
      <c r="B11" s="10" t="s">
        <v>134</v>
      </c>
      <c r="C11" s="10">
        <v>117</v>
      </c>
      <c r="D11" s="10">
        <v>115</v>
      </c>
      <c r="E11" s="11">
        <v>2</v>
      </c>
      <c r="G11" s="375"/>
      <c r="H11" s="19" t="s">
        <v>140</v>
      </c>
      <c r="I11" s="25">
        <v>4</v>
      </c>
      <c r="K11" s="362">
        <v>41834</v>
      </c>
      <c r="L11" s="19" t="s">
        <v>142</v>
      </c>
      <c r="M11" s="11" t="s">
        <v>144</v>
      </c>
    </row>
    <row r="12" spans="1:13" s="20" customFormat="1" ht="15.75" thickBot="1" x14ac:dyDescent="0.3">
      <c r="A12" s="363"/>
      <c r="B12" s="12" t="s">
        <v>130</v>
      </c>
      <c r="C12" s="12">
        <v>40</v>
      </c>
      <c r="D12" s="12">
        <v>40</v>
      </c>
      <c r="E12" s="13">
        <v>0</v>
      </c>
      <c r="G12" s="376"/>
      <c r="H12" s="22" t="s">
        <v>141</v>
      </c>
      <c r="I12" s="26">
        <v>1</v>
      </c>
      <c r="K12" s="363"/>
      <c r="L12" s="22" t="s">
        <v>143</v>
      </c>
      <c r="M12" s="13">
        <v>21</v>
      </c>
    </row>
    <row r="13" spans="1:13" s="20" customFormat="1" x14ac:dyDescent="0.25">
      <c r="A13" s="362">
        <v>41896</v>
      </c>
      <c r="B13" s="10" t="s">
        <v>134</v>
      </c>
      <c r="C13" s="63">
        <v>120</v>
      </c>
      <c r="D13" s="63">
        <v>120</v>
      </c>
      <c r="E13" s="84">
        <v>0</v>
      </c>
      <c r="G13" s="85"/>
      <c r="H13" s="73"/>
      <c r="I13" s="86"/>
      <c r="K13" s="83"/>
      <c r="L13" s="73"/>
      <c r="M13" s="84"/>
    </row>
    <row r="14" spans="1:13" s="20" customFormat="1" ht="15.75" thickBot="1" x14ac:dyDescent="0.3">
      <c r="A14" s="363"/>
      <c r="B14" s="12" t="s">
        <v>130</v>
      </c>
      <c r="C14" s="63">
        <v>38</v>
      </c>
      <c r="D14" s="63">
        <v>38</v>
      </c>
      <c r="E14" s="84">
        <v>0</v>
      </c>
      <c r="G14" s="85"/>
      <c r="H14" s="73"/>
      <c r="I14" s="86"/>
      <c r="K14" s="83"/>
      <c r="L14" s="73"/>
      <c r="M14" s="84"/>
    </row>
    <row r="15" spans="1:13" s="20" customFormat="1" x14ac:dyDescent="0.25">
      <c r="A15" s="362">
        <v>41926</v>
      </c>
      <c r="B15" s="10" t="s">
        <v>134</v>
      </c>
      <c r="C15" s="10">
        <v>114</v>
      </c>
      <c r="D15" s="10">
        <v>112</v>
      </c>
      <c r="E15" s="11">
        <v>2</v>
      </c>
      <c r="G15" s="367">
        <v>41834</v>
      </c>
      <c r="H15" s="19" t="s">
        <v>138</v>
      </c>
      <c r="I15" s="25">
        <v>0</v>
      </c>
      <c r="K15" s="362">
        <v>41926</v>
      </c>
      <c r="L15" s="19" t="s">
        <v>142</v>
      </c>
      <c r="M15" s="11" t="s">
        <v>144</v>
      </c>
    </row>
    <row r="16" spans="1:13" s="20" customFormat="1" ht="15.75" thickBot="1" x14ac:dyDescent="0.3">
      <c r="A16" s="363"/>
      <c r="B16" s="12" t="s">
        <v>130</v>
      </c>
      <c r="C16" s="12">
        <v>25</v>
      </c>
      <c r="D16" s="12">
        <v>25</v>
      </c>
      <c r="E16" s="13">
        <v>0</v>
      </c>
      <c r="G16" s="370"/>
      <c r="H16" s="19" t="s">
        <v>139</v>
      </c>
      <c r="I16" s="25">
        <v>11</v>
      </c>
      <c r="K16" s="363"/>
      <c r="L16" s="22" t="s">
        <v>143</v>
      </c>
      <c r="M16" s="13">
        <v>56</v>
      </c>
    </row>
    <row r="17" spans="1:13" s="20" customFormat="1" x14ac:dyDescent="0.25">
      <c r="A17" s="362">
        <v>41957</v>
      </c>
      <c r="B17" s="10" t="s">
        <v>134</v>
      </c>
      <c r="C17" s="10">
        <v>118</v>
      </c>
      <c r="D17" s="10">
        <v>116</v>
      </c>
      <c r="E17" s="11">
        <v>2</v>
      </c>
      <c r="G17" s="370"/>
      <c r="H17" s="19" t="s">
        <v>140</v>
      </c>
      <c r="I17" s="25">
        <v>0</v>
      </c>
      <c r="K17" s="362">
        <v>41957</v>
      </c>
      <c r="L17" s="19" t="s">
        <v>142</v>
      </c>
      <c r="M17" s="11" t="s">
        <v>144</v>
      </c>
    </row>
    <row r="18" spans="1:13" ht="15.75" thickBot="1" x14ac:dyDescent="0.3">
      <c r="A18" s="363"/>
      <c r="B18" s="12" t="s">
        <v>130</v>
      </c>
      <c r="C18" s="12">
        <v>37</v>
      </c>
      <c r="D18" s="12">
        <v>37</v>
      </c>
      <c r="E18" s="13">
        <v>0</v>
      </c>
      <c r="G18" s="371"/>
      <c r="H18" s="22" t="s">
        <v>141</v>
      </c>
      <c r="I18" s="26">
        <v>2</v>
      </c>
      <c r="K18" s="363"/>
      <c r="L18" s="22" t="s">
        <v>143</v>
      </c>
      <c r="M18" s="13">
        <v>13</v>
      </c>
    </row>
    <row r="19" spans="1:13" x14ac:dyDescent="0.25">
      <c r="A19" s="362">
        <v>41987</v>
      </c>
      <c r="B19" s="10" t="s">
        <v>134</v>
      </c>
      <c r="C19" s="10">
        <v>121</v>
      </c>
      <c r="D19" s="10">
        <v>111</v>
      </c>
      <c r="E19" s="11">
        <v>10</v>
      </c>
      <c r="G19" s="364">
        <v>41852</v>
      </c>
      <c r="H19" s="45" t="s">
        <v>138</v>
      </c>
      <c r="I19" s="46">
        <v>27</v>
      </c>
      <c r="K19" s="362">
        <v>41987</v>
      </c>
      <c r="L19" s="19" t="s">
        <v>142</v>
      </c>
      <c r="M19" s="11">
        <v>91</v>
      </c>
    </row>
    <row r="20" spans="1:13" ht="15.75" thickBot="1" x14ac:dyDescent="0.3">
      <c r="A20" s="363"/>
      <c r="B20" s="12" t="s">
        <v>130</v>
      </c>
      <c r="C20" s="12">
        <v>39</v>
      </c>
      <c r="D20" s="12">
        <v>39</v>
      </c>
      <c r="E20" s="13">
        <v>0</v>
      </c>
      <c r="G20" s="365"/>
      <c r="H20" s="19" t="s">
        <v>139</v>
      </c>
      <c r="I20" s="25">
        <v>3</v>
      </c>
      <c r="K20" s="363"/>
      <c r="L20" s="22" t="s">
        <v>143</v>
      </c>
      <c r="M20" s="13">
        <v>69</v>
      </c>
    </row>
    <row r="21" spans="1:13" x14ac:dyDescent="0.25">
      <c r="A21" s="362">
        <v>42018</v>
      </c>
      <c r="B21" s="10" t="s">
        <v>134</v>
      </c>
      <c r="C21" s="10">
        <v>128</v>
      </c>
      <c r="D21" s="10">
        <v>128</v>
      </c>
      <c r="E21" s="11">
        <v>0</v>
      </c>
      <c r="G21" s="365"/>
      <c r="H21" s="19" t="s">
        <v>140</v>
      </c>
      <c r="I21" s="25">
        <v>0</v>
      </c>
      <c r="K21" s="362">
        <v>42018</v>
      </c>
      <c r="L21" s="19" t="s">
        <v>142</v>
      </c>
      <c r="M21" s="11">
        <v>0</v>
      </c>
    </row>
    <row r="22" spans="1:13" ht="15.75" thickBot="1" x14ac:dyDescent="0.3">
      <c r="A22" s="363"/>
      <c r="B22" s="12" t="s">
        <v>130</v>
      </c>
      <c r="C22" s="12">
        <v>40</v>
      </c>
      <c r="D22" s="12">
        <v>40</v>
      </c>
      <c r="E22" s="13">
        <v>0</v>
      </c>
      <c r="G22" s="366"/>
      <c r="H22" s="22" t="s">
        <v>141</v>
      </c>
      <c r="I22" s="26">
        <v>1</v>
      </c>
      <c r="K22" s="363"/>
      <c r="L22" s="22" t="s">
        <v>143</v>
      </c>
      <c r="M22" s="13">
        <v>30</v>
      </c>
    </row>
    <row r="23" spans="1:13" x14ac:dyDescent="0.25">
      <c r="A23" s="362">
        <v>42049</v>
      </c>
      <c r="B23" s="10" t="s">
        <v>134</v>
      </c>
      <c r="C23" s="10">
        <v>119</v>
      </c>
      <c r="D23" s="10">
        <v>119</v>
      </c>
      <c r="E23" s="11">
        <v>0</v>
      </c>
      <c r="G23" s="364">
        <v>41926</v>
      </c>
      <c r="H23" s="45" t="s">
        <v>138</v>
      </c>
      <c r="I23" s="46">
        <v>30</v>
      </c>
      <c r="K23" s="362">
        <v>42049</v>
      </c>
      <c r="L23" s="19" t="s">
        <v>142</v>
      </c>
      <c r="M23" s="11">
        <v>0</v>
      </c>
    </row>
    <row r="24" spans="1:13" ht="15.75" thickBot="1" x14ac:dyDescent="0.3">
      <c r="A24" s="363"/>
      <c r="B24" s="12" t="s">
        <v>130</v>
      </c>
      <c r="C24" s="12">
        <v>40</v>
      </c>
      <c r="D24" s="12">
        <v>40</v>
      </c>
      <c r="E24" s="13">
        <v>0</v>
      </c>
      <c r="G24" s="365"/>
      <c r="H24" s="19" t="s">
        <v>139</v>
      </c>
      <c r="I24" s="25">
        <v>9</v>
      </c>
      <c r="K24" s="363"/>
      <c r="L24" s="22" t="s">
        <v>143</v>
      </c>
      <c r="M24" s="13">
        <v>0</v>
      </c>
    </row>
    <row r="25" spans="1:13" x14ac:dyDescent="0.25">
      <c r="A25" s="362">
        <v>42077</v>
      </c>
      <c r="B25" s="10" t="s">
        <v>134</v>
      </c>
      <c r="C25" s="10">
        <v>122</v>
      </c>
      <c r="D25" s="10">
        <v>115</v>
      </c>
      <c r="E25" s="11">
        <v>7</v>
      </c>
      <c r="G25" s="365"/>
      <c r="H25" s="19" t="s">
        <v>140</v>
      </c>
      <c r="I25" s="25">
        <v>0</v>
      </c>
      <c r="K25" s="362">
        <v>42077</v>
      </c>
      <c r="L25" s="19" t="s">
        <v>142</v>
      </c>
      <c r="M25" s="11">
        <v>92</v>
      </c>
    </row>
    <row r="26" spans="1:13" ht="15.75" thickBot="1" x14ac:dyDescent="0.3">
      <c r="A26" s="363"/>
      <c r="B26" s="12" t="s">
        <v>130</v>
      </c>
      <c r="C26" s="12">
        <v>38</v>
      </c>
      <c r="D26" s="12">
        <v>38</v>
      </c>
      <c r="E26" s="13">
        <v>0</v>
      </c>
      <c r="G26" s="366"/>
      <c r="H26" s="22" t="s">
        <v>141</v>
      </c>
      <c r="I26" s="26">
        <v>1</v>
      </c>
      <c r="K26" s="363"/>
      <c r="L26" s="22" t="s">
        <v>143</v>
      </c>
      <c r="M26" s="13">
        <v>40</v>
      </c>
    </row>
    <row r="27" spans="1:13" x14ac:dyDescent="0.25">
      <c r="G27" s="364">
        <v>41944</v>
      </c>
      <c r="H27" s="45" t="s">
        <v>138</v>
      </c>
      <c r="I27" s="46">
        <v>2</v>
      </c>
    </row>
    <row r="28" spans="1:13" x14ac:dyDescent="0.25">
      <c r="G28" s="365"/>
      <c r="H28" s="19" t="s">
        <v>139</v>
      </c>
      <c r="I28" s="25">
        <v>7</v>
      </c>
    </row>
    <row r="29" spans="1:13" x14ac:dyDescent="0.25">
      <c r="G29" s="365"/>
      <c r="H29" s="19" t="s">
        <v>140</v>
      </c>
      <c r="I29" s="25">
        <v>0</v>
      </c>
    </row>
    <row r="30" spans="1:13" ht="15.75" thickBot="1" x14ac:dyDescent="0.3">
      <c r="G30" s="366"/>
      <c r="H30" s="22" t="s">
        <v>141</v>
      </c>
      <c r="I30" s="26">
        <v>3</v>
      </c>
    </row>
    <row r="31" spans="1:13" x14ac:dyDescent="0.25">
      <c r="G31" s="364">
        <v>41974</v>
      </c>
      <c r="H31" s="45" t="s">
        <v>138</v>
      </c>
      <c r="I31" s="46">
        <v>76</v>
      </c>
    </row>
    <row r="32" spans="1:13" x14ac:dyDescent="0.25">
      <c r="G32" s="365"/>
      <c r="H32" s="19" t="s">
        <v>139</v>
      </c>
      <c r="I32" s="25">
        <v>6</v>
      </c>
    </row>
    <row r="33" spans="7:9" x14ac:dyDescent="0.25">
      <c r="G33" s="365"/>
      <c r="H33" s="19" t="s">
        <v>140</v>
      </c>
      <c r="I33" s="25">
        <v>2</v>
      </c>
    </row>
    <row r="34" spans="7:9" ht="15.75" thickBot="1" x14ac:dyDescent="0.3">
      <c r="G34" s="366"/>
      <c r="H34" s="22" t="s">
        <v>141</v>
      </c>
      <c r="I34" s="26">
        <v>3</v>
      </c>
    </row>
    <row r="35" spans="7:9" x14ac:dyDescent="0.25">
      <c r="G35" s="364">
        <v>42005</v>
      </c>
      <c r="H35" s="45" t="s">
        <v>138</v>
      </c>
      <c r="I35" s="46">
        <v>248</v>
      </c>
    </row>
    <row r="36" spans="7:9" x14ac:dyDescent="0.25">
      <c r="G36" s="365"/>
      <c r="H36" s="19" t="s">
        <v>139</v>
      </c>
      <c r="I36" s="25">
        <v>11</v>
      </c>
    </row>
    <row r="37" spans="7:9" x14ac:dyDescent="0.25">
      <c r="G37" s="365"/>
      <c r="H37" s="19" t="s">
        <v>140</v>
      </c>
      <c r="I37" s="25">
        <v>0</v>
      </c>
    </row>
    <row r="38" spans="7:9" ht="15.75" thickBot="1" x14ac:dyDescent="0.3">
      <c r="G38" s="366"/>
      <c r="H38" s="22" t="s">
        <v>141</v>
      </c>
      <c r="I38" s="26">
        <v>0</v>
      </c>
    </row>
    <row r="39" spans="7:9" x14ac:dyDescent="0.25">
      <c r="G39" s="364">
        <v>42036</v>
      </c>
      <c r="H39" s="45" t="s">
        <v>138</v>
      </c>
      <c r="I39" s="46">
        <v>206</v>
      </c>
    </row>
    <row r="40" spans="7:9" x14ac:dyDescent="0.25">
      <c r="G40" s="365"/>
      <c r="H40" s="19" t="s">
        <v>139</v>
      </c>
      <c r="I40" s="25">
        <v>16</v>
      </c>
    </row>
    <row r="41" spans="7:9" x14ac:dyDescent="0.25">
      <c r="G41" s="365"/>
      <c r="H41" s="19" t="s">
        <v>140</v>
      </c>
      <c r="I41" s="25">
        <v>2</v>
      </c>
    </row>
    <row r="42" spans="7:9" ht="15.75" thickBot="1" x14ac:dyDescent="0.3">
      <c r="G42" s="366"/>
      <c r="H42" s="22" t="s">
        <v>141</v>
      </c>
      <c r="I42" s="26">
        <v>0</v>
      </c>
    </row>
    <row r="43" spans="7:9" x14ac:dyDescent="0.25">
      <c r="G43" s="364">
        <v>42064</v>
      </c>
      <c r="H43" s="45" t="s">
        <v>138</v>
      </c>
      <c r="I43" s="46">
        <v>19</v>
      </c>
    </row>
    <row r="44" spans="7:9" x14ac:dyDescent="0.25">
      <c r="G44" s="365"/>
      <c r="H44" s="19" t="s">
        <v>139</v>
      </c>
      <c r="I44" s="25">
        <v>4</v>
      </c>
    </row>
    <row r="45" spans="7:9" x14ac:dyDescent="0.25">
      <c r="G45" s="365"/>
      <c r="H45" s="19" t="s">
        <v>140</v>
      </c>
      <c r="I45" s="25">
        <v>1</v>
      </c>
    </row>
    <row r="46" spans="7:9" ht="15.75" thickBot="1" x14ac:dyDescent="0.3">
      <c r="G46" s="366"/>
      <c r="H46" s="22" t="s">
        <v>141</v>
      </c>
      <c r="I46" s="26">
        <v>2</v>
      </c>
    </row>
  </sheetData>
  <mergeCells count="33">
    <mergeCell ref="G5:G8"/>
    <mergeCell ref="A13:A14"/>
    <mergeCell ref="G43:G46"/>
    <mergeCell ref="A25:A26"/>
    <mergeCell ref="H2:I2"/>
    <mergeCell ref="A3:A4"/>
    <mergeCell ref="G39:G42"/>
    <mergeCell ref="G35:G38"/>
    <mergeCell ref="G27:G30"/>
    <mergeCell ref="G31:G34"/>
    <mergeCell ref="G9:G12"/>
    <mergeCell ref="K5:K6"/>
    <mergeCell ref="A5:A6"/>
    <mergeCell ref="A15:A16"/>
    <mergeCell ref="G23:G26"/>
    <mergeCell ref="K15:K16"/>
    <mergeCell ref="A11:A12"/>
    <mergeCell ref="A7:A8"/>
    <mergeCell ref="K11:K12"/>
    <mergeCell ref="K9:K10"/>
    <mergeCell ref="K7:K8"/>
    <mergeCell ref="A9:A10"/>
    <mergeCell ref="G15:G18"/>
    <mergeCell ref="A23:A24"/>
    <mergeCell ref="K23:K24"/>
    <mergeCell ref="A21:A22"/>
    <mergeCell ref="K21:K22"/>
    <mergeCell ref="K25:K26"/>
    <mergeCell ref="A17:A18"/>
    <mergeCell ref="K17:K18"/>
    <mergeCell ref="K19:K20"/>
    <mergeCell ref="A19:A20"/>
    <mergeCell ref="G19:G2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opLeftCell="A31" zoomScale="93" zoomScaleNormal="93" workbookViewId="0">
      <selection activeCell="M13" sqref="M13"/>
    </sheetView>
  </sheetViews>
  <sheetFormatPr defaultRowHeight="15" x14ac:dyDescent="0.25"/>
  <cols>
    <col min="1" max="1" width="13.7109375" bestFit="1" customWidth="1"/>
    <col min="2" max="2" width="13" customWidth="1"/>
    <col min="3" max="3" width="8.28515625" bestFit="1" customWidth="1"/>
    <col min="4" max="4" width="10.85546875" bestFit="1" customWidth="1"/>
    <col min="5" max="5" width="8.5703125" bestFit="1" customWidth="1"/>
    <col min="6" max="6" width="1.140625" customWidth="1"/>
    <col min="7" max="7" width="13.140625" customWidth="1"/>
    <col min="8" max="8" width="30.85546875" bestFit="1" customWidth="1"/>
    <col min="9" max="9" width="7.140625" customWidth="1"/>
    <col min="10" max="10" width="1.5703125" customWidth="1"/>
    <col min="11" max="11" width="13.7109375" bestFit="1" customWidth="1"/>
    <col min="12" max="12" width="14" bestFit="1" customWidth="1"/>
    <col min="13" max="13" width="24.85546875" bestFit="1" customWidth="1"/>
    <col min="14" max="14" width="1.5703125" customWidth="1"/>
    <col min="15" max="15" width="13.7109375" bestFit="1" customWidth="1"/>
    <col min="16" max="16" width="25.42578125" customWidth="1"/>
    <col min="17" max="17" width="10.5703125" bestFit="1" customWidth="1"/>
  </cols>
  <sheetData>
    <row r="1" spans="1:17" ht="15.75" thickBot="1" x14ac:dyDescent="0.3"/>
    <row r="2" spans="1:17" ht="15.75" thickBot="1" x14ac:dyDescent="0.3">
      <c r="A2" s="16" t="s">
        <v>129</v>
      </c>
      <c r="B2" s="81" t="s">
        <v>135</v>
      </c>
      <c r="C2" s="81" t="s">
        <v>131</v>
      </c>
      <c r="D2" s="81" t="s">
        <v>132</v>
      </c>
      <c r="E2" s="82" t="s">
        <v>133</v>
      </c>
      <c r="G2" s="381" t="s">
        <v>137</v>
      </c>
      <c r="H2" s="382"/>
      <c r="I2" s="383"/>
      <c r="K2" s="16" t="s">
        <v>129</v>
      </c>
      <c r="L2" s="81" t="s">
        <v>135</v>
      </c>
      <c r="M2" s="24" t="s">
        <v>136</v>
      </c>
      <c r="O2" s="76" t="s">
        <v>129</v>
      </c>
      <c r="P2" s="94" t="s">
        <v>135</v>
      </c>
      <c r="Q2" s="96" t="s">
        <v>512</v>
      </c>
    </row>
    <row r="3" spans="1:17" x14ac:dyDescent="0.25">
      <c r="A3" s="368">
        <v>42108</v>
      </c>
      <c r="B3" s="14" t="s">
        <v>134</v>
      </c>
      <c r="C3" s="14">
        <v>120</v>
      </c>
      <c r="D3" s="14">
        <v>111</v>
      </c>
      <c r="E3" s="15">
        <v>9</v>
      </c>
      <c r="G3" s="367">
        <v>42108</v>
      </c>
      <c r="H3" s="23" t="s">
        <v>138</v>
      </c>
      <c r="I3" s="15">
        <v>85</v>
      </c>
      <c r="K3" s="384">
        <v>42108</v>
      </c>
      <c r="L3" s="102" t="s">
        <v>142</v>
      </c>
      <c r="M3" s="15">
        <v>0</v>
      </c>
      <c r="O3" s="379">
        <v>42108</v>
      </c>
      <c r="P3" s="45" t="s">
        <v>515</v>
      </c>
      <c r="Q3" s="95">
        <v>16</v>
      </c>
    </row>
    <row r="4" spans="1:17" ht="15.75" thickBot="1" x14ac:dyDescent="0.3">
      <c r="A4" s="378"/>
      <c r="B4" s="12" t="s">
        <v>130</v>
      </c>
      <c r="C4" s="12" t="s">
        <v>513</v>
      </c>
      <c r="D4" s="12">
        <v>25</v>
      </c>
      <c r="E4" s="13">
        <v>0</v>
      </c>
      <c r="G4" s="370"/>
      <c r="H4" s="19" t="s">
        <v>139</v>
      </c>
      <c r="I4" s="11">
        <v>4</v>
      </c>
      <c r="K4" s="387"/>
      <c r="L4" s="103" t="s">
        <v>143</v>
      </c>
      <c r="M4" s="84">
        <v>14</v>
      </c>
      <c r="O4" s="374"/>
      <c r="P4" s="19" t="s">
        <v>509</v>
      </c>
      <c r="Q4" s="11" t="s">
        <v>626</v>
      </c>
    </row>
    <row r="5" spans="1:17" ht="15.75" thickBot="1" x14ac:dyDescent="0.3">
      <c r="A5" s="368">
        <v>42138</v>
      </c>
      <c r="B5" s="14" t="s">
        <v>134</v>
      </c>
      <c r="C5" s="14">
        <v>125</v>
      </c>
      <c r="D5" s="14">
        <v>123</v>
      </c>
      <c r="E5" s="15">
        <v>2</v>
      </c>
      <c r="G5" s="370"/>
      <c r="H5" s="19" t="s">
        <v>140</v>
      </c>
      <c r="I5" s="11">
        <v>0</v>
      </c>
      <c r="K5" s="384">
        <v>42138</v>
      </c>
      <c r="L5" s="104" t="s">
        <v>142</v>
      </c>
      <c r="M5" s="95" t="s">
        <v>551</v>
      </c>
      <c r="O5" s="386"/>
      <c r="P5" s="73" t="s">
        <v>510</v>
      </c>
      <c r="Q5" s="84" t="s">
        <v>511</v>
      </c>
    </row>
    <row r="6" spans="1:17" ht="15.75" thickBot="1" x14ac:dyDescent="0.3">
      <c r="A6" s="378"/>
      <c r="B6" s="12" t="s">
        <v>130</v>
      </c>
      <c r="C6" s="12">
        <v>33</v>
      </c>
      <c r="D6" s="12">
        <v>33</v>
      </c>
      <c r="E6" s="13">
        <v>0</v>
      </c>
      <c r="G6" s="371"/>
      <c r="H6" s="22" t="s">
        <v>141</v>
      </c>
      <c r="I6" s="13">
        <v>1</v>
      </c>
      <c r="K6" s="385"/>
      <c r="L6" s="105" t="s">
        <v>143</v>
      </c>
      <c r="M6" s="13">
        <v>25</v>
      </c>
      <c r="O6" s="379">
        <v>42138</v>
      </c>
      <c r="P6" s="45" t="s">
        <v>515</v>
      </c>
      <c r="Q6" s="95" t="s">
        <v>144</v>
      </c>
    </row>
    <row r="7" spans="1:17" x14ac:dyDescent="0.25">
      <c r="A7" s="368">
        <v>42169</v>
      </c>
      <c r="B7" s="14" t="s">
        <v>134</v>
      </c>
      <c r="C7" s="14">
        <v>122</v>
      </c>
      <c r="D7" s="14">
        <v>119</v>
      </c>
      <c r="E7" s="15">
        <v>3</v>
      </c>
      <c r="G7" s="367">
        <v>42138</v>
      </c>
      <c r="H7" s="23" t="s">
        <v>138</v>
      </c>
      <c r="I7" s="15">
        <v>124</v>
      </c>
      <c r="K7" s="384">
        <v>42169</v>
      </c>
      <c r="L7" s="104" t="s">
        <v>142</v>
      </c>
      <c r="M7" s="95">
        <v>0</v>
      </c>
      <c r="O7" s="374"/>
      <c r="P7" s="19" t="s">
        <v>509</v>
      </c>
      <c r="Q7" s="11" t="s">
        <v>626</v>
      </c>
    </row>
    <row r="8" spans="1:17" ht="15.75" thickBot="1" x14ac:dyDescent="0.3">
      <c r="A8" s="378"/>
      <c r="B8" s="12" t="s">
        <v>130</v>
      </c>
      <c r="C8" s="12">
        <v>37</v>
      </c>
      <c r="D8" s="12">
        <v>0</v>
      </c>
      <c r="E8" s="13">
        <v>0</v>
      </c>
      <c r="G8" s="370"/>
      <c r="H8" s="19" t="s">
        <v>139</v>
      </c>
      <c r="I8" s="11">
        <v>10</v>
      </c>
      <c r="K8" s="385"/>
      <c r="L8" s="105" t="s">
        <v>143</v>
      </c>
      <c r="M8" s="13">
        <v>45</v>
      </c>
      <c r="O8" s="374"/>
      <c r="P8" s="19" t="s">
        <v>510</v>
      </c>
      <c r="Q8" s="11" t="s">
        <v>511</v>
      </c>
    </row>
    <row r="9" spans="1:17" ht="15.75" thickBot="1" x14ac:dyDescent="0.3">
      <c r="A9" s="368">
        <v>42199</v>
      </c>
      <c r="B9" s="14" t="s">
        <v>134</v>
      </c>
      <c r="C9" s="14">
        <v>121</v>
      </c>
      <c r="D9" s="14">
        <v>121</v>
      </c>
      <c r="E9" s="15">
        <v>0</v>
      </c>
      <c r="G9" s="370"/>
      <c r="H9" s="19" t="s">
        <v>140</v>
      </c>
      <c r="I9" s="11">
        <v>0</v>
      </c>
      <c r="K9" s="368">
        <v>42199</v>
      </c>
      <c r="L9" s="104" t="s">
        <v>142</v>
      </c>
      <c r="M9" s="95">
        <v>0</v>
      </c>
      <c r="O9" s="378"/>
      <c r="P9" s="66" t="s">
        <v>514</v>
      </c>
      <c r="Q9" s="13">
        <v>6</v>
      </c>
    </row>
    <row r="10" spans="1:17" ht="15.75" thickBot="1" x14ac:dyDescent="0.3">
      <c r="A10" s="378"/>
      <c r="B10" s="12" t="s">
        <v>130</v>
      </c>
      <c r="C10" s="12">
        <v>40</v>
      </c>
      <c r="D10" s="12">
        <v>40</v>
      </c>
      <c r="E10" s="13">
        <v>0</v>
      </c>
      <c r="G10" s="371"/>
      <c r="H10" s="22" t="s">
        <v>141</v>
      </c>
      <c r="I10" s="13">
        <v>1</v>
      </c>
      <c r="K10" s="378"/>
      <c r="L10" s="105" t="s">
        <v>143</v>
      </c>
      <c r="M10" s="13">
        <v>26</v>
      </c>
      <c r="O10" s="367">
        <v>42169</v>
      </c>
      <c r="P10" s="45" t="s">
        <v>515</v>
      </c>
      <c r="Q10" s="95" t="s">
        <v>144</v>
      </c>
    </row>
    <row r="11" spans="1:17" x14ac:dyDescent="0.25">
      <c r="A11" s="368">
        <v>42230</v>
      </c>
      <c r="B11" s="14" t="s">
        <v>134</v>
      </c>
      <c r="C11" s="14">
        <v>119</v>
      </c>
      <c r="D11" s="14">
        <v>119</v>
      </c>
      <c r="E11" s="15">
        <v>0</v>
      </c>
      <c r="G11" s="367">
        <v>42169</v>
      </c>
      <c r="H11" s="23" t="s">
        <v>138</v>
      </c>
      <c r="I11" s="15">
        <v>110</v>
      </c>
      <c r="K11" s="368">
        <v>42230</v>
      </c>
      <c r="L11" s="104" t="s">
        <v>142</v>
      </c>
      <c r="M11" s="95">
        <v>0</v>
      </c>
      <c r="O11" s="370"/>
      <c r="P11" s="19" t="s">
        <v>509</v>
      </c>
      <c r="Q11" s="11" t="s">
        <v>626</v>
      </c>
    </row>
    <row r="12" spans="1:17" ht="15.75" thickBot="1" x14ac:dyDescent="0.3">
      <c r="A12" s="378"/>
      <c r="B12" s="12" t="s">
        <v>130</v>
      </c>
      <c r="C12" s="12">
        <v>38</v>
      </c>
      <c r="D12" s="12">
        <v>38</v>
      </c>
      <c r="E12" s="13">
        <v>0</v>
      </c>
      <c r="G12" s="370"/>
      <c r="H12" s="19" t="s">
        <v>139</v>
      </c>
      <c r="I12" s="11">
        <v>7</v>
      </c>
      <c r="K12" s="378"/>
      <c r="L12" s="105" t="s">
        <v>143</v>
      </c>
      <c r="M12" s="13">
        <v>25</v>
      </c>
      <c r="O12" s="371"/>
      <c r="P12" s="22" t="s">
        <v>510</v>
      </c>
      <c r="Q12" s="13" t="s">
        <v>511</v>
      </c>
    </row>
    <row r="13" spans="1:17" x14ac:dyDescent="0.25">
      <c r="A13" s="368">
        <v>42261</v>
      </c>
      <c r="B13" s="14" t="s">
        <v>134</v>
      </c>
      <c r="C13" s="14">
        <v>121</v>
      </c>
      <c r="D13" s="14">
        <v>121</v>
      </c>
      <c r="E13" s="15">
        <v>0</v>
      </c>
      <c r="G13" s="370"/>
      <c r="H13" s="19" t="s">
        <v>140</v>
      </c>
      <c r="I13" s="11">
        <v>0</v>
      </c>
      <c r="K13" s="368">
        <v>42261</v>
      </c>
      <c r="L13" s="104" t="s">
        <v>142</v>
      </c>
      <c r="M13" s="95">
        <v>98</v>
      </c>
      <c r="O13" s="367">
        <v>42199</v>
      </c>
      <c r="P13" s="45" t="s">
        <v>515</v>
      </c>
      <c r="Q13" s="95">
        <v>15</v>
      </c>
    </row>
    <row r="14" spans="1:17" ht="15.75" thickBot="1" x14ac:dyDescent="0.3">
      <c r="A14" s="378"/>
      <c r="B14" s="12" t="s">
        <v>130</v>
      </c>
      <c r="C14" s="12">
        <v>34</v>
      </c>
      <c r="D14" s="12">
        <v>34</v>
      </c>
      <c r="E14" s="13">
        <v>0</v>
      </c>
      <c r="G14" s="371"/>
      <c r="H14" s="22" t="s">
        <v>141</v>
      </c>
      <c r="I14" s="13">
        <v>2</v>
      </c>
      <c r="K14" s="378"/>
      <c r="L14" s="105" t="s">
        <v>143</v>
      </c>
      <c r="M14" s="13">
        <v>43</v>
      </c>
      <c r="O14" s="370"/>
      <c r="P14" s="19" t="s">
        <v>509</v>
      </c>
      <c r="Q14" s="11" t="s">
        <v>626</v>
      </c>
    </row>
    <row r="15" spans="1:17" ht="15.75" thickBot="1" x14ac:dyDescent="0.3">
      <c r="A15" s="368">
        <v>42291</v>
      </c>
      <c r="B15" s="14" t="s">
        <v>134</v>
      </c>
      <c r="C15" s="14">
        <v>113</v>
      </c>
      <c r="D15" s="14">
        <v>112</v>
      </c>
      <c r="E15" s="15">
        <v>1</v>
      </c>
      <c r="G15" s="367">
        <v>42199</v>
      </c>
      <c r="H15" s="23" t="s">
        <v>138</v>
      </c>
      <c r="I15" s="15">
        <v>54</v>
      </c>
      <c r="K15" s="368">
        <v>42291</v>
      </c>
      <c r="L15" s="104" t="s">
        <v>142</v>
      </c>
      <c r="M15" s="95">
        <v>0</v>
      </c>
      <c r="O15" s="371"/>
      <c r="P15" s="22" t="s">
        <v>510</v>
      </c>
      <c r="Q15" s="13" t="s">
        <v>511</v>
      </c>
    </row>
    <row r="16" spans="1:17" ht="15.75" thickBot="1" x14ac:dyDescent="0.3">
      <c r="A16" s="378"/>
      <c r="B16" s="12" t="s">
        <v>130</v>
      </c>
      <c r="C16" s="12">
        <v>25</v>
      </c>
      <c r="D16" s="12">
        <v>34</v>
      </c>
      <c r="E16" s="13">
        <v>0</v>
      </c>
      <c r="G16" s="370"/>
      <c r="H16" s="19" t="s">
        <v>139</v>
      </c>
      <c r="I16" s="11">
        <v>11</v>
      </c>
      <c r="K16" s="378"/>
      <c r="L16" s="105" t="s">
        <v>143</v>
      </c>
      <c r="M16" s="13">
        <v>13</v>
      </c>
      <c r="O16" s="379">
        <v>42230</v>
      </c>
      <c r="P16" s="45" t="s">
        <v>515</v>
      </c>
      <c r="Q16" s="95" t="s">
        <v>144</v>
      </c>
    </row>
    <row r="17" spans="1:17" x14ac:dyDescent="0.25">
      <c r="A17" s="368">
        <v>42322</v>
      </c>
      <c r="B17" s="14" t="s">
        <v>134</v>
      </c>
      <c r="C17" s="14">
        <v>120</v>
      </c>
      <c r="D17" s="14">
        <v>115</v>
      </c>
      <c r="E17" s="15">
        <v>4</v>
      </c>
      <c r="G17" s="370"/>
      <c r="H17" s="19" t="s">
        <v>140</v>
      </c>
      <c r="I17" s="11">
        <v>0</v>
      </c>
      <c r="K17" s="368">
        <v>42322</v>
      </c>
      <c r="L17" s="104" t="s">
        <v>142</v>
      </c>
      <c r="M17" s="95">
        <v>0</v>
      </c>
      <c r="O17" s="374"/>
      <c r="P17" s="19" t="s">
        <v>509</v>
      </c>
      <c r="Q17" s="11" t="s">
        <v>626</v>
      </c>
    </row>
    <row r="18" spans="1:17" ht="15.75" thickBot="1" x14ac:dyDescent="0.3">
      <c r="A18" s="378"/>
      <c r="B18" s="12" t="s">
        <v>130</v>
      </c>
      <c r="C18" s="12">
        <v>34</v>
      </c>
      <c r="D18" s="12">
        <v>34</v>
      </c>
      <c r="E18" s="13">
        <v>0</v>
      </c>
      <c r="G18" s="371"/>
      <c r="H18" s="22" t="s">
        <v>141</v>
      </c>
      <c r="I18" s="13">
        <v>1</v>
      </c>
      <c r="K18" s="378"/>
      <c r="L18" s="105" t="s">
        <v>143</v>
      </c>
      <c r="M18" s="13">
        <v>44</v>
      </c>
      <c r="O18" s="374"/>
      <c r="P18" s="19" t="s">
        <v>510</v>
      </c>
      <c r="Q18" s="11" t="s">
        <v>611</v>
      </c>
    </row>
    <row r="19" spans="1:17" ht="15.75" thickBot="1" x14ac:dyDescent="0.3">
      <c r="A19" s="368">
        <v>42352</v>
      </c>
      <c r="B19" s="14" t="s">
        <v>134</v>
      </c>
      <c r="C19" s="14">
        <v>127</v>
      </c>
      <c r="D19" s="14">
        <v>127</v>
      </c>
      <c r="E19" s="15">
        <v>0</v>
      </c>
      <c r="G19" s="367">
        <v>42230</v>
      </c>
      <c r="H19" s="23" t="s">
        <v>138</v>
      </c>
      <c r="I19" s="15">
        <v>115</v>
      </c>
      <c r="K19" s="368">
        <v>42352</v>
      </c>
      <c r="L19" s="104" t="s">
        <v>142</v>
      </c>
      <c r="M19" s="95">
        <v>1</v>
      </c>
      <c r="O19" s="380"/>
      <c r="P19" s="60" t="s">
        <v>514</v>
      </c>
      <c r="Q19" s="84">
        <v>7</v>
      </c>
    </row>
    <row r="20" spans="1:17" ht="15.75" thickBot="1" x14ac:dyDescent="0.3">
      <c r="A20" s="378"/>
      <c r="B20" s="12" t="s">
        <v>130</v>
      </c>
      <c r="C20" s="12">
        <v>27</v>
      </c>
      <c r="D20" s="12">
        <v>27</v>
      </c>
      <c r="E20" s="13">
        <v>0</v>
      </c>
      <c r="G20" s="370"/>
      <c r="H20" s="19" t="s">
        <v>139</v>
      </c>
      <c r="I20" s="11">
        <v>5</v>
      </c>
      <c r="K20" s="378"/>
      <c r="L20" s="105" t="s">
        <v>143</v>
      </c>
      <c r="M20" s="13">
        <v>59</v>
      </c>
      <c r="O20" s="379">
        <v>42261</v>
      </c>
      <c r="P20" s="45" t="s">
        <v>515</v>
      </c>
      <c r="Q20" s="95" t="s">
        <v>144</v>
      </c>
    </row>
    <row r="21" spans="1:17" x14ac:dyDescent="0.25">
      <c r="A21" s="368">
        <v>42370</v>
      </c>
      <c r="B21" s="14" t="s">
        <v>134</v>
      </c>
      <c r="C21" s="14">
        <v>118</v>
      </c>
      <c r="D21" s="14">
        <v>118</v>
      </c>
      <c r="E21" s="15">
        <v>0</v>
      </c>
      <c r="G21" s="370"/>
      <c r="H21" s="19" t="s">
        <v>140</v>
      </c>
      <c r="I21" s="11">
        <v>5</v>
      </c>
      <c r="K21" s="368">
        <v>42370</v>
      </c>
      <c r="L21" s="104" t="s">
        <v>142</v>
      </c>
      <c r="M21" s="95">
        <v>87</v>
      </c>
      <c r="O21" s="374"/>
      <c r="P21" s="19" t="s">
        <v>509</v>
      </c>
      <c r="Q21" s="11" t="s">
        <v>626</v>
      </c>
    </row>
    <row r="22" spans="1:17" ht="15.75" thickBot="1" x14ac:dyDescent="0.3">
      <c r="A22" s="378"/>
      <c r="B22" s="12" t="s">
        <v>130</v>
      </c>
      <c r="C22" s="12">
        <v>31</v>
      </c>
      <c r="D22" s="12">
        <v>31</v>
      </c>
      <c r="E22" s="13">
        <v>0</v>
      </c>
      <c r="G22" s="371"/>
      <c r="H22" s="22" t="s">
        <v>141</v>
      </c>
      <c r="I22" s="13">
        <v>0</v>
      </c>
      <c r="K22" s="378"/>
      <c r="L22" s="105" t="s">
        <v>143</v>
      </c>
      <c r="M22" s="13">
        <v>10</v>
      </c>
      <c r="O22" s="374"/>
      <c r="P22" s="19" t="s">
        <v>510</v>
      </c>
      <c r="Q22" s="11" t="s">
        <v>647</v>
      </c>
    </row>
    <row r="23" spans="1:17" x14ac:dyDescent="0.25">
      <c r="A23" s="368">
        <v>42402</v>
      </c>
      <c r="B23" s="14" t="s">
        <v>134</v>
      </c>
      <c r="C23" s="14">
        <v>123</v>
      </c>
      <c r="D23" s="14">
        <v>122</v>
      </c>
      <c r="E23" s="15">
        <v>1</v>
      </c>
      <c r="G23" s="367">
        <v>42261</v>
      </c>
      <c r="H23" s="23" t="s">
        <v>138</v>
      </c>
      <c r="I23" s="15">
        <v>0</v>
      </c>
      <c r="K23" s="368">
        <v>42401</v>
      </c>
      <c r="L23" s="104" t="s">
        <v>142</v>
      </c>
      <c r="M23" s="95">
        <v>96</v>
      </c>
      <c r="O23" s="374"/>
      <c r="P23" s="43" t="s">
        <v>514</v>
      </c>
      <c r="Q23" s="11" t="s">
        <v>144</v>
      </c>
    </row>
    <row r="24" spans="1:17" ht="15.75" thickBot="1" x14ac:dyDescent="0.3">
      <c r="A24" s="378"/>
      <c r="B24" s="12" t="s">
        <v>130</v>
      </c>
      <c r="C24" s="12">
        <v>38</v>
      </c>
      <c r="D24" s="12">
        <v>38</v>
      </c>
      <c r="E24" s="13">
        <v>0</v>
      </c>
      <c r="G24" s="370"/>
      <c r="H24" s="19" t="s">
        <v>139</v>
      </c>
      <c r="I24" s="11">
        <v>5</v>
      </c>
      <c r="K24" s="378"/>
      <c r="L24" s="105" t="s">
        <v>143</v>
      </c>
      <c r="M24" s="13">
        <v>67</v>
      </c>
      <c r="O24" s="378"/>
      <c r="P24" s="66" t="s">
        <v>625</v>
      </c>
      <c r="Q24" s="13" t="s">
        <v>646</v>
      </c>
    </row>
    <row r="25" spans="1:17" x14ac:dyDescent="0.25">
      <c r="A25" s="368">
        <v>42431</v>
      </c>
      <c r="B25" s="14" t="s">
        <v>134</v>
      </c>
      <c r="C25" s="14">
        <v>123</v>
      </c>
      <c r="D25" s="14">
        <v>123</v>
      </c>
      <c r="E25" s="15">
        <v>0</v>
      </c>
      <c r="G25" s="370"/>
      <c r="H25" s="19" t="s">
        <v>140</v>
      </c>
      <c r="I25" s="11">
        <v>2</v>
      </c>
      <c r="O25" s="379">
        <v>42291</v>
      </c>
      <c r="P25" s="45" t="s">
        <v>515</v>
      </c>
      <c r="Q25" s="95">
        <v>16</v>
      </c>
    </row>
    <row r="26" spans="1:17" ht="15.75" thickBot="1" x14ac:dyDescent="0.3">
      <c r="A26" s="378"/>
      <c r="B26" s="12" t="s">
        <v>130</v>
      </c>
      <c r="C26" s="12">
        <v>34</v>
      </c>
      <c r="D26" s="12">
        <v>34</v>
      </c>
      <c r="E26" s="13">
        <v>0</v>
      </c>
      <c r="G26" s="371"/>
      <c r="H26" s="22" t="s">
        <v>141</v>
      </c>
      <c r="I26" s="13">
        <v>2</v>
      </c>
      <c r="O26" s="374"/>
      <c r="P26" s="19" t="s">
        <v>509</v>
      </c>
      <c r="Q26" s="11" t="s">
        <v>626</v>
      </c>
    </row>
    <row r="27" spans="1:17" x14ac:dyDescent="0.25">
      <c r="G27" s="367">
        <v>42291</v>
      </c>
      <c r="H27" s="23" t="s">
        <v>138</v>
      </c>
      <c r="I27" s="15">
        <v>123</v>
      </c>
      <c r="O27" s="374"/>
      <c r="P27" s="19" t="s">
        <v>510</v>
      </c>
      <c r="Q27" s="11" t="s">
        <v>667</v>
      </c>
    </row>
    <row r="28" spans="1:17" x14ac:dyDescent="0.25">
      <c r="G28" s="370"/>
      <c r="H28" s="19" t="s">
        <v>139</v>
      </c>
      <c r="I28" s="11">
        <v>8</v>
      </c>
      <c r="O28" s="374"/>
      <c r="P28" s="43" t="s">
        <v>514</v>
      </c>
      <c r="Q28" s="11" t="s">
        <v>144</v>
      </c>
    </row>
    <row r="29" spans="1:17" ht="15.75" thickBot="1" x14ac:dyDescent="0.3">
      <c r="G29" s="370"/>
      <c r="H29" s="19" t="s">
        <v>140</v>
      </c>
      <c r="I29" s="11">
        <v>0</v>
      </c>
      <c r="O29" s="378"/>
      <c r="P29" s="66" t="s">
        <v>625</v>
      </c>
      <c r="Q29" s="13" t="s">
        <v>144</v>
      </c>
    </row>
    <row r="30" spans="1:17" ht="15.75" thickBot="1" x14ac:dyDescent="0.3">
      <c r="G30" s="371"/>
      <c r="H30" s="22" t="s">
        <v>141</v>
      </c>
      <c r="I30" s="13">
        <v>1</v>
      </c>
      <c r="O30" s="379">
        <v>42322</v>
      </c>
      <c r="P30" s="45" t="s">
        <v>515</v>
      </c>
      <c r="Q30" s="95" t="s">
        <v>144</v>
      </c>
    </row>
    <row r="31" spans="1:17" x14ac:dyDescent="0.25">
      <c r="G31" s="367">
        <v>42322</v>
      </c>
      <c r="H31" s="23" t="s">
        <v>138</v>
      </c>
      <c r="I31" s="15">
        <v>0</v>
      </c>
      <c r="O31" s="374"/>
      <c r="P31" s="19" t="s">
        <v>509</v>
      </c>
      <c r="Q31" s="11" t="s">
        <v>677</v>
      </c>
    </row>
    <row r="32" spans="1:17" x14ac:dyDescent="0.25">
      <c r="G32" s="370"/>
      <c r="H32" s="19" t="s">
        <v>139</v>
      </c>
      <c r="I32" s="11">
        <v>8</v>
      </c>
      <c r="O32" s="374"/>
      <c r="P32" s="19" t="s">
        <v>510</v>
      </c>
      <c r="Q32" s="11" t="s">
        <v>678</v>
      </c>
    </row>
    <row r="33" spans="7:17" x14ac:dyDescent="0.25">
      <c r="G33" s="370"/>
      <c r="H33" s="19" t="s">
        <v>140</v>
      </c>
      <c r="I33" s="11">
        <v>2</v>
      </c>
      <c r="O33" s="374"/>
      <c r="P33" s="43" t="s">
        <v>514</v>
      </c>
      <c r="Q33" s="11">
        <v>8</v>
      </c>
    </row>
    <row r="34" spans="7:17" ht="15.75" thickBot="1" x14ac:dyDescent="0.3">
      <c r="G34" s="371"/>
      <c r="H34" s="22" t="s">
        <v>141</v>
      </c>
      <c r="I34" s="13">
        <v>0</v>
      </c>
      <c r="O34" s="380"/>
      <c r="P34" s="66" t="s">
        <v>625</v>
      </c>
      <c r="Q34" s="13" t="s">
        <v>144</v>
      </c>
    </row>
    <row r="35" spans="7:17" x14ac:dyDescent="0.25">
      <c r="G35" s="367">
        <v>42352</v>
      </c>
      <c r="H35" s="23" t="s">
        <v>138</v>
      </c>
      <c r="I35" s="15">
        <v>72</v>
      </c>
      <c r="O35" s="377">
        <v>42352</v>
      </c>
      <c r="P35" s="45" t="s">
        <v>515</v>
      </c>
      <c r="Q35" s="95" t="s">
        <v>144</v>
      </c>
    </row>
    <row r="36" spans="7:17" x14ac:dyDescent="0.25">
      <c r="G36" s="370"/>
      <c r="H36" s="19" t="s">
        <v>139</v>
      </c>
      <c r="I36" s="11">
        <v>8</v>
      </c>
      <c r="O36" s="377"/>
      <c r="P36" s="19" t="s">
        <v>509</v>
      </c>
      <c r="Q36" s="11" t="s">
        <v>626</v>
      </c>
    </row>
    <row r="37" spans="7:17" x14ac:dyDescent="0.25">
      <c r="G37" s="370"/>
      <c r="H37" s="19" t="s">
        <v>140</v>
      </c>
      <c r="I37" s="11">
        <v>0</v>
      </c>
      <c r="O37" s="377"/>
      <c r="P37" s="19" t="s">
        <v>510</v>
      </c>
      <c r="Q37" s="11" t="s">
        <v>720</v>
      </c>
    </row>
    <row r="38" spans="7:17" ht="15.75" thickBot="1" x14ac:dyDescent="0.3">
      <c r="G38" s="371"/>
      <c r="H38" s="22" t="s">
        <v>141</v>
      </c>
      <c r="I38" s="13">
        <v>0</v>
      </c>
      <c r="O38" s="377"/>
      <c r="P38" s="43" t="s">
        <v>514</v>
      </c>
      <c r="Q38" s="11" t="s">
        <v>144</v>
      </c>
    </row>
    <row r="39" spans="7:17" x14ac:dyDescent="0.25">
      <c r="G39" s="367">
        <v>42005</v>
      </c>
      <c r="H39" s="23" t="s">
        <v>138</v>
      </c>
      <c r="I39" s="15">
        <v>101</v>
      </c>
      <c r="O39" s="377"/>
      <c r="P39" s="60" t="s">
        <v>625</v>
      </c>
      <c r="Q39" s="84" t="s">
        <v>144</v>
      </c>
    </row>
    <row r="40" spans="7:17" ht="15.75" thickBot="1" x14ac:dyDescent="0.3">
      <c r="G40" s="370"/>
      <c r="H40" s="19" t="s">
        <v>139</v>
      </c>
      <c r="I40" s="11">
        <v>6</v>
      </c>
      <c r="O40" s="19"/>
      <c r="P40" s="43" t="s">
        <v>696</v>
      </c>
      <c r="Q40" s="50" t="s">
        <v>646</v>
      </c>
    </row>
    <row r="41" spans="7:17" x14ac:dyDescent="0.25">
      <c r="G41" s="370"/>
      <c r="H41" s="19" t="s">
        <v>140</v>
      </c>
      <c r="I41" s="11">
        <v>0</v>
      </c>
      <c r="O41" s="377">
        <v>42370</v>
      </c>
      <c r="P41" s="45" t="s">
        <v>515</v>
      </c>
      <c r="Q41" s="95">
        <v>15</v>
      </c>
    </row>
    <row r="42" spans="7:17" ht="15.75" thickBot="1" x14ac:dyDescent="0.3">
      <c r="G42" s="371"/>
      <c r="H42" s="22" t="s">
        <v>141</v>
      </c>
      <c r="I42" s="13">
        <v>0</v>
      </c>
      <c r="O42" s="377"/>
      <c r="P42" s="19" t="s">
        <v>509</v>
      </c>
      <c r="Q42" s="11" t="s">
        <v>677</v>
      </c>
    </row>
    <row r="43" spans="7:17" x14ac:dyDescent="0.25">
      <c r="G43" s="367">
        <v>42036</v>
      </c>
      <c r="H43" s="23" t="s">
        <v>138</v>
      </c>
      <c r="I43" s="15">
        <v>15</v>
      </c>
      <c r="O43" s="377"/>
      <c r="P43" s="19" t="s">
        <v>510</v>
      </c>
      <c r="Q43" s="11" t="s">
        <v>721</v>
      </c>
    </row>
    <row r="44" spans="7:17" x14ac:dyDescent="0.25">
      <c r="G44" s="370"/>
      <c r="H44" s="19" t="s">
        <v>139</v>
      </c>
      <c r="I44" s="11">
        <v>14</v>
      </c>
      <c r="O44" s="377"/>
      <c r="P44" s="43" t="s">
        <v>514</v>
      </c>
      <c r="Q44" s="11" t="s">
        <v>144</v>
      </c>
    </row>
    <row r="45" spans="7:17" x14ac:dyDescent="0.25">
      <c r="G45" s="370"/>
      <c r="H45" s="19" t="s">
        <v>140</v>
      </c>
      <c r="I45" s="11">
        <v>0</v>
      </c>
      <c r="O45" s="377"/>
      <c r="P45" s="60" t="s">
        <v>625</v>
      </c>
      <c r="Q45" s="84" t="s">
        <v>144</v>
      </c>
    </row>
    <row r="46" spans="7:17" ht="15.75" thickBot="1" x14ac:dyDescent="0.3">
      <c r="G46" s="371"/>
      <c r="H46" s="22" t="s">
        <v>141</v>
      </c>
      <c r="I46" s="13">
        <v>0</v>
      </c>
      <c r="O46" s="377">
        <v>42401</v>
      </c>
      <c r="P46" s="60" t="s">
        <v>515</v>
      </c>
      <c r="Q46" s="62">
        <v>0</v>
      </c>
    </row>
    <row r="47" spans="7:17" x14ac:dyDescent="0.25">
      <c r="G47" s="367">
        <v>42064</v>
      </c>
      <c r="H47" s="23" t="s">
        <v>138</v>
      </c>
      <c r="I47" s="15">
        <v>227</v>
      </c>
      <c r="O47" s="377"/>
      <c r="P47" s="19" t="s">
        <v>509</v>
      </c>
      <c r="Q47" s="10" t="s">
        <v>677</v>
      </c>
    </row>
    <row r="48" spans="7:17" x14ac:dyDescent="0.25">
      <c r="G48" s="370"/>
      <c r="H48" s="19" t="s">
        <v>139</v>
      </c>
      <c r="I48" s="11">
        <v>13</v>
      </c>
      <c r="O48" s="377"/>
      <c r="P48" s="19" t="s">
        <v>510</v>
      </c>
      <c r="Q48" s="10" t="s">
        <v>737</v>
      </c>
    </row>
    <row r="49" spans="7:17" x14ac:dyDescent="0.25">
      <c r="G49" s="370"/>
      <c r="H49" s="19" t="s">
        <v>140</v>
      </c>
      <c r="I49" s="11">
        <v>2</v>
      </c>
      <c r="O49" s="377"/>
      <c r="P49" s="19" t="s">
        <v>514</v>
      </c>
      <c r="Q49" s="10" t="s">
        <v>754</v>
      </c>
    </row>
    <row r="50" spans="7:17" ht="15.75" thickBot="1" x14ac:dyDescent="0.3">
      <c r="G50" s="371"/>
      <c r="H50" s="22" t="s">
        <v>141</v>
      </c>
      <c r="I50" s="13">
        <v>4</v>
      </c>
      <c r="O50" s="377"/>
      <c r="P50" s="43" t="s">
        <v>625</v>
      </c>
      <c r="Q50" s="10" t="s">
        <v>144</v>
      </c>
    </row>
    <row r="51" spans="7:17" x14ac:dyDescent="0.25">
      <c r="O51" s="108"/>
      <c r="P51" s="43" t="s">
        <v>755</v>
      </c>
      <c r="Q51" s="10" t="s">
        <v>511</v>
      </c>
    </row>
    <row r="52" spans="7:17" x14ac:dyDescent="0.25">
      <c r="O52" s="377">
        <v>42430</v>
      </c>
      <c r="P52" s="19" t="s">
        <v>515</v>
      </c>
      <c r="Q52" s="10">
        <v>0</v>
      </c>
    </row>
    <row r="53" spans="7:17" x14ac:dyDescent="0.25">
      <c r="O53" s="377"/>
      <c r="P53" s="19" t="s">
        <v>509</v>
      </c>
      <c r="Q53" s="10" t="s">
        <v>677</v>
      </c>
    </row>
    <row r="54" spans="7:17" x14ac:dyDescent="0.25">
      <c r="O54" s="377"/>
      <c r="P54" s="19" t="s">
        <v>510</v>
      </c>
      <c r="Q54" s="10" t="s">
        <v>756</v>
      </c>
    </row>
    <row r="55" spans="7:17" x14ac:dyDescent="0.25">
      <c r="O55" s="377"/>
      <c r="P55" s="43" t="s">
        <v>514</v>
      </c>
      <c r="Q55" s="10" t="s">
        <v>144</v>
      </c>
    </row>
    <row r="56" spans="7:17" x14ac:dyDescent="0.25">
      <c r="O56" s="377"/>
      <c r="P56" s="43" t="s">
        <v>625</v>
      </c>
      <c r="Q56" s="10" t="s">
        <v>753</v>
      </c>
    </row>
  </sheetData>
  <mergeCells count="48">
    <mergeCell ref="A25:A26"/>
    <mergeCell ref="G2:I2"/>
    <mergeCell ref="A5:A6"/>
    <mergeCell ref="O6:O9"/>
    <mergeCell ref="G7:G10"/>
    <mergeCell ref="K5:K6"/>
    <mergeCell ref="O3:O5"/>
    <mergeCell ref="G3:G6"/>
    <mergeCell ref="K3:K4"/>
    <mergeCell ref="A7:A8"/>
    <mergeCell ref="A9:A10"/>
    <mergeCell ref="K9:K10"/>
    <mergeCell ref="K7:K8"/>
    <mergeCell ref="O10:O12"/>
    <mergeCell ref="A3:A4"/>
    <mergeCell ref="K11:K12"/>
    <mergeCell ref="O16:O19"/>
    <mergeCell ref="G15:G18"/>
    <mergeCell ref="K19:K20"/>
    <mergeCell ref="K21:K22"/>
    <mergeCell ref="K15:K16"/>
    <mergeCell ref="G39:G42"/>
    <mergeCell ref="G31:G34"/>
    <mergeCell ref="O30:O34"/>
    <mergeCell ref="G27:G30"/>
    <mergeCell ref="O41:O45"/>
    <mergeCell ref="G43:G46"/>
    <mergeCell ref="O35:O39"/>
    <mergeCell ref="O25:O29"/>
    <mergeCell ref="O46:O50"/>
    <mergeCell ref="G35:G38"/>
    <mergeCell ref="G23:G26"/>
    <mergeCell ref="O52:O56"/>
    <mergeCell ref="G47:G50"/>
    <mergeCell ref="A13:A14"/>
    <mergeCell ref="O13:O15"/>
    <mergeCell ref="G11:G14"/>
    <mergeCell ref="A17:A18"/>
    <mergeCell ref="A19:A20"/>
    <mergeCell ref="A11:A12"/>
    <mergeCell ref="K13:K14"/>
    <mergeCell ref="O20:O24"/>
    <mergeCell ref="G19:G22"/>
    <mergeCell ref="K17:K18"/>
    <mergeCell ref="A15:A16"/>
    <mergeCell ref="A21:A22"/>
    <mergeCell ref="A23:A24"/>
    <mergeCell ref="K23:K2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3"/>
  <sheetViews>
    <sheetView tabSelected="1" topLeftCell="A9" workbookViewId="0">
      <selection activeCell="F29" sqref="F29"/>
    </sheetView>
  </sheetViews>
  <sheetFormatPr defaultRowHeight="15" x14ac:dyDescent="0.25"/>
  <cols>
    <col min="1" max="1" width="15.28515625" customWidth="1"/>
    <col min="2" max="3" width="16.42578125" customWidth="1"/>
    <col min="4" max="4" width="13" customWidth="1"/>
    <col min="5" max="5" width="11.85546875" customWidth="1"/>
    <col min="8" max="8" width="15" customWidth="1"/>
    <col min="9" max="9" width="31.7109375" customWidth="1"/>
    <col min="10" max="10" width="15" customWidth="1"/>
    <col min="12" max="12" width="20" customWidth="1"/>
    <col min="13" max="13" width="19.42578125" customWidth="1"/>
    <col min="14" max="14" width="19" customWidth="1"/>
    <col min="16" max="16" width="18.28515625" customWidth="1"/>
    <col min="17" max="17" width="26.85546875" customWidth="1"/>
    <col min="18" max="18" width="35.28515625" customWidth="1"/>
  </cols>
  <sheetData>
    <row r="1" spans="1:18" ht="15.75" thickBot="1" x14ac:dyDescent="0.3">
      <c r="A1" s="16" t="s">
        <v>129</v>
      </c>
      <c r="B1" s="110" t="s">
        <v>135</v>
      </c>
      <c r="C1" s="174" t="s">
        <v>901</v>
      </c>
      <c r="D1" s="110" t="s">
        <v>131</v>
      </c>
      <c r="E1" s="110" t="s">
        <v>132</v>
      </c>
      <c r="F1" s="111" t="s">
        <v>133</v>
      </c>
      <c r="H1" s="381" t="s">
        <v>137</v>
      </c>
      <c r="I1" s="382"/>
      <c r="J1" s="383"/>
      <c r="L1" s="16" t="s">
        <v>129</v>
      </c>
      <c r="M1" s="110" t="s">
        <v>135</v>
      </c>
      <c r="N1" s="24" t="s">
        <v>136</v>
      </c>
      <c r="P1" s="76" t="s">
        <v>129</v>
      </c>
      <c r="Q1" s="94" t="s">
        <v>135</v>
      </c>
      <c r="R1" s="175" t="s">
        <v>512</v>
      </c>
    </row>
    <row r="2" spans="1:18" x14ac:dyDescent="0.25">
      <c r="A2" s="368">
        <v>42474</v>
      </c>
      <c r="B2" s="14" t="s">
        <v>134</v>
      </c>
      <c r="C2" s="14"/>
      <c r="D2" s="14">
        <v>113</v>
      </c>
      <c r="E2" s="14">
        <v>112</v>
      </c>
      <c r="F2" s="15">
        <v>1</v>
      </c>
      <c r="H2" s="367">
        <v>42474</v>
      </c>
      <c r="I2" s="23" t="s">
        <v>138</v>
      </c>
      <c r="J2" s="15">
        <v>51</v>
      </c>
      <c r="L2" s="384">
        <v>42474</v>
      </c>
      <c r="M2" s="102" t="s">
        <v>142</v>
      </c>
      <c r="N2" s="15">
        <v>0</v>
      </c>
      <c r="P2" s="379">
        <v>42474</v>
      </c>
      <c r="Q2" s="45" t="s">
        <v>515</v>
      </c>
      <c r="R2" s="95">
        <v>14</v>
      </c>
    </row>
    <row r="3" spans="1:18" ht="15.75" thickBot="1" x14ac:dyDescent="0.3">
      <c r="A3" s="378"/>
      <c r="B3" s="12" t="s">
        <v>130</v>
      </c>
      <c r="C3" s="12"/>
      <c r="D3" s="12">
        <v>25</v>
      </c>
      <c r="E3" s="12">
        <v>25</v>
      </c>
      <c r="F3" s="13">
        <v>0</v>
      </c>
      <c r="H3" s="370"/>
      <c r="I3" s="19" t="s">
        <v>139</v>
      </c>
      <c r="J3" s="11">
        <v>10</v>
      </c>
      <c r="L3" s="387"/>
      <c r="M3" s="103" t="s">
        <v>143</v>
      </c>
      <c r="N3" s="84">
        <v>0</v>
      </c>
      <c r="P3" s="374"/>
      <c r="Q3" s="19" t="s">
        <v>509</v>
      </c>
      <c r="R3" s="11" t="s">
        <v>626</v>
      </c>
    </row>
    <row r="4" spans="1:18" ht="15.75" thickBot="1" x14ac:dyDescent="0.3">
      <c r="A4" s="367">
        <v>42504</v>
      </c>
      <c r="B4" s="14" t="s">
        <v>134</v>
      </c>
      <c r="C4" s="14"/>
      <c r="D4" s="14">
        <v>107</v>
      </c>
      <c r="E4" s="14">
        <v>107</v>
      </c>
      <c r="F4" s="15">
        <v>0</v>
      </c>
      <c r="H4" s="370"/>
      <c r="I4" s="19" t="s">
        <v>140</v>
      </c>
      <c r="J4" s="11">
        <v>0</v>
      </c>
      <c r="L4" s="384">
        <v>42504</v>
      </c>
      <c r="M4" s="104" t="s">
        <v>142</v>
      </c>
      <c r="N4" s="95">
        <v>1</v>
      </c>
      <c r="P4" s="386"/>
      <c r="Q4" s="73" t="s">
        <v>510</v>
      </c>
      <c r="R4" s="84" t="s">
        <v>791</v>
      </c>
    </row>
    <row r="5" spans="1:18" ht="15.75" thickBot="1" x14ac:dyDescent="0.3">
      <c r="A5" s="371"/>
      <c r="B5" s="12" t="s">
        <v>130</v>
      </c>
      <c r="C5" s="12"/>
      <c r="D5" s="12">
        <v>29</v>
      </c>
      <c r="E5" s="12">
        <v>29</v>
      </c>
      <c r="F5" s="13">
        <v>0</v>
      </c>
      <c r="H5" s="371"/>
      <c r="I5" s="22" t="s">
        <v>141</v>
      </c>
      <c r="J5" s="13">
        <v>2</v>
      </c>
      <c r="L5" s="385"/>
      <c r="M5" s="105" t="s">
        <v>143</v>
      </c>
      <c r="N5" s="13">
        <v>0</v>
      </c>
      <c r="P5" s="367">
        <v>42504</v>
      </c>
      <c r="Q5" s="113" t="s">
        <v>514</v>
      </c>
      <c r="R5" s="95" t="s">
        <v>828</v>
      </c>
    </row>
    <row r="6" spans="1:18" ht="15" customHeight="1" x14ac:dyDescent="0.25">
      <c r="A6" s="367">
        <v>42535</v>
      </c>
      <c r="B6" s="14" t="s">
        <v>134</v>
      </c>
      <c r="C6" s="14"/>
      <c r="D6" s="14">
        <v>103</v>
      </c>
      <c r="E6" s="14">
        <f>+D6-F6</f>
        <v>97</v>
      </c>
      <c r="F6" s="15">
        <v>6</v>
      </c>
      <c r="H6" s="367">
        <v>42504</v>
      </c>
      <c r="I6" s="23" t="s">
        <v>138</v>
      </c>
      <c r="J6" s="15">
        <v>49</v>
      </c>
      <c r="L6" s="384">
        <v>42535</v>
      </c>
      <c r="M6" s="104" t="s">
        <v>142</v>
      </c>
      <c r="N6" s="95">
        <v>100</v>
      </c>
      <c r="P6" s="370"/>
      <c r="Q6" s="43" t="s">
        <v>625</v>
      </c>
      <c r="R6" s="11" t="s">
        <v>144</v>
      </c>
    </row>
    <row r="7" spans="1:18" ht="15.75" customHeight="1" thickBot="1" x14ac:dyDescent="0.3">
      <c r="A7" s="371"/>
      <c r="B7" s="12" t="s">
        <v>130</v>
      </c>
      <c r="C7" s="12"/>
      <c r="D7" s="12">
        <v>29</v>
      </c>
      <c r="E7" s="12">
        <v>29</v>
      </c>
      <c r="F7" s="13">
        <v>0</v>
      </c>
      <c r="H7" s="370"/>
      <c r="I7" s="19" t="s">
        <v>139</v>
      </c>
      <c r="J7" s="11">
        <v>5</v>
      </c>
      <c r="L7" s="385"/>
      <c r="M7" s="105" t="s">
        <v>143</v>
      </c>
      <c r="N7" s="13">
        <v>16</v>
      </c>
      <c r="P7" s="370"/>
      <c r="Q7" s="43" t="s">
        <v>510</v>
      </c>
      <c r="R7" s="114" t="s">
        <v>830</v>
      </c>
    </row>
    <row r="8" spans="1:18" ht="15.75" customHeight="1" thickBot="1" x14ac:dyDescent="0.3">
      <c r="A8" s="367">
        <v>42565</v>
      </c>
      <c r="B8" s="14" t="s">
        <v>134</v>
      </c>
      <c r="C8" s="14"/>
      <c r="D8" s="14">
        <v>96</v>
      </c>
      <c r="E8" s="14">
        <v>89</v>
      </c>
      <c r="F8" s="13">
        <f>D8-E8</f>
        <v>7</v>
      </c>
      <c r="H8" s="370"/>
      <c r="I8" s="19" t="s">
        <v>140</v>
      </c>
      <c r="J8" s="11">
        <v>2</v>
      </c>
      <c r="L8" s="384">
        <v>42565</v>
      </c>
      <c r="M8" s="104" t="s">
        <v>142</v>
      </c>
      <c r="N8" s="95"/>
      <c r="P8" s="370"/>
      <c r="Q8" s="73" t="s">
        <v>509</v>
      </c>
      <c r="R8" s="84" t="s">
        <v>626</v>
      </c>
    </row>
    <row r="9" spans="1:18" ht="15.75" customHeight="1" thickBot="1" x14ac:dyDescent="0.3">
      <c r="A9" s="371"/>
      <c r="B9" s="12" t="s">
        <v>130</v>
      </c>
      <c r="C9" s="12"/>
      <c r="D9" s="12">
        <v>25</v>
      </c>
      <c r="E9" s="12">
        <v>25</v>
      </c>
      <c r="F9" s="13">
        <f>D9-E9</f>
        <v>0</v>
      </c>
      <c r="H9" s="371"/>
      <c r="I9" s="22" t="s">
        <v>141</v>
      </c>
      <c r="J9" s="13">
        <v>2</v>
      </c>
      <c r="L9" s="385"/>
      <c r="M9" s="105" t="s">
        <v>143</v>
      </c>
      <c r="N9" s="13"/>
      <c r="P9" s="388">
        <v>42535</v>
      </c>
      <c r="Q9" s="45" t="s">
        <v>515</v>
      </c>
      <c r="R9" s="95" t="s">
        <v>144</v>
      </c>
    </row>
    <row r="10" spans="1:18" ht="15" customHeight="1" x14ac:dyDescent="0.25">
      <c r="A10" s="367">
        <v>42596</v>
      </c>
      <c r="B10" s="14" t="s">
        <v>134</v>
      </c>
      <c r="C10" s="14">
        <v>52</v>
      </c>
      <c r="D10" s="14">
        <v>108</v>
      </c>
      <c r="E10" s="14">
        <v>107</v>
      </c>
      <c r="F10" s="15">
        <v>3</v>
      </c>
      <c r="H10" s="367">
        <v>42535</v>
      </c>
      <c r="I10" s="23" t="s">
        <v>138</v>
      </c>
      <c r="J10" s="15">
        <v>187</v>
      </c>
      <c r="L10" s="384">
        <v>42596</v>
      </c>
      <c r="M10" s="104" t="s">
        <v>142</v>
      </c>
      <c r="N10" s="95">
        <v>0</v>
      </c>
      <c r="P10" s="389"/>
      <c r="Q10" s="19" t="s">
        <v>509</v>
      </c>
      <c r="R10" s="11" t="s">
        <v>626</v>
      </c>
    </row>
    <row r="11" spans="1:18" ht="15.75" customHeight="1" thickBot="1" x14ac:dyDescent="0.3">
      <c r="A11" s="371"/>
      <c r="B11" s="12" t="s">
        <v>130</v>
      </c>
      <c r="C11" s="12">
        <v>0</v>
      </c>
      <c r="D11" s="12">
        <v>25</v>
      </c>
      <c r="E11" s="12">
        <v>25</v>
      </c>
      <c r="F11" s="13">
        <v>0</v>
      </c>
      <c r="H11" s="370"/>
      <c r="I11" s="19" t="s">
        <v>139</v>
      </c>
      <c r="J11" s="11">
        <v>5</v>
      </c>
      <c r="L11" s="385"/>
      <c r="M11" s="105" t="s">
        <v>143</v>
      </c>
      <c r="N11" s="13">
        <v>0</v>
      </c>
      <c r="P11" s="389"/>
      <c r="Q11" s="19" t="s">
        <v>510</v>
      </c>
      <c r="R11" s="11" t="s">
        <v>857</v>
      </c>
    </row>
    <row r="12" spans="1:18" ht="15" customHeight="1" thickBot="1" x14ac:dyDescent="0.3">
      <c r="A12" s="367">
        <v>42627</v>
      </c>
      <c r="B12" s="14" t="s">
        <v>134</v>
      </c>
      <c r="C12" s="14">
        <v>10</v>
      </c>
      <c r="D12" s="14">
        <v>106</v>
      </c>
      <c r="E12" s="14">
        <v>98</v>
      </c>
      <c r="F12" s="15">
        <v>8</v>
      </c>
      <c r="H12" s="370"/>
      <c r="I12" s="19" t="s">
        <v>140</v>
      </c>
      <c r="J12" s="11">
        <v>4</v>
      </c>
      <c r="L12" s="384">
        <v>42627</v>
      </c>
      <c r="M12" s="104" t="s">
        <v>142</v>
      </c>
      <c r="N12" s="95">
        <v>0</v>
      </c>
      <c r="P12" s="390"/>
      <c r="Q12" s="22" t="s">
        <v>839</v>
      </c>
      <c r="R12" s="13" t="s">
        <v>840</v>
      </c>
    </row>
    <row r="13" spans="1:18" ht="15.75" customHeight="1" thickBot="1" x14ac:dyDescent="0.3">
      <c r="A13" s="371"/>
      <c r="B13" s="12" t="s">
        <v>130</v>
      </c>
      <c r="C13" s="12">
        <v>1</v>
      </c>
      <c r="D13" s="12">
        <v>24</v>
      </c>
      <c r="E13" s="12">
        <v>24</v>
      </c>
      <c r="F13" s="13">
        <v>0</v>
      </c>
      <c r="H13" s="371"/>
      <c r="I13" s="22" t="s">
        <v>141</v>
      </c>
      <c r="J13" s="13">
        <v>0</v>
      </c>
      <c r="L13" s="385"/>
      <c r="M13" s="105" t="s">
        <v>143</v>
      </c>
      <c r="N13" s="13">
        <v>0</v>
      </c>
      <c r="P13" s="388">
        <v>42565</v>
      </c>
      <c r="Q13" s="45" t="s">
        <v>515</v>
      </c>
      <c r="R13" s="95"/>
    </row>
    <row r="14" spans="1:18" ht="15.75" customHeight="1" x14ac:dyDescent="0.25">
      <c r="A14" s="367">
        <v>42657</v>
      </c>
      <c r="B14" s="14" t="s">
        <v>134</v>
      </c>
      <c r="C14" s="14">
        <v>6</v>
      </c>
      <c r="D14" s="14">
        <v>115</v>
      </c>
      <c r="E14" s="14">
        <v>109</v>
      </c>
      <c r="F14" s="15">
        <v>6</v>
      </c>
      <c r="H14" s="367">
        <v>42565</v>
      </c>
      <c r="I14" s="23" t="s">
        <v>138</v>
      </c>
      <c r="J14" s="15"/>
      <c r="L14" s="384">
        <v>42657</v>
      </c>
      <c r="M14" s="104" t="s">
        <v>142</v>
      </c>
      <c r="N14" s="95">
        <v>86</v>
      </c>
      <c r="P14" s="389"/>
      <c r="Q14" s="19" t="s">
        <v>509</v>
      </c>
      <c r="R14" s="11"/>
    </row>
    <row r="15" spans="1:18" ht="15.75" customHeight="1" thickBot="1" x14ac:dyDescent="0.3">
      <c r="A15" s="371"/>
      <c r="B15" s="12" t="s">
        <v>130</v>
      </c>
      <c r="C15" s="12">
        <v>0</v>
      </c>
      <c r="D15" s="12">
        <v>24</v>
      </c>
      <c r="E15" s="12">
        <v>24</v>
      </c>
      <c r="F15" s="13">
        <v>0</v>
      </c>
      <c r="H15" s="370"/>
      <c r="I15" s="19" t="s">
        <v>139</v>
      </c>
      <c r="J15" s="11"/>
      <c r="L15" s="385"/>
      <c r="M15" s="105" t="s">
        <v>143</v>
      </c>
      <c r="N15" s="13">
        <v>0</v>
      </c>
      <c r="P15" s="389"/>
      <c r="Q15" s="19" t="s">
        <v>510</v>
      </c>
      <c r="R15" s="11"/>
    </row>
    <row r="16" spans="1:18" ht="15" customHeight="1" thickBot="1" x14ac:dyDescent="0.3">
      <c r="A16" s="367">
        <v>42688</v>
      </c>
      <c r="B16" s="14" t="s">
        <v>134</v>
      </c>
      <c r="C16" s="14">
        <v>19</v>
      </c>
      <c r="D16" s="14">
        <v>113</v>
      </c>
      <c r="E16" s="14">
        <v>98</v>
      </c>
      <c r="F16" s="15">
        <v>15</v>
      </c>
      <c r="H16" s="370"/>
      <c r="I16" s="19" t="s">
        <v>140</v>
      </c>
      <c r="J16" s="11"/>
      <c r="L16" s="384">
        <v>42688</v>
      </c>
      <c r="M16" s="104" t="s">
        <v>142</v>
      </c>
      <c r="N16" s="95">
        <v>0</v>
      </c>
      <c r="P16" s="390"/>
      <c r="Q16" s="22" t="s">
        <v>839</v>
      </c>
      <c r="R16" s="13"/>
    </row>
    <row r="17" spans="1:18" ht="15.75" customHeight="1" thickBot="1" x14ac:dyDescent="0.3">
      <c r="A17" s="371"/>
      <c r="B17" s="12" t="s">
        <v>130</v>
      </c>
      <c r="C17" s="12">
        <v>3</v>
      </c>
      <c r="D17" s="12">
        <v>29</v>
      </c>
      <c r="E17" s="12">
        <v>29</v>
      </c>
      <c r="F17" s="13">
        <v>0</v>
      </c>
      <c r="H17" s="371"/>
      <c r="I17" s="22" t="s">
        <v>141</v>
      </c>
      <c r="J17" s="13"/>
      <c r="L17" s="385"/>
      <c r="M17" s="105" t="s">
        <v>143</v>
      </c>
      <c r="N17" s="13">
        <v>44</v>
      </c>
      <c r="P17" s="388">
        <v>42596</v>
      </c>
      <c r="Q17" s="45" t="s">
        <v>515</v>
      </c>
      <c r="R17" s="95" t="s">
        <v>144</v>
      </c>
    </row>
    <row r="18" spans="1:18" ht="15.75" customHeight="1" x14ac:dyDescent="0.25">
      <c r="A18" s="367">
        <v>42718</v>
      </c>
      <c r="B18" s="14" t="s">
        <v>134</v>
      </c>
      <c r="C18" s="14">
        <v>0</v>
      </c>
      <c r="D18" s="14">
        <v>123</v>
      </c>
      <c r="E18" s="14">
        <v>119</v>
      </c>
      <c r="F18" s="15">
        <v>4</v>
      </c>
      <c r="H18" s="367">
        <v>42596</v>
      </c>
      <c r="I18" s="23" t="s">
        <v>138</v>
      </c>
      <c r="J18" s="15">
        <v>10</v>
      </c>
      <c r="L18" s="384">
        <v>42718</v>
      </c>
      <c r="M18" s="104" t="s">
        <v>142</v>
      </c>
      <c r="N18" s="95">
        <v>61</v>
      </c>
      <c r="P18" s="389"/>
      <c r="Q18" s="19" t="s">
        <v>509</v>
      </c>
      <c r="R18" s="11" t="s">
        <v>626</v>
      </c>
    </row>
    <row r="19" spans="1:18" ht="15.75" customHeight="1" thickBot="1" x14ac:dyDescent="0.3">
      <c r="A19" s="371"/>
      <c r="B19" s="12" t="s">
        <v>130</v>
      </c>
      <c r="C19" s="12">
        <v>0</v>
      </c>
      <c r="D19" s="12">
        <v>21</v>
      </c>
      <c r="E19" s="12">
        <v>21</v>
      </c>
      <c r="F19" s="13">
        <v>0</v>
      </c>
      <c r="H19" s="370"/>
      <c r="I19" s="19" t="s">
        <v>139</v>
      </c>
      <c r="J19" s="11">
        <v>7</v>
      </c>
      <c r="L19" s="385"/>
      <c r="M19" s="105" t="s">
        <v>143</v>
      </c>
      <c r="N19" s="13">
        <v>22</v>
      </c>
      <c r="P19" s="389"/>
      <c r="Q19" s="19" t="s">
        <v>510</v>
      </c>
      <c r="R19" s="11" t="s">
        <v>898</v>
      </c>
    </row>
    <row r="20" spans="1:18" ht="15" customHeight="1" thickBot="1" x14ac:dyDescent="0.3">
      <c r="A20" s="367">
        <v>42749</v>
      </c>
      <c r="B20" s="14" t="s">
        <v>134</v>
      </c>
      <c r="C20" s="14">
        <v>0</v>
      </c>
      <c r="D20" s="14">
        <v>104</v>
      </c>
      <c r="E20" s="14">
        <v>104</v>
      </c>
      <c r="F20" s="15">
        <v>0</v>
      </c>
      <c r="H20" s="370"/>
      <c r="I20" s="19" t="s">
        <v>140</v>
      </c>
      <c r="J20" s="11">
        <v>0</v>
      </c>
      <c r="L20" s="384">
        <v>42749</v>
      </c>
      <c r="M20" s="104" t="s">
        <v>142</v>
      </c>
      <c r="N20" s="95">
        <v>19</v>
      </c>
      <c r="P20" s="390"/>
      <c r="Q20" s="22" t="s">
        <v>839</v>
      </c>
      <c r="R20" s="95" t="s">
        <v>144</v>
      </c>
    </row>
    <row r="21" spans="1:18" ht="15.75" customHeight="1" thickBot="1" x14ac:dyDescent="0.3">
      <c r="A21" s="371"/>
      <c r="B21" s="12" t="s">
        <v>130</v>
      </c>
      <c r="C21" s="12">
        <v>0</v>
      </c>
      <c r="D21" s="12">
        <v>36</v>
      </c>
      <c r="E21" s="12">
        <v>36</v>
      </c>
      <c r="F21" s="13">
        <v>0</v>
      </c>
      <c r="H21" s="371"/>
      <c r="I21" s="22" t="s">
        <v>141</v>
      </c>
      <c r="J21" s="13">
        <v>1</v>
      </c>
      <c r="L21" s="385"/>
      <c r="M21" s="105" t="s">
        <v>143</v>
      </c>
      <c r="N21" s="13">
        <v>26</v>
      </c>
      <c r="P21" s="388">
        <v>42614</v>
      </c>
      <c r="Q21" s="316" t="s">
        <v>515</v>
      </c>
      <c r="R21" s="319" t="s">
        <v>144</v>
      </c>
    </row>
    <row r="22" spans="1:18" ht="15" customHeight="1" x14ac:dyDescent="0.25">
      <c r="A22" s="367">
        <v>42780</v>
      </c>
      <c r="B22" s="14" t="s">
        <v>134</v>
      </c>
      <c r="C22" s="14">
        <v>0</v>
      </c>
      <c r="D22" s="14">
        <v>96</v>
      </c>
      <c r="E22" s="14">
        <v>96</v>
      </c>
      <c r="F22" s="15">
        <v>0</v>
      </c>
      <c r="H22" s="367">
        <v>42627</v>
      </c>
      <c r="I22" s="23" t="s">
        <v>138</v>
      </c>
      <c r="J22" s="15">
        <v>56</v>
      </c>
      <c r="L22" s="384">
        <v>42780</v>
      </c>
      <c r="M22" s="104" t="s">
        <v>142</v>
      </c>
      <c r="N22" s="95">
        <v>0</v>
      </c>
      <c r="P22" s="389"/>
      <c r="Q22" s="317" t="s">
        <v>509</v>
      </c>
      <c r="R22" s="320" t="s">
        <v>626</v>
      </c>
    </row>
    <row r="23" spans="1:18" ht="15.75" customHeight="1" thickBot="1" x14ac:dyDescent="0.3">
      <c r="A23" s="371"/>
      <c r="B23" s="12" t="s">
        <v>130</v>
      </c>
      <c r="C23" s="12">
        <v>0</v>
      </c>
      <c r="D23" s="12">
        <v>30</v>
      </c>
      <c r="E23" s="12">
        <v>30</v>
      </c>
      <c r="F23" s="13">
        <v>0</v>
      </c>
      <c r="H23" s="370"/>
      <c r="I23" s="19" t="s">
        <v>139</v>
      </c>
      <c r="J23" s="11">
        <v>8</v>
      </c>
      <c r="L23" s="385"/>
      <c r="M23" s="105" t="s">
        <v>143</v>
      </c>
      <c r="N23" s="13">
        <v>0</v>
      </c>
      <c r="P23" s="389"/>
      <c r="Q23" s="317" t="s">
        <v>510</v>
      </c>
      <c r="R23" s="320" t="s">
        <v>936</v>
      </c>
    </row>
    <row r="24" spans="1:18" ht="15" customHeight="1" thickBot="1" x14ac:dyDescent="0.3">
      <c r="A24" s="367">
        <v>42808</v>
      </c>
      <c r="B24" s="14" t="s">
        <v>134</v>
      </c>
      <c r="C24" s="14">
        <v>0</v>
      </c>
      <c r="D24" s="14">
        <v>97</v>
      </c>
      <c r="E24" s="14">
        <v>96</v>
      </c>
      <c r="F24" s="15">
        <v>1</v>
      </c>
      <c r="H24" s="370"/>
      <c r="I24" s="19" t="s">
        <v>140</v>
      </c>
      <c r="J24" s="11">
        <v>0</v>
      </c>
      <c r="L24" s="384">
        <v>42808</v>
      </c>
      <c r="M24" s="104" t="s">
        <v>142</v>
      </c>
      <c r="N24" s="95">
        <v>83</v>
      </c>
      <c r="P24" s="390"/>
      <c r="Q24" s="318" t="s">
        <v>839</v>
      </c>
      <c r="R24" s="321" t="s">
        <v>144</v>
      </c>
    </row>
    <row r="25" spans="1:18" ht="15.75" customHeight="1" thickBot="1" x14ac:dyDescent="0.3">
      <c r="A25" s="371"/>
      <c r="B25" s="12" t="s">
        <v>130</v>
      </c>
      <c r="C25" s="12">
        <v>0</v>
      </c>
      <c r="D25" s="12">
        <v>29</v>
      </c>
      <c r="E25" s="12">
        <v>29</v>
      </c>
      <c r="F25" s="13">
        <v>0</v>
      </c>
      <c r="H25" s="371"/>
      <c r="I25" s="22" t="s">
        <v>141</v>
      </c>
      <c r="J25" s="13">
        <v>1</v>
      </c>
      <c r="L25" s="385"/>
      <c r="M25" s="105" t="s">
        <v>143</v>
      </c>
      <c r="N25" s="13">
        <v>0</v>
      </c>
      <c r="P25" s="388">
        <v>42644</v>
      </c>
      <c r="Q25" s="45" t="s">
        <v>515</v>
      </c>
      <c r="R25" s="15">
        <v>15</v>
      </c>
    </row>
    <row r="26" spans="1:18" ht="15" customHeight="1" x14ac:dyDescent="0.25">
      <c r="H26" s="367">
        <v>42657</v>
      </c>
      <c r="I26" s="23" t="s">
        <v>138</v>
      </c>
      <c r="J26" s="15">
        <v>4</v>
      </c>
      <c r="P26" s="389"/>
      <c r="Q26" s="19" t="s">
        <v>509</v>
      </c>
      <c r="R26" s="11" t="s">
        <v>626</v>
      </c>
    </row>
    <row r="27" spans="1:18" ht="15" customHeight="1" thickBot="1" x14ac:dyDescent="0.3">
      <c r="D27">
        <f>SUM(D24,D22,D20,D18,D16,D14,D12,D10,D8,D6,D4,D2)</f>
        <v>1281</v>
      </c>
      <c r="E27">
        <f>SUM(E24,E22,E20,E18,E16,E14,E12,E10,E8,E6,E4,E2)</f>
        <v>1232</v>
      </c>
      <c r="F27">
        <f>(E27/D27)*100</f>
        <v>96.174863387978135</v>
      </c>
      <c r="H27" s="370"/>
      <c r="I27" s="19" t="s">
        <v>139</v>
      </c>
      <c r="J27" s="11">
        <v>7</v>
      </c>
      <c r="P27" s="389"/>
      <c r="Q27" s="19" t="s">
        <v>510</v>
      </c>
      <c r="R27" s="11" t="s">
        <v>3755</v>
      </c>
    </row>
    <row r="28" spans="1:18" ht="15.75" customHeight="1" thickBot="1" x14ac:dyDescent="0.3">
      <c r="D28">
        <f>SUM(D25,D23,D21,D19,D17,D15,D13,D11,D9,D7,D5,D3)</f>
        <v>326</v>
      </c>
      <c r="E28">
        <f>SUM(E25,E23,E21,E19,E17,E15,E13,E11,E9,E7,E5,E3)</f>
        <v>326</v>
      </c>
      <c r="F28">
        <f>(E28/D28)*100</f>
        <v>100</v>
      </c>
      <c r="H28" s="370"/>
      <c r="I28" s="19" t="s">
        <v>140</v>
      </c>
      <c r="J28" s="11">
        <v>0</v>
      </c>
      <c r="P28" s="390"/>
      <c r="Q28" s="22" t="s">
        <v>839</v>
      </c>
      <c r="R28" s="95" t="s">
        <v>144</v>
      </c>
    </row>
    <row r="29" spans="1:18" ht="15.75" customHeight="1" thickBot="1" x14ac:dyDescent="0.3">
      <c r="F29">
        <f>AVERAGE(F27:F28)</f>
        <v>98.08743169398906</v>
      </c>
      <c r="H29" s="371"/>
      <c r="I29" s="22" t="s">
        <v>141</v>
      </c>
      <c r="J29" s="13">
        <v>2</v>
      </c>
      <c r="P29" s="388">
        <v>42675</v>
      </c>
      <c r="Q29" s="45" t="s">
        <v>515</v>
      </c>
      <c r="R29" s="15" t="s">
        <v>144</v>
      </c>
    </row>
    <row r="30" spans="1:18" ht="15" customHeight="1" x14ac:dyDescent="0.25">
      <c r="H30" s="367">
        <v>42688</v>
      </c>
      <c r="I30" s="23" t="s">
        <v>138</v>
      </c>
      <c r="J30" s="15">
        <v>140</v>
      </c>
      <c r="P30" s="389"/>
      <c r="Q30" s="19" t="s">
        <v>509</v>
      </c>
      <c r="R30" s="11" t="s">
        <v>626</v>
      </c>
    </row>
    <row r="31" spans="1:18" ht="15" customHeight="1" thickBot="1" x14ac:dyDescent="0.3">
      <c r="H31" s="370"/>
      <c r="I31" s="19" t="s">
        <v>139</v>
      </c>
      <c r="J31" s="11">
        <v>12</v>
      </c>
      <c r="P31" s="389"/>
      <c r="Q31" s="19" t="s">
        <v>510</v>
      </c>
      <c r="R31" s="11" t="s">
        <v>862</v>
      </c>
    </row>
    <row r="32" spans="1:18" ht="15" customHeight="1" thickBot="1" x14ac:dyDescent="0.3">
      <c r="H32" s="370"/>
      <c r="I32" s="19" t="s">
        <v>140</v>
      </c>
      <c r="J32" s="11">
        <v>0</v>
      </c>
      <c r="P32" s="390"/>
      <c r="Q32" s="22" t="s">
        <v>839</v>
      </c>
      <c r="R32" s="95" t="s">
        <v>144</v>
      </c>
    </row>
    <row r="33" spans="8:18" ht="15.75" customHeight="1" thickBot="1" x14ac:dyDescent="0.3">
      <c r="H33" s="371"/>
      <c r="I33" s="22" t="s">
        <v>141</v>
      </c>
      <c r="J33" s="13">
        <v>3</v>
      </c>
      <c r="P33" s="388">
        <v>42705</v>
      </c>
      <c r="Q33" s="45" t="s">
        <v>515</v>
      </c>
      <c r="R33" s="15" t="s">
        <v>144</v>
      </c>
    </row>
    <row r="34" spans="8:18" ht="15" customHeight="1" x14ac:dyDescent="0.25">
      <c r="H34" s="367">
        <v>42718</v>
      </c>
      <c r="I34" s="23" t="s">
        <v>138</v>
      </c>
      <c r="J34" s="15">
        <v>4</v>
      </c>
      <c r="P34" s="389"/>
      <c r="Q34" s="19" t="s">
        <v>509</v>
      </c>
      <c r="R34" s="11" t="s">
        <v>626</v>
      </c>
    </row>
    <row r="35" spans="8:18" ht="15" customHeight="1" x14ac:dyDescent="0.25">
      <c r="H35" s="370"/>
      <c r="I35" s="19" t="s">
        <v>139</v>
      </c>
      <c r="J35" s="11">
        <v>6</v>
      </c>
      <c r="P35" s="389"/>
      <c r="Q35" s="19" t="s">
        <v>510</v>
      </c>
      <c r="R35" s="84" t="s">
        <v>3798</v>
      </c>
    </row>
    <row r="36" spans="8:18" ht="15" customHeight="1" thickBot="1" x14ac:dyDescent="0.3">
      <c r="H36" s="370"/>
      <c r="I36" s="19" t="s">
        <v>140</v>
      </c>
      <c r="J36" s="11">
        <v>0</v>
      </c>
      <c r="P36" s="390"/>
      <c r="Q36" s="22" t="s">
        <v>839</v>
      </c>
      <c r="R36" s="11" t="s">
        <v>3815</v>
      </c>
    </row>
    <row r="37" spans="8:18" ht="15.75" customHeight="1" thickBot="1" x14ac:dyDescent="0.3">
      <c r="H37" s="371"/>
      <c r="I37" s="22" t="s">
        <v>141</v>
      </c>
      <c r="J37" s="13">
        <v>1</v>
      </c>
      <c r="P37" s="388">
        <v>42736</v>
      </c>
      <c r="Q37" s="45" t="s">
        <v>515</v>
      </c>
      <c r="R37" s="15" t="s">
        <v>144</v>
      </c>
    </row>
    <row r="38" spans="8:18" ht="15" customHeight="1" x14ac:dyDescent="0.25">
      <c r="H38" s="367">
        <v>42749</v>
      </c>
      <c r="I38" s="23" t="s">
        <v>138</v>
      </c>
      <c r="J38" s="15">
        <v>218</v>
      </c>
      <c r="P38" s="389"/>
      <c r="Q38" s="19" t="s">
        <v>509</v>
      </c>
      <c r="R38" s="11" t="s">
        <v>626</v>
      </c>
    </row>
    <row r="39" spans="8:18" ht="15.75" customHeight="1" x14ac:dyDescent="0.25">
      <c r="H39" s="370"/>
      <c r="I39" s="19" t="s">
        <v>139</v>
      </c>
      <c r="J39" s="11">
        <v>8</v>
      </c>
      <c r="P39" s="389"/>
      <c r="Q39" s="19" t="s">
        <v>510</v>
      </c>
      <c r="R39" s="84" t="s">
        <v>3844</v>
      </c>
    </row>
    <row r="40" spans="8:18" ht="15" customHeight="1" thickBot="1" x14ac:dyDescent="0.3">
      <c r="H40" s="370"/>
      <c r="I40" s="19" t="s">
        <v>140</v>
      </c>
      <c r="J40" s="11">
        <v>0</v>
      </c>
      <c r="P40" s="390"/>
      <c r="Q40" s="22" t="s">
        <v>839</v>
      </c>
      <c r="R40" s="11" t="s">
        <v>144</v>
      </c>
    </row>
    <row r="41" spans="8:18" ht="15.75" customHeight="1" thickBot="1" x14ac:dyDescent="0.3">
      <c r="H41" s="371"/>
      <c r="I41" s="22" t="s">
        <v>141</v>
      </c>
      <c r="J41" s="13">
        <v>1</v>
      </c>
      <c r="P41" s="388">
        <v>42767</v>
      </c>
      <c r="Q41" s="45" t="s">
        <v>515</v>
      </c>
      <c r="R41" s="15" t="s">
        <v>144</v>
      </c>
    </row>
    <row r="42" spans="8:18" ht="15" customHeight="1" x14ac:dyDescent="0.25">
      <c r="H42" s="367">
        <v>42780</v>
      </c>
      <c r="I42" s="23" t="s">
        <v>138</v>
      </c>
      <c r="J42" s="15">
        <v>0</v>
      </c>
      <c r="P42" s="389"/>
      <c r="Q42" s="19" t="s">
        <v>509</v>
      </c>
      <c r="R42" s="11" t="s">
        <v>626</v>
      </c>
    </row>
    <row r="43" spans="8:18" ht="15" customHeight="1" x14ac:dyDescent="0.25">
      <c r="H43" s="370"/>
      <c r="I43" s="19" t="s">
        <v>139</v>
      </c>
      <c r="J43" s="11">
        <v>10</v>
      </c>
      <c r="P43" s="389"/>
      <c r="Q43" s="19" t="s">
        <v>510</v>
      </c>
      <c r="R43" s="84" t="s">
        <v>3844</v>
      </c>
    </row>
    <row r="44" spans="8:18" ht="15" customHeight="1" thickBot="1" x14ac:dyDescent="0.3">
      <c r="H44" s="370"/>
      <c r="I44" s="19" t="s">
        <v>140</v>
      </c>
      <c r="J44" s="11">
        <v>0</v>
      </c>
      <c r="P44" s="390"/>
      <c r="Q44" s="22" t="s">
        <v>839</v>
      </c>
      <c r="R44" s="11" t="s">
        <v>144</v>
      </c>
    </row>
    <row r="45" spans="8:18" ht="15.75" customHeight="1" thickBot="1" x14ac:dyDescent="0.3">
      <c r="H45" s="371"/>
      <c r="I45" s="22" t="s">
        <v>141</v>
      </c>
      <c r="J45" s="13">
        <v>4</v>
      </c>
      <c r="P45" s="388">
        <v>42795</v>
      </c>
      <c r="Q45" s="45" t="s">
        <v>515</v>
      </c>
      <c r="R45" s="15" t="s">
        <v>144</v>
      </c>
    </row>
    <row r="46" spans="8:18" ht="15" customHeight="1" x14ac:dyDescent="0.25">
      <c r="H46" s="367">
        <v>42808</v>
      </c>
      <c r="I46" s="23" t="s">
        <v>138</v>
      </c>
      <c r="J46" s="15">
        <v>0</v>
      </c>
      <c r="P46" s="389"/>
      <c r="Q46" s="19" t="s">
        <v>509</v>
      </c>
      <c r="R46" s="11" t="s">
        <v>626</v>
      </c>
    </row>
    <row r="47" spans="8:18" ht="15" customHeight="1" x14ac:dyDescent="0.25">
      <c r="H47" s="370"/>
      <c r="I47" s="19" t="s">
        <v>139</v>
      </c>
      <c r="J47" s="11">
        <v>10</v>
      </c>
      <c r="P47" s="389"/>
      <c r="Q47" s="19" t="s">
        <v>510</v>
      </c>
      <c r="R47" s="84" t="s">
        <v>3874</v>
      </c>
    </row>
    <row r="48" spans="8:18" ht="15" customHeight="1" thickBot="1" x14ac:dyDescent="0.3">
      <c r="H48" s="370"/>
      <c r="I48" s="19" t="s">
        <v>140</v>
      </c>
      <c r="J48" s="11">
        <v>0</v>
      </c>
      <c r="P48" s="390"/>
      <c r="Q48" s="22" t="s">
        <v>839</v>
      </c>
      <c r="R48" s="11" t="s">
        <v>144</v>
      </c>
    </row>
    <row r="49" spans="2:18" ht="15.75" customHeight="1" thickBot="1" x14ac:dyDescent="0.3">
      <c r="H49" s="371"/>
      <c r="I49" s="22" t="s">
        <v>141</v>
      </c>
      <c r="J49" s="13">
        <v>2</v>
      </c>
      <c r="P49" s="115"/>
      <c r="Q49" s="74"/>
      <c r="R49" s="116"/>
    </row>
    <row r="50" spans="2:18" ht="15" customHeight="1" x14ac:dyDescent="0.25">
      <c r="P50" s="115"/>
      <c r="Q50" s="74"/>
      <c r="R50" s="116"/>
    </row>
    <row r="51" spans="2:18" ht="15" customHeight="1" x14ac:dyDescent="0.25">
      <c r="P51" s="115"/>
      <c r="Q51" s="20"/>
      <c r="R51" s="116"/>
    </row>
    <row r="52" spans="2:18" ht="15" customHeight="1" x14ac:dyDescent="0.25">
      <c r="P52" s="115"/>
      <c r="Q52" s="20"/>
      <c r="R52" s="116"/>
    </row>
    <row r="53" spans="2:18" ht="15" customHeight="1" x14ac:dyDescent="0.25">
      <c r="P53" s="115"/>
      <c r="Q53" s="20"/>
      <c r="R53" s="116"/>
    </row>
    <row r="54" spans="2:18" x14ac:dyDescent="0.25">
      <c r="B54" s="53" t="s">
        <v>829</v>
      </c>
      <c r="C54" s="53"/>
      <c r="D54" s="53"/>
      <c r="E54" s="53">
        <v>22</v>
      </c>
      <c r="F54" s="19"/>
      <c r="P54" s="115"/>
      <c r="Q54" s="20"/>
      <c r="R54" s="20"/>
    </row>
    <row r="55" spans="2:18" ht="15.75" thickBot="1" x14ac:dyDescent="0.3">
      <c r="P55" s="115"/>
      <c r="Q55" s="20"/>
      <c r="R55" s="20"/>
    </row>
    <row r="56" spans="2:18" x14ac:dyDescent="0.25">
      <c r="H56" s="367"/>
      <c r="I56" s="23"/>
      <c r="J56" s="15"/>
      <c r="P56" s="115"/>
      <c r="Q56" s="20"/>
      <c r="R56" s="20"/>
    </row>
    <row r="57" spans="2:18" x14ac:dyDescent="0.25">
      <c r="H57" s="370"/>
      <c r="I57" s="19"/>
      <c r="J57" s="11"/>
      <c r="P57" s="115"/>
      <c r="Q57" s="20"/>
      <c r="R57" s="20"/>
    </row>
    <row r="58" spans="2:18" x14ac:dyDescent="0.25">
      <c r="H58" s="370"/>
      <c r="I58" s="19"/>
      <c r="J58" s="11"/>
      <c r="P58" s="20"/>
      <c r="Q58" s="20"/>
      <c r="R58" s="20"/>
    </row>
    <row r="59" spans="2:18" ht="15.75" thickBot="1" x14ac:dyDescent="0.3">
      <c r="H59" s="371"/>
      <c r="I59" s="22"/>
      <c r="J59" s="13"/>
    </row>
    <row r="60" spans="2:18" x14ac:dyDescent="0.25">
      <c r="H60" s="367"/>
      <c r="I60" s="23"/>
      <c r="J60" s="15"/>
    </row>
    <row r="61" spans="2:18" x14ac:dyDescent="0.25">
      <c r="H61" s="370"/>
      <c r="I61" s="19"/>
      <c r="J61" s="11"/>
    </row>
    <row r="62" spans="2:18" x14ac:dyDescent="0.25">
      <c r="H62" s="370"/>
      <c r="I62" s="19"/>
      <c r="J62" s="11"/>
    </row>
    <row r="63" spans="2:18" ht="15.75" thickBot="1" x14ac:dyDescent="0.3">
      <c r="H63" s="371"/>
      <c r="I63" s="22"/>
      <c r="J63" s="13"/>
    </row>
  </sheetData>
  <mergeCells count="51">
    <mergeCell ref="P17:P20"/>
    <mergeCell ref="P21:P24"/>
    <mergeCell ref="P25:P28"/>
    <mergeCell ref="P29:P32"/>
    <mergeCell ref="H56:H59"/>
    <mergeCell ref="P33:P36"/>
    <mergeCell ref="P37:P40"/>
    <mergeCell ref="L24:L25"/>
    <mergeCell ref="P41:P44"/>
    <mergeCell ref="P45:P48"/>
    <mergeCell ref="H60:H63"/>
    <mergeCell ref="L18:L19"/>
    <mergeCell ref="H46:H49"/>
    <mergeCell ref="H38:H41"/>
    <mergeCell ref="H42:H45"/>
    <mergeCell ref="L20:L21"/>
    <mergeCell ref="H30:H33"/>
    <mergeCell ref="H34:H37"/>
    <mergeCell ref="L22:L23"/>
    <mergeCell ref="A14:A15"/>
    <mergeCell ref="H14:H17"/>
    <mergeCell ref="L14:L15"/>
    <mergeCell ref="P2:P4"/>
    <mergeCell ref="A4:A5"/>
    <mergeCell ref="L4:L5"/>
    <mergeCell ref="A6:A7"/>
    <mergeCell ref="H6:H9"/>
    <mergeCell ref="L6:L7"/>
    <mergeCell ref="A8:A9"/>
    <mergeCell ref="L8:L9"/>
    <mergeCell ref="A16:A17"/>
    <mergeCell ref="L16:L17"/>
    <mergeCell ref="P5:P8"/>
    <mergeCell ref="P9:P12"/>
    <mergeCell ref="P13:P16"/>
    <mergeCell ref="H1:J1"/>
    <mergeCell ref="A2:A3"/>
    <mergeCell ref="H2:H5"/>
    <mergeCell ref="L2:L3"/>
    <mergeCell ref="A10:A11"/>
    <mergeCell ref="H10:H13"/>
    <mergeCell ref="L10:L11"/>
    <mergeCell ref="A12:A13"/>
    <mergeCell ref="L12:L13"/>
    <mergeCell ref="A18:A19"/>
    <mergeCell ref="H18:H21"/>
    <mergeCell ref="H26:H29"/>
    <mergeCell ref="A20:A21"/>
    <mergeCell ref="A22:A23"/>
    <mergeCell ref="H22:H25"/>
    <mergeCell ref="A24:A2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pane ySplit="1" topLeftCell="A275" activePane="bottomLeft" state="frozen"/>
      <selection pane="bottomLeft" activeCell="C294" sqref="C294"/>
    </sheetView>
  </sheetViews>
  <sheetFormatPr defaultRowHeight="15" x14ac:dyDescent="0.25"/>
  <cols>
    <col min="1" max="1" width="4.5703125" bestFit="1" customWidth="1"/>
    <col min="2" max="2" width="8.140625" bestFit="1" customWidth="1"/>
    <col min="3" max="3" width="34" customWidth="1"/>
    <col min="4" max="4" width="19.28515625" customWidth="1"/>
    <col min="5" max="5" width="12.5703125" style="37" bestFit="1" customWidth="1"/>
    <col min="6" max="6" width="24.85546875" style="37" customWidth="1"/>
    <col min="7" max="7" width="12.140625" style="36" bestFit="1" customWidth="1"/>
    <col min="8" max="8" width="11" style="36" bestFit="1" customWidth="1"/>
    <col min="9" max="9" width="36.7109375" style="152" bestFit="1" customWidth="1"/>
  </cols>
  <sheetData>
    <row r="1" spans="1:9" ht="25.5" x14ac:dyDescent="0.25">
      <c r="A1" s="6" t="s">
        <v>101</v>
      </c>
      <c r="B1" s="7" t="s">
        <v>102</v>
      </c>
      <c r="C1" s="5" t="s">
        <v>103</v>
      </c>
      <c r="D1" s="7" t="s">
        <v>104</v>
      </c>
      <c r="E1" s="7" t="s">
        <v>105</v>
      </c>
      <c r="F1" s="7" t="s">
        <v>106</v>
      </c>
      <c r="G1" s="153" t="s">
        <v>107</v>
      </c>
      <c r="H1" s="154" t="s">
        <v>108</v>
      </c>
      <c r="I1" s="137" t="s">
        <v>109</v>
      </c>
    </row>
    <row r="2" spans="1:9" x14ac:dyDescent="0.25">
      <c r="A2" s="47"/>
      <c r="B2" s="48"/>
      <c r="C2" s="49"/>
      <c r="D2" s="48"/>
      <c r="E2" s="48"/>
      <c r="F2" s="48"/>
      <c r="G2" s="155"/>
      <c r="H2" s="156"/>
      <c r="I2" s="138"/>
    </row>
    <row r="3" spans="1:9" x14ac:dyDescent="0.25">
      <c r="A3" s="397">
        <v>41772</v>
      </c>
      <c r="B3" s="398"/>
      <c r="C3" s="398"/>
      <c r="D3" s="398"/>
      <c r="E3" s="398"/>
      <c r="F3" s="398"/>
      <c r="G3" s="398"/>
      <c r="H3" s="398"/>
      <c r="I3" s="399"/>
    </row>
    <row r="4" spans="1:9" ht="12.2" customHeight="1" x14ac:dyDescent="0.25">
      <c r="A4" s="1">
        <v>1</v>
      </c>
      <c r="B4" s="4" t="s">
        <v>0</v>
      </c>
      <c r="C4" s="3" t="s">
        <v>1</v>
      </c>
      <c r="D4" s="2" t="s">
        <v>2</v>
      </c>
      <c r="E4" s="2" t="s">
        <v>3</v>
      </c>
      <c r="F4" s="2" t="s">
        <v>4</v>
      </c>
      <c r="G4" s="34"/>
      <c r="H4" s="34" t="s">
        <v>5</v>
      </c>
      <c r="I4" s="139" t="s">
        <v>6</v>
      </c>
    </row>
    <row r="5" spans="1:9" ht="12.2" customHeight="1" x14ac:dyDescent="0.25">
      <c r="A5" s="1">
        <v>2</v>
      </c>
      <c r="B5" s="4" t="s">
        <v>7</v>
      </c>
      <c r="C5" s="3" t="s">
        <v>8</v>
      </c>
      <c r="D5" s="2" t="s">
        <v>9</v>
      </c>
      <c r="E5" s="2" t="s">
        <v>10</v>
      </c>
      <c r="F5" s="2" t="s">
        <v>11</v>
      </c>
      <c r="G5" s="34"/>
      <c r="H5" s="34" t="s">
        <v>12</v>
      </c>
      <c r="I5" s="139" t="s">
        <v>13</v>
      </c>
    </row>
    <row r="6" spans="1:9" ht="12.2" customHeight="1" x14ac:dyDescent="0.25">
      <c r="A6" s="1">
        <v>3</v>
      </c>
      <c r="B6" s="4" t="s">
        <v>14</v>
      </c>
      <c r="C6" s="3" t="s">
        <v>15</v>
      </c>
      <c r="D6" s="2" t="s">
        <v>16</v>
      </c>
      <c r="E6" s="2" t="s">
        <v>17</v>
      </c>
      <c r="F6" s="2" t="s">
        <v>18</v>
      </c>
      <c r="G6" s="34"/>
      <c r="H6" s="34" t="s">
        <v>19</v>
      </c>
      <c r="I6" s="140"/>
    </row>
    <row r="7" spans="1:9" ht="12.2" customHeight="1" x14ac:dyDescent="0.25">
      <c r="A7" s="1">
        <v>4</v>
      </c>
      <c r="B7" s="4" t="s">
        <v>20</v>
      </c>
      <c r="C7" s="3" t="s">
        <v>21</v>
      </c>
      <c r="D7" s="2" t="s">
        <v>22</v>
      </c>
      <c r="E7" s="2" t="s">
        <v>23</v>
      </c>
      <c r="F7" s="2" t="s">
        <v>24</v>
      </c>
      <c r="G7" s="34" t="s">
        <v>25</v>
      </c>
      <c r="H7" s="34"/>
      <c r="I7" s="140"/>
    </row>
    <row r="8" spans="1:9" ht="12.2" customHeight="1" x14ac:dyDescent="0.25">
      <c r="A8" s="1">
        <v>5</v>
      </c>
      <c r="B8" s="1" t="s">
        <v>26</v>
      </c>
      <c r="C8" s="3" t="s">
        <v>27</v>
      </c>
      <c r="D8" s="2" t="s">
        <v>28</v>
      </c>
      <c r="E8" s="2">
        <v>15</v>
      </c>
      <c r="F8" s="4" t="s">
        <v>18</v>
      </c>
      <c r="G8" s="34"/>
      <c r="H8" s="34"/>
      <c r="I8" s="140"/>
    </row>
    <row r="9" spans="1:9" ht="12.2" customHeight="1" x14ac:dyDescent="0.25">
      <c r="A9" s="397">
        <v>41803</v>
      </c>
      <c r="B9" s="398"/>
      <c r="C9" s="398"/>
      <c r="D9" s="398"/>
      <c r="E9" s="398"/>
      <c r="F9" s="398"/>
      <c r="G9" s="398"/>
      <c r="H9" s="398"/>
      <c r="I9" s="399"/>
    </row>
    <row r="10" spans="1:9" ht="12.2" customHeight="1" x14ac:dyDescent="0.25">
      <c r="A10" s="28">
        <v>1</v>
      </c>
      <c r="B10" s="4" t="s">
        <v>29</v>
      </c>
      <c r="C10" s="3" t="s">
        <v>30</v>
      </c>
      <c r="D10" s="4" t="s">
        <v>31</v>
      </c>
      <c r="E10" s="29" t="s">
        <v>32</v>
      </c>
      <c r="F10" s="4" t="s">
        <v>33</v>
      </c>
      <c r="G10" s="33" t="s">
        <v>34</v>
      </c>
      <c r="H10" s="33" t="s">
        <v>35</v>
      </c>
      <c r="I10" s="139" t="s">
        <v>36</v>
      </c>
    </row>
    <row r="11" spans="1:9" ht="12.2" customHeight="1" x14ac:dyDescent="0.25">
      <c r="A11" s="28">
        <v>2</v>
      </c>
      <c r="B11" s="4" t="s">
        <v>29</v>
      </c>
      <c r="C11" s="3" t="s">
        <v>37</v>
      </c>
      <c r="D11" s="2" t="s">
        <v>38</v>
      </c>
      <c r="E11" s="2" t="s">
        <v>39</v>
      </c>
      <c r="F11" s="4" t="s">
        <v>40</v>
      </c>
      <c r="G11" s="33" t="s">
        <v>41</v>
      </c>
      <c r="H11" s="33" t="s">
        <v>41</v>
      </c>
      <c r="I11" s="139" t="s">
        <v>13</v>
      </c>
    </row>
    <row r="12" spans="1:9" ht="12.2" customHeight="1" x14ac:dyDescent="0.25">
      <c r="A12" s="28">
        <v>3</v>
      </c>
      <c r="B12" s="4" t="s">
        <v>42</v>
      </c>
      <c r="C12" s="3" t="s">
        <v>43</v>
      </c>
      <c r="D12" s="2" t="s">
        <v>44</v>
      </c>
      <c r="E12" s="2" t="s">
        <v>45</v>
      </c>
      <c r="F12" s="4" t="s">
        <v>46</v>
      </c>
      <c r="G12" s="34"/>
      <c r="H12" s="33" t="s">
        <v>47</v>
      </c>
      <c r="I12" s="139" t="s">
        <v>36</v>
      </c>
    </row>
    <row r="13" spans="1:9" ht="12.2" customHeight="1" x14ac:dyDescent="0.25">
      <c r="A13" s="28">
        <v>4</v>
      </c>
      <c r="B13" s="4" t="s">
        <v>48</v>
      </c>
      <c r="C13" s="3" t="s">
        <v>49</v>
      </c>
      <c r="D13" s="2" t="s">
        <v>50</v>
      </c>
      <c r="E13" s="2" t="s">
        <v>51</v>
      </c>
      <c r="F13" s="4" t="s">
        <v>52</v>
      </c>
      <c r="G13" s="34"/>
      <c r="H13" s="33" t="s">
        <v>53</v>
      </c>
      <c r="I13" s="139" t="s">
        <v>54</v>
      </c>
    </row>
    <row r="14" spans="1:9" ht="12.2" customHeight="1" x14ac:dyDescent="0.25">
      <c r="A14" s="28">
        <v>5</v>
      </c>
      <c r="B14" s="4" t="s">
        <v>55</v>
      </c>
      <c r="C14" s="3" t="s">
        <v>56</v>
      </c>
      <c r="D14" s="2" t="s">
        <v>57</v>
      </c>
      <c r="E14" s="2" t="s">
        <v>58</v>
      </c>
      <c r="F14" s="4" t="s">
        <v>59</v>
      </c>
      <c r="G14" s="34"/>
      <c r="H14" s="33" t="s">
        <v>47</v>
      </c>
      <c r="I14" s="139" t="s">
        <v>60</v>
      </c>
    </row>
    <row r="15" spans="1:9" ht="12.2" customHeight="1" x14ac:dyDescent="0.25">
      <c r="A15" s="28">
        <v>6</v>
      </c>
      <c r="B15" s="4" t="s">
        <v>61</v>
      </c>
      <c r="C15" s="3" t="s">
        <v>62</v>
      </c>
      <c r="D15" s="2" t="s">
        <v>63</v>
      </c>
      <c r="E15" s="2" t="s">
        <v>64</v>
      </c>
      <c r="F15" s="4" t="s">
        <v>65</v>
      </c>
      <c r="G15" s="34"/>
      <c r="H15" s="33" t="s">
        <v>66</v>
      </c>
      <c r="I15" s="139" t="s">
        <v>67</v>
      </c>
    </row>
    <row r="16" spans="1:9" ht="12.2" customHeight="1" x14ac:dyDescent="0.25">
      <c r="A16" s="28">
        <v>7</v>
      </c>
      <c r="B16" s="4" t="s">
        <v>68</v>
      </c>
      <c r="C16" s="3" t="s">
        <v>69</v>
      </c>
      <c r="D16" s="2" t="s">
        <v>70</v>
      </c>
      <c r="E16" s="2" t="s">
        <v>71</v>
      </c>
      <c r="F16" s="4" t="s">
        <v>72</v>
      </c>
      <c r="G16" s="33" t="s">
        <v>73</v>
      </c>
      <c r="H16" s="33" t="s">
        <v>66</v>
      </c>
      <c r="I16" s="139" t="s">
        <v>74</v>
      </c>
    </row>
    <row r="17" spans="1:9" ht="12.2" customHeight="1" x14ac:dyDescent="0.25">
      <c r="A17" s="28">
        <v>8</v>
      </c>
      <c r="B17" s="4" t="s">
        <v>75</v>
      </c>
      <c r="C17" s="3" t="s">
        <v>76</v>
      </c>
      <c r="D17" s="2" t="s">
        <v>77</v>
      </c>
      <c r="E17" s="29" t="s">
        <v>78</v>
      </c>
      <c r="F17" s="4" t="s">
        <v>79</v>
      </c>
      <c r="G17" s="34"/>
      <c r="H17" s="33" t="s">
        <v>80</v>
      </c>
      <c r="I17" s="139" t="s">
        <v>81</v>
      </c>
    </row>
    <row r="18" spans="1:9" ht="12" customHeight="1" x14ac:dyDescent="0.25">
      <c r="A18" s="28">
        <v>9</v>
      </c>
      <c r="B18" s="4" t="s">
        <v>82</v>
      </c>
      <c r="C18" s="3" t="s">
        <v>83</v>
      </c>
      <c r="D18" s="2" t="s">
        <v>84</v>
      </c>
      <c r="E18" s="2" t="s">
        <v>85</v>
      </c>
      <c r="F18" s="4" t="s">
        <v>18</v>
      </c>
      <c r="G18" s="34"/>
      <c r="H18" s="33" t="s">
        <v>86</v>
      </c>
      <c r="I18" s="139" t="s">
        <v>87</v>
      </c>
    </row>
    <row r="19" spans="1:9" ht="12.2" customHeight="1" x14ac:dyDescent="0.25">
      <c r="A19" s="397">
        <v>41833</v>
      </c>
      <c r="B19" s="398"/>
      <c r="C19" s="398"/>
      <c r="D19" s="398"/>
      <c r="E19" s="398"/>
      <c r="F19" s="398"/>
      <c r="G19" s="398"/>
      <c r="H19" s="398"/>
      <c r="I19" s="399"/>
    </row>
    <row r="20" spans="1:9" ht="12.2" customHeight="1" x14ac:dyDescent="0.25">
      <c r="A20" s="1">
        <v>1</v>
      </c>
      <c r="B20" s="4" t="s">
        <v>88</v>
      </c>
      <c r="C20" s="3" t="s">
        <v>89</v>
      </c>
      <c r="D20" s="2" t="s">
        <v>90</v>
      </c>
      <c r="E20" s="2" t="s">
        <v>91</v>
      </c>
      <c r="F20" s="4" t="s">
        <v>92</v>
      </c>
      <c r="G20" s="34"/>
      <c r="H20" s="33" t="s">
        <v>93</v>
      </c>
      <c r="I20" s="139" t="s">
        <v>94</v>
      </c>
    </row>
    <row r="21" spans="1:9" ht="12.2" customHeight="1" x14ac:dyDescent="0.25">
      <c r="A21" s="1">
        <v>2</v>
      </c>
      <c r="B21" s="4" t="s">
        <v>88</v>
      </c>
      <c r="C21" s="3" t="s">
        <v>95</v>
      </c>
      <c r="D21" s="2" t="s">
        <v>96</v>
      </c>
      <c r="E21" s="2" t="s">
        <v>97</v>
      </c>
      <c r="F21" s="4" t="s">
        <v>98</v>
      </c>
      <c r="G21" s="33" t="s">
        <v>99</v>
      </c>
      <c r="H21" s="33" t="s">
        <v>100</v>
      </c>
      <c r="I21" s="139" t="s">
        <v>36</v>
      </c>
    </row>
    <row r="22" spans="1:9" ht="12.2" customHeight="1" x14ac:dyDescent="0.25">
      <c r="A22" s="1">
        <v>3</v>
      </c>
      <c r="B22" s="4" t="s">
        <v>184</v>
      </c>
      <c r="C22" s="30" t="s">
        <v>185</v>
      </c>
      <c r="D22" s="2" t="s">
        <v>146</v>
      </c>
      <c r="E22" s="2" t="s">
        <v>200</v>
      </c>
      <c r="F22" s="2" t="s">
        <v>98</v>
      </c>
      <c r="G22" s="34" t="s">
        <v>178</v>
      </c>
      <c r="H22" s="34" t="s">
        <v>34</v>
      </c>
      <c r="I22" s="140" t="s">
        <v>199</v>
      </c>
    </row>
    <row r="23" spans="1:9" ht="12.2" customHeight="1" x14ac:dyDescent="0.25">
      <c r="A23" s="1">
        <v>4</v>
      </c>
      <c r="B23" s="1" t="s">
        <v>183</v>
      </c>
      <c r="C23" s="30" t="s">
        <v>186</v>
      </c>
      <c r="D23" s="2" t="s">
        <v>147</v>
      </c>
      <c r="E23" s="38" t="s">
        <v>201</v>
      </c>
      <c r="F23" s="4" t="s">
        <v>193</v>
      </c>
      <c r="G23" s="34" t="s">
        <v>196</v>
      </c>
      <c r="H23" s="34" t="s">
        <v>195</v>
      </c>
      <c r="I23" s="141" t="s">
        <v>81</v>
      </c>
    </row>
    <row r="24" spans="1:9" ht="12.2" customHeight="1" x14ac:dyDescent="0.25">
      <c r="A24" s="1">
        <v>5</v>
      </c>
      <c r="B24" s="19" t="s">
        <v>180</v>
      </c>
      <c r="C24" s="19" t="s">
        <v>187</v>
      </c>
      <c r="D24" s="4" t="s">
        <v>150</v>
      </c>
      <c r="E24" s="10" t="s">
        <v>202</v>
      </c>
      <c r="F24" s="10" t="s">
        <v>194</v>
      </c>
      <c r="G24" s="35" t="s">
        <v>178</v>
      </c>
      <c r="H24" s="35"/>
      <c r="I24" s="142" t="s">
        <v>198</v>
      </c>
    </row>
    <row r="25" spans="1:9" ht="12.2" customHeight="1" x14ac:dyDescent="0.25">
      <c r="A25" s="1">
        <v>6</v>
      </c>
      <c r="B25" s="19" t="s">
        <v>197</v>
      </c>
      <c r="C25" s="3" t="s">
        <v>62</v>
      </c>
      <c r="D25" s="4" t="s">
        <v>151</v>
      </c>
      <c r="E25" s="10" t="s">
        <v>203</v>
      </c>
      <c r="F25" s="10" t="s">
        <v>177</v>
      </c>
      <c r="G25" s="35" t="s">
        <v>178</v>
      </c>
      <c r="H25" s="35" t="s">
        <v>34</v>
      </c>
      <c r="I25" s="142" t="s">
        <v>179</v>
      </c>
    </row>
    <row r="26" spans="1:9" ht="12.2" customHeight="1" x14ac:dyDescent="0.25">
      <c r="A26" s="1">
        <v>7</v>
      </c>
      <c r="B26" s="19" t="s">
        <v>181</v>
      </c>
      <c r="C26" s="19" t="s">
        <v>188</v>
      </c>
      <c r="D26" s="4" t="s">
        <v>145</v>
      </c>
      <c r="E26" s="10" t="s">
        <v>204</v>
      </c>
      <c r="F26" s="10" t="s">
        <v>175</v>
      </c>
      <c r="G26" s="35" t="s">
        <v>19</v>
      </c>
      <c r="H26" s="35" t="s">
        <v>174</v>
      </c>
      <c r="I26" s="142" t="s">
        <v>176</v>
      </c>
    </row>
    <row r="27" spans="1:9" ht="12.2" customHeight="1" x14ac:dyDescent="0.25">
      <c r="A27" s="1">
        <v>8</v>
      </c>
      <c r="B27" s="19" t="s">
        <v>182</v>
      </c>
      <c r="C27" s="19" t="s">
        <v>189</v>
      </c>
      <c r="D27" s="4" t="s">
        <v>152</v>
      </c>
      <c r="E27" s="10" t="s">
        <v>39</v>
      </c>
      <c r="F27" s="10" t="s">
        <v>18</v>
      </c>
      <c r="G27" s="35" t="s">
        <v>172</v>
      </c>
      <c r="H27" s="35" t="s">
        <v>172</v>
      </c>
      <c r="I27" s="142" t="s">
        <v>173</v>
      </c>
    </row>
    <row r="28" spans="1:9" ht="12.2" customHeight="1" x14ac:dyDescent="0.25">
      <c r="A28" s="1">
        <v>9</v>
      </c>
      <c r="B28" s="19" t="s">
        <v>169</v>
      </c>
      <c r="C28" s="31" t="s">
        <v>190</v>
      </c>
      <c r="D28" s="4" t="s">
        <v>153</v>
      </c>
      <c r="E28" s="10">
        <v>3.7</v>
      </c>
      <c r="F28" s="10" t="s">
        <v>170</v>
      </c>
      <c r="G28" s="35" t="s">
        <v>99</v>
      </c>
      <c r="H28" s="35" t="s">
        <v>171</v>
      </c>
      <c r="I28" s="142" t="s">
        <v>168</v>
      </c>
    </row>
    <row r="29" spans="1:9" ht="12.2" customHeight="1" x14ac:dyDescent="0.25">
      <c r="A29" s="1">
        <v>10</v>
      </c>
      <c r="B29" s="19" t="s">
        <v>165</v>
      </c>
      <c r="C29" s="32" t="s">
        <v>191</v>
      </c>
      <c r="D29" s="4" t="s">
        <v>157</v>
      </c>
      <c r="E29" s="10" t="s">
        <v>205</v>
      </c>
      <c r="F29" s="10" t="s">
        <v>160</v>
      </c>
      <c r="G29" s="35" t="s">
        <v>158</v>
      </c>
      <c r="H29" s="35" t="s">
        <v>159</v>
      </c>
      <c r="I29" s="142" t="s">
        <v>164</v>
      </c>
    </row>
    <row r="30" spans="1:9" x14ac:dyDescent="0.25">
      <c r="A30" s="1">
        <v>11</v>
      </c>
      <c r="B30" s="19" t="s">
        <v>166</v>
      </c>
      <c r="C30" s="32" t="s">
        <v>192</v>
      </c>
      <c r="D30" s="4" t="s">
        <v>156</v>
      </c>
      <c r="E30" s="10" t="s">
        <v>206</v>
      </c>
      <c r="F30" s="10" t="s">
        <v>98</v>
      </c>
      <c r="G30" s="35" t="s">
        <v>34</v>
      </c>
      <c r="H30" s="35"/>
      <c r="I30" s="142" t="s">
        <v>167</v>
      </c>
    </row>
    <row r="31" spans="1:9" x14ac:dyDescent="0.25">
      <c r="A31" s="397">
        <v>41864</v>
      </c>
      <c r="B31" s="398"/>
      <c r="C31" s="398"/>
      <c r="D31" s="398"/>
      <c r="E31" s="398"/>
      <c r="F31" s="398"/>
      <c r="G31" s="398"/>
      <c r="H31" s="398"/>
      <c r="I31" s="399"/>
    </row>
    <row r="32" spans="1:9" x14ac:dyDescent="0.25">
      <c r="A32" s="1">
        <v>12</v>
      </c>
      <c r="B32" s="43" t="s">
        <v>207</v>
      </c>
      <c r="C32" s="31" t="s">
        <v>220</v>
      </c>
      <c r="D32" s="4" t="s">
        <v>208</v>
      </c>
      <c r="E32" s="50" t="s">
        <v>209</v>
      </c>
      <c r="F32" s="10" t="s">
        <v>98</v>
      </c>
      <c r="G32" s="51" t="s">
        <v>210</v>
      </c>
      <c r="H32" s="35"/>
      <c r="I32" s="142" t="s">
        <v>60</v>
      </c>
    </row>
    <row r="33" spans="1:9" x14ac:dyDescent="0.25">
      <c r="A33" s="1">
        <v>13</v>
      </c>
      <c r="B33" s="43" t="s">
        <v>218</v>
      </c>
      <c r="C33" s="32" t="s">
        <v>221</v>
      </c>
      <c r="D33" s="4" t="s">
        <v>211</v>
      </c>
      <c r="E33" s="50" t="s">
        <v>212</v>
      </c>
      <c r="F33" s="10" t="s">
        <v>213</v>
      </c>
      <c r="G33" s="51" t="s">
        <v>19</v>
      </c>
      <c r="H33" s="51" t="s">
        <v>215</v>
      </c>
      <c r="I33" s="142" t="s">
        <v>36</v>
      </c>
    </row>
    <row r="34" spans="1:9" x14ac:dyDescent="0.25">
      <c r="A34" s="1">
        <v>14</v>
      </c>
      <c r="B34" s="43" t="s">
        <v>219</v>
      </c>
      <c r="C34" s="19" t="s">
        <v>217</v>
      </c>
      <c r="D34" s="4" t="s">
        <v>214</v>
      </c>
      <c r="E34" s="50" t="s">
        <v>39</v>
      </c>
      <c r="F34" s="10" t="s">
        <v>18</v>
      </c>
      <c r="G34" s="51" t="s">
        <v>178</v>
      </c>
      <c r="H34" s="51" t="s">
        <v>216</v>
      </c>
      <c r="I34" s="142" t="s">
        <v>173</v>
      </c>
    </row>
    <row r="35" spans="1:9" x14ac:dyDescent="0.25">
      <c r="A35" s="398">
        <v>41926</v>
      </c>
      <c r="B35" s="398"/>
      <c r="C35" s="398"/>
      <c r="D35" s="398"/>
      <c r="E35" s="398"/>
      <c r="F35" s="398"/>
      <c r="G35" s="398"/>
      <c r="H35" s="398"/>
      <c r="I35" s="398"/>
    </row>
    <row r="36" spans="1:9" x14ac:dyDescent="0.25">
      <c r="A36" s="28">
        <v>1</v>
      </c>
      <c r="B36" s="19" t="s">
        <v>227</v>
      </c>
      <c r="C36" s="19" t="s">
        <v>228</v>
      </c>
      <c r="D36" s="19" t="s">
        <v>229</v>
      </c>
      <c r="E36" s="10" t="s">
        <v>230</v>
      </c>
      <c r="F36" s="10" t="s">
        <v>11</v>
      </c>
      <c r="G36" s="35" t="s">
        <v>47</v>
      </c>
      <c r="H36" s="35" t="s">
        <v>231</v>
      </c>
      <c r="I36" s="142" t="s">
        <v>13</v>
      </c>
    </row>
    <row r="37" spans="1:9" x14ac:dyDescent="0.25">
      <c r="A37" s="28">
        <v>2</v>
      </c>
      <c r="B37" s="19" t="s">
        <v>232</v>
      </c>
      <c r="C37" s="19" t="s">
        <v>233</v>
      </c>
      <c r="D37" s="19" t="s">
        <v>234</v>
      </c>
      <c r="E37" s="10" t="s">
        <v>235</v>
      </c>
      <c r="F37" s="10" t="s">
        <v>72</v>
      </c>
      <c r="G37" s="35"/>
      <c r="H37" s="35" t="s">
        <v>19</v>
      </c>
      <c r="I37" s="142" t="s">
        <v>236</v>
      </c>
    </row>
    <row r="38" spans="1:9" x14ac:dyDescent="0.25">
      <c r="A38" s="28">
        <v>3</v>
      </c>
      <c r="B38" s="19" t="s">
        <v>237</v>
      </c>
      <c r="C38" s="19" t="s">
        <v>238</v>
      </c>
      <c r="D38" s="19" t="s">
        <v>239</v>
      </c>
      <c r="E38" s="10" t="s">
        <v>202</v>
      </c>
      <c r="F38" s="10" t="s">
        <v>240</v>
      </c>
      <c r="G38" s="35"/>
      <c r="H38" s="35" t="s">
        <v>34</v>
      </c>
      <c r="I38" s="142" t="s">
        <v>54</v>
      </c>
    </row>
    <row r="39" spans="1:9" x14ac:dyDescent="0.25">
      <c r="A39" s="28">
        <v>4</v>
      </c>
      <c r="B39" s="19" t="s">
        <v>237</v>
      </c>
      <c r="C39" s="19" t="s">
        <v>238</v>
      </c>
      <c r="D39" s="19" t="s">
        <v>150</v>
      </c>
      <c r="E39" s="10" t="s">
        <v>202</v>
      </c>
      <c r="F39" s="10" t="s">
        <v>240</v>
      </c>
      <c r="G39" s="35"/>
      <c r="H39" s="35" t="s">
        <v>34</v>
      </c>
      <c r="I39" s="142" t="s">
        <v>54</v>
      </c>
    </row>
    <row r="40" spans="1:9" x14ac:dyDescent="0.25">
      <c r="A40" s="28">
        <v>5</v>
      </c>
      <c r="B40" s="19" t="s">
        <v>237</v>
      </c>
      <c r="C40" s="19" t="s">
        <v>241</v>
      </c>
      <c r="D40" s="19" t="s">
        <v>242</v>
      </c>
      <c r="E40" s="119" t="s">
        <v>243</v>
      </c>
      <c r="F40" s="10" t="s">
        <v>72</v>
      </c>
      <c r="G40" s="35"/>
      <c r="H40" s="35" t="s">
        <v>172</v>
      </c>
      <c r="I40" s="142" t="s">
        <v>54</v>
      </c>
    </row>
    <row r="41" spans="1:9" x14ac:dyDescent="0.25">
      <c r="A41" s="28">
        <v>6</v>
      </c>
      <c r="B41" s="19" t="s">
        <v>244</v>
      </c>
      <c r="C41" s="19" t="s">
        <v>245</v>
      </c>
      <c r="D41" s="19" t="s">
        <v>246</v>
      </c>
      <c r="E41" s="10" t="s">
        <v>247</v>
      </c>
      <c r="F41" s="10" t="s">
        <v>248</v>
      </c>
      <c r="G41" s="35"/>
      <c r="H41" s="35" t="s">
        <v>34</v>
      </c>
      <c r="I41" s="142" t="s">
        <v>236</v>
      </c>
    </row>
    <row r="42" spans="1:9" x14ac:dyDescent="0.25">
      <c r="A42" s="28">
        <v>7</v>
      </c>
      <c r="B42" s="19" t="s">
        <v>249</v>
      </c>
      <c r="C42" s="19" t="s">
        <v>250</v>
      </c>
      <c r="D42" s="19" t="s">
        <v>251</v>
      </c>
      <c r="E42" s="10" t="s">
        <v>252</v>
      </c>
      <c r="F42" s="10" t="s">
        <v>11</v>
      </c>
      <c r="G42" s="35" t="s">
        <v>253</v>
      </c>
      <c r="H42" s="35"/>
      <c r="I42" s="142" t="s">
        <v>13</v>
      </c>
    </row>
    <row r="43" spans="1:9" x14ac:dyDescent="0.25">
      <c r="A43" s="28">
        <v>8</v>
      </c>
      <c r="B43" s="19" t="s">
        <v>254</v>
      </c>
      <c r="C43" s="19" t="s">
        <v>255</v>
      </c>
      <c r="D43" s="19" t="s">
        <v>256</v>
      </c>
      <c r="E43" s="10" t="s">
        <v>257</v>
      </c>
      <c r="F43" s="10" t="s">
        <v>258</v>
      </c>
      <c r="G43" s="35"/>
      <c r="H43" s="35"/>
      <c r="I43" s="142"/>
    </row>
    <row r="44" spans="1:9" x14ac:dyDescent="0.25">
      <c r="A44" s="28">
        <v>9</v>
      </c>
      <c r="B44" s="19" t="s">
        <v>259</v>
      </c>
      <c r="C44" s="19" t="s">
        <v>260</v>
      </c>
      <c r="D44" s="19" t="s">
        <v>261</v>
      </c>
      <c r="E44" s="10" t="s">
        <v>262</v>
      </c>
      <c r="F44" s="10" t="s">
        <v>224</v>
      </c>
      <c r="G44" s="35" t="s">
        <v>19</v>
      </c>
      <c r="H44" s="35" t="s">
        <v>66</v>
      </c>
      <c r="I44" s="142" t="s">
        <v>236</v>
      </c>
    </row>
    <row r="45" spans="1:9" x14ac:dyDescent="0.25">
      <c r="A45" s="398">
        <v>41957</v>
      </c>
      <c r="B45" s="398"/>
      <c r="C45" s="398"/>
      <c r="D45" s="398"/>
      <c r="E45" s="398"/>
      <c r="F45" s="398"/>
      <c r="G45" s="398"/>
      <c r="H45" s="398"/>
      <c r="I45" s="398"/>
    </row>
    <row r="46" spans="1:9" x14ac:dyDescent="0.25">
      <c r="A46" s="28">
        <v>1</v>
      </c>
      <c r="B46" s="43" t="s">
        <v>265</v>
      </c>
      <c r="C46" s="43" t="s">
        <v>266</v>
      </c>
      <c r="D46" s="43" t="s">
        <v>267</v>
      </c>
      <c r="E46" s="50" t="s">
        <v>268</v>
      </c>
      <c r="F46" s="10" t="s">
        <v>52</v>
      </c>
      <c r="G46" s="51" t="s">
        <v>178</v>
      </c>
      <c r="H46" s="51" t="s">
        <v>269</v>
      </c>
      <c r="I46" s="142" t="s">
        <v>270</v>
      </c>
    </row>
    <row r="47" spans="1:9" x14ac:dyDescent="0.25">
      <c r="A47" s="28">
        <v>2</v>
      </c>
      <c r="B47" s="43" t="s">
        <v>271</v>
      </c>
      <c r="C47" s="43" t="s">
        <v>272</v>
      </c>
      <c r="D47" s="19"/>
      <c r="E47" s="10">
        <v>3.7</v>
      </c>
      <c r="F47" s="10" t="s">
        <v>273</v>
      </c>
      <c r="G47" s="35"/>
      <c r="H47" s="35" t="s">
        <v>34</v>
      </c>
      <c r="I47" s="142" t="s">
        <v>298</v>
      </c>
    </row>
    <row r="48" spans="1:9" x14ac:dyDescent="0.25">
      <c r="A48" s="28">
        <v>3</v>
      </c>
      <c r="B48" s="43" t="s">
        <v>274</v>
      </c>
      <c r="C48" s="43" t="s">
        <v>299</v>
      </c>
      <c r="D48" s="19" t="s">
        <v>275</v>
      </c>
      <c r="E48" s="10" t="s">
        <v>300</v>
      </c>
      <c r="F48" s="10" t="s">
        <v>98</v>
      </c>
      <c r="G48" s="35" t="s">
        <v>162</v>
      </c>
      <c r="H48" s="35" t="s">
        <v>276</v>
      </c>
      <c r="I48" s="142" t="s">
        <v>114</v>
      </c>
    </row>
    <row r="49" spans="1:9" x14ac:dyDescent="0.25">
      <c r="A49" s="28">
        <v>4</v>
      </c>
      <c r="B49" s="43" t="s">
        <v>286</v>
      </c>
      <c r="C49" s="19" t="s">
        <v>187</v>
      </c>
      <c r="D49" s="19" t="s">
        <v>283</v>
      </c>
      <c r="E49" s="10" t="s">
        <v>284</v>
      </c>
      <c r="F49" s="10" t="s">
        <v>240</v>
      </c>
      <c r="G49" s="35" t="s">
        <v>178</v>
      </c>
      <c r="H49" s="35" t="s">
        <v>285</v>
      </c>
      <c r="I49" s="142" t="s">
        <v>198</v>
      </c>
    </row>
    <row r="50" spans="1:9" x14ac:dyDescent="0.25">
      <c r="A50" s="28">
        <v>5</v>
      </c>
      <c r="B50" s="43" t="s">
        <v>287</v>
      </c>
      <c r="C50" s="19" t="s">
        <v>187</v>
      </c>
      <c r="D50" s="19" t="s">
        <v>288</v>
      </c>
      <c r="E50" s="10" t="s">
        <v>284</v>
      </c>
      <c r="F50" s="10" t="s">
        <v>240</v>
      </c>
      <c r="G50" s="35" t="s">
        <v>178</v>
      </c>
      <c r="H50" s="35" t="s">
        <v>302</v>
      </c>
      <c r="I50" s="142" t="s">
        <v>198</v>
      </c>
    </row>
    <row r="51" spans="1:9" x14ac:dyDescent="0.25">
      <c r="A51" s="28">
        <v>6</v>
      </c>
      <c r="B51" s="43" t="s">
        <v>295</v>
      </c>
      <c r="C51" s="19" t="s">
        <v>398</v>
      </c>
      <c r="D51" s="19" t="s">
        <v>289</v>
      </c>
      <c r="E51" s="10" t="s">
        <v>290</v>
      </c>
      <c r="F51" s="10" t="s">
        <v>291</v>
      </c>
      <c r="G51" s="35" t="s">
        <v>292</v>
      </c>
      <c r="H51" s="35" t="s">
        <v>293</v>
      </c>
      <c r="I51" s="142" t="s">
        <v>294</v>
      </c>
    </row>
    <row r="52" spans="1:9" x14ac:dyDescent="0.25">
      <c r="A52" s="28">
        <v>7</v>
      </c>
      <c r="B52" s="43" t="s">
        <v>297</v>
      </c>
      <c r="C52" s="43" t="s">
        <v>266</v>
      </c>
      <c r="D52" s="19" t="s">
        <v>267</v>
      </c>
      <c r="E52" s="10" t="s">
        <v>268</v>
      </c>
      <c r="F52" s="10" t="s">
        <v>52</v>
      </c>
      <c r="G52" s="35" t="s">
        <v>296</v>
      </c>
      <c r="H52" s="35"/>
      <c r="I52" s="142" t="s">
        <v>270</v>
      </c>
    </row>
    <row r="53" spans="1:9" x14ac:dyDescent="0.25">
      <c r="A53" s="398">
        <v>41987</v>
      </c>
      <c r="B53" s="398"/>
      <c r="C53" s="398"/>
      <c r="D53" s="398"/>
      <c r="E53" s="398"/>
      <c r="F53" s="398"/>
      <c r="G53" s="398"/>
      <c r="H53" s="398"/>
      <c r="I53" s="398"/>
    </row>
    <row r="54" spans="1:9" x14ac:dyDescent="0.25">
      <c r="A54" s="28">
        <v>1</v>
      </c>
      <c r="B54" s="43" t="s">
        <v>304</v>
      </c>
      <c r="C54" s="32" t="s">
        <v>350</v>
      </c>
      <c r="D54" s="10" t="s">
        <v>303</v>
      </c>
      <c r="E54" s="10"/>
      <c r="F54" s="10" t="s">
        <v>305</v>
      </c>
      <c r="G54" s="51" t="s">
        <v>307</v>
      </c>
      <c r="H54" s="51" t="s">
        <v>306</v>
      </c>
      <c r="I54" s="142" t="s">
        <v>308</v>
      </c>
    </row>
    <row r="55" spans="1:9" x14ac:dyDescent="0.25">
      <c r="A55" s="28">
        <v>2</v>
      </c>
      <c r="B55" s="43" t="s">
        <v>310</v>
      </c>
      <c r="C55" s="19" t="s">
        <v>351</v>
      </c>
      <c r="D55" s="10" t="s">
        <v>309</v>
      </c>
      <c r="E55" s="10" t="s">
        <v>311</v>
      </c>
      <c r="F55" s="50" t="s">
        <v>18</v>
      </c>
      <c r="G55" s="51" t="s">
        <v>312</v>
      </c>
      <c r="H55" s="51" t="s">
        <v>313</v>
      </c>
      <c r="I55" s="56" t="s">
        <v>13</v>
      </c>
    </row>
    <row r="56" spans="1:9" x14ac:dyDescent="0.25">
      <c r="A56" s="28">
        <v>3</v>
      </c>
      <c r="B56" s="43" t="s">
        <v>317</v>
      </c>
      <c r="C56" s="19" t="s">
        <v>352</v>
      </c>
      <c r="D56" s="10" t="s">
        <v>314</v>
      </c>
      <c r="E56" s="52" t="s">
        <v>315</v>
      </c>
      <c r="F56" s="19"/>
      <c r="G56" s="51" t="s">
        <v>276</v>
      </c>
      <c r="H56" s="35"/>
      <c r="I56" s="56" t="s">
        <v>316</v>
      </c>
    </row>
    <row r="57" spans="1:9" x14ac:dyDescent="0.25">
      <c r="A57" s="28">
        <v>4</v>
      </c>
      <c r="B57" s="43" t="s">
        <v>321</v>
      </c>
      <c r="C57" s="19" t="s">
        <v>355</v>
      </c>
      <c r="D57" s="50" t="s">
        <v>318</v>
      </c>
      <c r="E57" s="10" t="s">
        <v>319</v>
      </c>
      <c r="F57" s="10" t="s">
        <v>291</v>
      </c>
      <c r="G57" s="51" t="s">
        <v>41</v>
      </c>
      <c r="H57" s="35"/>
      <c r="I57" s="142" t="s">
        <v>320</v>
      </c>
    </row>
    <row r="58" spans="1:9" x14ac:dyDescent="0.25">
      <c r="A58" s="28">
        <v>5</v>
      </c>
      <c r="B58" s="43" t="s">
        <v>331</v>
      </c>
      <c r="C58" s="32" t="s">
        <v>62</v>
      </c>
      <c r="D58" s="50" t="s">
        <v>322</v>
      </c>
      <c r="E58" s="10" t="s">
        <v>323</v>
      </c>
      <c r="F58" s="10" t="s">
        <v>324</v>
      </c>
      <c r="G58" s="51" t="s">
        <v>325</v>
      </c>
      <c r="H58" s="51" t="s">
        <v>66</v>
      </c>
      <c r="I58" s="142" t="s">
        <v>326</v>
      </c>
    </row>
    <row r="59" spans="1:9" x14ac:dyDescent="0.25">
      <c r="A59" s="28">
        <v>6</v>
      </c>
      <c r="B59" s="43" t="s">
        <v>332</v>
      </c>
      <c r="C59" s="19" t="s">
        <v>353</v>
      </c>
      <c r="D59" s="50" t="s">
        <v>327</v>
      </c>
      <c r="E59" s="10" t="s">
        <v>329</v>
      </c>
      <c r="F59" s="10" t="s">
        <v>170</v>
      </c>
      <c r="G59" s="51" t="s">
        <v>335</v>
      </c>
      <c r="H59" s="51" t="s">
        <v>335</v>
      </c>
      <c r="I59" s="142" t="s">
        <v>336</v>
      </c>
    </row>
    <row r="60" spans="1:9" x14ac:dyDescent="0.25">
      <c r="A60" s="28">
        <v>7</v>
      </c>
      <c r="B60" s="43" t="s">
        <v>333</v>
      </c>
      <c r="C60" s="19" t="s">
        <v>354</v>
      </c>
      <c r="D60" s="50" t="s">
        <v>328</v>
      </c>
      <c r="E60" s="10" t="s">
        <v>330</v>
      </c>
      <c r="F60" s="10" t="s">
        <v>334</v>
      </c>
      <c r="G60" s="51" t="s">
        <v>335</v>
      </c>
      <c r="H60" s="51" t="s">
        <v>335</v>
      </c>
      <c r="I60" s="142" t="s">
        <v>337</v>
      </c>
    </row>
    <row r="61" spans="1:9" x14ac:dyDescent="0.25">
      <c r="A61" s="398">
        <v>42018</v>
      </c>
      <c r="B61" s="398"/>
      <c r="C61" s="398"/>
      <c r="D61" s="398"/>
      <c r="E61" s="398"/>
      <c r="F61" s="398"/>
      <c r="G61" s="398"/>
      <c r="H61" s="398"/>
      <c r="I61" s="398"/>
    </row>
    <row r="62" spans="1:9" x14ac:dyDescent="0.25">
      <c r="A62" s="28">
        <v>1</v>
      </c>
      <c r="B62" s="43" t="s">
        <v>365</v>
      </c>
      <c r="C62" s="32" t="s">
        <v>391</v>
      </c>
      <c r="D62" s="50" t="s">
        <v>356</v>
      </c>
      <c r="E62" s="50" t="s">
        <v>212</v>
      </c>
      <c r="F62" s="10" t="s">
        <v>375</v>
      </c>
      <c r="G62" s="35"/>
      <c r="H62" s="51" t="s">
        <v>376</v>
      </c>
      <c r="I62" s="142" t="s">
        <v>198</v>
      </c>
    </row>
    <row r="63" spans="1:9" x14ac:dyDescent="0.25">
      <c r="A63" s="28">
        <v>2</v>
      </c>
      <c r="B63" s="43" t="s">
        <v>366</v>
      </c>
      <c r="C63" s="19" t="s">
        <v>399</v>
      </c>
      <c r="D63" s="50" t="s">
        <v>357</v>
      </c>
      <c r="E63" s="50" t="s">
        <v>206</v>
      </c>
      <c r="F63" s="10" t="s">
        <v>98</v>
      </c>
      <c r="G63" s="51" t="s">
        <v>335</v>
      </c>
      <c r="H63" s="35"/>
      <c r="I63" s="142" t="s">
        <v>198</v>
      </c>
    </row>
    <row r="64" spans="1:9" ht="15.75" x14ac:dyDescent="0.25">
      <c r="A64" s="28">
        <v>3</v>
      </c>
      <c r="B64" s="43" t="s">
        <v>367</v>
      </c>
      <c r="C64" s="57" t="s">
        <v>392</v>
      </c>
      <c r="D64" s="50" t="s">
        <v>84</v>
      </c>
      <c r="E64" s="50" t="s">
        <v>85</v>
      </c>
      <c r="F64" s="10" t="s">
        <v>18</v>
      </c>
      <c r="G64" s="51" t="s">
        <v>335</v>
      </c>
      <c r="H64" s="51" t="s">
        <v>335</v>
      </c>
      <c r="I64" s="142" t="s">
        <v>377</v>
      </c>
    </row>
    <row r="65" spans="1:9" ht="15.75" x14ac:dyDescent="0.25">
      <c r="A65" s="28">
        <v>4</v>
      </c>
      <c r="B65" s="43" t="s">
        <v>368</v>
      </c>
      <c r="C65" s="58" t="s">
        <v>393</v>
      </c>
      <c r="D65" s="50" t="s">
        <v>358</v>
      </c>
      <c r="E65" s="119" t="s">
        <v>379</v>
      </c>
      <c r="F65" s="10" t="s">
        <v>18</v>
      </c>
      <c r="G65" s="51" t="s">
        <v>335</v>
      </c>
      <c r="H65" s="51" t="s">
        <v>335</v>
      </c>
      <c r="I65" s="142" t="s">
        <v>378</v>
      </c>
    </row>
    <row r="66" spans="1:9" x14ac:dyDescent="0.25">
      <c r="A66" s="28">
        <v>5</v>
      </c>
      <c r="B66" s="43" t="s">
        <v>369</v>
      </c>
      <c r="C66" s="32" t="s">
        <v>391</v>
      </c>
      <c r="D66" s="50" t="s">
        <v>359</v>
      </c>
      <c r="E66" s="50" t="s">
        <v>212</v>
      </c>
      <c r="F66" s="10" t="s">
        <v>380</v>
      </c>
      <c r="G66" s="51" t="s">
        <v>306</v>
      </c>
      <c r="H66" s="51" t="s">
        <v>335</v>
      </c>
      <c r="I66" s="142" t="s">
        <v>198</v>
      </c>
    </row>
    <row r="67" spans="1:9" x14ac:dyDescent="0.25">
      <c r="A67" s="28">
        <v>6</v>
      </c>
      <c r="B67" s="43" t="s">
        <v>369</v>
      </c>
      <c r="C67" s="19" t="s">
        <v>394</v>
      </c>
      <c r="D67" s="50" t="s">
        <v>360</v>
      </c>
      <c r="E67" s="50" t="s">
        <v>381</v>
      </c>
      <c r="F67" s="10" t="s">
        <v>258</v>
      </c>
      <c r="G67" s="51" t="s">
        <v>335</v>
      </c>
      <c r="H67" s="51" t="s">
        <v>335</v>
      </c>
      <c r="I67" s="142" t="s">
        <v>382</v>
      </c>
    </row>
    <row r="68" spans="1:9" x14ac:dyDescent="0.25">
      <c r="A68" s="28">
        <v>7</v>
      </c>
      <c r="B68" s="43" t="s">
        <v>370</v>
      </c>
      <c r="C68" s="19"/>
      <c r="D68" s="50" t="s">
        <v>361</v>
      </c>
      <c r="E68" s="50" t="s">
        <v>383</v>
      </c>
      <c r="F68" s="10" t="s">
        <v>11</v>
      </c>
      <c r="G68" s="51" t="s">
        <v>278</v>
      </c>
      <c r="H68" s="51" t="s">
        <v>335</v>
      </c>
      <c r="I68" s="142" t="s">
        <v>225</v>
      </c>
    </row>
    <row r="69" spans="1:9" x14ac:dyDescent="0.25">
      <c r="A69" s="28">
        <v>8</v>
      </c>
      <c r="B69" s="43" t="s">
        <v>371</v>
      </c>
      <c r="C69" s="32" t="s">
        <v>395</v>
      </c>
      <c r="D69" s="50" t="s">
        <v>362</v>
      </c>
      <c r="E69" s="50" t="s">
        <v>203</v>
      </c>
      <c r="F69" s="10" t="s">
        <v>384</v>
      </c>
      <c r="G69" s="51" t="s">
        <v>335</v>
      </c>
      <c r="H69" s="51" t="s">
        <v>335</v>
      </c>
      <c r="I69" s="142" t="s">
        <v>60</v>
      </c>
    </row>
    <row r="70" spans="1:9" x14ac:dyDescent="0.25">
      <c r="A70" s="28">
        <v>9</v>
      </c>
      <c r="B70" s="43" t="s">
        <v>372</v>
      </c>
      <c r="C70" s="19" t="s">
        <v>398</v>
      </c>
      <c r="D70" s="50" t="s">
        <v>289</v>
      </c>
      <c r="E70" s="50" t="s">
        <v>290</v>
      </c>
      <c r="F70" s="10" t="s">
        <v>291</v>
      </c>
      <c r="G70" s="51" t="s">
        <v>385</v>
      </c>
      <c r="H70" s="51" t="s">
        <v>335</v>
      </c>
      <c r="I70" s="142" t="s">
        <v>294</v>
      </c>
    </row>
    <row r="71" spans="1:9" x14ac:dyDescent="0.25">
      <c r="A71" s="28">
        <v>10</v>
      </c>
      <c r="B71" s="43" t="s">
        <v>373</v>
      </c>
      <c r="C71" s="19" t="s">
        <v>396</v>
      </c>
      <c r="D71" s="50" t="s">
        <v>363</v>
      </c>
      <c r="E71" s="50" t="s">
        <v>386</v>
      </c>
      <c r="F71" s="10" t="s">
        <v>387</v>
      </c>
      <c r="G71" s="51" t="s">
        <v>388</v>
      </c>
      <c r="H71" s="35"/>
      <c r="I71" s="142" t="s">
        <v>198</v>
      </c>
    </row>
    <row r="72" spans="1:9" ht="15.75" thickBot="1" x14ac:dyDescent="0.3">
      <c r="A72" s="59">
        <v>11</v>
      </c>
      <c r="B72" s="60" t="s">
        <v>374</v>
      </c>
      <c r="C72" s="61" t="s">
        <v>397</v>
      </c>
      <c r="D72" s="62" t="s">
        <v>364</v>
      </c>
      <c r="E72" s="120" t="s">
        <v>389</v>
      </c>
      <c r="F72" s="63" t="s">
        <v>193</v>
      </c>
      <c r="G72" s="157" t="s">
        <v>390</v>
      </c>
      <c r="H72" s="157" t="s">
        <v>306</v>
      </c>
      <c r="I72" s="143" t="s">
        <v>282</v>
      </c>
    </row>
    <row r="73" spans="1:9" ht="15.75" thickBot="1" x14ac:dyDescent="0.3">
      <c r="A73" s="391">
        <v>42049</v>
      </c>
      <c r="B73" s="392"/>
      <c r="C73" s="392"/>
      <c r="D73" s="392"/>
      <c r="E73" s="392"/>
      <c r="F73" s="392"/>
      <c r="G73" s="392"/>
      <c r="H73" s="392"/>
      <c r="I73" s="393"/>
    </row>
    <row r="74" spans="1:9" x14ac:dyDescent="0.25">
      <c r="A74" s="68">
        <v>1</v>
      </c>
      <c r="B74" s="69" t="s">
        <v>400</v>
      </c>
      <c r="C74" s="70"/>
      <c r="D74" s="71" t="s">
        <v>401</v>
      </c>
      <c r="E74" s="71" t="s">
        <v>402</v>
      </c>
      <c r="F74" s="14" t="s">
        <v>403</v>
      </c>
      <c r="G74" s="158" t="s">
        <v>278</v>
      </c>
      <c r="H74" s="159" t="s">
        <v>404</v>
      </c>
      <c r="I74" s="144" t="s">
        <v>405</v>
      </c>
    </row>
    <row r="75" spans="1:9" x14ac:dyDescent="0.25">
      <c r="A75" s="65">
        <v>2</v>
      </c>
      <c r="B75" s="43" t="s">
        <v>406</v>
      </c>
      <c r="C75" s="19"/>
      <c r="D75" s="50" t="s">
        <v>407</v>
      </c>
      <c r="E75" s="50" t="s">
        <v>315</v>
      </c>
      <c r="F75" s="10" t="s">
        <v>408</v>
      </c>
      <c r="G75" s="51" t="s">
        <v>296</v>
      </c>
      <c r="H75" s="35" t="s">
        <v>409</v>
      </c>
      <c r="I75" s="145" t="s">
        <v>316</v>
      </c>
    </row>
    <row r="76" spans="1:9" ht="15.75" x14ac:dyDescent="0.25">
      <c r="A76" s="65">
        <v>3</v>
      </c>
      <c r="B76" s="43" t="s">
        <v>406</v>
      </c>
      <c r="C76" s="57"/>
      <c r="D76" s="50" t="s">
        <v>410</v>
      </c>
      <c r="E76" s="50" t="s">
        <v>411</v>
      </c>
      <c r="F76" s="10" t="s">
        <v>193</v>
      </c>
      <c r="G76" s="51" t="s">
        <v>296</v>
      </c>
      <c r="H76" s="51" t="s">
        <v>412</v>
      </c>
      <c r="I76" s="145" t="s">
        <v>413</v>
      </c>
    </row>
    <row r="77" spans="1:9" ht="15.75" x14ac:dyDescent="0.25">
      <c r="A77" s="65">
        <v>4</v>
      </c>
      <c r="B77" s="43" t="s">
        <v>414</v>
      </c>
      <c r="C77" s="58"/>
      <c r="D77" s="50" t="s">
        <v>415</v>
      </c>
      <c r="E77" s="119" t="s">
        <v>416</v>
      </c>
      <c r="F77" s="10" t="s">
        <v>175</v>
      </c>
      <c r="G77" s="51" t="s">
        <v>296</v>
      </c>
      <c r="H77" s="51" t="s">
        <v>412</v>
      </c>
      <c r="I77" s="145" t="s">
        <v>417</v>
      </c>
    </row>
    <row r="78" spans="1:9" x14ac:dyDescent="0.25">
      <c r="A78" s="65">
        <v>5</v>
      </c>
      <c r="B78" s="43" t="s">
        <v>422</v>
      </c>
      <c r="C78" s="32"/>
      <c r="D78" s="50" t="s">
        <v>418</v>
      </c>
      <c r="E78" s="50" t="s">
        <v>10</v>
      </c>
      <c r="F78" s="10" t="s">
        <v>419</v>
      </c>
      <c r="G78" s="51" t="s">
        <v>296</v>
      </c>
      <c r="H78" s="51" t="s">
        <v>420</v>
      </c>
      <c r="I78" s="145" t="s">
        <v>421</v>
      </c>
    </row>
    <row r="79" spans="1:9" x14ac:dyDescent="0.25">
      <c r="A79" s="65">
        <v>6</v>
      </c>
      <c r="B79" s="43" t="s">
        <v>422</v>
      </c>
      <c r="C79" s="19"/>
      <c r="D79" s="50" t="s">
        <v>423</v>
      </c>
      <c r="E79" s="50" t="s">
        <v>424</v>
      </c>
      <c r="F79" s="10" t="s">
        <v>425</v>
      </c>
      <c r="G79" s="51" t="s">
        <v>296</v>
      </c>
      <c r="H79" s="51" t="s">
        <v>281</v>
      </c>
      <c r="I79" s="145" t="s">
        <v>13</v>
      </c>
    </row>
    <row r="80" spans="1:9" x14ac:dyDescent="0.25">
      <c r="A80" s="65">
        <v>7</v>
      </c>
      <c r="B80" s="43" t="s">
        <v>422</v>
      </c>
      <c r="C80" s="19"/>
      <c r="D80" s="50" t="s">
        <v>426</v>
      </c>
      <c r="E80" s="50" t="s">
        <v>64</v>
      </c>
      <c r="F80" s="10" t="s">
        <v>324</v>
      </c>
      <c r="G80" s="51" t="s">
        <v>385</v>
      </c>
      <c r="H80" s="51" t="s">
        <v>285</v>
      </c>
      <c r="I80" s="145" t="s">
        <v>179</v>
      </c>
    </row>
    <row r="81" spans="1:10" x14ac:dyDescent="0.25">
      <c r="A81" s="65">
        <v>8</v>
      </c>
      <c r="B81" s="43" t="s">
        <v>427</v>
      </c>
      <c r="C81" s="32"/>
      <c r="D81" s="50" t="s">
        <v>428</v>
      </c>
      <c r="E81" s="50" t="s">
        <v>429</v>
      </c>
      <c r="F81" s="10" t="s">
        <v>430</v>
      </c>
      <c r="G81" s="51" t="s">
        <v>431</v>
      </c>
      <c r="H81" s="51" t="s">
        <v>293</v>
      </c>
      <c r="I81" s="145" t="s">
        <v>417</v>
      </c>
    </row>
    <row r="82" spans="1:10" x14ac:dyDescent="0.25">
      <c r="A82" s="65">
        <v>9</v>
      </c>
      <c r="B82" s="43" t="s">
        <v>433</v>
      </c>
      <c r="C82" s="19" t="s">
        <v>396</v>
      </c>
      <c r="D82" s="50" t="s">
        <v>363</v>
      </c>
      <c r="E82" s="50" t="s">
        <v>386</v>
      </c>
      <c r="F82" s="10" t="s">
        <v>387</v>
      </c>
      <c r="G82" s="51" t="s">
        <v>385</v>
      </c>
      <c r="H82" s="35" t="s">
        <v>432</v>
      </c>
      <c r="I82" s="145" t="s">
        <v>198</v>
      </c>
    </row>
    <row r="83" spans="1:10" x14ac:dyDescent="0.25">
      <c r="A83" s="65">
        <v>10</v>
      </c>
      <c r="B83" s="43" t="s">
        <v>434</v>
      </c>
      <c r="C83" s="19"/>
      <c r="D83" s="50" t="s">
        <v>435</v>
      </c>
      <c r="E83" s="50" t="s">
        <v>436</v>
      </c>
      <c r="F83" s="10" t="s">
        <v>437</v>
      </c>
      <c r="G83" s="51" t="s">
        <v>281</v>
      </c>
      <c r="H83" s="35"/>
      <c r="I83" s="145" t="s">
        <v>438</v>
      </c>
    </row>
    <row r="84" spans="1:10" x14ac:dyDescent="0.25">
      <c r="A84" s="65">
        <v>11</v>
      </c>
      <c r="B84" s="43" t="s">
        <v>434</v>
      </c>
      <c r="C84" s="32"/>
      <c r="D84" s="50" t="s">
        <v>439</v>
      </c>
      <c r="E84" s="119" t="s">
        <v>440</v>
      </c>
      <c r="F84" s="10" t="s">
        <v>441</v>
      </c>
      <c r="G84" s="51" t="s">
        <v>442</v>
      </c>
      <c r="H84" s="51" t="s">
        <v>335</v>
      </c>
      <c r="I84" s="145" t="s">
        <v>443</v>
      </c>
    </row>
    <row r="85" spans="1:10" x14ac:dyDescent="0.25">
      <c r="A85" s="65">
        <v>12</v>
      </c>
      <c r="B85" s="43" t="s">
        <v>444</v>
      </c>
      <c r="C85" s="19"/>
      <c r="D85" s="50" t="s">
        <v>289</v>
      </c>
      <c r="E85" s="50" t="s">
        <v>290</v>
      </c>
      <c r="F85" s="10" t="s">
        <v>291</v>
      </c>
      <c r="G85" s="35"/>
      <c r="H85" s="51" t="s">
        <v>293</v>
      </c>
      <c r="I85" s="145" t="s">
        <v>445</v>
      </c>
    </row>
    <row r="86" spans="1:10" x14ac:dyDescent="0.25">
      <c r="A86" s="65">
        <v>13</v>
      </c>
      <c r="B86" s="43" t="s">
        <v>446</v>
      </c>
      <c r="C86" s="19"/>
      <c r="D86" s="50" t="s">
        <v>447</v>
      </c>
      <c r="E86" s="50" t="s">
        <v>448</v>
      </c>
      <c r="F86" s="10" t="s">
        <v>449</v>
      </c>
      <c r="G86" s="51" t="s">
        <v>335</v>
      </c>
      <c r="H86" s="51" t="s">
        <v>450</v>
      </c>
      <c r="I86" s="145" t="s">
        <v>13</v>
      </c>
    </row>
    <row r="87" spans="1:10" x14ac:dyDescent="0.25">
      <c r="A87" s="65">
        <v>14</v>
      </c>
      <c r="B87" s="43" t="s">
        <v>451</v>
      </c>
      <c r="C87" s="19"/>
      <c r="D87" s="50" t="s">
        <v>452</v>
      </c>
      <c r="E87" s="50" t="s">
        <v>453</v>
      </c>
      <c r="F87" s="10" t="s">
        <v>46</v>
      </c>
      <c r="G87" s="51" t="s">
        <v>306</v>
      </c>
      <c r="H87" s="51" t="s">
        <v>454</v>
      </c>
      <c r="I87" s="145" t="s">
        <v>455</v>
      </c>
    </row>
    <row r="88" spans="1:10" x14ac:dyDescent="0.25">
      <c r="A88" s="65">
        <v>15</v>
      </c>
      <c r="B88" s="43" t="s">
        <v>451</v>
      </c>
      <c r="C88" s="19"/>
      <c r="D88" s="50" t="s">
        <v>456</v>
      </c>
      <c r="E88" s="50" t="s">
        <v>457</v>
      </c>
      <c r="F88" s="10" t="s">
        <v>458</v>
      </c>
      <c r="G88" s="51" t="s">
        <v>281</v>
      </c>
      <c r="H88" s="51" t="s">
        <v>281</v>
      </c>
      <c r="I88" s="145" t="s">
        <v>114</v>
      </c>
    </row>
    <row r="89" spans="1:10" ht="15.75" thickBot="1" x14ac:dyDescent="0.3">
      <c r="A89" s="65">
        <v>16</v>
      </c>
      <c r="B89" s="43" t="s">
        <v>460</v>
      </c>
      <c r="C89" s="19"/>
      <c r="D89" s="50" t="s">
        <v>459</v>
      </c>
      <c r="E89" s="50" t="s">
        <v>212</v>
      </c>
      <c r="F89" s="10" t="s">
        <v>461</v>
      </c>
      <c r="G89" s="35"/>
      <c r="H89" s="51" t="s">
        <v>462</v>
      </c>
      <c r="I89" s="145" t="s">
        <v>198</v>
      </c>
    </row>
    <row r="90" spans="1:10" ht="15.75" thickBot="1" x14ac:dyDescent="0.3">
      <c r="A90" s="391">
        <v>42077</v>
      </c>
      <c r="B90" s="392"/>
      <c r="C90" s="392"/>
      <c r="D90" s="392"/>
      <c r="E90" s="392"/>
      <c r="F90" s="392"/>
      <c r="G90" s="392"/>
      <c r="H90" s="392"/>
      <c r="I90" s="393"/>
    </row>
    <row r="91" spans="1:10" x14ac:dyDescent="0.25">
      <c r="A91" s="72">
        <v>1</v>
      </c>
      <c r="B91" s="60" t="s">
        <v>463</v>
      </c>
      <c r="C91" s="73"/>
      <c r="D91" s="62" t="s">
        <v>464</v>
      </c>
      <c r="E91" s="62" t="s">
        <v>465</v>
      </c>
      <c r="F91" s="63" t="s">
        <v>430</v>
      </c>
      <c r="G91" s="157" t="s">
        <v>178</v>
      </c>
      <c r="H91" s="64" t="s">
        <v>293</v>
      </c>
      <c r="I91" s="146" t="s">
        <v>36</v>
      </c>
      <c r="J91" s="74"/>
    </row>
    <row r="92" spans="1:10" x14ac:dyDescent="0.25">
      <c r="A92" s="72">
        <v>2</v>
      </c>
      <c r="B92" s="43" t="s">
        <v>466</v>
      </c>
      <c r="C92" s="19"/>
      <c r="D92" s="50" t="s">
        <v>467</v>
      </c>
      <c r="E92" s="50" t="s">
        <v>10</v>
      </c>
      <c r="F92" s="10" t="s">
        <v>468</v>
      </c>
      <c r="G92" s="51" t="s">
        <v>470</v>
      </c>
      <c r="H92" s="51" t="s">
        <v>469</v>
      </c>
      <c r="I92" s="145" t="s">
        <v>13</v>
      </c>
    </row>
    <row r="93" spans="1:10" x14ac:dyDescent="0.25">
      <c r="A93" s="72">
        <v>3</v>
      </c>
      <c r="B93" s="43" t="s">
        <v>471</v>
      </c>
      <c r="C93" s="19"/>
      <c r="D93" s="50" t="s">
        <v>472</v>
      </c>
      <c r="E93" s="50" t="s">
        <v>473</v>
      </c>
      <c r="F93" s="10" t="s">
        <v>59</v>
      </c>
      <c r="G93" s="51" t="s">
        <v>293</v>
      </c>
      <c r="H93" s="35"/>
      <c r="I93" s="145" t="s">
        <v>474</v>
      </c>
    </row>
    <row r="94" spans="1:10" ht="15.75" thickBot="1" x14ac:dyDescent="0.3">
      <c r="A94" s="72">
        <v>4</v>
      </c>
      <c r="B94" s="66" t="s">
        <v>486</v>
      </c>
      <c r="C94" s="22"/>
      <c r="D94" s="67" t="s">
        <v>483</v>
      </c>
      <c r="E94" s="67" t="s">
        <v>484</v>
      </c>
      <c r="F94" s="12" t="s">
        <v>485</v>
      </c>
      <c r="G94" s="93" t="s">
        <v>293</v>
      </c>
      <c r="H94" s="93" t="s">
        <v>335</v>
      </c>
      <c r="I94" s="147" t="s">
        <v>417</v>
      </c>
    </row>
    <row r="95" spans="1:10" ht="15.75" thickBot="1" x14ac:dyDescent="0.3">
      <c r="A95" s="391">
        <v>42108</v>
      </c>
      <c r="B95" s="392"/>
      <c r="C95" s="392"/>
      <c r="D95" s="392"/>
      <c r="E95" s="392"/>
      <c r="F95" s="392"/>
      <c r="G95" s="392"/>
      <c r="H95" s="392"/>
      <c r="I95" s="393"/>
    </row>
    <row r="96" spans="1:10" s="87" customFormat="1" x14ac:dyDescent="0.25">
      <c r="A96" s="89">
        <v>1</v>
      </c>
      <c r="B96" s="88" t="s">
        <v>491</v>
      </c>
      <c r="C96" s="88"/>
      <c r="D96" s="88" t="s">
        <v>289</v>
      </c>
      <c r="E96" s="88" t="s">
        <v>290</v>
      </c>
      <c r="F96" s="88" t="s">
        <v>492</v>
      </c>
      <c r="G96" s="92" t="s">
        <v>385</v>
      </c>
      <c r="H96" s="92" t="s">
        <v>493</v>
      </c>
      <c r="I96" s="148" t="s">
        <v>445</v>
      </c>
    </row>
    <row r="97" spans="1:9" x14ac:dyDescent="0.25">
      <c r="A97" s="90">
        <v>2</v>
      </c>
      <c r="B97" s="43" t="s">
        <v>490</v>
      </c>
      <c r="C97" s="19"/>
      <c r="D97" s="50" t="s">
        <v>487</v>
      </c>
      <c r="E97" s="50" t="s">
        <v>489</v>
      </c>
      <c r="F97" s="10" t="s">
        <v>403</v>
      </c>
      <c r="G97" s="51" t="s">
        <v>306</v>
      </c>
      <c r="H97" s="35"/>
      <c r="I97" s="145" t="s">
        <v>488</v>
      </c>
    </row>
    <row r="98" spans="1:9" x14ac:dyDescent="0.25">
      <c r="A98" s="90">
        <v>3</v>
      </c>
      <c r="B98" s="43" t="s">
        <v>494</v>
      </c>
      <c r="C98" s="19"/>
      <c r="D98" s="50" t="s">
        <v>495</v>
      </c>
      <c r="E98" s="50" t="s">
        <v>496</v>
      </c>
      <c r="F98" s="10" t="s">
        <v>497</v>
      </c>
      <c r="G98" s="51" t="s">
        <v>498</v>
      </c>
      <c r="H98" s="35" t="s">
        <v>499</v>
      </c>
      <c r="I98" s="145" t="s">
        <v>500</v>
      </c>
    </row>
    <row r="99" spans="1:9" ht="15.75" thickBot="1" x14ac:dyDescent="0.3">
      <c r="A99" s="91">
        <v>4</v>
      </c>
      <c r="B99" s="66" t="s">
        <v>502</v>
      </c>
      <c r="C99" s="22"/>
      <c r="D99" s="67" t="s">
        <v>501</v>
      </c>
      <c r="E99" s="67" t="s">
        <v>39</v>
      </c>
      <c r="F99" s="12" t="s">
        <v>503</v>
      </c>
      <c r="G99" s="93" t="s">
        <v>385</v>
      </c>
      <c r="H99" s="160"/>
      <c r="I99" s="147" t="s">
        <v>504</v>
      </c>
    </row>
    <row r="100" spans="1:9" ht="15.75" thickBot="1" x14ac:dyDescent="0.3">
      <c r="A100" s="391">
        <v>42138</v>
      </c>
      <c r="B100" s="392"/>
      <c r="C100" s="392"/>
      <c r="D100" s="392"/>
      <c r="E100" s="392"/>
      <c r="F100" s="392"/>
      <c r="G100" s="392"/>
      <c r="H100" s="392"/>
      <c r="I100" s="393"/>
    </row>
    <row r="101" spans="1:9" x14ac:dyDescent="0.25">
      <c r="A101" s="89">
        <v>1</v>
      </c>
      <c r="B101" s="88" t="s">
        <v>518</v>
      </c>
      <c r="C101" s="88"/>
      <c r="D101" s="88" t="s">
        <v>516</v>
      </c>
      <c r="E101" s="88" t="s">
        <v>257</v>
      </c>
      <c r="F101" s="88" t="s">
        <v>517</v>
      </c>
      <c r="G101" s="92"/>
      <c r="H101" s="92" t="s">
        <v>306</v>
      </c>
      <c r="I101" s="148" t="s">
        <v>13</v>
      </c>
    </row>
    <row r="102" spans="1:9" x14ac:dyDescent="0.25">
      <c r="A102" s="90">
        <v>2</v>
      </c>
      <c r="B102" s="43" t="s">
        <v>519</v>
      </c>
      <c r="C102" s="19"/>
      <c r="D102" s="50" t="s">
        <v>275</v>
      </c>
      <c r="E102" s="50" t="s">
        <v>300</v>
      </c>
      <c r="F102" s="10" t="s">
        <v>520</v>
      </c>
      <c r="G102" s="51" t="s">
        <v>521</v>
      </c>
      <c r="H102" s="35"/>
      <c r="I102" s="145" t="s">
        <v>114</v>
      </c>
    </row>
    <row r="103" spans="1:9" x14ac:dyDescent="0.25">
      <c r="A103" s="90">
        <v>3</v>
      </c>
      <c r="B103" s="43" t="s">
        <v>522</v>
      </c>
      <c r="C103" s="19"/>
      <c r="D103" s="50" t="s">
        <v>327</v>
      </c>
      <c r="E103" s="50" t="s">
        <v>329</v>
      </c>
      <c r="F103" s="10" t="s">
        <v>59</v>
      </c>
      <c r="G103" s="51" t="s">
        <v>296</v>
      </c>
      <c r="H103" s="35" t="s">
        <v>335</v>
      </c>
      <c r="I103" s="145" t="s">
        <v>537</v>
      </c>
    </row>
    <row r="104" spans="1:9" x14ac:dyDescent="0.25">
      <c r="A104" s="90">
        <v>4</v>
      </c>
      <c r="B104" s="43" t="s">
        <v>522</v>
      </c>
      <c r="C104" s="19"/>
      <c r="D104" s="50" t="s">
        <v>523</v>
      </c>
      <c r="E104" s="50" t="s">
        <v>212</v>
      </c>
      <c r="F104" s="10" t="s">
        <v>175</v>
      </c>
      <c r="G104" s="51"/>
      <c r="H104" s="35"/>
      <c r="I104" s="145" t="s">
        <v>326</v>
      </c>
    </row>
    <row r="105" spans="1:9" x14ac:dyDescent="0.25">
      <c r="A105" s="90">
        <v>5</v>
      </c>
      <c r="B105" s="43" t="s">
        <v>525</v>
      </c>
      <c r="C105" s="19"/>
      <c r="D105" s="50" t="s">
        <v>524</v>
      </c>
      <c r="E105" s="50" t="s">
        <v>538</v>
      </c>
      <c r="F105" s="10"/>
      <c r="G105" s="51"/>
      <c r="H105" s="35" t="s">
        <v>539</v>
      </c>
      <c r="I105" s="145" t="s">
        <v>537</v>
      </c>
    </row>
    <row r="106" spans="1:9" s="101" customFormat="1" x14ac:dyDescent="0.25">
      <c r="A106" s="97">
        <v>6</v>
      </c>
      <c r="B106" s="98" t="s">
        <v>533</v>
      </c>
      <c r="C106" s="98"/>
      <c r="D106" s="99" t="s">
        <v>526</v>
      </c>
      <c r="E106" s="99" t="s">
        <v>329</v>
      </c>
      <c r="F106" s="99" t="s">
        <v>540</v>
      </c>
      <c r="G106" s="100"/>
      <c r="H106" s="100"/>
      <c r="I106" s="149"/>
    </row>
    <row r="107" spans="1:9" s="101" customFormat="1" x14ac:dyDescent="0.25">
      <c r="A107" s="97">
        <v>7</v>
      </c>
      <c r="B107" s="98" t="s">
        <v>532</v>
      </c>
      <c r="C107" s="98"/>
      <c r="D107" s="99" t="s">
        <v>527</v>
      </c>
      <c r="E107" s="99" t="s">
        <v>541</v>
      </c>
      <c r="F107" s="99"/>
      <c r="G107" s="100"/>
      <c r="H107" s="100" t="s">
        <v>306</v>
      </c>
      <c r="I107" s="149" t="s">
        <v>542</v>
      </c>
    </row>
    <row r="108" spans="1:9" x14ac:dyDescent="0.25">
      <c r="A108" s="90">
        <v>8</v>
      </c>
      <c r="B108" s="43" t="s">
        <v>530</v>
      </c>
      <c r="C108" s="19"/>
      <c r="D108" s="50" t="s">
        <v>528</v>
      </c>
      <c r="E108" s="50" t="s">
        <v>64</v>
      </c>
      <c r="F108" s="10" t="s">
        <v>543</v>
      </c>
      <c r="G108" s="51" t="s">
        <v>335</v>
      </c>
      <c r="H108" s="35" t="s">
        <v>285</v>
      </c>
      <c r="I108" s="145" t="s">
        <v>550</v>
      </c>
    </row>
    <row r="109" spans="1:9" x14ac:dyDescent="0.25">
      <c r="A109" s="90">
        <v>9</v>
      </c>
      <c r="B109" s="43" t="s">
        <v>531</v>
      </c>
      <c r="C109" s="19"/>
      <c r="D109" s="50" t="s">
        <v>529</v>
      </c>
      <c r="E109" s="50" t="s">
        <v>64</v>
      </c>
      <c r="F109" s="10" t="s">
        <v>543</v>
      </c>
      <c r="G109" s="51" t="s">
        <v>335</v>
      </c>
      <c r="H109" s="51" t="s">
        <v>293</v>
      </c>
      <c r="I109" s="145" t="s">
        <v>550</v>
      </c>
    </row>
    <row r="110" spans="1:9" x14ac:dyDescent="0.25">
      <c r="A110" s="90">
        <v>10</v>
      </c>
      <c r="B110" s="43" t="s">
        <v>531</v>
      </c>
      <c r="C110" s="19"/>
      <c r="D110" s="50" t="s">
        <v>549</v>
      </c>
      <c r="E110" s="10"/>
      <c r="F110" s="10" t="s">
        <v>544</v>
      </c>
      <c r="G110" s="35"/>
      <c r="H110" s="35"/>
      <c r="I110" s="145"/>
    </row>
    <row r="111" spans="1:9" x14ac:dyDescent="0.25">
      <c r="A111" s="90">
        <v>11</v>
      </c>
      <c r="B111" s="43" t="s">
        <v>535</v>
      </c>
      <c r="C111" s="19"/>
      <c r="D111" s="50" t="s">
        <v>534</v>
      </c>
      <c r="E111" s="119" t="s">
        <v>555</v>
      </c>
      <c r="F111" s="10" t="s">
        <v>492</v>
      </c>
      <c r="G111" s="35" t="s">
        <v>545</v>
      </c>
      <c r="H111" s="51" t="s">
        <v>546</v>
      </c>
      <c r="I111" s="145" t="s">
        <v>548</v>
      </c>
    </row>
    <row r="112" spans="1:9" ht="15.75" thickBot="1" x14ac:dyDescent="0.3">
      <c r="A112" s="91">
        <v>12</v>
      </c>
      <c r="B112" s="66" t="s">
        <v>535</v>
      </c>
      <c r="C112" s="22"/>
      <c r="D112" s="67" t="s">
        <v>536</v>
      </c>
      <c r="E112" s="121" t="s">
        <v>85</v>
      </c>
      <c r="F112" s="12" t="s">
        <v>503</v>
      </c>
      <c r="G112" s="160" t="s">
        <v>335</v>
      </c>
      <c r="H112" s="160" t="s">
        <v>546</v>
      </c>
      <c r="I112" s="147" t="s">
        <v>547</v>
      </c>
    </row>
    <row r="113" spans="1:9" ht="15.75" thickBot="1" x14ac:dyDescent="0.3">
      <c r="A113" s="391">
        <v>42169</v>
      </c>
      <c r="B113" s="392"/>
      <c r="C113" s="392"/>
      <c r="D113" s="392"/>
      <c r="E113" s="392"/>
      <c r="F113" s="392"/>
      <c r="G113" s="392"/>
      <c r="H113" s="392"/>
      <c r="I113" s="393"/>
    </row>
    <row r="114" spans="1:9" x14ac:dyDescent="0.25">
      <c r="A114" s="107"/>
      <c r="B114" s="69" t="s">
        <v>556</v>
      </c>
      <c r="C114" s="23"/>
      <c r="D114" s="71" t="s">
        <v>418</v>
      </c>
      <c r="E114" s="122" t="s">
        <v>10</v>
      </c>
      <c r="F114" s="14" t="s">
        <v>419</v>
      </c>
      <c r="G114" s="158"/>
      <c r="H114" s="158"/>
      <c r="I114" s="144" t="s">
        <v>504</v>
      </c>
    </row>
    <row r="115" spans="1:9" x14ac:dyDescent="0.25">
      <c r="A115" s="106"/>
      <c r="B115" s="43" t="s">
        <v>557</v>
      </c>
      <c r="C115" s="19"/>
      <c r="D115" s="50" t="s">
        <v>558</v>
      </c>
      <c r="E115" s="123" t="s">
        <v>559</v>
      </c>
      <c r="F115" s="10" t="s">
        <v>492</v>
      </c>
      <c r="G115" s="161" t="s">
        <v>560</v>
      </c>
      <c r="H115" s="35" t="s">
        <v>285</v>
      </c>
      <c r="I115" s="145"/>
    </row>
    <row r="116" spans="1:9" x14ac:dyDescent="0.25">
      <c r="A116" s="106"/>
      <c r="B116" s="43" t="s">
        <v>561</v>
      </c>
      <c r="C116" s="19"/>
      <c r="D116" s="50" t="s">
        <v>534</v>
      </c>
      <c r="E116" s="119" t="s">
        <v>379</v>
      </c>
      <c r="F116" s="10" t="s">
        <v>492</v>
      </c>
      <c r="G116" s="35"/>
      <c r="H116" s="35" t="s">
        <v>335</v>
      </c>
      <c r="I116" s="145"/>
    </row>
    <row r="117" spans="1:9" x14ac:dyDescent="0.25">
      <c r="A117" s="106"/>
      <c r="B117" s="43" t="s">
        <v>566</v>
      </c>
      <c r="C117" s="19"/>
      <c r="D117" s="50" t="s">
        <v>564</v>
      </c>
      <c r="E117" s="123" t="s">
        <v>565</v>
      </c>
      <c r="F117" s="10" t="s">
        <v>224</v>
      </c>
      <c r="G117" s="35"/>
      <c r="H117" s="35"/>
      <c r="I117" s="145" t="s">
        <v>198</v>
      </c>
    </row>
    <row r="118" spans="1:9" x14ac:dyDescent="0.25">
      <c r="A118" s="106"/>
      <c r="B118" s="19"/>
      <c r="C118" s="19"/>
      <c r="D118" s="50" t="s">
        <v>567</v>
      </c>
      <c r="E118" s="123" t="s">
        <v>569</v>
      </c>
      <c r="F118" s="10"/>
      <c r="G118" s="35"/>
      <c r="H118" s="35"/>
      <c r="I118" s="145"/>
    </row>
    <row r="119" spans="1:9" x14ac:dyDescent="0.25">
      <c r="A119" s="106"/>
      <c r="B119" s="19" t="s">
        <v>572</v>
      </c>
      <c r="C119" s="19"/>
      <c r="D119" s="50" t="s">
        <v>568</v>
      </c>
      <c r="E119" s="124" t="s">
        <v>570</v>
      </c>
      <c r="F119" s="10" t="s">
        <v>291</v>
      </c>
      <c r="G119" s="35"/>
      <c r="H119" s="35"/>
      <c r="I119" s="145"/>
    </row>
    <row r="120" spans="1:9" ht="15.75" thickBot="1" x14ac:dyDescent="0.3">
      <c r="A120" s="105"/>
      <c r="B120" s="22" t="s">
        <v>572</v>
      </c>
      <c r="C120" s="22"/>
      <c r="D120" s="67" t="s">
        <v>571</v>
      </c>
      <c r="E120" s="12"/>
      <c r="F120" s="12"/>
      <c r="G120" s="160"/>
      <c r="H120" s="160"/>
      <c r="I120" s="147"/>
    </row>
    <row r="121" spans="1:9" ht="15.75" thickBot="1" x14ac:dyDescent="0.3">
      <c r="A121" s="391">
        <v>42199</v>
      </c>
      <c r="B121" s="392"/>
      <c r="C121" s="392"/>
      <c r="D121" s="392"/>
      <c r="E121" s="392"/>
      <c r="F121" s="392"/>
      <c r="G121" s="392"/>
      <c r="H121" s="392"/>
      <c r="I121" s="393"/>
    </row>
    <row r="122" spans="1:9" x14ac:dyDescent="0.25">
      <c r="A122" s="107"/>
      <c r="B122" s="23" t="s">
        <v>577</v>
      </c>
      <c r="C122" s="23"/>
      <c r="D122" s="71" t="s">
        <v>574</v>
      </c>
      <c r="E122" s="14" t="s">
        <v>575</v>
      </c>
      <c r="F122" s="14" t="s">
        <v>517</v>
      </c>
      <c r="G122" s="158"/>
      <c r="H122" s="158" t="s">
        <v>576</v>
      </c>
      <c r="I122" s="144" t="s">
        <v>316</v>
      </c>
    </row>
    <row r="123" spans="1:9" x14ac:dyDescent="0.25">
      <c r="A123" s="106"/>
      <c r="B123" s="19" t="s">
        <v>593</v>
      </c>
      <c r="C123" s="19"/>
      <c r="D123" s="50" t="s">
        <v>578</v>
      </c>
      <c r="E123" s="125" t="s">
        <v>579</v>
      </c>
      <c r="F123" s="10" t="s">
        <v>291</v>
      </c>
      <c r="G123" s="35" t="s">
        <v>385</v>
      </c>
      <c r="H123" s="35"/>
      <c r="I123" s="145" t="s">
        <v>508</v>
      </c>
    </row>
    <row r="124" spans="1:9" x14ac:dyDescent="0.25">
      <c r="A124" s="106"/>
      <c r="B124" s="19" t="s">
        <v>593</v>
      </c>
      <c r="C124" s="19"/>
      <c r="D124" s="50" t="s">
        <v>580</v>
      </c>
      <c r="E124" s="125" t="s">
        <v>201</v>
      </c>
      <c r="F124" s="10" t="s">
        <v>581</v>
      </c>
      <c r="G124" s="35" t="s">
        <v>335</v>
      </c>
      <c r="H124" s="35"/>
      <c r="I124" s="145" t="s">
        <v>582</v>
      </c>
    </row>
    <row r="125" spans="1:9" x14ac:dyDescent="0.25">
      <c r="A125" s="106"/>
      <c r="B125" s="19" t="s">
        <v>587</v>
      </c>
      <c r="C125" s="19"/>
      <c r="D125" s="50" t="s">
        <v>583</v>
      </c>
      <c r="E125" s="125" t="s">
        <v>584</v>
      </c>
      <c r="F125" s="10" t="s">
        <v>291</v>
      </c>
      <c r="G125" s="35" t="s">
        <v>560</v>
      </c>
      <c r="H125" s="35"/>
      <c r="I125" s="145" t="s">
        <v>585</v>
      </c>
    </row>
    <row r="126" spans="1:9" x14ac:dyDescent="0.25">
      <c r="A126" s="106"/>
      <c r="B126" s="19" t="s">
        <v>592</v>
      </c>
      <c r="C126" s="19"/>
      <c r="D126" s="50" t="s">
        <v>589</v>
      </c>
      <c r="E126" s="126" t="s">
        <v>590</v>
      </c>
      <c r="F126" s="10"/>
      <c r="G126" s="35"/>
      <c r="H126" s="35"/>
      <c r="I126" s="145" t="s">
        <v>591</v>
      </c>
    </row>
    <row r="127" spans="1:9" x14ac:dyDescent="0.25">
      <c r="A127" s="106"/>
      <c r="B127" s="19" t="s">
        <v>597</v>
      </c>
      <c r="C127" s="19"/>
      <c r="D127" s="50" t="s">
        <v>529</v>
      </c>
      <c r="E127" s="126" t="s">
        <v>64</v>
      </c>
      <c r="F127" s="10" t="s">
        <v>543</v>
      </c>
      <c r="G127" s="35" t="s">
        <v>560</v>
      </c>
      <c r="H127" s="35"/>
      <c r="I127" s="145" t="s">
        <v>594</v>
      </c>
    </row>
    <row r="128" spans="1:9" x14ac:dyDescent="0.25">
      <c r="A128" s="106"/>
      <c r="B128" s="19" t="s">
        <v>598</v>
      </c>
      <c r="C128" s="19"/>
      <c r="D128" s="50" t="s">
        <v>595</v>
      </c>
      <c r="E128" s="126" t="s">
        <v>596</v>
      </c>
      <c r="F128" s="10"/>
      <c r="G128" s="35"/>
      <c r="H128" s="35"/>
      <c r="I128" s="145" t="s">
        <v>60</v>
      </c>
    </row>
    <row r="129" spans="1:9" x14ac:dyDescent="0.25">
      <c r="A129" s="106"/>
      <c r="B129" s="19" t="s">
        <v>600</v>
      </c>
      <c r="C129" s="19"/>
      <c r="D129" s="50" t="s">
        <v>234</v>
      </c>
      <c r="E129" s="126" t="s">
        <v>235</v>
      </c>
      <c r="F129" s="10"/>
      <c r="G129" s="35"/>
      <c r="H129" s="35"/>
      <c r="I129" s="145" t="s">
        <v>599</v>
      </c>
    </row>
    <row r="130" spans="1:9" x14ac:dyDescent="0.25">
      <c r="A130" s="106"/>
      <c r="B130" s="19" t="s">
        <v>608</v>
      </c>
      <c r="C130" s="19"/>
      <c r="D130" s="50" t="s">
        <v>609</v>
      </c>
      <c r="E130" s="126"/>
      <c r="F130" s="10"/>
      <c r="G130" s="35"/>
      <c r="H130" s="35"/>
      <c r="I130" s="145" t="s">
        <v>610</v>
      </c>
    </row>
    <row r="131" spans="1:9" x14ac:dyDescent="0.25">
      <c r="A131" s="106"/>
      <c r="B131" s="19" t="s">
        <v>602</v>
      </c>
      <c r="C131" s="19"/>
      <c r="D131" s="50" t="s">
        <v>601</v>
      </c>
      <c r="E131" s="126" t="s">
        <v>596</v>
      </c>
      <c r="F131" s="10"/>
      <c r="G131" s="35" t="s">
        <v>178</v>
      </c>
      <c r="H131" s="35"/>
      <c r="I131" s="145" t="s">
        <v>60</v>
      </c>
    </row>
    <row r="132" spans="1:9" ht="15.75" thickBot="1" x14ac:dyDescent="0.3">
      <c r="A132" s="105"/>
      <c r="B132" s="22" t="s">
        <v>607</v>
      </c>
      <c r="C132" s="22"/>
      <c r="D132" s="67" t="s">
        <v>603</v>
      </c>
      <c r="E132" s="127" t="s">
        <v>604</v>
      </c>
      <c r="F132" s="12" t="s">
        <v>605</v>
      </c>
      <c r="G132" s="160"/>
      <c r="H132" s="160"/>
      <c r="I132" s="147" t="s">
        <v>606</v>
      </c>
    </row>
    <row r="133" spans="1:9" ht="15.75" thickBot="1" x14ac:dyDescent="0.3">
      <c r="A133" s="391">
        <v>42230</v>
      </c>
      <c r="B133" s="392"/>
      <c r="C133" s="392"/>
      <c r="D133" s="392"/>
      <c r="E133" s="392"/>
      <c r="F133" s="392"/>
      <c r="G133" s="392"/>
      <c r="H133" s="392"/>
      <c r="I133" s="393"/>
    </row>
    <row r="134" spans="1:9" x14ac:dyDescent="0.25">
      <c r="A134" s="107"/>
      <c r="B134" s="69" t="s">
        <v>612</v>
      </c>
      <c r="C134" s="23"/>
      <c r="D134" s="71" t="s">
        <v>613</v>
      </c>
      <c r="E134" s="128" t="s">
        <v>383</v>
      </c>
      <c r="F134" s="14"/>
      <c r="G134" s="158" t="s">
        <v>12</v>
      </c>
      <c r="H134" s="158"/>
      <c r="I134" s="144" t="s">
        <v>13</v>
      </c>
    </row>
    <row r="135" spans="1:9" x14ac:dyDescent="0.25">
      <c r="A135" s="106"/>
      <c r="B135" s="43" t="s">
        <v>614</v>
      </c>
      <c r="C135" s="19"/>
      <c r="D135" s="50" t="s">
        <v>567</v>
      </c>
      <c r="E135" s="126" t="s">
        <v>615</v>
      </c>
      <c r="F135" s="10" t="s">
        <v>616</v>
      </c>
      <c r="G135" s="35" t="s">
        <v>178</v>
      </c>
      <c r="H135" s="35" t="s">
        <v>617</v>
      </c>
      <c r="I135" s="145" t="s">
        <v>500</v>
      </c>
    </row>
    <row r="136" spans="1:9" x14ac:dyDescent="0.25">
      <c r="A136" s="106"/>
      <c r="B136" s="43" t="s">
        <v>614</v>
      </c>
      <c r="C136" s="19"/>
      <c r="D136" s="50" t="s">
        <v>152</v>
      </c>
      <c r="E136" s="126" t="s">
        <v>39</v>
      </c>
      <c r="F136" s="10" t="s">
        <v>193</v>
      </c>
      <c r="G136" s="35" t="s">
        <v>178</v>
      </c>
      <c r="H136" s="35" t="s">
        <v>539</v>
      </c>
      <c r="I136" s="145" t="s">
        <v>173</v>
      </c>
    </row>
    <row r="137" spans="1:9" x14ac:dyDescent="0.25">
      <c r="A137" s="106"/>
      <c r="B137" s="43" t="s">
        <v>618</v>
      </c>
      <c r="C137" s="19"/>
      <c r="D137" s="50" t="s">
        <v>214</v>
      </c>
      <c r="E137" s="126" t="s">
        <v>39</v>
      </c>
      <c r="F137" s="10" t="s">
        <v>193</v>
      </c>
      <c r="G137" s="35" t="s">
        <v>178</v>
      </c>
      <c r="H137" s="35" t="s">
        <v>539</v>
      </c>
      <c r="I137" s="145" t="s">
        <v>173</v>
      </c>
    </row>
    <row r="138" spans="1:9" ht="15.75" thickBot="1" x14ac:dyDescent="0.3">
      <c r="A138" s="105"/>
      <c r="B138" s="66" t="s">
        <v>620</v>
      </c>
      <c r="C138" s="22"/>
      <c r="D138" s="67" t="s">
        <v>619</v>
      </c>
      <c r="E138" s="127" t="s">
        <v>621</v>
      </c>
      <c r="F138" s="12" t="s">
        <v>622</v>
      </c>
      <c r="G138" s="160" t="s">
        <v>178</v>
      </c>
      <c r="H138" s="160" t="s">
        <v>623</v>
      </c>
      <c r="I138" s="147" t="s">
        <v>624</v>
      </c>
    </row>
    <row r="139" spans="1:9" ht="15.75" thickBot="1" x14ac:dyDescent="0.3">
      <c r="A139" s="391">
        <v>42261</v>
      </c>
      <c r="B139" s="392"/>
      <c r="C139" s="392"/>
      <c r="D139" s="392"/>
      <c r="E139" s="392"/>
      <c r="F139" s="392"/>
      <c r="G139" s="392"/>
      <c r="H139" s="392"/>
      <c r="I139" s="393"/>
    </row>
    <row r="140" spans="1:9" x14ac:dyDescent="0.25">
      <c r="A140" s="107"/>
      <c r="B140" s="69" t="s">
        <v>627</v>
      </c>
      <c r="C140" s="23"/>
      <c r="D140" s="71" t="s">
        <v>628</v>
      </c>
      <c r="E140" s="128" t="s">
        <v>262</v>
      </c>
      <c r="F140" s="14" t="s">
        <v>629</v>
      </c>
      <c r="G140" s="159" t="s">
        <v>178</v>
      </c>
      <c r="H140" s="159" t="s">
        <v>630</v>
      </c>
      <c r="I140" s="144" t="s">
        <v>36</v>
      </c>
    </row>
    <row r="141" spans="1:9" x14ac:dyDescent="0.25">
      <c r="A141" s="107"/>
      <c r="B141" s="69" t="s">
        <v>631</v>
      </c>
      <c r="C141" s="23"/>
      <c r="D141" s="71" t="s">
        <v>632</v>
      </c>
      <c r="E141" s="128" t="s">
        <v>206</v>
      </c>
      <c r="F141" s="19" t="s">
        <v>98</v>
      </c>
      <c r="G141" s="159"/>
      <c r="H141" s="159"/>
      <c r="I141" s="144" t="s">
        <v>13</v>
      </c>
    </row>
    <row r="142" spans="1:9" x14ac:dyDescent="0.25">
      <c r="A142" s="106"/>
      <c r="B142" s="43" t="s">
        <v>631</v>
      </c>
      <c r="C142" s="19"/>
      <c r="D142" s="50" t="s">
        <v>636</v>
      </c>
      <c r="E142" s="126" t="s">
        <v>212</v>
      </c>
      <c r="F142" s="10" t="s">
        <v>175</v>
      </c>
      <c r="G142" s="51" t="s">
        <v>637</v>
      </c>
      <c r="H142" s="51" t="s">
        <v>638</v>
      </c>
      <c r="I142" s="145" t="s">
        <v>36</v>
      </c>
    </row>
    <row r="143" spans="1:9" x14ac:dyDescent="0.25">
      <c r="A143" s="106"/>
      <c r="B143" s="43" t="s">
        <v>643</v>
      </c>
      <c r="C143" s="19"/>
      <c r="D143" s="50" t="s">
        <v>639</v>
      </c>
      <c r="E143" s="126" t="s">
        <v>640</v>
      </c>
      <c r="F143" s="10" t="s">
        <v>480</v>
      </c>
      <c r="G143" s="35"/>
      <c r="H143" s="51" t="s">
        <v>576</v>
      </c>
      <c r="I143" s="145" t="s">
        <v>74</v>
      </c>
    </row>
    <row r="144" spans="1:9" ht="15.75" thickBot="1" x14ac:dyDescent="0.3">
      <c r="A144" s="105"/>
      <c r="B144" s="66" t="s">
        <v>644</v>
      </c>
      <c r="C144" s="22"/>
      <c r="D144" s="67" t="s">
        <v>641</v>
      </c>
      <c r="E144" s="127" t="s">
        <v>642</v>
      </c>
      <c r="F144" s="12"/>
      <c r="G144" s="160"/>
      <c r="H144" s="93" t="s">
        <v>420</v>
      </c>
      <c r="I144" s="147" t="s">
        <v>6</v>
      </c>
    </row>
    <row r="145" spans="1:9" ht="15.75" thickBot="1" x14ac:dyDescent="0.3">
      <c r="A145" s="391">
        <v>42291</v>
      </c>
      <c r="B145" s="392"/>
      <c r="C145" s="392"/>
      <c r="D145" s="392"/>
      <c r="E145" s="392"/>
      <c r="F145" s="392"/>
      <c r="G145" s="392"/>
      <c r="H145" s="392"/>
      <c r="I145" s="393"/>
    </row>
    <row r="146" spans="1:9" x14ac:dyDescent="0.25">
      <c r="A146" s="107"/>
      <c r="B146" s="69" t="s">
        <v>648</v>
      </c>
      <c r="C146" s="23"/>
      <c r="D146" s="71" t="s">
        <v>649</v>
      </c>
      <c r="E146" s="128" t="s">
        <v>45</v>
      </c>
      <c r="F146" s="14" t="s">
        <v>46</v>
      </c>
      <c r="G146" s="159" t="s">
        <v>178</v>
      </c>
      <c r="H146" s="159" t="s">
        <v>306</v>
      </c>
      <c r="I146" s="144" t="s">
        <v>417</v>
      </c>
    </row>
    <row r="147" spans="1:9" x14ac:dyDescent="0.25">
      <c r="A147" s="106"/>
      <c r="B147" s="43" t="s">
        <v>656</v>
      </c>
      <c r="C147" s="19"/>
      <c r="D147" s="50" t="s">
        <v>650</v>
      </c>
      <c r="E147" s="126"/>
      <c r="F147" s="19" t="s">
        <v>543</v>
      </c>
      <c r="G147" s="51"/>
      <c r="H147" s="51" t="s">
        <v>278</v>
      </c>
      <c r="I147" s="145"/>
    </row>
    <row r="148" spans="1:9" x14ac:dyDescent="0.25">
      <c r="A148" s="106"/>
      <c r="B148" s="43" t="s">
        <v>655</v>
      </c>
      <c r="C148" s="19"/>
      <c r="D148" s="50" t="s">
        <v>651</v>
      </c>
      <c r="E148" s="126" t="s">
        <v>668</v>
      </c>
      <c r="F148" s="10"/>
      <c r="G148" s="51" t="s">
        <v>178</v>
      </c>
      <c r="H148" s="51"/>
      <c r="I148" s="145"/>
    </row>
    <row r="149" spans="1:9" x14ac:dyDescent="0.25">
      <c r="A149" s="106"/>
      <c r="B149" s="43" t="s">
        <v>655</v>
      </c>
      <c r="C149" s="19" t="s">
        <v>673</v>
      </c>
      <c r="D149" s="50" t="s">
        <v>652</v>
      </c>
      <c r="E149" s="126"/>
      <c r="F149" s="10" t="s">
        <v>672</v>
      </c>
      <c r="G149" s="35"/>
      <c r="H149" s="51" t="s">
        <v>306</v>
      </c>
      <c r="I149" s="145"/>
    </row>
    <row r="150" spans="1:9" x14ac:dyDescent="0.25">
      <c r="A150" s="106"/>
      <c r="B150" s="43" t="s">
        <v>654</v>
      </c>
      <c r="C150" s="19"/>
      <c r="D150" s="50" t="s">
        <v>314</v>
      </c>
      <c r="E150" s="126" t="s">
        <v>315</v>
      </c>
      <c r="F150" s="10"/>
      <c r="G150" s="35"/>
      <c r="H150" s="51"/>
      <c r="I150" s="145" t="s">
        <v>666</v>
      </c>
    </row>
    <row r="151" spans="1:9" x14ac:dyDescent="0.25">
      <c r="A151" s="106"/>
      <c r="B151" s="43" t="s">
        <v>658</v>
      </c>
      <c r="C151" s="19"/>
      <c r="D151" s="50" t="s">
        <v>657</v>
      </c>
      <c r="E151" s="10" t="s">
        <v>669</v>
      </c>
      <c r="F151" s="10" t="s">
        <v>670</v>
      </c>
      <c r="G151" s="35" t="s">
        <v>385</v>
      </c>
      <c r="H151" s="35" t="s">
        <v>335</v>
      </c>
      <c r="I151" s="145" t="s">
        <v>665</v>
      </c>
    </row>
    <row r="152" spans="1:9" x14ac:dyDescent="0.25">
      <c r="A152" s="106"/>
      <c r="B152" s="43" t="s">
        <v>661</v>
      </c>
      <c r="C152" s="19"/>
      <c r="D152" s="50" t="s">
        <v>659</v>
      </c>
      <c r="E152" s="10" t="s">
        <v>290</v>
      </c>
      <c r="F152" s="10" t="s">
        <v>503</v>
      </c>
      <c r="G152" s="35" t="s">
        <v>576</v>
      </c>
      <c r="H152" s="35" t="s">
        <v>12</v>
      </c>
      <c r="I152" s="145" t="s">
        <v>664</v>
      </c>
    </row>
    <row r="153" spans="1:9" ht="15.75" thickBot="1" x14ac:dyDescent="0.3">
      <c r="A153" s="105"/>
      <c r="B153" s="66" t="s">
        <v>662</v>
      </c>
      <c r="C153" s="22"/>
      <c r="D153" s="67" t="s">
        <v>660</v>
      </c>
      <c r="E153" s="12"/>
      <c r="F153" s="12" t="s">
        <v>671</v>
      </c>
      <c r="G153" s="160"/>
      <c r="H153" s="160"/>
      <c r="I153" s="147" t="s">
        <v>663</v>
      </c>
    </row>
    <row r="154" spans="1:9" ht="15.75" thickBot="1" x14ac:dyDescent="0.3">
      <c r="A154" s="391">
        <v>42322</v>
      </c>
      <c r="B154" s="392"/>
      <c r="C154" s="392"/>
      <c r="D154" s="392"/>
      <c r="E154" s="392"/>
      <c r="F154" s="392"/>
      <c r="G154" s="392"/>
      <c r="H154" s="392"/>
      <c r="I154" s="393"/>
    </row>
    <row r="155" spans="1:9" x14ac:dyDescent="0.25">
      <c r="A155" s="107"/>
      <c r="B155" s="69" t="s">
        <v>679</v>
      </c>
      <c r="C155" s="23"/>
      <c r="D155" s="71" t="s">
        <v>680</v>
      </c>
      <c r="E155" s="71" t="s">
        <v>58</v>
      </c>
      <c r="F155" s="14" t="s">
        <v>681</v>
      </c>
      <c r="G155" s="159" t="s">
        <v>306</v>
      </c>
      <c r="H155" s="158"/>
      <c r="I155" s="144" t="s">
        <v>547</v>
      </c>
    </row>
    <row r="156" spans="1:9" x14ac:dyDescent="0.25">
      <c r="A156" s="106"/>
      <c r="B156" s="19"/>
      <c r="C156" s="19"/>
      <c r="D156" s="50" t="s">
        <v>573</v>
      </c>
      <c r="E156" s="50" t="s">
        <v>290</v>
      </c>
      <c r="F156" s="10" t="s">
        <v>291</v>
      </c>
      <c r="G156" s="35"/>
      <c r="H156" s="35"/>
      <c r="I156" s="145" t="s">
        <v>13</v>
      </c>
    </row>
    <row r="157" spans="1:9" x14ac:dyDescent="0.25">
      <c r="A157" s="106"/>
      <c r="B157" s="19" t="s">
        <v>694</v>
      </c>
      <c r="C157" s="19"/>
      <c r="D157" s="50" t="s">
        <v>695</v>
      </c>
      <c r="E157" s="50"/>
      <c r="F157" s="10" t="s">
        <v>193</v>
      </c>
      <c r="G157" s="35"/>
      <c r="H157" s="35" t="s">
        <v>335</v>
      </c>
      <c r="I157" s="145"/>
    </row>
    <row r="158" spans="1:9" x14ac:dyDescent="0.25">
      <c r="A158" s="106"/>
      <c r="B158" s="19" t="s">
        <v>682</v>
      </c>
      <c r="C158" s="19"/>
      <c r="D158" s="50" t="s">
        <v>683</v>
      </c>
      <c r="E158" s="50" t="s">
        <v>436</v>
      </c>
      <c r="F158" s="10" t="s">
        <v>72</v>
      </c>
      <c r="G158" s="51" t="s">
        <v>306</v>
      </c>
      <c r="H158" s="35" t="s">
        <v>306</v>
      </c>
      <c r="I158" s="145" t="s">
        <v>316</v>
      </c>
    </row>
    <row r="159" spans="1:9" x14ac:dyDescent="0.25">
      <c r="A159" s="106"/>
      <c r="B159" s="19" t="s">
        <v>685</v>
      </c>
      <c r="C159" s="19"/>
      <c r="D159" s="50" t="s">
        <v>684</v>
      </c>
      <c r="E159" s="10"/>
      <c r="F159" s="10"/>
      <c r="G159" s="35"/>
      <c r="H159" s="35"/>
      <c r="I159" s="145" t="s">
        <v>542</v>
      </c>
    </row>
    <row r="160" spans="1:9" x14ac:dyDescent="0.25">
      <c r="A160" s="106"/>
      <c r="B160" s="19" t="s">
        <v>685</v>
      </c>
      <c r="C160" s="19"/>
      <c r="D160" s="50" t="s">
        <v>686</v>
      </c>
      <c r="E160" s="10" t="s">
        <v>687</v>
      </c>
      <c r="F160" s="10" t="s">
        <v>170</v>
      </c>
      <c r="G160" s="35" t="s">
        <v>293</v>
      </c>
      <c r="H160" s="35" t="s">
        <v>293</v>
      </c>
      <c r="I160" s="145" t="s">
        <v>547</v>
      </c>
    </row>
    <row r="161" spans="1:9" x14ac:dyDescent="0.25">
      <c r="A161" s="106"/>
      <c r="B161" s="19" t="s">
        <v>685</v>
      </c>
      <c r="C161" s="19"/>
      <c r="D161" s="50" t="s">
        <v>688</v>
      </c>
      <c r="E161" s="10" t="s">
        <v>448</v>
      </c>
      <c r="F161" s="10" t="s">
        <v>689</v>
      </c>
      <c r="G161" s="35" t="s">
        <v>385</v>
      </c>
      <c r="H161" s="35"/>
      <c r="I161" s="145" t="s">
        <v>693</v>
      </c>
    </row>
    <row r="162" spans="1:9" ht="15.75" thickBot="1" x14ac:dyDescent="0.3">
      <c r="A162" s="105"/>
      <c r="B162" s="22" t="s">
        <v>692</v>
      </c>
      <c r="C162" s="22"/>
      <c r="D162" s="67" t="s">
        <v>690</v>
      </c>
      <c r="E162" s="12" t="s">
        <v>691</v>
      </c>
      <c r="F162" s="12" t="s">
        <v>430</v>
      </c>
      <c r="G162" s="160"/>
      <c r="H162" s="160"/>
      <c r="I162" s="147" t="s">
        <v>664</v>
      </c>
    </row>
    <row r="163" spans="1:9" ht="15.75" thickBot="1" x14ac:dyDescent="0.3">
      <c r="A163" s="391">
        <v>42352</v>
      </c>
      <c r="B163" s="392"/>
      <c r="C163" s="392"/>
      <c r="D163" s="392"/>
      <c r="E163" s="392"/>
      <c r="F163" s="392"/>
      <c r="G163" s="392"/>
      <c r="H163" s="392"/>
      <c r="I163" s="393"/>
    </row>
    <row r="164" spans="1:9" x14ac:dyDescent="0.25">
      <c r="A164" s="107"/>
      <c r="B164" s="69" t="s">
        <v>697</v>
      </c>
      <c r="C164" s="23"/>
      <c r="D164" s="71" t="s">
        <v>698</v>
      </c>
      <c r="E164" s="71">
        <v>0.37</v>
      </c>
      <c r="F164" s="14" t="s">
        <v>699</v>
      </c>
      <c r="G164" s="159" t="s">
        <v>700</v>
      </c>
      <c r="H164" s="158" t="s">
        <v>701</v>
      </c>
      <c r="I164" s="144" t="s">
        <v>702</v>
      </c>
    </row>
    <row r="165" spans="1:9" x14ac:dyDescent="0.25">
      <c r="A165" s="106"/>
      <c r="B165" s="19" t="s">
        <v>703</v>
      </c>
      <c r="C165" s="19"/>
      <c r="D165" s="50" t="s">
        <v>704</v>
      </c>
      <c r="E165" s="50" t="s">
        <v>705</v>
      </c>
      <c r="F165" s="10" t="s">
        <v>430</v>
      </c>
      <c r="G165" s="35" t="s">
        <v>66</v>
      </c>
      <c r="H165" s="35" t="s">
        <v>34</v>
      </c>
      <c r="I165" s="145" t="s">
        <v>706</v>
      </c>
    </row>
    <row r="166" spans="1:9" x14ac:dyDescent="0.25">
      <c r="A166" s="106"/>
      <c r="B166" s="19" t="s">
        <v>707</v>
      </c>
      <c r="C166" s="19"/>
      <c r="D166" s="50" t="s">
        <v>77</v>
      </c>
      <c r="E166" s="50" t="s">
        <v>708</v>
      </c>
      <c r="F166" s="10" t="s">
        <v>492</v>
      </c>
      <c r="G166" s="35" t="s">
        <v>19</v>
      </c>
      <c r="H166" s="35" t="s">
        <v>19</v>
      </c>
      <c r="I166" s="145" t="s">
        <v>282</v>
      </c>
    </row>
    <row r="167" spans="1:9" x14ac:dyDescent="0.25">
      <c r="A167" s="106"/>
      <c r="B167" s="19" t="s">
        <v>682</v>
      </c>
      <c r="C167" s="19"/>
      <c r="D167" s="50" t="s">
        <v>154</v>
      </c>
      <c r="E167" s="50" t="s">
        <v>709</v>
      </c>
      <c r="F167" s="10" t="s">
        <v>161</v>
      </c>
      <c r="G167" s="51" t="s">
        <v>178</v>
      </c>
      <c r="H167" s="35" t="s">
        <v>34</v>
      </c>
      <c r="I167" s="145" t="s">
        <v>710</v>
      </c>
    </row>
    <row r="168" spans="1:9" x14ac:dyDescent="0.25">
      <c r="A168" s="106"/>
      <c r="B168" s="19" t="s">
        <v>685</v>
      </c>
      <c r="C168" s="19"/>
      <c r="D168" s="50" t="s">
        <v>711</v>
      </c>
      <c r="E168" s="10" t="s">
        <v>235</v>
      </c>
      <c r="F168" s="10" t="s">
        <v>291</v>
      </c>
      <c r="G168" s="35" t="s">
        <v>178</v>
      </c>
      <c r="H168" s="35" t="s">
        <v>34</v>
      </c>
      <c r="I168" s="145" t="s">
        <v>714</v>
      </c>
    </row>
    <row r="169" spans="1:9" x14ac:dyDescent="0.25">
      <c r="A169" s="106"/>
      <c r="B169" s="19" t="s">
        <v>685</v>
      </c>
      <c r="C169" s="19"/>
      <c r="D169" s="50" t="s">
        <v>712</v>
      </c>
      <c r="E169" s="10" t="s">
        <v>457</v>
      </c>
      <c r="F169" s="10" t="s">
        <v>713</v>
      </c>
      <c r="G169" s="35" t="s">
        <v>178</v>
      </c>
      <c r="H169" s="35" t="s">
        <v>34</v>
      </c>
      <c r="I169" s="145" t="s">
        <v>715</v>
      </c>
    </row>
    <row r="170" spans="1:9" x14ac:dyDescent="0.25">
      <c r="A170" s="106"/>
      <c r="B170" s="19" t="s">
        <v>685</v>
      </c>
      <c r="C170" s="19"/>
      <c r="D170" s="50" t="s">
        <v>716</v>
      </c>
      <c r="E170" s="10">
        <v>30</v>
      </c>
      <c r="F170" s="10" t="s">
        <v>717</v>
      </c>
      <c r="G170" s="35"/>
      <c r="H170" s="35" t="s">
        <v>718</v>
      </c>
      <c r="I170" s="145" t="s">
        <v>716</v>
      </c>
    </row>
    <row r="171" spans="1:9" ht="15.75" thickBot="1" x14ac:dyDescent="0.3">
      <c r="A171" s="105"/>
      <c r="B171" s="22" t="s">
        <v>692</v>
      </c>
      <c r="C171" s="22"/>
      <c r="D171" s="67" t="s">
        <v>716</v>
      </c>
      <c r="E171" s="12" t="s">
        <v>719</v>
      </c>
      <c r="F171" s="12" t="s">
        <v>341</v>
      </c>
      <c r="G171" s="160"/>
      <c r="H171" s="160" t="s">
        <v>66</v>
      </c>
      <c r="I171" s="147"/>
    </row>
    <row r="172" spans="1:9" ht="15.75" thickBot="1" x14ac:dyDescent="0.3">
      <c r="A172" s="391">
        <v>42370</v>
      </c>
      <c r="B172" s="392"/>
      <c r="C172" s="392"/>
      <c r="D172" s="392"/>
      <c r="E172" s="392"/>
      <c r="F172" s="392"/>
      <c r="G172" s="392"/>
      <c r="H172" s="392"/>
      <c r="I172" s="393"/>
    </row>
    <row r="173" spans="1:9" x14ac:dyDescent="0.25">
      <c r="A173" s="107"/>
      <c r="B173" s="69" t="s">
        <v>722</v>
      </c>
      <c r="C173" s="23"/>
      <c r="D173" s="71" t="s">
        <v>723</v>
      </c>
      <c r="E173" s="71">
        <v>0.37</v>
      </c>
      <c r="F173" s="14"/>
      <c r="G173" s="159"/>
      <c r="H173" s="158" t="s">
        <v>73</v>
      </c>
      <c r="I173" s="144" t="s">
        <v>724</v>
      </c>
    </row>
    <row r="174" spans="1:9" x14ac:dyDescent="0.25">
      <c r="A174" s="106"/>
      <c r="B174" s="19" t="s">
        <v>726</v>
      </c>
      <c r="C174" s="19"/>
      <c r="D174" s="50" t="s">
        <v>725</v>
      </c>
      <c r="E174" s="50">
        <v>1.5</v>
      </c>
      <c r="F174" s="10"/>
      <c r="G174" s="35" t="s">
        <v>178</v>
      </c>
      <c r="H174" s="35" t="s">
        <v>73</v>
      </c>
      <c r="I174" s="145" t="s">
        <v>727</v>
      </c>
    </row>
    <row r="175" spans="1:9" x14ac:dyDescent="0.25">
      <c r="A175" s="106"/>
      <c r="B175" s="19" t="s">
        <v>728</v>
      </c>
      <c r="C175" s="19"/>
      <c r="D175" s="50" t="s">
        <v>359</v>
      </c>
      <c r="E175" s="50">
        <v>30</v>
      </c>
      <c r="F175" s="10" t="s">
        <v>729</v>
      </c>
      <c r="G175" s="35" t="s">
        <v>178</v>
      </c>
      <c r="H175" s="35" t="s">
        <v>73</v>
      </c>
      <c r="I175" s="145" t="s">
        <v>724</v>
      </c>
    </row>
    <row r="176" spans="1:9" x14ac:dyDescent="0.25">
      <c r="A176" s="106"/>
      <c r="B176" s="19" t="s">
        <v>730</v>
      </c>
      <c r="C176" s="19"/>
      <c r="D176" s="50" t="s">
        <v>147</v>
      </c>
      <c r="E176" s="50">
        <v>11</v>
      </c>
      <c r="F176" s="10" t="s">
        <v>731</v>
      </c>
      <c r="G176" s="51"/>
      <c r="H176" s="35"/>
      <c r="I176" s="145"/>
    </row>
    <row r="177" spans="1:9" x14ac:dyDescent="0.25">
      <c r="A177" s="106"/>
      <c r="B177" s="19" t="s">
        <v>732</v>
      </c>
      <c r="C177" s="19"/>
      <c r="D177" s="50" t="s">
        <v>733</v>
      </c>
      <c r="E177" s="10">
        <v>15</v>
      </c>
      <c r="F177" s="10" t="s">
        <v>291</v>
      </c>
      <c r="G177" s="35" t="s">
        <v>34</v>
      </c>
      <c r="H177" s="35" t="s">
        <v>34</v>
      </c>
      <c r="I177" s="145" t="s">
        <v>734</v>
      </c>
    </row>
    <row r="178" spans="1:9" x14ac:dyDescent="0.25">
      <c r="A178" s="106"/>
      <c r="B178" s="19" t="s">
        <v>735</v>
      </c>
      <c r="C178" s="19"/>
      <c r="D178" s="50" t="s">
        <v>736</v>
      </c>
      <c r="E178" s="10">
        <v>15</v>
      </c>
      <c r="F178" s="10" t="s">
        <v>291</v>
      </c>
      <c r="G178" s="35"/>
      <c r="H178" s="35" t="s">
        <v>34</v>
      </c>
      <c r="I178" s="145"/>
    </row>
    <row r="179" spans="1:9" x14ac:dyDescent="0.25">
      <c r="A179" s="106"/>
      <c r="B179" s="19"/>
      <c r="C179" s="19"/>
      <c r="D179" s="50"/>
      <c r="E179" s="10"/>
      <c r="F179" s="10"/>
      <c r="G179" s="35"/>
      <c r="H179" s="35"/>
      <c r="I179" s="145"/>
    </row>
    <row r="180" spans="1:9" ht="15.75" thickBot="1" x14ac:dyDescent="0.3">
      <c r="A180" s="105"/>
      <c r="B180" s="22"/>
      <c r="C180" s="22"/>
      <c r="D180" s="67"/>
      <c r="E180" s="12"/>
      <c r="F180" s="12"/>
      <c r="G180" s="160"/>
      <c r="H180" s="160"/>
      <c r="I180" s="147"/>
    </row>
    <row r="181" spans="1:9" ht="15.75" thickBot="1" x14ac:dyDescent="0.3">
      <c r="A181" s="391">
        <v>42402</v>
      </c>
      <c r="B181" s="392"/>
      <c r="C181" s="392"/>
      <c r="D181" s="392"/>
      <c r="E181" s="392"/>
      <c r="F181" s="392"/>
      <c r="G181" s="392"/>
      <c r="H181" s="392"/>
      <c r="I181" s="393"/>
    </row>
    <row r="182" spans="1:9" x14ac:dyDescent="0.25">
      <c r="A182" s="107"/>
      <c r="B182" s="69" t="s">
        <v>738</v>
      </c>
      <c r="C182" s="23"/>
      <c r="D182" s="71" t="s">
        <v>506</v>
      </c>
      <c r="E182" s="71">
        <v>2.2000000000000002</v>
      </c>
      <c r="F182" s="14" t="s">
        <v>671</v>
      </c>
      <c r="G182" s="159" t="s">
        <v>66</v>
      </c>
      <c r="H182" s="158" t="s">
        <v>66</v>
      </c>
      <c r="I182" s="144" t="s">
        <v>739</v>
      </c>
    </row>
    <row r="183" spans="1:9" x14ac:dyDescent="0.25">
      <c r="A183" s="106"/>
      <c r="B183" s="19" t="s">
        <v>738</v>
      </c>
      <c r="C183" s="19"/>
      <c r="D183" s="50" t="s">
        <v>740</v>
      </c>
      <c r="E183" s="71">
        <v>2.2000000000000002</v>
      </c>
      <c r="F183" s="14" t="s">
        <v>741</v>
      </c>
      <c r="G183" s="159" t="s">
        <v>66</v>
      </c>
      <c r="H183" s="158" t="s">
        <v>66</v>
      </c>
      <c r="I183" s="144" t="s">
        <v>739</v>
      </c>
    </row>
    <row r="184" spans="1:9" x14ac:dyDescent="0.25">
      <c r="A184" s="106"/>
      <c r="B184" s="19" t="s">
        <v>742</v>
      </c>
      <c r="C184" s="19"/>
      <c r="D184" s="50" t="s">
        <v>743</v>
      </c>
      <c r="E184" s="50">
        <v>15</v>
      </c>
      <c r="F184" s="10" t="s">
        <v>503</v>
      </c>
      <c r="G184" s="35" t="s">
        <v>12</v>
      </c>
      <c r="H184" s="35" t="s">
        <v>34</v>
      </c>
      <c r="I184" s="145" t="s">
        <v>739</v>
      </c>
    </row>
    <row r="185" spans="1:9" x14ac:dyDescent="0.25">
      <c r="A185" s="106"/>
      <c r="B185" s="19" t="s">
        <v>744</v>
      </c>
      <c r="C185" s="19"/>
      <c r="D185" s="50" t="s">
        <v>70</v>
      </c>
      <c r="E185" s="10">
        <v>15</v>
      </c>
      <c r="F185" s="10" t="s">
        <v>745</v>
      </c>
      <c r="G185" s="35" t="s">
        <v>66</v>
      </c>
      <c r="H185" s="35" t="s">
        <v>216</v>
      </c>
      <c r="I185" s="145" t="s">
        <v>746</v>
      </c>
    </row>
    <row r="186" spans="1:9" x14ac:dyDescent="0.25">
      <c r="A186" s="106"/>
      <c r="B186" s="19" t="s">
        <v>747</v>
      </c>
      <c r="C186" s="19"/>
      <c r="D186" s="50" t="s">
        <v>483</v>
      </c>
      <c r="E186" s="10">
        <v>11</v>
      </c>
      <c r="F186" s="10" t="s">
        <v>629</v>
      </c>
      <c r="G186" s="35" t="s">
        <v>178</v>
      </c>
      <c r="H186" s="35" t="s">
        <v>34</v>
      </c>
      <c r="I186" s="145"/>
    </row>
    <row r="187" spans="1:9" x14ac:dyDescent="0.25">
      <c r="A187" s="106"/>
      <c r="B187" s="19" t="s">
        <v>747</v>
      </c>
      <c r="C187" s="19"/>
      <c r="D187" s="50" t="s">
        <v>748</v>
      </c>
      <c r="E187" s="10">
        <v>30</v>
      </c>
      <c r="F187" s="10" t="s">
        <v>749</v>
      </c>
      <c r="G187" s="35" t="s">
        <v>73</v>
      </c>
      <c r="H187" s="35" t="s">
        <v>73</v>
      </c>
      <c r="I187" s="145" t="s">
        <v>750</v>
      </c>
    </row>
    <row r="188" spans="1:9" ht="15.75" thickBot="1" x14ac:dyDescent="0.3">
      <c r="A188" s="106"/>
      <c r="B188" s="22" t="s">
        <v>751</v>
      </c>
      <c r="C188" s="22"/>
      <c r="D188" s="67" t="s">
        <v>452</v>
      </c>
      <c r="E188" s="12">
        <v>55</v>
      </c>
      <c r="F188" s="12" t="s">
        <v>752</v>
      </c>
      <c r="G188" s="160" t="s">
        <v>19</v>
      </c>
      <c r="H188" s="160" t="s">
        <v>19</v>
      </c>
      <c r="I188" s="147"/>
    </row>
    <row r="189" spans="1:9" x14ac:dyDescent="0.25">
      <c r="A189" s="394">
        <v>42431</v>
      </c>
      <c r="B189" s="395"/>
      <c r="C189" s="395"/>
      <c r="D189" s="395"/>
      <c r="E189" s="395"/>
      <c r="F189" s="395"/>
      <c r="G189" s="395"/>
      <c r="H189" s="395"/>
      <c r="I189" s="396"/>
    </row>
    <row r="190" spans="1:9" x14ac:dyDescent="0.25">
      <c r="A190" s="106"/>
      <c r="B190" s="19" t="s">
        <v>774</v>
      </c>
      <c r="C190" s="19"/>
      <c r="D190" s="50" t="s">
        <v>775</v>
      </c>
      <c r="E190" s="50">
        <v>22</v>
      </c>
      <c r="F190" s="10" t="s">
        <v>408</v>
      </c>
      <c r="G190" s="51" t="s">
        <v>178</v>
      </c>
      <c r="H190" s="35" t="s">
        <v>34</v>
      </c>
      <c r="I190" s="145" t="s">
        <v>739</v>
      </c>
    </row>
    <row r="191" spans="1:9" x14ac:dyDescent="0.25">
      <c r="A191" s="106"/>
      <c r="B191" s="19" t="s">
        <v>777</v>
      </c>
      <c r="C191" s="19"/>
      <c r="D191" s="50" t="s">
        <v>84</v>
      </c>
      <c r="E191" s="50">
        <v>15</v>
      </c>
      <c r="F191" s="10" t="s">
        <v>776</v>
      </c>
      <c r="G191" s="35" t="s">
        <v>12</v>
      </c>
      <c r="H191" s="35" t="s">
        <v>34</v>
      </c>
      <c r="I191" s="145" t="s">
        <v>739</v>
      </c>
    </row>
    <row r="192" spans="1:9" x14ac:dyDescent="0.25">
      <c r="A192" s="106"/>
      <c r="B192" s="19" t="s">
        <v>778</v>
      </c>
      <c r="C192" s="19"/>
      <c r="D192" s="50" t="s">
        <v>779</v>
      </c>
      <c r="E192" s="10">
        <v>7.5</v>
      </c>
      <c r="F192" s="10" t="s">
        <v>780</v>
      </c>
      <c r="G192" s="35" t="s">
        <v>178</v>
      </c>
      <c r="H192" s="35" t="s">
        <v>34</v>
      </c>
      <c r="I192" s="145" t="s">
        <v>121</v>
      </c>
    </row>
    <row r="193" spans="1:9" x14ac:dyDescent="0.25">
      <c r="A193" s="106"/>
      <c r="B193" s="19" t="s">
        <v>778</v>
      </c>
      <c r="C193" s="19"/>
      <c r="D193" s="50" t="s">
        <v>781</v>
      </c>
      <c r="E193" s="10">
        <v>7.5</v>
      </c>
      <c r="F193" s="10" t="s">
        <v>780</v>
      </c>
      <c r="G193" s="35" t="s">
        <v>178</v>
      </c>
      <c r="H193" s="35" t="s">
        <v>34</v>
      </c>
      <c r="I193" s="145" t="s">
        <v>121</v>
      </c>
    </row>
    <row r="194" spans="1:9" x14ac:dyDescent="0.25">
      <c r="A194" s="106"/>
      <c r="B194" s="19" t="s">
        <v>782</v>
      </c>
      <c r="C194" s="19"/>
      <c r="D194" s="50" t="s">
        <v>476</v>
      </c>
      <c r="E194" s="10">
        <v>15</v>
      </c>
      <c r="F194" s="10" t="s">
        <v>783</v>
      </c>
      <c r="G194" s="35" t="s">
        <v>178</v>
      </c>
      <c r="H194" s="35" t="s">
        <v>172</v>
      </c>
      <c r="I194" s="145" t="s">
        <v>746</v>
      </c>
    </row>
    <row r="195" spans="1:9" x14ac:dyDescent="0.25">
      <c r="A195" s="106"/>
      <c r="B195" s="19" t="s">
        <v>786</v>
      </c>
      <c r="C195" s="19"/>
      <c r="D195" s="50" t="s">
        <v>784</v>
      </c>
      <c r="E195" s="10">
        <v>30</v>
      </c>
      <c r="F195" s="10" t="s">
        <v>749</v>
      </c>
      <c r="G195" s="35" t="s">
        <v>178</v>
      </c>
      <c r="H195" s="35" t="s">
        <v>34</v>
      </c>
      <c r="I195" s="145" t="s">
        <v>785</v>
      </c>
    </row>
    <row r="196" spans="1:9" ht="15.75" thickBot="1" x14ac:dyDescent="0.3">
      <c r="A196" s="105"/>
      <c r="B196" s="66" t="s">
        <v>787</v>
      </c>
      <c r="C196" s="22"/>
      <c r="D196" s="67" t="s">
        <v>788</v>
      </c>
      <c r="E196" s="67">
        <v>150</v>
      </c>
      <c r="F196" s="12" t="s">
        <v>789</v>
      </c>
      <c r="G196" s="93" t="s">
        <v>178</v>
      </c>
      <c r="H196" s="93" t="s">
        <v>174</v>
      </c>
      <c r="I196" s="147" t="s">
        <v>790</v>
      </c>
    </row>
    <row r="197" spans="1:9" x14ac:dyDescent="0.25">
      <c r="A197" s="394">
        <v>42462</v>
      </c>
      <c r="B197" s="395"/>
      <c r="C197" s="395"/>
      <c r="D197" s="395"/>
      <c r="E197" s="395"/>
      <c r="F197" s="395"/>
      <c r="G197" s="395"/>
      <c r="H197" s="395"/>
      <c r="I197" s="396"/>
    </row>
    <row r="198" spans="1:9" x14ac:dyDescent="0.25">
      <c r="A198" s="106"/>
      <c r="B198" s="19" t="s">
        <v>795</v>
      </c>
      <c r="C198" s="19"/>
      <c r="D198" s="50" t="s">
        <v>798</v>
      </c>
      <c r="E198" s="50">
        <v>0.55000000000000004</v>
      </c>
      <c r="F198" s="10" t="s">
        <v>796</v>
      </c>
      <c r="G198" s="51" t="s">
        <v>797</v>
      </c>
      <c r="H198" s="35" t="s">
        <v>34</v>
      </c>
      <c r="I198" s="145" t="s">
        <v>799</v>
      </c>
    </row>
    <row r="199" spans="1:9" x14ac:dyDescent="0.25">
      <c r="A199" s="106"/>
      <c r="B199" s="19" t="s">
        <v>803</v>
      </c>
      <c r="C199" s="19"/>
      <c r="D199" s="50" t="s">
        <v>50</v>
      </c>
      <c r="E199" s="50">
        <v>75</v>
      </c>
      <c r="F199" s="32" t="s">
        <v>804</v>
      </c>
      <c r="G199" s="35" t="s">
        <v>178</v>
      </c>
      <c r="H199" s="35" t="s">
        <v>701</v>
      </c>
      <c r="I199" s="145" t="s">
        <v>805</v>
      </c>
    </row>
    <row r="200" spans="1:9" ht="15.75" thickBot="1" x14ac:dyDescent="0.3">
      <c r="A200" s="105"/>
      <c r="B200" s="22" t="s">
        <v>778</v>
      </c>
      <c r="C200" s="22"/>
      <c r="D200" s="67" t="s">
        <v>806</v>
      </c>
      <c r="E200" s="12">
        <v>15</v>
      </c>
      <c r="F200" s="12" t="s">
        <v>807</v>
      </c>
      <c r="G200" s="160" t="s">
        <v>178</v>
      </c>
      <c r="H200" s="160" t="s">
        <v>34</v>
      </c>
      <c r="I200" s="147" t="s">
        <v>121</v>
      </c>
    </row>
    <row r="201" spans="1:9" x14ac:dyDescent="0.25">
      <c r="A201" s="394">
        <v>42492</v>
      </c>
      <c r="B201" s="395"/>
      <c r="C201" s="395"/>
      <c r="D201" s="395"/>
      <c r="E201" s="395"/>
      <c r="F201" s="395"/>
      <c r="G201" s="395"/>
      <c r="H201" s="395"/>
      <c r="I201" s="396"/>
    </row>
    <row r="202" spans="1:9" x14ac:dyDescent="0.25">
      <c r="A202" s="117"/>
      <c r="B202" s="53" t="s">
        <v>812</v>
      </c>
      <c r="C202" s="53"/>
      <c r="D202" s="75" t="s">
        <v>813</v>
      </c>
      <c r="E202" s="75">
        <v>22</v>
      </c>
      <c r="F202" s="53" t="s">
        <v>838</v>
      </c>
      <c r="G202" s="135" t="s">
        <v>178</v>
      </c>
      <c r="H202" s="54" t="s">
        <v>172</v>
      </c>
      <c r="I202" s="150" t="s">
        <v>814</v>
      </c>
    </row>
    <row r="203" spans="1:9" x14ac:dyDescent="0.25">
      <c r="A203" s="117"/>
      <c r="B203" s="53" t="s">
        <v>815</v>
      </c>
      <c r="C203" s="53"/>
      <c r="D203" s="75" t="s">
        <v>816</v>
      </c>
      <c r="E203" s="75">
        <v>110</v>
      </c>
      <c r="F203" s="112" t="s">
        <v>817</v>
      </c>
      <c r="G203" s="54" t="s">
        <v>818</v>
      </c>
      <c r="H203" s="54" t="s">
        <v>819</v>
      </c>
      <c r="I203" s="150" t="s">
        <v>820</v>
      </c>
    </row>
    <row r="204" spans="1:9" x14ac:dyDescent="0.25">
      <c r="A204" s="117"/>
      <c r="B204" s="75" t="s">
        <v>821</v>
      </c>
      <c r="C204" s="53"/>
      <c r="D204" s="75" t="s">
        <v>822</v>
      </c>
      <c r="E204" s="75" t="s">
        <v>58</v>
      </c>
      <c r="F204" s="53" t="s">
        <v>170</v>
      </c>
      <c r="G204" s="135" t="s">
        <v>19</v>
      </c>
      <c r="H204" s="135" t="s">
        <v>819</v>
      </c>
      <c r="I204" s="150" t="s">
        <v>54</v>
      </c>
    </row>
    <row r="205" spans="1:9" x14ac:dyDescent="0.25">
      <c r="A205" s="117"/>
      <c r="B205" s="75" t="s">
        <v>821</v>
      </c>
      <c r="C205" s="53"/>
      <c r="D205" s="75" t="s">
        <v>823</v>
      </c>
      <c r="E205" s="53" t="s">
        <v>206</v>
      </c>
      <c r="F205" s="53" t="s">
        <v>98</v>
      </c>
      <c r="G205" s="135" t="s">
        <v>178</v>
      </c>
      <c r="H205" s="135" t="s">
        <v>824</v>
      </c>
      <c r="I205" s="150" t="s">
        <v>820</v>
      </c>
    </row>
    <row r="206" spans="1:9" ht="15.75" thickBot="1" x14ac:dyDescent="0.3">
      <c r="A206" s="117"/>
      <c r="B206" s="109" t="s">
        <v>825</v>
      </c>
      <c r="C206" s="129"/>
      <c r="D206" s="109" t="s">
        <v>826</v>
      </c>
      <c r="E206" s="129" t="s">
        <v>827</v>
      </c>
      <c r="F206" s="129" t="s">
        <v>543</v>
      </c>
      <c r="G206" s="162" t="s">
        <v>178</v>
      </c>
      <c r="H206" s="162" t="s">
        <v>172</v>
      </c>
      <c r="I206" s="151" t="s">
        <v>19</v>
      </c>
    </row>
    <row r="207" spans="1:9" x14ac:dyDescent="0.25">
      <c r="A207" s="403">
        <v>42537</v>
      </c>
      <c r="B207" s="404"/>
      <c r="C207" s="404"/>
      <c r="D207" s="404"/>
      <c r="E207" s="404"/>
      <c r="F207" s="404"/>
      <c r="G207" s="404"/>
      <c r="H207" s="404"/>
      <c r="I207" s="405"/>
    </row>
    <row r="208" spans="1:9" x14ac:dyDescent="0.25">
      <c r="A208" s="106"/>
      <c r="B208" s="75" t="s">
        <v>841</v>
      </c>
      <c r="C208" s="19"/>
      <c r="D208" s="75" t="s">
        <v>842</v>
      </c>
      <c r="E208" s="10"/>
      <c r="F208" s="10" t="s">
        <v>843</v>
      </c>
      <c r="G208" s="135" t="s">
        <v>178</v>
      </c>
      <c r="H208" s="135" t="s">
        <v>47</v>
      </c>
      <c r="I208" s="145"/>
    </row>
    <row r="209" spans="1:9" x14ac:dyDescent="0.25">
      <c r="A209" s="106"/>
      <c r="B209" s="75" t="s">
        <v>844</v>
      </c>
      <c r="C209" s="19"/>
      <c r="D209" s="75" t="s">
        <v>845</v>
      </c>
      <c r="E209" s="10"/>
      <c r="F209" s="10" t="s">
        <v>846</v>
      </c>
      <c r="G209" s="135" t="s">
        <v>178</v>
      </c>
      <c r="H209" s="135" t="s">
        <v>765</v>
      </c>
      <c r="I209" s="145" t="s">
        <v>847</v>
      </c>
    </row>
    <row r="210" spans="1:9" x14ac:dyDescent="0.25">
      <c r="A210" s="106"/>
      <c r="B210" s="75" t="s">
        <v>848</v>
      </c>
      <c r="C210" s="19"/>
      <c r="D210" s="75" t="s">
        <v>849</v>
      </c>
      <c r="E210" s="10" t="s">
        <v>319</v>
      </c>
      <c r="F210" s="10" t="s">
        <v>846</v>
      </c>
      <c r="G210" s="135" t="s">
        <v>178</v>
      </c>
      <c r="H210" s="135" t="s">
        <v>850</v>
      </c>
      <c r="I210" s="145" t="s">
        <v>851</v>
      </c>
    </row>
    <row r="211" spans="1:9" ht="15.75" thickBot="1" x14ac:dyDescent="0.3">
      <c r="A211" s="105"/>
      <c r="B211" s="118" t="s">
        <v>848</v>
      </c>
      <c r="C211" s="22"/>
      <c r="D211" s="118" t="s">
        <v>852</v>
      </c>
      <c r="E211" s="12" t="s">
        <v>854</v>
      </c>
      <c r="F211" s="12" t="s">
        <v>855</v>
      </c>
      <c r="G211" s="163" t="s">
        <v>853</v>
      </c>
      <c r="H211" s="163" t="s">
        <v>34</v>
      </c>
      <c r="I211" s="147" t="s">
        <v>746</v>
      </c>
    </row>
    <row r="212" spans="1:9" x14ac:dyDescent="0.25">
      <c r="A212" s="403">
        <v>42552</v>
      </c>
      <c r="B212" s="404"/>
      <c r="C212" s="404"/>
      <c r="D212" s="404"/>
      <c r="E212" s="404"/>
      <c r="F212" s="404"/>
      <c r="G212" s="404"/>
      <c r="H212" s="404"/>
      <c r="I212" s="405"/>
    </row>
    <row r="213" spans="1:9" x14ac:dyDescent="0.25">
      <c r="A213" s="106"/>
      <c r="B213" s="75"/>
      <c r="C213" s="19"/>
      <c r="D213" s="75"/>
      <c r="E213" s="10"/>
      <c r="F213" s="10"/>
      <c r="G213" s="135"/>
      <c r="H213" s="135"/>
      <c r="I213" s="145"/>
    </row>
    <row r="214" spans="1:9" x14ac:dyDescent="0.25">
      <c r="A214" s="106"/>
      <c r="B214" s="75"/>
      <c r="C214" s="19"/>
      <c r="D214" s="75"/>
      <c r="E214" s="10"/>
      <c r="F214" s="10"/>
      <c r="G214" s="135"/>
      <c r="H214" s="135"/>
      <c r="I214" s="145"/>
    </row>
    <row r="215" spans="1:9" x14ac:dyDescent="0.25">
      <c r="A215" s="106"/>
      <c r="B215" s="75"/>
      <c r="C215" s="19"/>
      <c r="D215" s="75"/>
      <c r="E215" s="10"/>
      <c r="F215" s="10"/>
      <c r="G215" s="135"/>
      <c r="H215" s="135"/>
      <c r="I215" s="145"/>
    </row>
    <row r="216" spans="1:9" ht="15.75" thickBot="1" x14ac:dyDescent="0.3">
      <c r="A216" s="105"/>
      <c r="B216" s="118"/>
      <c r="C216" s="22"/>
      <c r="D216" s="118"/>
      <c r="E216" s="12"/>
      <c r="F216" s="12"/>
      <c r="G216" s="163"/>
      <c r="H216" s="163"/>
      <c r="I216" s="147"/>
    </row>
    <row r="217" spans="1:9" ht="15.75" thickBot="1" x14ac:dyDescent="0.3">
      <c r="A217" s="400">
        <v>42583</v>
      </c>
      <c r="B217" s="401"/>
      <c r="C217" s="401"/>
      <c r="D217" s="401"/>
      <c r="E217" s="401"/>
      <c r="F217" s="401"/>
      <c r="G217" s="401"/>
      <c r="H217" s="401"/>
      <c r="I217" s="402"/>
    </row>
    <row r="218" spans="1:9" x14ac:dyDescent="0.25">
      <c r="A218" s="170">
        <v>1</v>
      </c>
      <c r="B218" s="165" t="s">
        <v>864</v>
      </c>
      <c r="C218" s="45"/>
      <c r="D218" s="165" t="s">
        <v>865</v>
      </c>
      <c r="E218" s="166" t="s">
        <v>866</v>
      </c>
      <c r="F218" s="166" t="s">
        <v>867</v>
      </c>
      <c r="G218" s="167" t="s">
        <v>178</v>
      </c>
      <c r="H218" s="167" t="s">
        <v>868</v>
      </c>
      <c r="I218" s="168" t="s">
        <v>847</v>
      </c>
    </row>
    <row r="219" spans="1:9" x14ac:dyDescent="0.25">
      <c r="A219" s="171">
        <v>2</v>
      </c>
      <c r="B219" s="75" t="s">
        <v>869</v>
      </c>
      <c r="C219" s="19"/>
      <c r="D219" s="75" t="s">
        <v>870</v>
      </c>
      <c r="E219" s="10" t="s">
        <v>871</v>
      </c>
      <c r="F219" s="10" t="s">
        <v>872</v>
      </c>
      <c r="G219" s="135" t="s">
        <v>178</v>
      </c>
      <c r="H219" s="135" t="s">
        <v>873</v>
      </c>
      <c r="I219" s="145" t="s">
        <v>121</v>
      </c>
    </row>
    <row r="220" spans="1:9" x14ac:dyDescent="0.25">
      <c r="A220" s="171">
        <v>3</v>
      </c>
      <c r="B220" s="75" t="s">
        <v>874</v>
      </c>
      <c r="C220" s="19"/>
      <c r="D220" s="75" t="s">
        <v>875</v>
      </c>
      <c r="E220" s="10" t="s">
        <v>876</v>
      </c>
      <c r="F220" s="10" t="s">
        <v>344</v>
      </c>
      <c r="G220" s="135" t="s">
        <v>178</v>
      </c>
      <c r="H220" s="135" t="s">
        <v>877</v>
      </c>
      <c r="I220" s="145" t="s">
        <v>878</v>
      </c>
    </row>
    <row r="221" spans="1:9" x14ac:dyDescent="0.25">
      <c r="A221" s="172">
        <v>4</v>
      </c>
      <c r="B221" s="75" t="s">
        <v>874</v>
      </c>
      <c r="C221" s="73"/>
      <c r="D221" s="109" t="s">
        <v>879</v>
      </c>
      <c r="E221" s="63" t="s">
        <v>880</v>
      </c>
      <c r="F221" s="63" t="s">
        <v>862</v>
      </c>
      <c r="G221" s="162" t="s">
        <v>178</v>
      </c>
      <c r="H221" s="135" t="s">
        <v>877</v>
      </c>
      <c r="I221" s="146" t="s">
        <v>881</v>
      </c>
    </row>
    <row r="222" spans="1:9" x14ac:dyDescent="0.25">
      <c r="A222" s="172">
        <v>5</v>
      </c>
      <c r="B222" s="109" t="s">
        <v>882</v>
      </c>
      <c r="C222" s="73"/>
      <c r="D222" s="109" t="s">
        <v>636</v>
      </c>
      <c r="E222" s="63" t="s">
        <v>827</v>
      </c>
      <c r="F222" s="63" t="s">
        <v>883</v>
      </c>
      <c r="G222" s="162" t="s">
        <v>178</v>
      </c>
      <c r="H222" s="162" t="s">
        <v>850</v>
      </c>
      <c r="I222" s="146" t="s">
        <v>884</v>
      </c>
    </row>
    <row r="223" spans="1:9" ht="30" x14ac:dyDescent="0.25">
      <c r="A223" s="172">
        <v>6</v>
      </c>
      <c r="B223" s="109" t="s">
        <v>889</v>
      </c>
      <c r="C223" s="73"/>
      <c r="D223" s="164" t="s">
        <v>885</v>
      </c>
      <c r="E223" s="63" t="s">
        <v>886</v>
      </c>
      <c r="F223" s="63" t="s">
        <v>887</v>
      </c>
      <c r="G223" s="162" t="s">
        <v>888</v>
      </c>
      <c r="H223" s="162" t="s">
        <v>863</v>
      </c>
      <c r="I223" s="146" t="s">
        <v>888</v>
      </c>
    </row>
    <row r="224" spans="1:9" x14ac:dyDescent="0.25">
      <c r="A224" s="171">
        <v>7</v>
      </c>
      <c r="B224" s="75" t="s">
        <v>889</v>
      </c>
      <c r="C224" s="19"/>
      <c r="D224" s="75" t="s">
        <v>890</v>
      </c>
      <c r="E224" s="119" t="s">
        <v>891</v>
      </c>
      <c r="F224" s="10" t="s">
        <v>344</v>
      </c>
      <c r="G224" s="135" t="s">
        <v>888</v>
      </c>
      <c r="H224" s="135" t="s">
        <v>892</v>
      </c>
      <c r="I224" s="145" t="s">
        <v>888</v>
      </c>
    </row>
    <row r="225" spans="1:9" ht="15.75" thickBot="1" x14ac:dyDescent="0.3">
      <c r="A225" s="173">
        <v>8</v>
      </c>
      <c r="B225" s="118" t="s">
        <v>893</v>
      </c>
      <c r="C225" s="22"/>
      <c r="D225" s="118" t="s">
        <v>894</v>
      </c>
      <c r="E225" s="12" t="s">
        <v>895</v>
      </c>
      <c r="F225" s="12" t="s">
        <v>896</v>
      </c>
      <c r="G225" s="160" t="s">
        <v>897</v>
      </c>
      <c r="H225" s="160" t="s">
        <v>862</v>
      </c>
      <c r="I225" s="169" t="s">
        <v>897</v>
      </c>
    </row>
    <row r="226" spans="1:9" ht="15.75" thickBot="1" x14ac:dyDescent="0.3">
      <c r="A226" s="400">
        <v>42614</v>
      </c>
      <c r="B226" s="401"/>
      <c r="C226" s="401"/>
      <c r="D226" s="401"/>
      <c r="E226" s="401"/>
      <c r="F226" s="401"/>
      <c r="G226" s="401"/>
      <c r="H226" s="401"/>
      <c r="I226" s="402"/>
    </row>
    <row r="227" spans="1:9" x14ac:dyDescent="0.25">
      <c r="A227" s="170">
        <v>1</v>
      </c>
      <c r="B227" s="165" t="s">
        <v>902</v>
      </c>
      <c r="C227" s="45"/>
      <c r="D227" s="165" t="s">
        <v>903</v>
      </c>
      <c r="E227" s="166" t="s">
        <v>904</v>
      </c>
      <c r="F227" s="166" t="s">
        <v>905</v>
      </c>
      <c r="G227" s="167" t="s">
        <v>897</v>
      </c>
      <c r="H227" s="167" t="s">
        <v>863</v>
      </c>
      <c r="I227" s="168" t="s">
        <v>897</v>
      </c>
    </row>
    <row r="228" spans="1:9" x14ac:dyDescent="0.25">
      <c r="A228" s="171">
        <v>2</v>
      </c>
      <c r="B228" s="75" t="s">
        <v>906</v>
      </c>
      <c r="C228" s="176" t="s">
        <v>937</v>
      </c>
      <c r="D228" s="75" t="s">
        <v>907</v>
      </c>
      <c r="E228" s="10" t="s">
        <v>908</v>
      </c>
      <c r="F228" s="10" t="s">
        <v>867</v>
      </c>
      <c r="G228" s="135" t="s">
        <v>73</v>
      </c>
      <c r="H228" s="135" t="s">
        <v>909</v>
      </c>
      <c r="I228" s="145" t="s">
        <v>910</v>
      </c>
    </row>
    <row r="229" spans="1:9" x14ac:dyDescent="0.25">
      <c r="A229" s="171">
        <v>3</v>
      </c>
      <c r="B229" s="75" t="s">
        <v>911</v>
      </c>
      <c r="C229" s="176" t="s">
        <v>938</v>
      </c>
      <c r="D229" s="75" t="s">
        <v>806</v>
      </c>
      <c r="E229" s="10" t="s">
        <v>912</v>
      </c>
      <c r="F229" s="10" t="s">
        <v>913</v>
      </c>
      <c r="G229" s="135" t="s">
        <v>178</v>
      </c>
      <c r="H229" s="135" t="s">
        <v>73</v>
      </c>
      <c r="I229" s="145" t="s">
        <v>914</v>
      </c>
    </row>
    <row r="230" spans="1:9" x14ac:dyDescent="0.25">
      <c r="A230" s="172">
        <v>4</v>
      </c>
      <c r="B230" s="75" t="s">
        <v>917</v>
      </c>
      <c r="C230" s="177" t="s">
        <v>188</v>
      </c>
      <c r="D230" s="109" t="s">
        <v>145</v>
      </c>
      <c r="E230" s="63" t="s">
        <v>827</v>
      </c>
      <c r="F230" s="63" t="s">
        <v>915</v>
      </c>
      <c r="G230" s="162" t="s">
        <v>178</v>
      </c>
      <c r="H230" s="135" t="s">
        <v>819</v>
      </c>
      <c r="I230" s="146" t="s">
        <v>916</v>
      </c>
    </row>
    <row r="231" spans="1:9" x14ac:dyDescent="0.25">
      <c r="A231" s="172">
        <v>5</v>
      </c>
      <c r="B231" s="109" t="s">
        <v>918</v>
      </c>
      <c r="C231" s="177" t="s">
        <v>939</v>
      </c>
      <c r="D231" s="109" t="s">
        <v>919</v>
      </c>
      <c r="E231" s="63" t="s">
        <v>912</v>
      </c>
      <c r="F231" s="63" t="s">
        <v>913</v>
      </c>
      <c r="G231" s="162" t="s">
        <v>178</v>
      </c>
      <c r="H231" s="162" t="s">
        <v>863</v>
      </c>
      <c r="I231" s="146" t="s">
        <v>920</v>
      </c>
    </row>
    <row r="232" spans="1:9" x14ac:dyDescent="0.25">
      <c r="A232" s="172">
        <v>6</v>
      </c>
      <c r="B232" s="109" t="s">
        <v>921</v>
      </c>
      <c r="C232" s="177" t="s">
        <v>940</v>
      </c>
      <c r="D232" s="164" t="s">
        <v>922</v>
      </c>
      <c r="E232" s="63" t="s">
        <v>886</v>
      </c>
      <c r="F232" s="63" t="s">
        <v>923</v>
      </c>
      <c r="G232" s="162" t="s">
        <v>178</v>
      </c>
      <c r="H232" s="162" t="s">
        <v>253</v>
      </c>
      <c r="I232" s="146" t="s">
        <v>13</v>
      </c>
    </row>
    <row r="233" spans="1:9" x14ac:dyDescent="0.25">
      <c r="A233" s="171">
        <v>7</v>
      </c>
      <c r="B233" s="75" t="s">
        <v>924</v>
      </c>
      <c r="C233" s="176" t="s">
        <v>185</v>
      </c>
      <c r="D233" s="75" t="s">
        <v>146</v>
      </c>
      <c r="E233" s="119" t="s">
        <v>10</v>
      </c>
      <c r="F233" s="10" t="s">
        <v>925</v>
      </c>
      <c r="G233" s="135" t="s">
        <v>178</v>
      </c>
      <c r="H233" s="135" t="s">
        <v>926</v>
      </c>
      <c r="I233" s="145" t="s">
        <v>916</v>
      </c>
    </row>
    <row r="234" spans="1:9" ht="15.75" thickBot="1" x14ac:dyDescent="0.3">
      <c r="A234" s="173">
        <v>8</v>
      </c>
      <c r="B234" s="118" t="s">
        <v>927</v>
      </c>
      <c r="C234" s="178" t="s">
        <v>941</v>
      </c>
      <c r="D234" s="118" t="s">
        <v>928</v>
      </c>
      <c r="E234" s="12" t="s">
        <v>929</v>
      </c>
      <c r="F234" s="12" t="s">
        <v>930</v>
      </c>
      <c r="G234" s="160" t="s">
        <v>19</v>
      </c>
      <c r="H234" s="160" t="s">
        <v>931</v>
      </c>
      <c r="I234" s="169" t="s">
        <v>932</v>
      </c>
    </row>
    <row r="235" spans="1:9" ht="15.75" thickBot="1" x14ac:dyDescent="0.3">
      <c r="A235" s="400">
        <v>42644</v>
      </c>
      <c r="B235" s="401"/>
      <c r="C235" s="401"/>
      <c r="D235" s="401"/>
      <c r="E235" s="401"/>
      <c r="F235" s="401"/>
      <c r="G235" s="401"/>
      <c r="H235" s="401"/>
      <c r="I235" s="402"/>
    </row>
    <row r="236" spans="1:9" x14ac:dyDescent="0.25">
      <c r="A236" s="170">
        <v>1</v>
      </c>
      <c r="B236" s="165" t="s">
        <v>942</v>
      </c>
      <c r="C236" s="307" t="s">
        <v>2110</v>
      </c>
      <c r="D236" s="165" t="s">
        <v>943</v>
      </c>
      <c r="E236" s="166" t="s">
        <v>944</v>
      </c>
      <c r="F236" s="166" t="s">
        <v>945</v>
      </c>
      <c r="G236" s="167" t="s">
        <v>178</v>
      </c>
      <c r="H236" s="167" t="s">
        <v>34</v>
      </c>
      <c r="I236" s="168" t="s">
        <v>13</v>
      </c>
    </row>
    <row r="237" spans="1:9" x14ac:dyDescent="0.25">
      <c r="A237" s="171">
        <v>2</v>
      </c>
      <c r="B237" s="75" t="s">
        <v>958</v>
      </c>
      <c r="C237" s="32" t="s">
        <v>62</v>
      </c>
      <c r="D237" s="75" t="s">
        <v>947</v>
      </c>
      <c r="E237" s="10" t="s">
        <v>948</v>
      </c>
      <c r="F237" s="10" t="s">
        <v>945</v>
      </c>
      <c r="G237" s="135" t="s">
        <v>178</v>
      </c>
      <c r="H237" s="135" t="s">
        <v>950</v>
      </c>
      <c r="I237" s="145" t="s">
        <v>949</v>
      </c>
    </row>
    <row r="238" spans="1:9" x14ac:dyDescent="0.25">
      <c r="A238" s="171">
        <v>3</v>
      </c>
      <c r="B238" s="75" t="s">
        <v>959</v>
      </c>
      <c r="C238" s="306" t="s">
        <v>3745</v>
      </c>
      <c r="D238" s="75" t="s">
        <v>946</v>
      </c>
      <c r="E238" s="119" t="s">
        <v>891</v>
      </c>
      <c r="F238" s="10" t="s">
        <v>344</v>
      </c>
      <c r="G238" s="135" t="s">
        <v>178</v>
      </c>
      <c r="H238" s="135" t="s">
        <v>951</v>
      </c>
      <c r="I238" s="145" t="s">
        <v>952</v>
      </c>
    </row>
    <row r="239" spans="1:9" x14ac:dyDescent="0.25">
      <c r="A239" s="172">
        <v>4</v>
      </c>
      <c r="B239" s="75" t="s">
        <v>957</v>
      </c>
      <c r="C239" s="19" t="s">
        <v>3688</v>
      </c>
      <c r="D239" s="164" t="s">
        <v>3754</v>
      </c>
      <c r="E239" s="63" t="s">
        <v>866</v>
      </c>
      <c r="F239" s="63" t="s">
        <v>953</v>
      </c>
      <c r="G239" s="162" t="s">
        <v>19</v>
      </c>
      <c r="H239" s="135" t="s">
        <v>34</v>
      </c>
      <c r="I239" s="146" t="s">
        <v>19</v>
      </c>
    </row>
    <row r="240" spans="1:9" x14ac:dyDescent="0.25">
      <c r="A240" s="172">
        <v>5</v>
      </c>
      <c r="B240" s="75" t="s">
        <v>957</v>
      </c>
      <c r="C240" s="19" t="s">
        <v>3687</v>
      </c>
      <c r="D240" s="75" t="s">
        <v>955</v>
      </c>
      <c r="E240" s="10" t="s">
        <v>866</v>
      </c>
      <c r="F240" s="10" t="s">
        <v>953</v>
      </c>
      <c r="G240" s="135" t="s">
        <v>19</v>
      </c>
      <c r="H240" s="135" t="s">
        <v>954</v>
      </c>
      <c r="I240" s="145" t="s">
        <v>19</v>
      </c>
    </row>
    <row r="241" spans="1:9" ht="15.75" thickBot="1" x14ac:dyDescent="0.3">
      <c r="A241" s="308">
        <v>6</v>
      </c>
      <c r="B241" s="75" t="s">
        <v>957</v>
      </c>
      <c r="C241" s="19" t="s">
        <v>2176</v>
      </c>
      <c r="D241" s="271" t="s">
        <v>956</v>
      </c>
      <c r="E241" s="119" t="s">
        <v>891</v>
      </c>
      <c r="F241" s="10" t="s">
        <v>344</v>
      </c>
      <c r="G241" s="135" t="s">
        <v>19</v>
      </c>
      <c r="H241" s="135" t="s">
        <v>174</v>
      </c>
      <c r="I241" s="145" t="s">
        <v>19</v>
      </c>
    </row>
    <row r="242" spans="1:9" ht="15.75" thickBot="1" x14ac:dyDescent="0.3">
      <c r="A242" s="308">
        <v>6</v>
      </c>
      <c r="B242" s="309" t="s">
        <v>3750</v>
      </c>
      <c r="C242" s="315" t="s">
        <v>1</v>
      </c>
      <c r="D242" s="310" t="s">
        <v>2955</v>
      </c>
      <c r="E242" s="311" t="s">
        <v>3751</v>
      </c>
      <c r="F242" s="312" t="s">
        <v>3752</v>
      </c>
      <c r="G242" s="313" t="s">
        <v>196</v>
      </c>
      <c r="H242" s="313" t="s">
        <v>174</v>
      </c>
      <c r="I242" s="314" t="s">
        <v>3753</v>
      </c>
    </row>
    <row r="243" spans="1:9" ht="15.75" thickBot="1" x14ac:dyDescent="0.3">
      <c r="A243" s="400">
        <v>42675</v>
      </c>
      <c r="B243" s="401"/>
      <c r="C243" s="401"/>
      <c r="D243" s="401"/>
      <c r="E243" s="401"/>
      <c r="F243" s="401"/>
      <c r="G243" s="401"/>
      <c r="H243" s="401"/>
      <c r="I243" s="402"/>
    </row>
    <row r="244" spans="1:9" ht="30" x14ac:dyDescent="0.25">
      <c r="A244" s="326">
        <v>1</v>
      </c>
      <c r="B244" s="328" t="s">
        <v>3756</v>
      </c>
      <c r="C244" s="329" t="s">
        <v>2465</v>
      </c>
      <c r="D244" s="165" t="s">
        <v>516</v>
      </c>
      <c r="E244" s="166" t="s">
        <v>886</v>
      </c>
      <c r="F244" s="166" t="s">
        <v>3757</v>
      </c>
      <c r="G244" s="167" t="s">
        <v>34</v>
      </c>
      <c r="H244" s="167" t="s">
        <v>34</v>
      </c>
      <c r="I244" s="168" t="s">
        <v>13</v>
      </c>
    </row>
    <row r="245" spans="1:9" x14ac:dyDescent="0.25">
      <c r="A245" s="327">
        <v>2</v>
      </c>
      <c r="B245" s="330" t="s">
        <v>3765</v>
      </c>
      <c r="C245" s="204" t="s">
        <v>2455</v>
      </c>
      <c r="D245" s="75" t="s">
        <v>2456</v>
      </c>
      <c r="E245" s="10" t="s">
        <v>3758</v>
      </c>
      <c r="F245" s="10" t="s">
        <v>3759</v>
      </c>
      <c r="G245" s="135" t="s">
        <v>178</v>
      </c>
      <c r="H245" s="135" t="s">
        <v>5</v>
      </c>
      <c r="I245" s="145" t="s">
        <v>949</v>
      </c>
    </row>
    <row r="246" spans="1:9" x14ac:dyDescent="0.25">
      <c r="A246" s="327">
        <v>3</v>
      </c>
      <c r="B246" s="330" t="s">
        <v>3766</v>
      </c>
      <c r="C246" s="306" t="s">
        <v>3787</v>
      </c>
      <c r="D246" s="75" t="s">
        <v>3761</v>
      </c>
      <c r="E246" s="119" t="s">
        <v>871</v>
      </c>
      <c r="F246" s="10" t="s">
        <v>3762</v>
      </c>
      <c r="G246" s="135" t="s">
        <v>159</v>
      </c>
      <c r="H246" s="135" t="s">
        <v>539</v>
      </c>
      <c r="I246" s="145" t="s">
        <v>860</v>
      </c>
    </row>
    <row r="247" spans="1:9" x14ac:dyDescent="0.25">
      <c r="A247" s="327">
        <v>4</v>
      </c>
      <c r="B247" s="330" t="s">
        <v>3767</v>
      </c>
      <c r="C247" s="19" t="s">
        <v>3786</v>
      </c>
      <c r="D247" s="164" t="s">
        <v>3785</v>
      </c>
      <c r="E247" s="63" t="s">
        <v>3763</v>
      </c>
      <c r="F247" s="63" t="s">
        <v>3764</v>
      </c>
      <c r="G247" s="162" t="s">
        <v>73</v>
      </c>
      <c r="H247" s="135" t="s">
        <v>539</v>
      </c>
      <c r="I247" s="150" t="s">
        <v>860</v>
      </c>
    </row>
    <row r="248" spans="1:9" x14ac:dyDescent="0.25">
      <c r="A248" s="327">
        <v>5</v>
      </c>
      <c r="B248" s="330" t="s">
        <v>3768</v>
      </c>
      <c r="C248" s="32" t="s">
        <v>1280</v>
      </c>
      <c r="D248" s="75" t="s">
        <v>1286</v>
      </c>
      <c r="E248" s="10" t="s">
        <v>3769</v>
      </c>
      <c r="F248" s="10" t="s">
        <v>3770</v>
      </c>
      <c r="G248" s="135" t="s">
        <v>178</v>
      </c>
      <c r="H248" s="135" t="s">
        <v>3771</v>
      </c>
      <c r="I248" s="145" t="s">
        <v>3760</v>
      </c>
    </row>
    <row r="249" spans="1:9" x14ac:dyDescent="0.25">
      <c r="A249" s="327">
        <v>6</v>
      </c>
      <c r="B249" s="330" t="s">
        <v>3776</v>
      </c>
      <c r="C249" s="32" t="s">
        <v>1313</v>
      </c>
      <c r="D249" s="271" t="s">
        <v>2451</v>
      </c>
      <c r="E249" s="119" t="s">
        <v>3772</v>
      </c>
      <c r="F249" s="10" t="s">
        <v>3773</v>
      </c>
      <c r="G249" s="135" t="s">
        <v>178</v>
      </c>
      <c r="H249" s="135" t="s">
        <v>19</v>
      </c>
      <c r="I249" s="145" t="s">
        <v>949</v>
      </c>
    </row>
    <row r="250" spans="1:9" x14ac:dyDescent="0.25">
      <c r="A250" s="327">
        <v>7</v>
      </c>
      <c r="B250" s="331" t="s">
        <v>3777</v>
      </c>
      <c r="C250" s="61" t="s">
        <v>1201</v>
      </c>
      <c r="D250" s="322" t="s">
        <v>1205</v>
      </c>
      <c r="E250" s="323" t="s">
        <v>565</v>
      </c>
      <c r="F250" s="77" t="s">
        <v>3774</v>
      </c>
      <c r="G250" s="324" t="s">
        <v>3775</v>
      </c>
      <c r="H250" s="324" t="s">
        <v>172</v>
      </c>
      <c r="I250" s="325" t="s">
        <v>884</v>
      </c>
    </row>
    <row r="251" spans="1:9" x14ac:dyDescent="0.25">
      <c r="A251" s="327">
        <v>8</v>
      </c>
      <c r="B251" s="330" t="s">
        <v>3778</v>
      </c>
      <c r="C251" s="19" t="s">
        <v>3780</v>
      </c>
      <c r="D251" s="271" t="s">
        <v>529</v>
      </c>
      <c r="E251" s="10" t="s">
        <v>827</v>
      </c>
      <c r="F251" s="10" t="s">
        <v>945</v>
      </c>
      <c r="G251" s="35" t="s">
        <v>178</v>
      </c>
      <c r="H251" s="35" t="s">
        <v>73</v>
      </c>
      <c r="I251" s="332" t="s">
        <v>19</v>
      </c>
    </row>
    <row r="252" spans="1:9" x14ac:dyDescent="0.25">
      <c r="A252" s="327">
        <v>9</v>
      </c>
      <c r="B252" s="330" t="s">
        <v>3778</v>
      </c>
      <c r="C252" s="19" t="s">
        <v>3781</v>
      </c>
      <c r="D252" s="271" t="s">
        <v>2161</v>
      </c>
      <c r="E252" s="10" t="s">
        <v>827</v>
      </c>
      <c r="F252" s="10" t="s">
        <v>945</v>
      </c>
      <c r="G252" s="35" t="s">
        <v>178</v>
      </c>
      <c r="H252" s="35" t="s">
        <v>73</v>
      </c>
      <c r="I252" s="332" t="s">
        <v>19</v>
      </c>
    </row>
    <row r="253" spans="1:9" x14ac:dyDescent="0.25">
      <c r="A253" s="327">
        <v>10</v>
      </c>
      <c r="B253" s="330" t="s">
        <v>3779</v>
      </c>
      <c r="C253" s="19" t="s">
        <v>3782</v>
      </c>
      <c r="D253" s="271" t="s">
        <v>528</v>
      </c>
      <c r="E253" s="10" t="s">
        <v>827</v>
      </c>
      <c r="F253" s="10" t="s">
        <v>945</v>
      </c>
      <c r="G253" s="35" t="s">
        <v>178</v>
      </c>
      <c r="H253" s="35" t="s">
        <v>73</v>
      </c>
      <c r="I253" s="332" t="s">
        <v>19</v>
      </c>
    </row>
    <row r="254" spans="1:9" x14ac:dyDescent="0.25">
      <c r="A254" s="327">
        <v>11</v>
      </c>
      <c r="B254" s="330" t="s">
        <v>3779</v>
      </c>
      <c r="C254" s="19" t="s">
        <v>3700</v>
      </c>
      <c r="D254" s="271" t="s">
        <v>2184</v>
      </c>
      <c r="E254" s="10" t="s">
        <v>10</v>
      </c>
      <c r="F254" s="10" t="s">
        <v>925</v>
      </c>
      <c r="G254" s="35" t="s">
        <v>178</v>
      </c>
      <c r="H254" s="35" t="s">
        <v>66</v>
      </c>
      <c r="I254" s="332" t="s">
        <v>19</v>
      </c>
    </row>
    <row r="255" spans="1:9" ht="15.75" thickBot="1" x14ac:dyDescent="0.3">
      <c r="A255" s="327">
        <v>12</v>
      </c>
      <c r="B255" s="333" t="s">
        <v>3779</v>
      </c>
      <c r="C255" s="22" t="s">
        <v>116</v>
      </c>
      <c r="D255" s="12" t="s">
        <v>117</v>
      </c>
      <c r="E255" s="12" t="s">
        <v>3784</v>
      </c>
      <c r="F255" s="12" t="s">
        <v>953</v>
      </c>
      <c r="G255" s="160" t="s">
        <v>178</v>
      </c>
      <c r="H255" s="160" t="s">
        <v>73</v>
      </c>
      <c r="I255" s="169" t="s">
        <v>19</v>
      </c>
    </row>
    <row r="256" spans="1:9" ht="15.75" thickBot="1" x14ac:dyDescent="0.3">
      <c r="A256" s="400">
        <v>42705</v>
      </c>
      <c r="B256" s="401"/>
      <c r="C256" s="401"/>
      <c r="D256" s="401"/>
      <c r="E256" s="401"/>
      <c r="F256" s="401"/>
      <c r="G256" s="401"/>
      <c r="H256" s="401"/>
      <c r="I256" s="402"/>
    </row>
    <row r="257" spans="1:9" x14ac:dyDescent="0.25">
      <c r="A257" s="35">
        <v>1</v>
      </c>
      <c r="B257" s="335" t="s">
        <v>3798</v>
      </c>
      <c r="C257" s="191" t="s">
        <v>1416</v>
      </c>
      <c r="D257" s="165" t="s">
        <v>1421</v>
      </c>
      <c r="E257" s="166" t="s">
        <v>3799</v>
      </c>
      <c r="F257" s="166" t="s">
        <v>3800</v>
      </c>
      <c r="G257" s="167" t="s">
        <v>196</v>
      </c>
      <c r="H257" s="167" t="s">
        <v>3801</v>
      </c>
      <c r="I257" s="168" t="s">
        <v>236</v>
      </c>
    </row>
    <row r="258" spans="1:9" x14ac:dyDescent="0.25">
      <c r="A258" s="35">
        <v>2</v>
      </c>
      <c r="B258" s="336" t="s">
        <v>3803</v>
      </c>
      <c r="C258" s="191" t="s">
        <v>2581</v>
      </c>
      <c r="D258" s="75" t="s">
        <v>2582</v>
      </c>
      <c r="E258" s="10" t="s">
        <v>3804</v>
      </c>
      <c r="F258" s="10" t="s">
        <v>3773</v>
      </c>
      <c r="G258" s="135" t="s">
        <v>178</v>
      </c>
      <c r="H258" s="135" t="s">
        <v>3805</v>
      </c>
      <c r="I258" s="145" t="s">
        <v>13</v>
      </c>
    </row>
    <row r="259" spans="1:9" x14ac:dyDescent="0.25">
      <c r="A259" s="35">
        <v>3</v>
      </c>
      <c r="B259" s="336" t="s">
        <v>3806</v>
      </c>
      <c r="C259" s="191" t="s">
        <v>2872</v>
      </c>
      <c r="D259" s="75" t="s">
        <v>70</v>
      </c>
      <c r="E259" s="10" t="s">
        <v>3804</v>
      </c>
      <c r="F259" s="10" t="s">
        <v>3773</v>
      </c>
      <c r="G259" s="135" t="s">
        <v>3807</v>
      </c>
      <c r="H259" s="135" t="s">
        <v>19</v>
      </c>
      <c r="I259" s="145" t="s">
        <v>932</v>
      </c>
    </row>
    <row r="260" spans="1:9" x14ac:dyDescent="0.25">
      <c r="A260" s="35">
        <v>4</v>
      </c>
      <c r="B260" s="336" t="s">
        <v>3808</v>
      </c>
      <c r="C260" s="191" t="s">
        <v>2878</v>
      </c>
      <c r="D260" s="164" t="s">
        <v>849</v>
      </c>
      <c r="E260" s="10" t="s">
        <v>3804</v>
      </c>
      <c r="F260" s="10" t="s">
        <v>3773</v>
      </c>
      <c r="G260" s="162" t="s">
        <v>178</v>
      </c>
      <c r="H260" s="135" t="s">
        <v>19</v>
      </c>
      <c r="I260" s="150" t="s">
        <v>932</v>
      </c>
    </row>
    <row r="261" spans="1:9" x14ac:dyDescent="0.25">
      <c r="A261" s="35">
        <v>5</v>
      </c>
      <c r="B261" s="336" t="s">
        <v>3809</v>
      </c>
      <c r="C261" s="191" t="s">
        <v>1057</v>
      </c>
      <c r="D261" s="75" t="s">
        <v>649</v>
      </c>
      <c r="E261" s="10" t="s">
        <v>3810</v>
      </c>
      <c r="F261" s="10" t="s">
        <v>3811</v>
      </c>
      <c r="G261" s="135" t="s">
        <v>178</v>
      </c>
      <c r="H261" s="135" t="s">
        <v>3812</v>
      </c>
      <c r="I261" s="145" t="s">
        <v>236</v>
      </c>
    </row>
    <row r="262" spans="1:9" x14ac:dyDescent="0.25">
      <c r="A262" s="35">
        <v>6</v>
      </c>
      <c r="B262" s="336" t="s">
        <v>3813</v>
      </c>
      <c r="C262" s="191" t="s">
        <v>3820</v>
      </c>
      <c r="D262" s="271" t="s">
        <v>150</v>
      </c>
      <c r="E262" s="119" t="s">
        <v>3802</v>
      </c>
      <c r="F262" s="10" t="s">
        <v>3814</v>
      </c>
      <c r="G262" s="135" t="s">
        <v>163</v>
      </c>
      <c r="H262" s="135" t="s">
        <v>66</v>
      </c>
      <c r="I262" s="145" t="s">
        <v>163</v>
      </c>
    </row>
    <row r="263" spans="1:9" ht="15.75" thickBot="1" x14ac:dyDescent="0.3">
      <c r="A263" s="35"/>
      <c r="B263" s="337"/>
      <c r="C263" s="334"/>
      <c r="D263" s="310"/>
      <c r="E263" s="311"/>
      <c r="F263" s="312"/>
      <c r="G263" s="313"/>
      <c r="H263" s="313"/>
      <c r="I263" s="314"/>
    </row>
    <row r="264" spans="1:9" ht="15.75" thickBot="1" x14ac:dyDescent="0.3">
      <c r="A264" s="400">
        <v>42736</v>
      </c>
      <c r="B264" s="401"/>
      <c r="C264" s="401"/>
      <c r="D264" s="401"/>
      <c r="E264" s="401"/>
      <c r="F264" s="401"/>
      <c r="G264" s="401"/>
      <c r="H264" s="401"/>
      <c r="I264" s="402"/>
    </row>
    <row r="265" spans="1:9" x14ac:dyDescent="0.25">
      <c r="A265" s="170">
        <v>1</v>
      </c>
      <c r="B265" s="165" t="s">
        <v>3822</v>
      </c>
      <c r="C265" s="339" t="s">
        <v>2013</v>
      </c>
      <c r="D265" s="165" t="s">
        <v>426</v>
      </c>
      <c r="E265" s="166" t="s">
        <v>827</v>
      </c>
      <c r="F265" s="166" t="s">
        <v>3823</v>
      </c>
      <c r="G265" s="167" t="s">
        <v>178</v>
      </c>
      <c r="H265" s="167" t="s">
        <v>34</v>
      </c>
      <c r="I265" s="168" t="s">
        <v>13</v>
      </c>
    </row>
    <row r="266" spans="1:9" x14ac:dyDescent="0.25">
      <c r="A266" s="171">
        <v>2</v>
      </c>
      <c r="B266" s="75" t="s">
        <v>3822</v>
      </c>
      <c r="C266" s="191" t="s">
        <v>1678</v>
      </c>
      <c r="D266" s="75" t="s">
        <v>1679</v>
      </c>
      <c r="E266" s="10" t="s">
        <v>3824</v>
      </c>
      <c r="F266" s="10" t="s">
        <v>3825</v>
      </c>
      <c r="G266" s="135" t="s">
        <v>121</v>
      </c>
      <c r="H266" s="135" t="s">
        <v>34</v>
      </c>
      <c r="I266" s="145" t="s">
        <v>121</v>
      </c>
    </row>
    <row r="267" spans="1:9" x14ac:dyDescent="0.25">
      <c r="A267" s="171">
        <v>3</v>
      </c>
      <c r="B267" s="75" t="s">
        <v>3822</v>
      </c>
      <c r="C267" s="191" t="s">
        <v>1577</v>
      </c>
      <c r="D267" s="75" t="s">
        <v>1578</v>
      </c>
      <c r="E267" s="10" t="s">
        <v>886</v>
      </c>
      <c r="F267" s="10" t="s">
        <v>3826</v>
      </c>
      <c r="G267" s="135" t="s">
        <v>178</v>
      </c>
      <c r="H267" s="135" t="s">
        <v>34</v>
      </c>
      <c r="I267" s="145" t="s">
        <v>3827</v>
      </c>
    </row>
    <row r="268" spans="1:9" x14ac:dyDescent="0.25">
      <c r="A268" s="171">
        <v>4</v>
      </c>
      <c r="B268" s="75" t="s">
        <v>3828</v>
      </c>
      <c r="C268" s="191" t="s">
        <v>2858</v>
      </c>
      <c r="D268" s="271" t="s">
        <v>2859</v>
      </c>
      <c r="E268" s="10" t="s">
        <v>3829</v>
      </c>
      <c r="F268" s="10" t="s">
        <v>3830</v>
      </c>
      <c r="G268" s="135" t="s">
        <v>178</v>
      </c>
      <c r="H268" s="135" t="s">
        <v>34</v>
      </c>
      <c r="I268" s="150" t="s">
        <v>3831</v>
      </c>
    </row>
    <row r="269" spans="1:9" x14ac:dyDescent="0.25">
      <c r="A269" s="171">
        <v>5</v>
      </c>
      <c r="B269" s="75" t="s">
        <v>3836</v>
      </c>
      <c r="C269" s="191" t="s">
        <v>3832</v>
      </c>
      <c r="D269" s="75" t="s">
        <v>3833</v>
      </c>
      <c r="E269" s="10" t="s">
        <v>3834</v>
      </c>
      <c r="F269" s="10" t="s">
        <v>3835</v>
      </c>
      <c r="G269" s="135" t="s">
        <v>860</v>
      </c>
      <c r="H269" s="135" t="s">
        <v>34</v>
      </c>
      <c r="I269" s="340" t="s">
        <v>860</v>
      </c>
    </row>
    <row r="270" spans="1:9" x14ac:dyDescent="0.25">
      <c r="A270" s="171">
        <v>6</v>
      </c>
      <c r="B270" s="75" t="s">
        <v>3837</v>
      </c>
      <c r="C270" s="191" t="s">
        <v>2104</v>
      </c>
      <c r="D270" s="271" t="s">
        <v>2105</v>
      </c>
      <c r="E270" s="119" t="s">
        <v>3838</v>
      </c>
      <c r="F270" s="10" t="s">
        <v>3839</v>
      </c>
      <c r="G270" s="135" t="s">
        <v>178</v>
      </c>
      <c r="H270" s="135" t="s">
        <v>34</v>
      </c>
      <c r="I270" s="145" t="s">
        <v>3840</v>
      </c>
    </row>
    <row r="271" spans="1:9" x14ac:dyDescent="0.25">
      <c r="A271" s="171">
        <v>7</v>
      </c>
      <c r="B271" s="75" t="s">
        <v>3836</v>
      </c>
      <c r="C271" s="191" t="s">
        <v>2174</v>
      </c>
      <c r="D271" s="271" t="s">
        <v>318</v>
      </c>
      <c r="E271" s="119" t="s">
        <v>565</v>
      </c>
      <c r="F271" s="10" t="s">
        <v>3841</v>
      </c>
      <c r="G271" s="135" t="s">
        <v>178</v>
      </c>
      <c r="H271" s="135" t="s">
        <v>34</v>
      </c>
      <c r="I271" s="145" t="s">
        <v>19</v>
      </c>
    </row>
    <row r="272" spans="1:9" ht="15.75" thickBot="1" x14ac:dyDescent="0.3">
      <c r="A272" s="173">
        <v>8</v>
      </c>
      <c r="B272" s="118" t="s">
        <v>3842</v>
      </c>
      <c r="C272" s="344" t="s">
        <v>3845</v>
      </c>
      <c r="D272" s="341" t="s">
        <v>3582</v>
      </c>
      <c r="E272" s="12" t="s">
        <v>3802</v>
      </c>
      <c r="F272" s="12" t="s">
        <v>925</v>
      </c>
      <c r="G272" s="160" t="s">
        <v>3843</v>
      </c>
      <c r="H272" s="160" t="s">
        <v>34</v>
      </c>
      <c r="I272" s="342" t="s">
        <v>3843</v>
      </c>
    </row>
    <row r="273" spans="1:9" ht="15.75" thickBot="1" x14ac:dyDescent="0.3">
      <c r="A273" s="400">
        <v>42767</v>
      </c>
      <c r="B273" s="401"/>
      <c r="C273" s="401"/>
      <c r="D273" s="401"/>
      <c r="E273" s="401"/>
      <c r="F273" s="401"/>
      <c r="G273" s="401"/>
      <c r="H273" s="401"/>
      <c r="I273" s="402"/>
    </row>
    <row r="274" spans="1:9" x14ac:dyDescent="0.25">
      <c r="A274" s="170">
        <v>1</v>
      </c>
      <c r="B274" s="165" t="s">
        <v>3846</v>
      </c>
      <c r="C274" s="339" t="s">
        <v>2216</v>
      </c>
      <c r="D274" s="165" t="s">
        <v>3847</v>
      </c>
      <c r="E274" s="166" t="s">
        <v>912</v>
      </c>
      <c r="F274" s="166" t="s">
        <v>913</v>
      </c>
      <c r="G274" s="167" t="s">
        <v>178</v>
      </c>
      <c r="H274" s="167" t="s">
        <v>34</v>
      </c>
      <c r="I274" s="168" t="s">
        <v>13</v>
      </c>
    </row>
    <row r="275" spans="1:9" x14ac:dyDescent="0.25">
      <c r="A275" s="171">
        <v>2</v>
      </c>
      <c r="B275" s="75" t="s">
        <v>3848</v>
      </c>
      <c r="C275" s="191" t="s">
        <v>2174</v>
      </c>
      <c r="D275" s="271" t="s">
        <v>318</v>
      </c>
      <c r="E275" s="119" t="s">
        <v>565</v>
      </c>
      <c r="F275" s="10" t="s">
        <v>3841</v>
      </c>
      <c r="G275" s="135" t="s">
        <v>178</v>
      </c>
      <c r="H275" s="135" t="s">
        <v>34</v>
      </c>
      <c r="I275" s="145" t="s">
        <v>19</v>
      </c>
    </row>
    <row r="276" spans="1:9" ht="30" x14ac:dyDescent="0.25">
      <c r="A276" s="171">
        <v>3</v>
      </c>
      <c r="B276" s="75" t="s">
        <v>3848</v>
      </c>
      <c r="C276" s="191" t="s">
        <v>1116</v>
      </c>
      <c r="D276" s="75" t="s">
        <v>1117</v>
      </c>
      <c r="E276" s="10" t="s">
        <v>3849</v>
      </c>
      <c r="F276" s="208" t="s">
        <v>3850</v>
      </c>
      <c r="G276" s="135" t="s">
        <v>862</v>
      </c>
      <c r="H276" s="135" t="s">
        <v>3851</v>
      </c>
      <c r="I276" s="145" t="s">
        <v>3852</v>
      </c>
    </row>
    <row r="277" spans="1:9" x14ac:dyDescent="0.25">
      <c r="A277" s="171">
        <v>4</v>
      </c>
      <c r="B277" s="75" t="s">
        <v>3853</v>
      </c>
      <c r="C277" s="191" t="s">
        <v>1711</v>
      </c>
      <c r="D277" s="271" t="s">
        <v>1712</v>
      </c>
      <c r="E277" s="10" t="s">
        <v>871</v>
      </c>
      <c r="F277" s="10" t="s">
        <v>3830</v>
      </c>
      <c r="G277" s="135" t="s">
        <v>121</v>
      </c>
      <c r="H277" s="135" t="s">
        <v>34</v>
      </c>
      <c r="I277" s="150" t="s">
        <v>121</v>
      </c>
    </row>
    <row r="278" spans="1:9" x14ac:dyDescent="0.25">
      <c r="A278" s="171">
        <v>5</v>
      </c>
      <c r="B278" s="75" t="s">
        <v>3853</v>
      </c>
      <c r="C278" s="191" t="s">
        <v>2878</v>
      </c>
      <c r="D278" s="164" t="s">
        <v>849</v>
      </c>
      <c r="E278" s="10" t="s">
        <v>3804</v>
      </c>
      <c r="F278" s="10" t="s">
        <v>3773</v>
      </c>
      <c r="G278" s="162" t="s">
        <v>3807</v>
      </c>
      <c r="H278" s="135" t="s">
        <v>3775</v>
      </c>
      <c r="I278" s="150" t="s">
        <v>932</v>
      </c>
    </row>
    <row r="279" spans="1:9" x14ac:dyDescent="0.25">
      <c r="A279" s="171">
        <v>6</v>
      </c>
      <c r="B279" s="75" t="s">
        <v>3854</v>
      </c>
      <c r="C279" s="191" t="s">
        <v>1823</v>
      </c>
      <c r="D279" s="271" t="s">
        <v>1833</v>
      </c>
      <c r="E279" s="119" t="s">
        <v>3855</v>
      </c>
      <c r="F279" s="10" t="s">
        <v>3856</v>
      </c>
      <c r="G279" s="135" t="s">
        <v>178</v>
      </c>
      <c r="H279" s="135" t="s">
        <v>34</v>
      </c>
      <c r="I279" s="145" t="s">
        <v>3857</v>
      </c>
    </row>
    <row r="280" spans="1:9" x14ac:dyDescent="0.25">
      <c r="A280" s="171">
        <v>7</v>
      </c>
      <c r="B280" s="75" t="s">
        <v>3858</v>
      </c>
      <c r="C280" s="191" t="s">
        <v>1847</v>
      </c>
      <c r="D280" s="271" t="s">
        <v>1848</v>
      </c>
      <c r="E280" s="119" t="s">
        <v>886</v>
      </c>
      <c r="F280" s="10" t="s">
        <v>3826</v>
      </c>
      <c r="G280" s="135" t="s">
        <v>862</v>
      </c>
      <c r="H280" s="135" t="s">
        <v>34</v>
      </c>
      <c r="I280" s="145" t="s">
        <v>3857</v>
      </c>
    </row>
    <row r="281" spans="1:9" x14ac:dyDescent="0.25">
      <c r="A281" s="171">
        <v>8</v>
      </c>
      <c r="B281" s="75" t="s">
        <v>3859</v>
      </c>
      <c r="C281" s="191" t="s">
        <v>1847</v>
      </c>
      <c r="D281" s="271" t="s">
        <v>1850</v>
      </c>
      <c r="E281" s="119" t="s">
        <v>886</v>
      </c>
      <c r="F281" s="10" t="s">
        <v>3826</v>
      </c>
      <c r="G281" s="135" t="s">
        <v>862</v>
      </c>
      <c r="H281" s="135" t="s">
        <v>34</v>
      </c>
      <c r="I281" s="145" t="s">
        <v>3857</v>
      </c>
    </row>
    <row r="282" spans="1:9" x14ac:dyDescent="0.25">
      <c r="A282" s="171">
        <v>9</v>
      </c>
      <c r="B282" s="75" t="s">
        <v>3860</v>
      </c>
      <c r="C282" s="345" t="s">
        <v>1684</v>
      </c>
      <c r="D282" s="271" t="s">
        <v>1685</v>
      </c>
      <c r="E282" s="119" t="s">
        <v>565</v>
      </c>
      <c r="F282" s="10" t="s">
        <v>3826</v>
      </c>
      <c r="G282" s="135" t="s">
        <v>862</v>
      </c>
      <c r="H282" s="135" t="s">
        <v>34</v>
      </c>
      <c r="I282" s="145" t="s">
        <v>121</v>
      </c>
    </row>
    <row r="283" spans="1:9" ht="15.75" thickBot="1" x14ac:dyDescent="0.3">
      <c r="A283" s="308">
        <v>10</v>
      </c>
      <c r="B283" s="118" t="s">
        <v>3861</v>
      </c>
      <c r="C283" s="344" t="s">
        <v>192</v>
      </c>
      <c r="D283" s="341" t="s">
        <v>632</v>
      </c>
      <c r="E283" s="352" t="s">
        <v>10</v>
      </c>
      <c r="F283" s="12" t="s">
        <v>3862</v>
      </c>
      <c r="G283" s="163" t="s">
        <v>13</v>
      </c>
      <c r="H283" s="163" t="s">
        <v>34</v>
      </c>
      <c r="I283" s="147" t="s">
        <v>13</v>
      </c>
    </row>
    <row r="284" spans="1:9" ht="15.75" thickBot="1" x14ac:dyDescent="0.3">
      <c r="A284" s="400">
        <v>42795</v>
      </c>
      <c r="B284" s="401"/>
      <c r="C284" s="401"/>
      <c r="D284" s="401"/>
      <c r="E284" s="401"/>
      <c r="F284" s="401"/>
      <c r="G284" s="401"/>
      <c r="H284" s="401"/>
      <c r="I284" s="402"/>
    </row>
    <row r="285" spans="1:9" x14ac:dyDescent="0.25">
      <c r="A285" s="170">
        <v>1</v>
      </c>
      <c r="B285" s="165" t="s">
        <v>3876</v>
      </c>
      <c r="C285" s="269" t="s">
        <v>3881</v>
      </c>
      <c r="D285" s="165" t="s">
        <v>3877</v>
      </c>
      <c r="E285" s="166" t="s">
        <v>3878</v>
      </c>
      <c r="F285" s="166" t="s">
        <v>3879</v>
      </c>
      <c r="G285" s="167" t="s">
        <v>3880</v>
      </c>
      <c r="H285" s="135" t="s">
        <v>34</v>
      </c>
      <c r="I285" s="168" t="s">
        <v>3880</v>
      </c>
    </row>
    <row r="286" spans="1:9" x14ac:dyDescent="0.25">
      <c r="A286" s="171">
        <v>2</v>
      </c>
      <c r="B286" s="75" t="s">
        <v>3882</v>
      </c>
      <c r="C286" s="191" t="s">
        <v>2096</v>
      </c>
      <c r="D286" s="271" t="s">
        <v>2101</v>
      </c>
      <c r="E286" s="119" t="s">
        <v>871</v>
      </c>
      <c r="F286" s="10" t="s">
        <v>3830</v>
      </c>
      <c r="G286" s="135" t="s">
        <v>178</v>
      </c>
      <c r="H286" s="135" t="s">
        <v>73</v>
      </c>
      <c r="I286" s="145" t="s">
        <v>3883</v>
      </c>
    </row>
    <row r="287" spans="1:9" x14ac:dyDescent="0.25">
      <c r="A287" s="171">
        <v>3</v>
      </c>
      <c r="B287" s="75" t="s">
        <v>3884</v>
      </c>
      <c r="C287" s="191" t="s">
        <v>399</v>
      </c>
      <c r="D287" s="75" t="s">
        <v>357</v>
      </c>
      <c r="E287" s="10" t="s">
        <v>866</v>
      </c>
      <c r="F287" s="208" t="s">
        <v>3885</v>
      </c>
      <c r="G287" s="135" t="s">
        <v>862</v>
      </c>
      <c r="H287" s="135" t="s">
        <v>19</v>
      </c>
      <c r="I287" s="145" t="s">
        <v>3886</v>
      </c>
    </row>
    <row r="288" spans="1:9" x14ac:dyDescent="0.25">
      <c r="A288" s="171">
        <v>4</v>
      </c>
      <c r="B288" s="75" t="s">
        <v>3888</v>
      </c>
      <c r="C288" s="32" t="s">
        <v>3318</v>
      </c>
      <c r="D288" s="271" t="s">
        <v>3319</v>
      </c>
      <c r="E288" s="10" t="s">
        <v>827</v>
      </c>
      <c r="F288" s="10" t="s">
        <v>3887</v>
      </c>
      <c r="G288" s="135" t="s">
        <v>862</v>
      </c>
      <c r="H288" s="135" t="s">
        <v>73</v>
      </c>
      <c r="I288" s="150" t="s">
        <v>932</v>
      </c>
    </row>
    <row r="289" spans="1:9" x14ac:dyDescent="0.25">
      <c r="A289" s="171">
        <v>5</v>
      </c>
      <c r="B289" s="75" t="s">
        <v>3889</v>
      </c>
      <c r="C289" s="191" t="s">
        <v>1996</v>
      </c>
      <c r="D289" s="164" t="s">
        <v>152</v>
      </c>
      <c r="E289" s="10" t="s">
        <v>3890</v>
      </c>
      <c r="F289" s="10" t="s">
        <v>913</v>
      </c>
      <c r="G289" s="162" t="s">
        <v>862</v>
      </c>
      <c r="H289" s="135" t="s">
        <v>172</v>
      </c>
      <c r="I289" s="150" t="s">
        <v>19</v>
      </c>
    </row>
    <row r="290" spans="1:9" x14ac:dyDescent="0.25">
      <c r="A290" s="171">
        <v>6</v>
      </c>
      <c r="B290" s="75" t="s">
        <v>3891</v>
      </c>
      <c r="C290" s="191" t="s">
        <v>2293</v>
      </c>
      <c r="D290" s="271" t="s">
        <v>743</v>
      </c>
      <c r="E290" s="10" t="s">
        <v>3890</v>
      </c>
      <c r="F290" s="10" t="s">
        <v>913</v>
      </c>
      <c r="G290" s="135" t="s">
        <v>862</v>
      </c>
      <c r="H290" s="135" t="s">
        <v>172</v>
      </c>
      <c r="I290" s="145" t="s">
        <v>13</v>
      </c>
    </row>
    <row r="291" spans="1:9" x14ac:dyDescent="0.25">
      <c r="A291" s="171">
        <v>7</v>
      </c>
      <c r="B291" s="75" t="s">
        <v>3891</v>
      </c>
      <c r="C291" s="191" t="s">
        <v>2332</v>
      </c>
      <c r="D291" s="271" t="s">
        <v>2337</v>
      </c>
      <c r="E291" s="119" t="s">
        <v>3892</v>
      </c>
      <c r="F291" s="10" t="s">
        <v>3893</v>
      </c>
      <c r="G291" s="135" t="s">
        <v>862</v>
      </c>
      <c r="H291" s="135" t="s">
        <v>34</v>
      </c>
      <c r="I291" s="145" t="s">
        <v>13</v>
      </c>
    </row>
    <row r="292" spans="1:9" x14ac:dyDescent="0.25">
      <c r="A292" s="171">
        <v>8</v>
      </c>
      <c r="B292" s="75" t="s">
        <v>3894</v>
      </c>
      <c r="C292" s="191" t="s">
        <v>1129</v>
      </c>
      <c r="D292" s="271" t="s">
        <v>1141</v>
      </c>
      <c r="E292" s="119" t="s">
        <v>3895</v>
      </c>
      <c r="F292" s="10" t="s">
        <v>3896</v>
      </c>
      <c r="G292" s="135" t="s">
        <v>862</v>
      </c>
      <c r="H292" s="135" t="s">
        <v>19</v>
      </c>
      <c r="I292" s="145" t="s">
        <v>3852</v>
      </c>
    </row>
    <row r="293" spans="1:9" x14ac:dyDescent="0.25">
      <c r="A293" s="171">
        <v>9</v>
      </c>
      <c r="B293" s="75" t="s">
        <v>3897</v>
      </c>
      <c r="C293" s="191" t="s">
        <v>1847</v>
      </c>
      <c r="D293" s="271" t="s">
        <v>1850</v>
      </c>
      <c r="E293" s="119" t="s">
        <v>886</v>
      </c>
      <c r="F293" s="10" t="s">
        <v>3826</v>
      </c>
      <c r="G293" s="135" t="s">
        <v>862</v>
      </c>
      <c r="H293" s="135" t="s">
        <v>3898</v>
      </c>
      <c r="I293" s="145" t="s">
        <v>3857</v>
      </c>
    </row>
    <row r="294" spans="1:9" ht="15.75" thickBot="1" x14ac:dyDescent="0.3">
      <c r="A294" s="171">
        <v>10</v>
      </c>
      <c r="B294" s="118" t="s">
        <v>3899</v>
      </c>
      <c r="C294" s="191" t="s">
        <v>2364</v>
      </c>
      <c r="D294" s="341" t="s">
        <v>2365</v>
      </c>
      <c r="E294" s="352" t="s">
        <v>871</v>
      </c>
      <c r="F294" s="12" t="s">
        <v>3816</v>
      </c>
      <c r="G294" s="163" t="s">
        <v>862</v>
      </c>
      <c r="H294" s="163" t="s">
        <v>172</v>
      </c>
      <c r="I294" s="147" t="s">
        <v>13</v>
      </c>
    </row>
  </sheetData>
  <mergeCells count="34">
    <mergeCell ref="A284:I284"/>
    <mergeCell ref="A273:I273"/>
    <mergeCell ref="A264:I264"/>
    <mergeCell ref="A256:I256"/>
    <mergeCell ref="A235:I235"/>
    <mergeCell ref="A226:I226"/>
    <mergeCell ref="A212:I212"/>
    <mergeCell ref="A217:I217"/>
    <mergeCell ref="A243:I243"/>
    <mergeCell ref="A207:I207"/>
    <mergeCell ref="A3:I3"/>
    <mergeCell ref="A19:I19"/>
    <mergeCell ref="A31:I31"/>
    <mergeCell ref="A35:I35"/>
    <mergeCell ref="A73:I73"/>
    <mergeCell ref="A61:I61"/>
    <mergeCell ref="A53:I53"/>
    <mergeCell ref="A45:I45"/>
    <mergeCell ref="A9:I9"/>
    <mergeCell ref="A90:I90"/>
    <mergeCell ref="A113:I113"/>
    <mergeCell ref="A145:I145"/>
    <mergeCell ref="A100:I100"/>
    <mergeCell ref="A95:I95"/>
    <mergeCell ref="A139:I139"/>
    <mergeCell ref="A133:I133"/>
    <mergeCell ref="A121:I121"/>
    <mergeCell ref="A154:I154"/>
    <mergeCell ref="A201:I201"/>
    <mergeCell ref="A197:I197"/>
    <mergeCell ref="A189:I189"/>
    <mergeCell ref="A181:I181"/>
    <mergeCell ref="A172:I172"/>
    <mergeCell ref="A163:I16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B1" workbookViewId="0">
      <pane ySplit="1" topLeftCell="A41" activePane="bottomLeft" state="frozen"/>
      <selection pane="bottomLeft" activeCell="C52" sqref="C52"/>
    </sheetView>
  </sheetViews>
  <sheetFormatPr defaultRowHeight="15" x14ac:dyDescent="0.25"/>
  <cols>
    <col min="2" max="2" width="9.140625" style="36"/>
    <col min="3" max="3" width="48.7109375" style="36" bestFit="1" customWidth="1"/>
    <col min="4" max="4" width="22.140625" style="36" customWidth="1"/>
    <col min="5" max="5" width="9.42578125" style="36" bestFit="1" customWidth="1"/>
    <col min="6" max="6" width="5" style="36" bestFit="1" customWidth="1"/>
    <col min="7" max="7" width="5.85546875" style="36" bestFit="1" customWidth="1"/>
    <col min="8" max="8" width="19.7109375" style="36" customWidth="1"/>
    <col min="9" max="9" width="13.85546875" style="36" bestFit="1" customWidth="1"/>
    <col min="10" max="10" width="24.42578125" bestFit="1" customWidth="1"/>
    <col min="11" max="11" width="20.7109375" style="36" customWidth="1"/>
    <col min="12" max="12" width="29.28515625" customWidth="1"/>
  </cols>
  <sheetData>
    <row r="1" spans="1:12" x14ac:dyDescent="0.25">
      <c r="A1" s="9" t="s">
        <v>101</v>
      </c>
      <c r="B1" s="130" t="s">
        <v>122</v>
      </c>
      <c r="C1" s="130" t="s">
        <v>123</v>
      </c>
      <c r="D1" s="130" t="s">
        <v>124</v>
      </c>
      <c r="E1" s="130" t="s">
        <v>125</v>
      </c>
      <c r="F1" s="130" t="s">
        <v>126</v>
      </c>
      <c r="G1" s="130" t="s">
        <v>127</v>
      </c>
      <c r="H1" s="131" t="s">
        <v>106</v>
      </c>
      <c r="I1" s="130" t="s">
        <v>107</v>
      </c>
      <c r="J1" s="9" t="s">
        <v>128</v>
      </c>
      <c r="K1" s="130" t="s">
        <v>109</v>
      </c>
      <c r="L1" s="9" t="s">
        <v>3789</v>
      </c>
    </row>
    <row r="2" spans="1:12" x14ac:dyDescent="0.25">
      <c r="A2" s="8">
        <v>1</v>
      </c>
      <c r="B2" s="132" t="s">
        <v>110</v>
      </c>
      <c r="C2" s="132" t="s">
        <v>111</v>
      </c>
      <c r="D2" s="132" t="s">
        <v>112</v>
      </c>
      <c r="E2" s="132"/>
      <c r="F2" s="132">
        <v>2.2000000000000002</v>
      </c>
      <c r="G2" s="132">
        <v>2900</v>
      </c>
      <c r="H2" s="133"/>
      <c r="I2" s="132"/>
      <c r="J2" s="8" t="s">
        <v>113</v>
      </c>
      <c r="K2" s="132" t="s">
        <v>114</v>
      </c>
      <c r="L2" s="8"/>
    </row>
    <row r="3" spans="1:12" x14ac:dyDescent="0.25">
      <c r="A3" s="8">
        <v>2</v>
      </c>
      <c r="B3" s="132" t="s">
        <v>115</v>
      </c>
      <c r="C3" s="132" t="s">
        <v>116</v>
      </c>
      <c r="D3" s="132" t="s">
        <v>117</v>
      </c>
      <c r="E3" s="132"/>
      <c r="F3" s="132">
        <v>4</v>
      </c>
      <c r="G3" s="132">
        <v>2950</v>
      </c>
      <c r="H3" s="133" t="s">
        <v>118</v>
      </c>
      <c r="I3" s="132" t="s">
        <v>34</v>
      </c>
      <c r="J3" s="8" t="s">
        <v>113</v>
      </c>
      <c r="K3" s="132" t="s">
        <v>19</v>
      </c>
      <c r="L3" s="8"/>
    </row>
    <row r="4" spans="1:12" x14ac:dyDescent="0.25">
      <c r="A4" s="8">
        <v>3</v>
      </c>
      <c r="B4" s="132" t="s">
        <v>119</v>
      </c>
      <c r="C4" s="132" t="s">
        <v>120</v>
      </c>
      <c r="D4" s="132"/>
      <c r="E4" s="132"/>
      <c r="F4" s="132"/>
      <c r="G4" s="132"/>
      <c r="H4" s="133"/>
      <c r="I4" s="132"/>
      <c r="J4" s="8" t="s">
        <v>113</v>
      </c>
      <c r="K4" s="132" t="s">
        <v>121</v>
      </c>
      <c r="L4" s="8"/>
    </row>
    <row r="5" spans="1:12" x14ac:dyDescent="0.25">
      <c r="A5" s="8">
        <v>4</v>
      </c>
      <c r="B5" s="134" t="s">
        <v>149</v>
      </c>
      <c r="C5" s="134" t="s">
        <v>148</v>
      </c>
      <c r="D5" s="35"/>
      <c r="E5" s="35"/>
      <c r="F5" s="35">
        <v>0.55000000000000004</v>
      </c>
      <c r="G5" s="35">
        <v>910</v>
      </c>
      <c r="H5" s="35"/>
      <c r="I5" s="35" t="s">
        <v>162</v>
      </c>
      <c r="J5" s="8" t="s">
        <v>113</v>
      </c>
      <c r="K5" s="134" t="s">
        <v>163</v>
      </c>
      <c r="L5" s="19"/>
    </row>
    <row r="6" spans="1:12" x14ac:dyDescent="0.25">
      <c r="A6" s="8">
        <v>5</v>
      </c>
      <c r="B6" s="134" t="s">
        <v>155</v>
      </c>
      <c r="C6" s="35"/>
      <c r="D6" s="134" t="s">
        <v>154</v>
      </c>
      <c r="E6" s="35"/>
      <c r="F6" s="35">
        <v>22</v>
      </c>
      <c r="G6" s="35">
        <v>1475</v>
      </c>
      <c r="H6" s="35" t="s">
        <v>161</v>
      </c>
      <c r="I6" s="35" t="s">
        <v>19</v>
      </c>
      <c r="J6" s="8" t="s">
        <v>113</v>
      </c>
      <c r="K6" s="134" t="s">
        <v>6</v>
      </c>
      <c r="L6" s="19"/>
    </row>
    <row r="7" spans="1:12" x14ac:dyDescent="0.25">
      <c r="A7" s="8">
        <v>6</v>
      </c>
      <c r="B7" s="134" t="s">
        <v>222</v>
      </c>
      <c r="C7" s="44" t="s">
        <v>226</v>
      </c>
      <c r="D7" s="134" t="s">
        <v>223</v>
      </c>
      <c r="E7" s="35"/>
      <c r="F7" s="134">
        <v>18.5</v>
      </c>
      <c r="G7" s="134">
        <v>2910</v>
      </c>
      <c r="H7" s="35" t="s">
        <v>224</v>
      </c>
      <c r="I7" s="134" t="s">
        <v>80</v>
      </c>
      <c r="J7" s="27" t="s">
        <v>113</v>
      </c>
      <c r="K7" s="134" t="s">
        <v>225</v>
      </c>
      <c r="L7" s="19"/>
    </row>
    <row r="8" spans="1:12" x14ac:dyDescent="0.25">
      <c r="A8" s="8">
        <v>7</v>
      </c>
      <c r="B8" s="35" t="s">
        <v>263</v>
      </c>
      <c r="C8" s="35" t="s">
        <v>241</v>
      </c>
      <c r="D8" s="35" t="s">
        <v>242</v>
      </c>
      <c r="E8" s="35"/>
      <c r="F8" s="35">
        <v>11</v>
      </c>
      <c r="G8" s="35">
        <v>2910</v>
      </c>
      <c r="H8" s="35" t="s">
        <v>72</v>
      </c>
      <c r="I8" s="35" t="s">
        <v>80</v>
      </c>
      <c r="J8" s="10" t="s">
        <v>113</v>
      </c>
      <c r="K8" s="35" t="s">
        <v>54</v>
      </c>
      <c r="L8" s="10"/>
    </row>
    <row r="9" spans="1:12" x14ac:dyDescent="0.25">
      <c r="A9" s="8">
        <v>8</v>
      </c>
      <c r="B9" s="35" t="s">
        <v>264</v>
      </c>
      <c r="C9" s="35" t="s">
        <v>217</v>
      </c>
      <c r="D9" s="33" t="s">
        <v>214</v>
      </c>
      <c r="E9" s="35"/>
      <c r="F9" s="35">
        <v>15</v>
      </c>
      <c r="G9" s="35">
        <v>1450</v>
      </c>
      <c r="H9" s="35" t="s">
        <v>193</v>
      </c>
      <c r="I9" s="35" t="s">
        <v>73</v>
      </c>
      <c r="J9" s="10" t="s">
        <v>113</v>
      </c>
      <c r="K9" s="35" t="s">
        <v>19</v>
      </c>
      <c r="L9" s="10"/>
    </row>
    <row r="10" spans="1:12" x14ac:dyDescent="0.25">
      <c r="A10" s="8">
        <v>9</v>
      </c>
      <c r="B10" s="134" t="s">
        <v>277</v>
      </c>
      <c r="C10" s="44" t="s">
        <v>111</v>
      </c>
      <c r="D10" s="35" t="s">
        <v>112</v>
      </c>
      <c r="E10" s="35" t="s">
        <v>301</v>
      </c>
      <c r="F10" s="35">
        <v>2.2000000000000002</v>
      </c>
      <c r="G10" s="35">
        <v>2840</v>
      </c>
      <c r="H10" s="35"/>
      <c r="I10" s="35" t="s">
        <v>278</v>
      </c>
      <c r="J10" s="27" t="s">
        <v>113</v>
      </c>
      <c r="K10" s="134" t="s">
        <v>114</v>
      </c>
      <c r="L10" s="19"/>
    </row>
    <row r="11" spans="1:12" x14ac:dyDescent="0.25">
      <c r="A11" s="8">
        <v>10</v>
      </c>
      <c r="B11" s="134" t="s">
        <v>277</v>
      </c>
      <c r="C11" s="35" t="s">
        <v>279</v>
      </c>
      <c r="D11" s="35"/>
      <c r="E11" s="35"/>
      <c r="F11" s="35" t="s">
        <v>280</v>
      </c>
      <c r="G11" s="35"/>
      <c r="H11" s="35"/>
      <c r="I11" s="35" t="s">
        <v>281</v>
      </c>
      <c r="J11" s="27" t="s">
        <v>113</v>
      </c>
      <c r="K11" s="134" t="s">
        <v>282</v>
      </c>
      <c r="L11" s="19"/>
    </row>
    <row r="12" spans="1:12" s="55" customFormat="1" x14ac:dyDescent="0.25">
      <c r="A12" s="8">
        <v>11</v>
      </c>
      <c r="B12" s="54" t="s">
        <v>304</v>
      </c>
      <c r="C12" s="32" t="s">
        <v>349</v>
      </c>
      <c r="D12" s="54" t="s">
        <v>338</v>
      </c>
      <c r="E12" s="54"/>
      <c r="F12" s="54">
        <v>4</v>
      </c>
      <c r="G12" s="54">
        <v>1440</v>
      </c>
      <c r="H12" s="35"/>
      <c r="I12" s="54" t="s">
        <v>80</v>
      </c>
      <c r="J12" s="27" t="s">
        <v>113</v>
      </c>
      <c r="K12" s="54" t="s">
        <v>339</v>
      </c>
      <c r="L12" s="53"/>
    </row>
    <row r="13" spans="1:12" s="55" customFormat="1" x14ac:dyDescent="0.25">
      <c r="A13" s="8">
        <v>12</v>
      </c>
      <c r="B13" s="54" t="s">
        <v>340</v>
      </c>
      <c r="C13" s="54" t="s">
        <v>348</v>
      </c>
      <c r="D13" s="35" t="s">
        <v>117</v>
      </c>
      <c r="E13" s="54"/>
      <c r="F13" s="54">
        <v>4</v>
      </c>
      <c r="G13" s="54">
        <v>2950</v>
      </c>
      <c r="H13" s="35" t="s">
        <v>341</v>
      </c>
      <c r="I13" s="51" t="s">
        <v>253</v>
      </c>
      <c r="J13" s="27" t="s">
        <v>113</v>
      </c>
      <c r="K13" s="54" t="s">
        <v>347</v>
      </c>
      <c r="L13" s="53"/>
    </row>
    <row r="14" spans="1:12" s="55" customFormat="1" x14ac:dyDescent="0.25">
      <c r="A14" s="8">
        <v>13</v>
      </c>
      <c r="B14" s="54" t="s">
        <v>342</v>
      </c>
      <c r="C14" s="54" t="s">
        <v>21</v>
      </c>
      <c r="D14" s="54" t="s">
        <v>343</v>
      </c>
      <c r="E14" s="54"/>
      <c r="F14" s="54">
        <v>11</v>
      </c>
      <c r="G14" s="54">
        <v>1450</v>
      </c>
      <c r="H14" s="35" t="s">
        <v>344</v>
      </c>
      <c r="I14" s="54" t="s">
        <v>345</v>
      </c>
      <c r="J14" s="27" t="s">
        <v>113</v>
      </c>
      <c r="K14" s="54" t="s">
        <v>346</v>
      </c>
      <c r="L14" s="53"/>
    </row>
    <row r="15" spans="1:12" x14ac:dyDescent="0.25">
      <c r="A15" s="8">
        <v>14</v>
      </c>
      <c r="B15" s="135" t="s">
        <v>475</v>
      </c>
      <c r="C15" s="35"/>
      <c r="D15" s="35" t="s">
        <v>476</v>
      </c>
      <c r="E15" s="35"/>
      <c r="F15" s="135">
        <v>15</v>
      </c>
      <c r="G15" s="135">
        <v>2930</v>
      </c>
      <c r="H15" s="35" t="s">
        <v>291</v>
      </c>
      <c r="I15" s="51" t="s">
        <v>345</v>
      </c>
      <c r="J15" s="27" t="s">
        <v>113</v>
      </c>
      <c r="K15" s="135" t="s">
        <v>477</v>
      </c>
      <c r="L15" s="19"/>
    </row>
    <row r="16" spans="1:12" x14ac:dyDescent="0.25">
      <c r="A16" s="8">
        <v>15</v>
      </c>
      <c r="B16" s="135" t="s">
        <v>478</v>
      </c>
      <c r="C16" s="35"/>
      <c r="D16" s="35" t="s">
        <v>479</v>
      </c>
      <c r="E16" s="35"/>
      <c r="F16" s="135">
        <v>7.5</v>
      </c>
      <c r="G16" s="135">
        <v>1440</v>
      </c>
      <c r="H16" s="51" t="s">
        <v>480</v>
      </c>
      <c r="I16" s="135" t="s">
        <v>481</v>
      </c>
      <c r="J16" s="27" t="s">
        <v>113</v>
      </c>
      <c r="K16" s="135" t="s">
        <v>482</v>
      </c>
      <c r="L16" s="19"/>
    </row>
    <row r="17" spans="1:12" x14ac:dyDescent="0.25">
      <c r="A17" s="8">
        <v>16</v>
      </c>
      <c r="B17" s="135" t="s">
        <v>505</v>
      </c>
      <c r="C17" s="35"/>
      <c r="D17" s="35" t="s">
        <v>506</v>
      </c>
      <c r="E17" s="35" t="s">
        <v>507</v>
      </c>
      <c r="F17" s="135">
        <v>9.3000000000000007</v>
      </c>
      <c r="G17" s="135">
        <v>2930</v>
      </c>
      <c r="H17" s="51" t="s">
        <v>11</v>
      </c>
      <c r="I17" s="51" t="s">
        <v>345</v>
      </c>
      <c r="J17" s="27" t="s">
        <v>113</v>
      </c>
      <c r="K17" s="135" t="s">
        <v>508</v>
      </c>
      <c r="L17" s="19"/>
    </row>
    <row r="18" spans="1:12" x14ac:dyDescent="0.25">
      <c r="A18" s="8">
        <v>17</v>
      </c>
      <c r="B18" s="135" t="s">
        <v>535</v>
      </c>
      <c r="C18" s="35" t="s">
        <v>554</v>
      </c>
      <c r="D18" s="35" t="s">
        <v>552</v>
      </c>
      <c r="E18" s="35">
        <v>32391</v>
      </c>
      <c r="F18" s="135">
        <v>3.7</v>
      </c>
      <c r="G18" s="135">
        <v>960</v>
      </c>
      <c r="H18" s="51" t="s">
        <v>98</v>
      </c>
      <c r="I18" s="135" t="s">
        <v>553</v>
      </c>
      <c r="J18" s="27" t="s">
        <v>113</v>
      </c>
      <c r="K18" s="135" t="s">
        <v>60</v>
      </c>
      <c r="L18" s="19"/>
    </row>
    <row r="19" spans="1:12" x14ac:dyDescent="0.25">
      <c r="A19" s="8">
        <v>18</v>
      </c>
      <c r="B19" s="135" t="s">
        <v>562</v>
      </c>
      <c r="C19" s="35"/>
      <c r="D19" s="35" t="s">
        <v>563</v>
      </c>
      <c r="E19" s="35"/>
      <c r="F19" s="135">
        <v>2.2000000000000002</v>
      </c>
      <c r="G19" s="135">
        <v>1420</v>
      </c>
      <c r="H19" s="35"/>
      <c r="I19" s="35"/>
      <c r="J19" s="27" t="s">
        <v>113</v>
      </c>
      <c r="K19" s="135" t="s">
        <v>336</v>
      </c>
      <c r="L19" s="19"/>
    </row>
    <row r="20" spans="1:12" x14ac:dyDescent="0.25">
      <c r="A20" s="8">
        <v>19</v>
      </c>
      <c r="B20" s="135" t="s">
        <v>586</v>
      </c>
      <c r="C20" s="35"/>
      <c r="D20" s="35" t="s">
        <v>573</v>
      </c>
      <c r="E20" s="35"/>
      <c r="F20" s="35"/>
      <c r="G20" s="35"/>
      <c r="H20" s="35"/>
      <c r="I20" s="35"/>
      <c r="J20" s="27" t="s">
        <v>113</v>
      </c>
      <c r="K20" s="35"/>
      <c r="L20" s="19"/>
    </row>
    <row r="21" spans="1:12" x14ac:dyDescent="0.25">
      <c r="A21" s="8">
        <v>20</v>
      </c>
      <c r="B21" s="135" t="s">
        <v>587</v>
      </c>
      <c r="C21" s="35" t="s">
        <v>588</v>
      </c>
      <c r="D21" s="35"/>
      <c r="E21" s="35"/>
      <c r="F21" s="135">
        <v>2.2000000000000002</v>
      </c>
      <c r="G21" s="135">
        <v>1425</v>
      </c>
      <c r="H21" s="35"/>
      <c r="I21" s="35" t="s">
        <v>34</v>
      </c>
      <c r="J21" s="27" t="s">
        <v>113</v>
      </c>
      <c r="K21" s="135" t="s">
        <v>198</v>
      </c>
      <c r="L21" s="19"/>
    </row>
    <row r="22" spans="1:12" x14ac:dyDescent="0.25">
      <c r="A22" s="8">
        <v>21</v>
      </c>
      <c r="B22" s="135" t="s">
        <v>635</v>
      </c>
      <c r="C22" s="35"/>
      <c r="D22" s="35" t="s">
        <v>633</v>
      </c>
      <c r="E22" s="35"/>
      <c r="F22" s="135">
        <v>0.75</v>
      </c>
      <c r="G22" s="135">
        <v>935</v>
      </c>
      <c r="H22" s="35" t="s">
        <v>430</v>
      </c>
      <c r="I22" s="35"/>
      <c r="J22" s="27" t="s">
        <v>113</v>
      </c>
      <c r="K22" s="135" t="s">
        <v>634</v>
      </c>
      <c r="L22" s="19"/>
    </row>
    <row r="23" spans="1:12" x14ac:dyDescent="0.25">
      <c r="A23" s="8">
        <v>22</v>
      </c>
      <c r="B23" s="35" t="s">
        <v>645</v>
      </c>
      <c r="C23" s="35"/>
      <c r="D23" s="35" t="s">
        <v>573</v>
      </c>
      <c r="E23" s="35"/>
      <c r="F23" s="135">
        <v>18.5</v>
      </c>
      <c r="G23" s="135">
        <v>2920</v>
      </c>
      <c r="H23" s="35" t="s">
        <v>291</v>
      </c>
      <c r="I23" s="35" t="s">
        <v>281</v>
      </c>
      <c r="J23" s="19"/>
      <c r="K23" s="35"/>
      <c r="L23" s="19"/>
    </row>
    <row r="24" spans="1:12" x14ac:dyDescent="0.25">
      <c r="A24" s="8">
        <v>23</v>
      </c>
      <c r="B24" s="135" t="s">
        <v>653</v>
      </c>
      <c r="C24" s="32" t="s">
        <v>676</v>
      </c>
      <c r="D24" s="51" t="s">
        <v>567</v>
      </c>
      <c r="E24" s="35"/>
      <c r="F24" s="135">
        <v>330</v>
      </c>
      <c r="G24" s="35" t="s">
        <v>674</v>
      </c>
      <c r="H24" s="35" t="s">
        <v>616</v>
      </c>
      <c r="I24" s="35" t="s">
        <v>560</v>
      </c>
      <c r="J24" s="27" t="s">
        <v>675</v>
      </c>
      <c r="K24" s="135" t="s">
        <v>500</v>
      </c>
      <c r="L24" s="19"/>
    </row>
    <row r="25" spans="1:12" x14ac:dyDescent="0.25">
      <c r="A25" s="27">
        <v>24</v>
      </c>
      <c r="B25" s="135" t="s">
        <v>757</v>
      </c>
      <c r="C25" s="35" t="s">
        <v>758</v>
      </c>
      <c r="D25" s="51" t="s">
        <v>84</v>
      </c>
      <c r="E25" s="35"/>
      <c r="F25" s="35" t="s">
        <v>759</v>
      </c>
      <c r="G25" s="135">
        <v>4</v>
      </c>
      <c r="H25" s="35" t="s">
        <v>760</v>
      </c>
      <c r="I25" s="35" t="s">
        <v>253</v>
      </c>
      <c r="J25" s="27" t="s">
        <v>113</v>
      </c>
      <c r="K25" s="135" t="s">
        <v>761</v>
      </c>
      <c r="L25" s="19"/>
    </row>
    <row r="26" spans="1:12" x14ac:dyDescent="0.25">
      <c r="A26" s="27">
        <v>25</v>
      </c>
      <c r="B26" s="135" t="s">
        <v>762</v>
      </c>
      <c r="C26" s="35" t="s">
        <v>763</v>
      </c>
      <c r="D26" s="51" t="s">
        <v>764</v>
      </c>
      <c r="E26" s="35"/>
      <c r="F26" s="35" t="s">
        <v>766</v>
      </c>
      <c r="G26" s="35" t="s">
        <v>144</v>
      </c>
      <c r="H26" s="35" t="s">
        <v>144</v>
      </c>
      <c r="I26" s="35" t="s">
        <v>765</v>
      </c>
      <c r="J26" s="27" t="s">
        <v>113</v>
      </c>
      <c r="K26" s="135" t="s">
        <v>121</v>
      </c>
      <c r="L26" s="19"/>
    </row>
    <row r="27" spans="1:12" x14ac:dyDescent="0.25">
      <c r="A27" s="27">
        <v>26</v>
      </c>
      <c r="B27" s="135" t="s">
        <v>770</v>
      </c>
      <c r="C27" s="35" t="s">
        <v>767</v>
      </c>
      <c r="D27" s="35"/>
      <c r="E27" s="35"/>
      <c r="F27" s="135">
        <v>0.55000000000000004</v>
      </c>
      <c r="G27" s="135">
        <v>2</v>
      </c>
      <c r="H27" s="35" t="s">
        <v>144</v>
      </c>
      <c r="I27" s="35" t="s">
        <v>196</v>
      </c>
      <c r="J27" s="27" t="s">
        <v>113</v>
      </c>
      <c r="K27" s="135" t="s">
        <v>768</v>
      </c>
      <c r="L27" s="19"/>
    </row>
    <row r="28" spans="1:12" x14ac:dyDescent="0.25">
      <c r="A28" s="27">
        <v>27</v>
      </c>
      <c r="B28" s="135" t="s">
        <v>769</v>
      </c>
      <c r="C28" s="35" t="s">
        <v>771</v>
      </c>
      <c r="D28" s="35" t="s">
        <v>772</v>
      </c>
      <c r="E28" s="35"/>
      <c r="F28" s="35" t="s">
        <v>144</v>
      </c>
      <c r="G28" s="35" t="s">
        <v>144</v>
      </c>
      <c r="H28" s="35" t="s">
        <v>144</v>
      </c>
      <c r="I28" s="35" t="s">
        <v>765</v>
      </c>
      <c r="J28" s="27" t="s">
        <v>113</v>
      </c>
      <c r="K28" s="135" t="s">
        <v>773</v>
      </c>
      <c r="L28" s="19"/>
    </row>
    <row r="29" spans="1:12" x14ac:dyDescent="0.25">
      <c r="A29" s="27">
        <v>28</v>
      </c>
      <c r="B29" s="135" t="s">
        <v>792</v>
      </c>
      <c r="C29" s="51" t="s">
        <v>793</v>
      </c>
      <c r="D29" s="51" t="s">
        <v>794</v>
      </c>
      <c r="E29" s="35"/>
      <c r="F29" s="35">
        <v>5.5</v>
      </c>
      <c r="G29" s="35">
        <v>2</v>
      </c>
      <c r="H29" s="51" t="s">
        <v>11</v>
      </c>
      <c r="I29" s="51" t="s">
        <v>231</v>
      </c>
      <c r="J29" s="27" t="s">
        <v>113</v>
      </c>
      <c r="K29" s="135" t="s">
        <v>121</v>
      </c>
      <c r="L29" s="19"/>
    </row>
    <row r="30" spans="1:12" x14ac:dyDescent="0.25">
      <c r="A30" s="27">
        <v>29</v>
      </c>
      <c r="B30" s="35" t="s">
        <v>795</v>
      </c>
      <c r="C30" s="51" t="s">
        <v>800</v>
      </c>
      <c r="D30" s="51" t="s">
        <v>801</v>
      </c>
      <c r="E30" s="35"/>
      <c r="F30" s="35">
        <v>0.55000000000000004</v>
      </c>
      <c r="G30" s="35"/>
      <c r="H30" s="51" t="s">
        <v>802</v>
      </c>
      <c r="I30" s="51" t="s">
        <v>34</v>
      </c>
      <c r="J30" s="27" t="s">
        <v>113</v>
      </c>
      <c r="K30" s="135" t="s">
        <v>799</v>
      </c>
      <c r="L30" s="19"/>
    </row>
    <row r="31" spans="1:12" x14ac:dyDescent="0.25">
      <c r="A31" s="27">
        <v>30</v>
      </c>
      <c r="B31" s="135" t="s">
        <v>803</v>
      </c>
      <c r="C31" s="51" t="s">
        <v>808</v>
      </c>
      <c r="D31" s="51" t="s">
        <v>809</v>
      </c>
      <c r="E31" s="35"/>
      <c r="F31" s="51">
        <v>1.1000000000000001</v>
      </c>
      <c r="G31" s="35">
        <v>1400</v>
      </c>
      <c r="H31" s="51" t="s">
        <v>144</v>
      </c>
      <c r="I31" s="51" t="s">
        <v>810</v>
      </c>
      <c r="J31" s="27" t="s">
        <v>113</v>
      </c>
      <c r="K31" s="135" t="s">
        <v>811</v>
      </c>
      <c r="L31" s="19"/>
    </row>
    <row r="32" spans="1:12" x14ac:dyDescent="0.25">
      <c r="A32" s="27">
        <v>31</v>
      </c>
      <c r="B32" s="135" t="s">
        <v>831</v>
      </c>
      <c r="C32" s="135" t="s">
        <v>833</v>
      </c>
      <c r="D32" s="54" t="s">
        <v>832</v>
      </c>
      <c r="E32" s="35"/>
      <c r="F32" s="51">
        <v>110</v>
      </c>
      <c r="G32" s="35">
        <v>1485</v>
      </c>
      <c r="H32" s="51" t="s">
        <v>834</v>
      </c>
      <c r="I32" s="51" t="s">
        <v>73</v>
      </c>
      <c r="J32" s="27" t="s">
        <v>835</v>
      </c>
      <c r="K32" s="135" t="s">
        <v>114</v>
      </c>
      <c r="L32" s="19"/>
    </row>
    <row r="33" spans="1:12" x14ac:dyDescent="0.25">
      <c r="A33" s="27">
        <v>32</v>
      </c>
      <c r="B33" s="135" t="s">
        <v>815</v>
      </c>
      <c r="C33" s="51" t="s">
        <v>836</v>
      </c>
      <c r="D33" s="51" t="s">
        <v>495</v>
      </c>
      <c r="E33" s="35"/>
      <c r="F33" s="51">
        <v>435</v>
      </c>
      <c r="G33" s="35">
        <v>480</v>
      </c>
      <c r="H33" s="51" t="s">
        <v>497</v>
      </c>
      <c r="I33" s="51" t="s">
        <v>837</v>
      </c>
      <c r="J33" s="27" t="s">
        <v>675</v>
      </c>
      <c r="K33" s="135" t="s">
        <v>500</v>
      </c>
      <c r="L33" s="19"/>
    </row>
    <row r="34" spans="1:12" x14ac:dyDescent="0.25">
      <c r="A34" s="27">
        <v>33</v>
      </c>
      <c r="B34" s="136">
        <v>42537</v>
      </c>
      <c r="C34" s="51" t="s">
        <v>856</v>
      </c>
      <c r="D34" s="35"/>
      <c r="E34" s="35"/>
      <c r="F34" s="35"/>
      <c r="G34" s="35"/>
      <c r="H34" s="35"/>
      <c r="I34" s="35"/>
      <c r="J34" s="19"/>
      <c r="K34" s="35"/>
      <c r="L34" s="19"/>
    </row>
    <row r="35" spans="1:12" x14ac:dyDescent="0.25">
      <c r="A35" s="27">
        <v>34</v>
      </c>
      <c r="B35" s="35" t="s">
        <v>858</v>
      </c>
      <c r="C35" s="35" t="s">
        <v>899</v>
      </c>
      <c r="D35" s="35" t="s">
        <v>859</v>
      </c>
      <c r="E35" s="35"/>
      <c r="F35" s="35">
        <v>18.5</v>
      </c>
      <c r="G35" s="35">
        <v>2900</v>
      </c>
      <c r="H35" s="35" t="s">
        <v>344</v>
      </c>
      <c r="I35" s="35" t="s">
        <v>172</v>
      </c>
      <c r="J35" s="27" t="s">
        <v>113</v>
      </c>
      <c r="K35" s="35" t="s">
        <v>860</v>
      </c>
      <c r="L35" s="19"/>
    </row>
    <row r="36" spans="1:12" x14ac:dyDescent="0.25">
      <c r="A36" s="27">
        <v>35</v>
      </c>
      <c r="B36" s="35" t="s">
        <v>861</v>
      </c>
      <c r="C36" s="35" t="s">
        <v>900</v>
      </c>
      <c r="D36" s="35" t="s">
        <v>112</v>
      </c>
      <c r="E36" s="35"/>
      <c r="F36" s="35">
        <v>2.2000000000000002</v>
      </c>
      <c r="G36" s="35">
        <v>2900</v>
      </c>
      <c r="H36" s="35" t="s">
        <v>862</v>
      </c>
      <c r="I36" s="35" t="s">
        <v>863</v>
      </c>
      <c r="J36" s="27" t="s">
        <v>113</v>
      </c>
      <c r="K36" s="35" t="s">
        <v>862</v>
      </c>
      <c r="L36" s="19"/>
    </row>
    <row r="37" spans="1:12" x14ac:dyDescent="0.25">
      <c r="A37" s="27">
        <v>36</v>
      </c>
      <c r="B37" s="35" t="s">
        <v>933</v>
      </c>
      <c r="C37" s="31" t="s">
        <v>965</v>
      </c>
      <c r="D37" s="35" t="s">
        <v>208</v>
      </c>
      <c r="E37" s="35"/>
      <c r="F37" s="35">
        <v>9.3000000000000007</v>
      </c>
      <c r="G37" s="35">
        <v>2900</v>
      </c>
      <c r="H37" s="35" t="s">
        <v>934</v>
      </c>
      <c r="I37" s="35" t="s">
        <v>863</v>
      </c>
      <c r="J37" s="27" t="s">
        <v>113</v>
      </c>
      <c r="K37" s="35" t="s">
        <v>935</v>
      </c>
      <c r="L37" s="19"/>
    </row>
    <row r="38" spans="1:12" x14ac:dyDescent="0.25">
      <c r="A38" s="10">
        <v>37</v>
      </c>
      <c r="B38" s="35" t="s">
        <v>960</v>
      </c>
      <c r="C38" s="32" t="s">
        <v>2369</v>
      </c>
      <c r="D38" s="35" t="s">
        <v>961</v>
      </c>
      <c r="E38" s="35"/>
      <c r="F38" s="35">
        <v>7.5</v>
      </c>
      <c r="G38" s="35">
        <v>2900</v>
      </c>
      <c r="H38" s="35" t="s">
        <v>862</v>
      </c>
      <c r="I38" s="35" t="s">
        <v>19</v>
      </c>
      <c r="J38" s="27" t="s">
        <v>113</v>
      </c>
      <c r="K38" s="35" t="s">
        <v>962</v>
      </c>
      <c r="L38" s="19"/>
    </row>
    <row r="39" spans="1:12" x14ac:dyDescent="0.25">
      <c r="A39" s="10">
        <v>38</v>
      </c>
      <c r="B39" s="35" t="s">
        <v>957</v>
      </c>
      <c r="C39" s="19" t="s">
        <v>3688</v>
      </c>
      <c r="D39" s="35" t="s">
        <v>963</v>
      </c>
      <c r="E39" s="35"/>
      <c r="F39" s="35">
        <v>2.2000000000000002</v>
      </c>
      <c r="G39" s="35">
        <v>2900</v>
      </c>
      <c r="H39" s="35" t="s">
        <v>953</v>
      </c>
      <c r="I39" s="35" t="s">
        <v>964</v>
      </c>
      <c r="J39" s="27" t="s">
        <v>113</v>
      </c>
      <c r="K39" s="35" t="s">
        <v>19</v>
      </c>
      <c r="L39" s="19"/>
    </row>
    <row r="40" spans="1:12" x14ac:dyDescent="0.25">
      <c r="A40" s="27">
        <v>39</v>
      </c>
      <c r="B40" s="35" t="s">
        <v>3788</v>
      </c>
      <c r="C40" s="31" t="s">
        <v>220</v>
      </c>
      <c r="D40" s="35" t="s">
        <v>208</v>
      </c>
      <c r="E40" s="35"/>
      <c r="F40" s="35">
        <v>9.3000000000000007</v>
      </c>
      <c r="G40" s="35">
        <v>2900</v>
      </c>
      <c r="H40" s="35" t="s">
        <v>934</v>
      </c>
      <c r="I40" s="35" t="s">
        <v>863</v>
      </c>
      <c r="J40" s="134" t="s">
        <v>113</v>
      </c>
      <c r="K40" s="35" t="s">
        <v>935</v>
      </c>
      <c r="L40" s="51" t="s">
        <v>3790</v>
      </c>
    </row>
    <row r="41" spans="1:12" x14ac:dyDescent="0.25">
      <c r="A41" s="27">
        <v>40</v>
      </c>
      <c r="B41" s="35" t="s">
        <v>3791</v>
      </c>
      <c r="C41" s="32" t="s">
        <v>266</v>
      </c>
      <c r="D41" s="35" t="s">
        <v>651</v>
      </c>
      <c r="E41" s="35"/>
      <c r="F41" s="35">
        <v>90</v>
      </c>
      <c r="G41" s="35">
        <v>1440</v>
      </c>
      <c r="H41" s="35" t="s">
        <v>3759</v>
      </c>
      <c r="I41" s="35" t="s">
        <v>19</v>
      </c>
      <c r="J41" s="134" t="s">
        <v>675</v>
      </c>
      <c r="K41" s="35" t="s">
        <v>54</v>
      </c>
      <c r="L41" s="51" t="s">
        <v>3794</v>
      </c>
    </row>
    <row r="42" spans="1:12" x14ac:dyDescent="0.25">
      <c r="A42" s="27">
        <v>41</v>
      </c>
      <c r="B42" s="35" t="s">
        <v>3791</v>
      </c>
      <c r="C42" s="35" t="s">
        <v>3792</v>
      </c>
      <c r="D42" s="35"/>
      <c r="E42" s="35"/>
      <c r="F42" s="35">
        <v>110</v>
      </c>
      <c r="G42" s="35">
        <v>2900</v>
      </c>
      <c r="H42" s="35" t="s">
        <v>3793</v>
      </c>
      <c r="I42" s="35"/>
      <c r="J42" s="134" t="s">
        <v>675</v>
      </c>
      <c r="K42" s="35" t="s">
        <v>54</v>
      </c>
      <c r="L42" s="51" t="s">
        <v>3794</v>
      </c>
    </row>
    <row r="43" spans="1:12" x14ac:dyDescent="0.25">
      <c r="A43" s="27">
        <v>42</v>
      </c>
      <c r="B43" s="35" t="s">
        <v>3797</v>
      </c>
      <c r="C43" s="35" t="s">
        <v>2093</v>
      </c>
      <c r="D43" s="35" t="s">
        <v>3106</v>
      </c>
      <c r="E43" s="35"/>
      <c r="F43" s="35">
        <v>5.5</v>
      </c>
      <c r="G43" s="35">
        <v>1440</v>
      </c>
      <c r="H43" s="35" t="s">
        <v>862</v>
      </c>
      <c r="I43" s="35" t="s">
        <v>73</v>
      </c>
      <c r="J43" s="134" t="s">
        <v>113</v>
      </c>
      <c r="K43" s="35" t="s">
        <v>935</v>
      </c>
      <c r="L43" s="51" t="s">
        <v>3795</v>
      </c>
    </row>
    <row r="44" spans="1:12" x14ac:dyDescent="0.25">
      <c r="A44" s="10">
        <v>43</v>
      </c>
      <c r="B44" s="35" t="s">
        <v>3817</v>
      </c>
      <c r="C44" s="191" t="s">
        <v>2837</v>
      </c>
      <c r="D44" s="35" t="s">
        <v>456</v>
      </c>
      <c r="E44" s="35"/>
      <c r="F44" s="35">
        <v>3.7</v>
      </c>
      <c r="G44" s="35">
        <v>2900</v>
      </c>
      <c r="H44" s="35" t="s">
        <v>3816</v>
      </c>
      <c r="I44" s="35" t="s">
        <v>718</v>
      </c>
      <c r="J44" s="134" t="s">
        <v>113</v>
      </c>
      <c r="K44" s="35" t="s">
        <v>114</v>
      </c>
      <c r="L44" s="51" t="s">
        <v>3794</v>
      </c>
    </row>
    <row r="45" spans="1:12" x14ac:dyDescent="0.25">
      <c r="A45" s="10">
        <v>44</v>
      </c>
      <c r="B45" s="35" t="s">
        <v>3836</v>
      </c>
      <c r="C45" s="191" t="s">
        <v>3832</v>
      </c>
      <c r="D45" s="35" t="s">
        <v>3833</v>
      </c>
      <c r="E45" s="35"/>
      <c r="F45" s="35">
        <v>0.65</v>
      </c>
      <c r="G45" s="35">
        <v>2100</v>
      </c>
      <c r="H45" s="10" t="s">
        <v>3835</v>
      </c>
      <c r="I45" s="35" t="s">
        <v>196</v>
      </c>
      <c r="J45" s="134" t="s">
        <v>113</v>
      </c>
      <c r="K45" s="35" t="s">
        <v>860</v>
      </c>
      <c r="L45" s="51" t="s">
        <v>3794</v>
      </c>
    </row>
    <row r="46" spans="1:12" x14ac:dyDescent="0.25">
      <c r="A46" s="10">
        <v>45</v>
      </c>
      <c r="B46" s="35" t="s">
        <v>3863</v>
      </c>
      <c r="C46" s="191" t="s">
        <v>1053</v>
      </c>
      <c r="D46" s="35" t="s">
        <v>711</v>
      </c>
      <c r="E46" s="35"/>
      <c r="F46" s="35">
        <v>18.5</v>
      </c>
      <c r="G46" s="35">
        <v>2900</v>
      </c>
      <c r="H46" s="35" t="s">
        <v>3864</v>
      </c>
      <c r="I46" s="35" t="s">
        <v>73</v>
      </c>
      <c r="J46" s="134" t="s">
        <v>113</v>
      </c>
      <c r="K46" s="35" t="s">
        <v>3857</v>
      </c>
      <c r="L46" s="19" t="s">
        <v>3790</v>
      </c>
    </row>
    <row r="47" spans="1:12" ht="45" x14ac:dyDescent="0.25">
      <c r="A47" s="10">
        <v>46</v>
      </c>
      <c r="B47" s="35" t="s">
        <v>3865</v>
      </c>
      <c r="C47" s="191" t="s">
        <v>2000</v>
      </c>
      <c r="D47" s="35" t="s">
        <v>214</v>
      </c>
      <c r="E47" s="35"/>
      <c r="F47" s="35">
        <v>15</v>
      </c>
      <c r="G47" s="35">
        <v>1400</v>
      </c>
      <c r="H47" s="35" t="s">
        <v>3864</v>
      </c>
      <c r="I47" s="35" t="s">
        <v>892</v>
      </c>
      <c r="J47" s="350" t="s">
        <v>113</v>
      </c>
      <c r="K47" s="35" t="s">
        <v>19</v>
      </c>
      <c r="L47" s="351" t="s">
        <v>3866</v>
      </c>
    </row>
    <row r="48" spans="1:12" x14ac:dyDescent="0.25">
      <c r="A48" s="10">
        <v>47</v>
      </c>
      <c r="B48" s="35" t="s">
        <v>3867</v>
      </c>
      <c r="C48" s="35" t="s">
        <v>3868</v>
      </c>
      <c r="D48" s="35" t="s">
        <v>3868</v>
      </c>
      <c r="E48" s="35"/>
      <c r="F48" s="35">
        <v>0.37</v>
      </c>
      <c r="G48" s="35">
        <v>2900</v>
      </c>
      <c r="H48" s="35" t="s">
        <v>862</v>
      </c>
      <c r="I48" s="35" t="s">
        <v>19</v>
      </c>
      <c r="J48" s="350" t="s">
        <v>113</v>
      </c>
      <c r="K48" s="35" t="s">
        <v>163</v>
      </c>
      <c r="L48" s="51" t="s">
        <v>3794</v>
      </c>
    </row>
    <row r="49" spans="1:12" x14ac:dyDescent="0.25">
      <c r="A49" s="10">
        <v>48</v>
      </c>
      <c r="B49" s="35" t="s">
        <v>3870</v>
      </c>
      <c r="C49" s="35" t="s">
        <v>120</v>
      </c>
      <c r="D49" s="35" t="s">
        <v>3869</v>
      </c>
      <c r="E49" s="35"/>
      <c r="F49" s="35">
        <v>2.2000000000000002</v>
      </c>
      <c r="G49" s="35">
        <v>2900</v>
      </c>
      <c r="H49" s="35" t="s">
        <v>862</v>
      </c>
      <c r="I49" s="35" t="s">
        <v>718</v>
      </c>
      <c r="J49" s="350" t="s">
        <v>113</v>
      </c>
      <c r="K49" s="35" t="s">
        <v>121</v>
      </c>
      <c r="L49" s="19" t="s">
        <v>3795</v>
      </c>
    </row>
    <row r="50" spans="1:12" x14ac:dyDescent="0.25">
      <c r="A50" s="10">
        <v>49</v>
      </c>
      <c r="B50" s="35" t="s">
        <v>3872</v>
      </c>
      <c r="C50" s="35" t="s">
        <v>2698</v>
      </c>
      <c r="D50" s="35" t="s">
        <v>303</v>
      </c>
      <c r="E50" s="35"/>
      <c r="F50" s="35">
        <v>0.55000000000000004</v>
      </c>
      <c r="G50" s="35">
        <v>2900</v>
      </c>
      <c r="H50" s="35" t="s">
        <v>862</v>
      </c>
      <c r="I50" s="35" t="s">
        <v>19</v>
      </c>
      <c r="J50" s="350" t="s">
        <v>113</v>
      </c>
      <c r="K50" s="35" t="s">
        <v>3857</v>
      </c>
      <c r="L50" s="19" t="s">
        <v>3873</v>
      </c>
    </row>
    <row r="51" spans="1:12" x14ac:dyDescent="0.25">
      <c r="A51" s="19">
        <v>50</v>
      </c>
      <c r="B51" s="35" t="s">
        <v>3875</v>
      </c>
      <c r="C51" s="191" t="s">
        <v>2472</v>
      </c>
      <c r="D51" s="35" t="s">
        <v>2475</v>
      </c>
      <c r="E51" s="35"/>
      <c r="F51" s="35">
        <v>3.7</v>
      </c>
      <c r="G51" s="35">
        <v>2900</v>
      </c>
      <c r="H51" s="35" t="s">
        <v>3816</v>
      </c>
      <c r="I51" s="35" t="s">
        <v>19</v>
      </c>
      <c r="J51" s="350" t="s">
        <v>113</v>
      </c>
      <c r="K51" s="35" t="s">
        <v>13</v>
      </c>
      <c r="L51" s="51" t="s">
        <v>3794</v>
      </c>
    </row>
    <row r="52" spans="1:12" x14ac:dyDescent="0.25">
      <c r="A52" s="19">
        <v>51</v>
      </c>
      <c r="B52" s="35" t="s">
        <v>3875</v>
      </c>
      <c r="C52" s="191" t="s">
        <v>2799</v>
      </c>
      <c r="D52" s="35" t="s">
        <v>2800</v>
      </c>
      <c r="E52" s="35"/>
      <c r="F52" s="35">
        <v>3.7</v>
      </c>
      <c r="G52" s="35">
        <v>2900</v>
      </c>
      <c r="H52" s="35" t="s">
        <v>3816</v>
      </c>
      <c r="I52" s="35" t="s">
        <v>718</v>
      </c>
      <c r="J52" s="350" t="s">
        <v>113</v>
      </c>
      <c r="K52" s="35" t="s">
        <v>114</v>
      </c>
      <c r="L52" s="51" t="s">
        <v>3794</v>
      </c>
    </row>
    <row r="53" spans="1:12" x14ac:dyDescent="0.25">
      <c r="A53" s="19">
        <v>52</v>
      </c>
      <c r="B53" s="35"/>
      <c r="C53" s="35"/>
      <c r="D53" s="35"/>
      <c r="E53" s="35"/>
      <c r="F53" s="35"/>
      <c r="G53" s="35"/>
      <c r="H53" s="35"/>
      <c r="I53" s="35"/>
      <c r="J53" s="19"/>
      <c r="K53" s="35"/>
      <c r="L53" s="19"/>
    </row>
    <row r="54" spans="1:12" x14ac:dyDescent="0.25">
      <c r="A54" s="19"/>
      <c r="B54" s="35"/>
      <c r="C54" s="35"/>
      <c r="D54" s="35"/>
      <c r="E54" s="35"/>
      <c r="F54" s="35"/>
      <c r="G54" s="35"/>
      <c r="H54" s="35"/>
      <c r="I54" s="35"/>
      <c r="J54" s="19"/>
      <c r="K54" s="35"/>
      <c r="L54" s="19"/>
    </row>
    <row r="55" spans="1:12" x14ac:dyDescent="0.25">
      <c r="A55" s="19"/>
      <c r="B55" s="35"/>
      <c r="C55" s="35"/>
      <c r="D55" s="35"/>
      <c r="E55" s="35"/>
      <c r="F55" s="35"/>
      <c r="G55" s="35"/>
      <c r="H55" s="35"/>
      <c r="I55" s="35"/>
      <c r="J55" s="19"/>
      <c r="K55" s="35"/>
      <c r="L55" s="19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8"/>
  <sheetViews>
    <sheetView zoomScaleNormal="100" workbookViewId="0">
      <pane xSplit="7" ySplit="3" topLeftCell="K629" activePane="bottomRight" state="frozen"/>
      <selection pane="topRight" activeCell="H1" sqref="H1"/>
      <selection pane="bottomLeft" activeCell="A4" sqref="A4"/>
      <selection pane="bottomRight" activeCell="P634" sqref="P634"/>
    </sheetView>
  </sheetViews>
  <sheetFormatPr defaultRowHeight="15" x14ac:dyDescent="0.25"/>
  <cols>
    <col min="1" max="1" width="9.140625" style="179"/>
    <col min="2" max="2" width="28.85546875" style="180" customWidth="1"/>
    <col min="3" max="3" width="11.28515625" style="181" customWidth="1"/>
    <col min="4" max="4" width="13" style="182" customWidth="1"/>
    <col min="5" max="5" width="9.140625" style="182" customWidth="1"/>
    <col min="6" max="6" width="9.140625" style="179" customWidth="1"/>
    <col min="7" max="7" width="0.140625" style="179" customWidth="1"/>
    <col min="8" max="14" width="9.5703125" style="185" bestFit="1" customWidth="1"/>
    <col min="15" max="15" width="11.28515625" style="184" bestFit="1" customWidth="1"/>
    <col min="16" max="16" width="12.28515625" style="185" bestFit="1" customWidth="1"/>
    <col min="17" max="18" width="10.85546875" style="186" customWidth="1"/>
    <col min="19" max="19" width="9.140625" style="182"/>
    <col min="20" max="258" width="9.140625" style="184"/>
    <col min="259" max="259" width="26.28515625" style="184" customWidth="1"/>
    <col min="260" max="260" width="9.140625" style="184"/>
    <col min="261" max="264" width="0" style="184" hidden="1" customWidth="1"/>
    <col min="265" max="271" width="9.5703125" style="184" bestFit="1" customWidth="1"/>
    <col min="272" max="272" width="11.28515625" style="184" bestFit="1" customWidth="1"/>
    <col min="273" max="273" width="12.28515625" style="184" bestFit="1" customWidth="1"/>
    <col min="274" max="274" width="10.85546875" style="184" customWidth="1"/>
    <col min="275" max="514" width="9.140625" style="184"/>
    <col min="515" max="515" width="26.28515625" style="184" customWidth="1"/>
    <col min="516" max="516" width="9.140625" style="184"/>
    <col min="517" max="520" width="0" style="184" hidden="1" customWidth="1"/>
    <col min="521" max="527" width="9.5703125" style="184" bestFit="1" customWidth="1"/>
    <col min="528" max="528" width="11.28515625" style="184" bestFit="1" customWidth="1"/>
    <col min="529" max="529" width="12.28515625" style="184" bestFit="1" customWidth="1"/>
    <col min="530" max="530" width="10.85546875" style="184" customWidth="1"/>
    <col min="531" max="770" width="9.140625" style="184"/>
    <col min="771" max="771" width="26.28515625" style="184" customWidth="1"/>
    <col min="772" max="772" width="9.140625" style="184"/>
    <col min="773" max="776" width="0" style="184" hidden="1" customWidth="1"/>
    <col min="777" max="783" width="9.5703125" style="184" bestFit="1" customWidth="1"/>
    <col min="784" max="784" width="11.28515625" style="184" bestFit="1" customWidth="1"/>
    <col min="785" max="785" width="12.28515625" style="184" bestFit="1" customWidth="1"/>
    <col min="786" max="786" width="10.85546875" style="184" customWidth="1"/>
    <col min="787" max="1026" width="9.140625" style="184"/>
    <col min="1027" max="1027" width="26.28515625" style="184" customWidth="1"/>
    <col min="1028" max="1028" width="9.140625" style="184"/>
    <col min="1029" max="1032" width="0" style="184" hidden="1" customWidth="1"/>
    <col min="1033" max="1039" width="9.5703125" style="184" bestFit="1" customWidth="1"/>
    <col min="1040" max="1040" width="11.28515625" style="184" bestFit="1" customWidth="1"/>
    <col min="1041" max="1041" width="12.28515625" style="184" bestFit="1" customWidth="1"/>
    <col min="1042" max="1042" width="10.85546875" style="184" customWidth="1"/>
    <col min="1043" max="1282" width="9.140625" style="184"/>
    <col min="1283" max="1283" width="26.28515625" style="184" customWidth="1"/>
    <col min="1284" max="1284" width="9.140625" style="184"/>
    <col min="1285" max="1288" width="0" style="184" hidden="1" customWidth="1"/>
    <col min="1289" max="1295" width="9.5703125" style="184" bestFit="1" customWidth="1"/>
    <col min="1296" max="1296" width="11.28515625" style="184" bestFit="1" customWidth="1"/>
    <col min="1297" max="1297" width="12.28515625" style="184" bestFit="1" customWidth="1"/>
    <col min="1298" max="1298" width="10.85546875" style="184" customWidth="1"/>
    <col min="1299" max="1538" width="9.140625" style="184"/>
    <col min="1539" max="1539" width="26.28515625" style="184" customWidth="1"/>
    <col min="1540" max="1540" width="9.140625" style="184"/>
    <col min="1541" max="1544" width="0" style="184" hidden="1" customWidth="1"/>
    <col min="1545" max="1551" width="9.5703125" style="184" bestFit="1" customWidth="1"/>
    <col min="1552" max="1552" width="11.28515625" style="184" bestFit="1" customWidth="1"/>
    <col min="1553" max="1553" width="12.28515625" style="184" bestFit="1" customWidth="1"/>
    <col min="1554" max="1554" width="10.85546875" style="184" customWidth="1"/>
    <col min="1555" max="1794" width="9.140625" style="184"/>
    <col min="1795" max="1795" width="26.28515625" style="184" customWidth="1"/>
    <col min="1796" max="1796" width="9.140625" style="184"/>
    <col min="1797" max="1800" width="0" style="184" hidden="1" customWidth="1"/>
    <col min="1801" max="1807" width="9.5703125" style="184" bestFit="1" customWidth="1"/>
    <col min="1808" max="1808" width="11.28515625" style="184" bestFit="1" customWidth="1"/>
    <col min="1809" max="1809" width="12.28515625" style="184" bestFit="1" customWidth="1"/>
    <col min="1810" max="1810" width="10.85546875" style="184" customWidth="1"/>
    <col min="1811" max="2050" width="9.140625" style="184"/>
    <col min="2051" max="2051" width="26.28515625" style="184" customWidth="1"/>
    <col min="2052" max="2052" width="9.140625" style="184"/>
    <col min="2053" max="2056" width="0" style="184" hidden="1" customWidth="1"/>
    <col min="2057" max="2063" width="9.5703125" style="184" bestFit="1" customWidth="1"/>
    <col min="2064" max="2064" width="11.28515625" style="184" bestFit="1" customWidth="1"/>
    <col min="2065" max="2065" width="12.28515625" style="184" bestFit="1" customWidth="1"/>
    <col min="2066" max="2066" width="10.85546875" style="184" customWidth="1"/>
    <col min="2067" max="2306" width="9.140625" style="184"/>
    <col min="2307" max="2307" width="26.28515625" style="184" customWidth="1"/>
    <col min="2308" max="2308" width="9.140625" style="184"/>
    <col min="2309" max="2312" width="0" style="184" hidden="1" customWidth="1"/>
    <col min="2313" max="2319" width="9.5703125" style="184" bestFit="1" customWidth="1"/>
    <col min="2320" max="2320" width="11.28515625" style="184" bestFit="1" customWidth="1"/>
    <col min="2321" max="2321" width="12.28515625" style="184" bestFit="1" customWidth="1"/>
    <col min="2322" max="2322" width="10.85546875" style="184" customWidth="1"/>
    <col min="2323" max="2562" width="9.140625" style="184"/>
    <col min="2563" max="2563" width="26.28515625" style="184" customWidth="1"/>
    <col min="2564" max="2564" width="9.140625" style="184"/>
    <col min="2565" max="2568" width="0" style="184" hidden="1" customWidth="1"/>
    <col min="2569" max="2575" width="9.5703125" style="184" bestFit="1" customWidth="1"/>
    <col min="2576" max="2576" width="11.28515625" style="184" bestFit="1" customWidth="1"/>
    <col min="2577" max="2577" width="12.28515625" style="184" bestFit="1" customWidth="1"/>
    <col min="2578" max="2578" width="10.85546875" style="184" customWidth="1"/>
    <col min="2579" max="2818" width="9.140625" style="184"/>
    <col min="2819" max="2819" width="26.28515625" style="184" customWidth="1"/>
    <col min="2820" max="2820" width="9.140625" style="184"/>
    <col min="2821" max="2824" width="0" style="184" hidden="1" customWidth="1"/>
    <col min="2825" max="2831" width="9.5703125" style="184" bestFit="1" customWidth="1"/>
    <col min="2832" max="2832" width="11.28515625" style="184" bestFit="1" customWidth="1"/>
    <col min="2833" max="2833" width="12.28515625" style="184" bestFit="1" customWidth="1"/>
    <col min="2834" max="2834" width="10.85546875" style="184" customWidth="1"/>
    <col min="2835" max="3074" width="9.140625" style="184"/>
    <col min="3075" max="3075" width="26.28515625" style="184" customWidth="1"/>
    <col min="3076" max="3076" width="9.140625" style="184"/>
    <col min="3077" max="3080" width="0" style="184" hidden="1" customWidth="1"/>
    <col min="3081" max="3087" width="9.5703125" style="184" bestFit="1" customWidth="1"/>
    <col min="3088" max="3088" width="11.28515625" style="184" bestFit="1" customWidth="1"/>
    <col min="3089" max="3089" width="12.28515625" style="184" bestFit="1" customWidth="1"/>
    <col min="3090" max="3090" width="10.85546875" style="184" customWidth="1"/>
    <col min="3091" max="3330" width="9.140625" style="184"/>
    <col min="3331" max="3331" width="26.28515625" style="184" customWidth="1"/>
    <col min="3332" max="3332" width="9.140625" style="184"/>
    <col min="3333" max="3336" width="0" style="184" hidden="1" customWidth="1"/>
    <col min="3337" max="3343" width="9.5703125" style="184" bestFit="1" customWidth="1"/>
    <col min="3344" max="3344" width="11.28515625" style="184" bestFit="1" customWidth="1"/>
    <col min="3345" max="3345" width="12.28515625" style="184" bestFit="1" customWidth="1"/>
    <col min="3346" max="3346" width="10.85546875" style="184" customWidth="1"/>
    <col min="3347" max="3586" width="9.140625" style="184"/>
    <col min="3587" max="3587" width="26.28515625" style="184" customWidth="1"/>
    <col min="3588" max="3588" width="9.140625" style="184"/>
    <col min="3589" max="3592" width="0" style="184" hidden="1" customWidth="1"/>
    <col min="3593" max="3599" width="9.5703125" style="184" bestFit="1" customWidth="1"/>
    <col min="3600" max="3600" width="11.28515625" style="184" bestFit="1" customWidth="1"/>
    <col min="3601" max="3601" width="12.28515625" style="184" bestFit="1" customWidth="1"/>
    <col min="3602" max="3602" width="10.85546875" style="184" customWidth="1"/>
    <col min="3603" max="3842" width="9.140625" style="184"/>
    <col min="3843" max="3843" width="26.28515625" style="184" customWidth="1"/>
    <col min="3844" max="3844" width="9.140625" style="184"/>
    <col min="3845" max="3848" width="0" style="184" hidden="1" customWidth="1"/>
    <col min="3849" max="3855" width="9.5703125" style="184" bestFit="1" customWidth="1"/>
    <col min="3856" max="3856" width="11.28515625" style="184" bestFit="1" customWidth="1"/>
    <col min="3857" max="3857" width="12.28515625" style="184" bestFit="1" customWidth="1"/>
    <col min="3858" max="3858" width="10.85546875" style="184" customWidth="1"/>
    <col min="3859" max="4098" width="9.140625" style="184"/>
    <col min="4099" max="4099" width="26.28515625" style="184" customWidth="1"/>
    <col min="4100" max="4100" width="9.140625" style="184"/>
    <col min="4101" max="4104" width="0" style="184" hidden="1" customWidth="1"/>
    <col min="4105" max="4111" width="9.5703125" style="184" bestFit="1" customWidth="1"/>
    <col min="4112" max="4112" width="11.28515625" style="184" bestFit="1" customWidth="1"/>
    <col min="4113" max="4113" width="12.28515625" style="184" bestFit="1" customWidth="1"/>
    <col min="4114" max="4114" width="10.85546875" style="184" customWidth="1"/>
    <col min="4115" max="4354" width="9.140625" style="184"/>
    <col min="4355" max="4355" width="26.28515625" style="184" customWidth="1"/>
    <col min="4356" max="4356" width="9.140625" style="184"/>
    <col min="4357" max="4360" width="0" style="184" hidden="1" customWidth="1"/>
    <col min="4361" max="4367" width="9.5703125" style="184" bestFit="1" customWidth="1"/>
    <col min="4368" max="4368" width="11.28515625" style="184" bestFit="1" customWidth="1"/>
    <col min="4369" max="4369" width="12.28515625" style="184" bestFit="1" customWidth="1"/>
    <col min="4370" max="4370" width="10.85546875" style="184" customWidth="1"/>
    <col min="4371" max="4610" width="9.140625" style="184"/>
    <col min="4611" max="4611" width="26.28515625" style="184" customWidth="1"/>
    <col min="4612" max="4612" width="9.140625" style="184"/>
    <col min="4613" max="4616" width="0" style="184" hidden="1" customWidth="1"/>
    <col min="4617" max="4623" width="9.5703125" style="184" bestFit="1" customWidth="1"/>
    <col min="4624" max="4624" width="11.28515625" style="184" bestFit="1" customWidth="1"/>
    <col min="4625" max="4625" width="12.28515625" style="184" bestFit="1" customWidth="1"/>
    <col min="4626" max="4626" width="10.85546875" style="184" customWidth="1"/>
    <col min="4627" max="4866" width="9.140625" style="184"/>
    <col min="4867" max="4867" width="26.28515625" style="184" customWidth="1"/>
    <col min="4868" max="4868" width="9.140625" style="184"/>
    <col min="4869" max="4872" width="0" style="184" hidden="1" customWidth="1"/>
    <col min="4873" max="4879" width="9.5703125" style="184" bestFit="1" customWidth="1"/>
    <col min="4880" max="4880" width="11.28515625" style="184" bestFit="1" customWidth="1"/>
    <col min="4881" max="4881" width="12.28515625" style="184" bestFit="1" customWidth="1"/>
    <col min="4882" max="4882" width="10.85546875" style="184" customWidth="1"/>
    <col min="4883" max="5122" width="9.140625" style="184"/>
    <col min="5123" max="5123" width="26.28515625" style="184" customWidth="1"/>
    <col min="5124" max="5124" width="9.140625" style="184"/>
    <col min="5125" max="5128" width="0" style="184" hidden="1" customWidth="1"/>
    <col min="5129" max="5135" width="9.5703125" style="184" bestFit="1" customWidth="1"/>
    <col min="5136" max="5136" width="11.28515625" style="184" bestFit="1" customWidth="1"/>
    <col min="5137" max="5137" width="12.28515625" style="184" bestFit="1" customWidth="1"/>
    <col min="5138" max="5138" width="10.85546875" style="184" customWidth="1"/>
    <col min="5139" max="5378" width="9.140625" style="184"/>
    <col min="5379" max="5379" width="26.28515625" style="184" customWidth="1"/>
    <col min="5380" max="5380" width="9.140625" style="184"/>
    <col min="5381" max="5384" width="0" style="184" hidden="1" customWidth="1"/>
    <col min="5385" max="5391" width="9.5703125" style="184" bestFit="1" customWidth="1"/>
    <col min="5392" max="5392" width="11.28515625" style="184" bestFit="1" customWidth="1"/>
    <col min="5393" max="5393" width="12.28515625" style="184" bestFit="1" customWidth="1"/>
    <col min="5394" max="5394" width="10.85546875" style="184" customWidth="1"/>
    <col min="5395" max="5634" width="9.140625" style="184"/>
    <col min="5635" max="5635" width="26.28515625" style="184" customWidth="1"/>
    <col min="5636" max="5636" width="9.140625" style="184"/>
    <col min="5637" max="5640" width="0" style="184" hidden="1" customWidth="1"/>
    <col min="5641" max="5647" width="9.5703125" style="184" bestFit="1" customWidth="1"/>
    <col min="5648" max="5648" width="11.28515625" style="184" bestFit="1" customWidth="1"/>
    <col min="5649" max="5649" width="12.28515625" style="184" bestFit="1" customWidth="1"/>
    <col min="5650" max="5650" width="10.85546875" style="184" customWidth="1"/>
    <col min="5651" max="5890" width="9.140625" style="184"/>
    <col min="5891" max="5891" width="26.28515625" style="184" customWidth="1"/>
    <col min="5892" max="5892" width="9.140625" style="184"/>
    <col min="5893" max="5896" width="0" style="184" hidden="1" customWidth="1"/>
    <col min="5897" max="5903" width="9.5703125" style="184" bestFit="1" customWidth="1"/>
    <col min="5904" max="5904" width="11.28515625" style="184" bestFit="1" customWidth="1"/>
    <col min="5905" max="5905" width="12.28515625" style="184" bestFit="1" customWidth="1"/>
    <col min="5906" max="5906" width="10.85546875" style="184" customWidth="1"/>
    <col min="5907" max="6146" width="9.140625" style="184"/>
    <col min="6147" max="6147" width="26.28515625" style="184" customWidth="1"/>
    <col min="6148" max="6148" width="9.140625" style="184"/>
    <col min="6149" max="6152" width="0" style="184" hidden="1" customWidth="1"/>
    <col min="6153" max="6159" width="9.5703125" style="184" bestFit="1" customWidth="1"/>
    <col min="6160" max="6160" width="11.28515625" style="184" bestFit="1" customWidth="1"/>
    <col min="6161" max="6161" width="12.28515625" style="184" bestFit="1" customWidth="1"/>
    <col min="6162" max="6162" width="10.85546875" style="184" customWidth="1"/>
    <col min="6163" max="6402" width="9.140625" style="184"/>
    <col min="6403" max="6403" width="26.28515625" style="184" customWidth="1"/>
    <col min="6404" max="6404" width="9.140625" style="184"/>
    <col min="6405" max="6408" width="0" style="184" hidden="1" customWidth="1"/>
    <col min="6409" max="6415" width="9.5703125" style="184" bestFit="1" customWidth="1"/>
    <col min="6416" max="6416" width="11.28515625" style="184" bestFit="1" customWidth="1"/>
    <col min="6417" max="6417" width="12.28515625" style="184" bestFit="1" customWidth="1"/>
    <col min="6418" max="6418" width="10.85546875" style="184" customWidth="1"/>
    <col min="6419" max="6658" width="9.140625" style="184"/>
    <col min="6659" max="6659" width="26.28515625" style="184" customWidth="1"/>
    <col min="6660" max="6660" width="9.140625" style="184"/>
    <col min="6661" max="6664" width="0" style="184" hidden="1" customWidth="1"/>
    <col min="6665" max="6671" width="9.5703125" style="184" bestFit="1" customWidth="1"/>
    <col min="6672" max="6672" width="11.28515625" style="184" bestFit="1" customWidth="1"/>
    <col min="6673" max="6673" width="12.28515625" style="184" bestFit="1" customWidth="1"/>
    <col min="6674" max="6674" width="10.85546875" style="184" customWidth="1"/>
    <col min="6675" max="6914" width="9.140625" style="184"/>
    <col min="6915" max="6915" width="26.28515625" style="184" customWidth="1"/>
    <col min="6916" max="6916" width="9.140625" style="184"/>
    <col min="6917" max="6920" width="0" style="184" hidden="1" customWidth="1"/>
    <col min="6921" max="6927" width="9.5703125" style="184" bestFit="1" customWidth="1"/>
    <col min="6928" max="6928" width="11.28515625" style="184" bestFit="1" customWidth="1"/>
    <col min="6929" max="6929" width="12.28515625" style="184" bestFit="1" customWidth="1"/>
    <col min="6930" max="6930" width="10.85546875" style="184" customWidth="1"/>
    <col min="6931" max="7170" width="9.140625" style="184"/>
    <col min="7171" max="7171" width="26.28515625" style="184" customWidth="1"/>
    <col min="7172" max="7172" width="9.140625" style="184"/>
    <col min="7173" max="7176" width="0" style="184" hidden="1" customWidth="1"/>
    <col min="7177" max="7183" width="9.5703125" style="184" bestFit="1" customWidth="1"/>
    <col min="7184" max="7184" width="11.28515625" style="184" bestFit="1" customWidth="1"/>
    <col min="7185" max="7185" width="12.28515625" style="184" bestFit="1" customWidth="1"/>
    <col min="7186" max="7186" width="10.85546875" style="184" customWidth="1"/>
    <col min="7187" max="7426" width="9.140625" style="184"/>
    <col min="7427" max="7427" width="26.28515625" style="184" customWidth="1"/>
    <col min="7428" max="7428" width="9.140625" style="184"/>
    <col min="7429" max="7432" width="0" style="184" hidden="1" customWidth="1"/>
    <col min="7433" max="7439" width="9.5703125" style="184" bestFit="1" customWidth="1"/>
    <col min="7440" max="7440" width="11.28515625" style="184" bestFit="1" customWidth="1"/>
    <col min="7441" max="7441" width="12.28515625" style="184" bestFit="1" customWidth="1"/>
    <col min="7442" max="7442" width="10.85546875" style="184" customWidth="1"/>
    <col min="7443" max="7682" width="9.140625" style="184"/>
    <col min="7683" max="7683" width="26.28515625" style="184" customWidth="1"/>
    <col min="7684" max="7684" width="9.140625" style="184"/>
    <col min="7685" max="7688" width="0" style="184" hidden="1" customWidth="1"/>
    <col min="7689" max="7695" width="9.5703125" style="184" bestFit="1" customWidth="1"/>
    <col min="7696" max="7696" width="11.28515625" style="184" bestFit="1" customWidth="1"/>
    <col min="7697" max="7697" width="12.28515625" style="184" bestFit="1" customWidth="1"/>
    <col min="7698" max="7698" width="10.85546875" style="184" customWidth="1"/>
    <col min="7699" max="7938" width="9.140625" style="184"/>
    <col min="7939" max="7939" width="26.28515625" style="184" customWidth="1"/>
    <col min="7940" max="7940" width="9.140625" style="184"/>
    <col min="7941" max="7944" width="0" style="184" hidden="1" customWidth="1"/>
    <col min="7945" max="7951" width="9.5703125" style="184" bestFit="1" customWidth="1"/>
    <col min="7952" max="7952" width="11.28515625" style="184" bestFit="1" customWidth="1"/>
    <col min="7953" max="7953" width="12.28515625" style="184" bestFit="1" customWidth="1"/>
    <col min="7954" max="7954" width="10.85546875" style="184" customWidth="1"/>
    <col min="7955" max="8194" width="9.140625" style="184"/>
    <col min="8195" max="8195" width="26.28515625" style="184" customWidth="1"/>
    <col min="8196" max="8196" width="9.140625" style="184"/>
    <col min="8197" max="8200" width="0" style="184" hidden="1" customWidth="1"/>
    <col min="8201" max="8207" width="9.5703125" style="184" bestFit="1" customWidth="1"/>
    <col min="8208" max="8208" width="11.28515625" style="184" bestFit="1" customWidth="1"/>
    <col min="8209" max="8209" width="12.28515625" style="184" bestFit="1" customWidth="1"/>
    <col min="8210" max="8210" width="10.85546875" style="184" customWidth="1"/>
    <col min="8211" max="8450" width="9.140625" style="184"/>
    <col min="8451" max="8451" width="26.28515625" style="184" customWidth="1"/>
    <col min="8452" max="8452" width="9.140625" style="184"/>
    <col min="8453" max="8456" width="0" style="184" hidden="1" customWidth="1"/>
    <col min="8457" max="8463" width="9.5703125" style="184" bestFit="1" customWidth="1"/>
    <col min="8464" max="8464" width="11.28515625" style="184" bestFit="1" customWidth="1"/>
    <col min="8465" max="8465" width="12.28515625" style="184" bestFit="1" customWidth="1"/>
    <col min="8466" max="8466" width="10.85546875" style="184" customWidth="1"/>
    <col min="8467" max="8706" width="9.140625" style="184"/>
    <col min="8707" max="8707" width="26.28515625" style="184" customWidth="1"/>
    <col min="8708" max="8708" width="9.140625" style="184"/>
    <col min="8709" max="8712" width="0" style="184" hidden="1" customWidth="1"/>
    <col min="8713" max="8719" width="9.5703125" style="184" bestFit="1" customWidth="1"/>
    <col min="8720" max="8720" width="11.28515625" style="184" bestFit="1" customWidth="1"/>
    <col min="8721" max="8721" width="12.28515625" style="184" bestFit="1" customWidth="1"/>
    <col min="8722" max="8722" width="10.85546875" style="184" customWidth="1"/>
    <col min="8723" max="8962" width="9.140625" style="184"/>
    <col min="8963" max="8963" width="26.28515625" style="184" customWidth="1"/>
    <col min="8964" max="8964" width="9.140625" style="184"/>
    <col min="8965" max="8968" width="0" style="184" hidden="1" customWidth="1"/>
    <col min="8969" max="8975" width="9.5703125" style="184" bestFit="1" customWidth="1"/>
    <col min="8976" max="8976" width="11.28515625" style="184" bestFit="1" customWidth="1"/>
    <col min="8977" max="8977" width="12.28515625" style="184" bestFit="1" customWidth="1"/>
    <col min="8978" max="8978" width="10.85546875" style="184" customWidth="1"/>
    <col min="8979" max="9218" width="9.140625" style="184"/>
    <col min="9219" max="9219" width="26.28515625" style="184" customWidth="1"/>
    <col min="9220" max="9220" width="9.140625" style="184"/>
    <col min="9221" max="9224" width="0" style="184" hidden="1" customWidth="1"/>
    <col min="9225" max="9231" width="9.5703125" style="184" bestFit="1" customWidth="1"/>
    <col min="9232" max="9232" width="11.28515625" style="184" bestFit="1" customWidth="1"/>
    <col min="9233" max="9233" width="12.28515625" style="184" bestFit="1" customWidth="1"/>
    <col min="9234" max="9234" width="10.85546875" style="184" customWidth="1"/>
    <col min="9235" max="9474" width="9.140625" style="184"/>
    <col min="9475" max="9475" width="26.28515625" style="184" customWidth="1"/>
    <col min="9476" max="9476" width="9.140625" style="184"/>
    <col min="9477" max="9480" width="0" style="184" hidden="1" customWidth="1"/>
    <col min="9481" max="9487" width="9.5703125" style="184" bestFit="1" customWidth="1"/>
    <col min="9488" max="9488" width="11.28515625" style="184" bestFit="1" customWidth="1"/>
    <col min="9489" max="9489" width="12.28515625" style="184" bestFit="1" customWidth="1"/>
    <col min="9490" max="9490" width="10.85546875" style="184" customWidth="1"/>
    <col min="9491" max="9730" width="9.140625" style="184"/>
    <col min="9731" max="9731" width="26.28515625" style="184" customWidth="1"/>
    <col min="9732" max="9732" width="9.140625" style="184"/>
    <col min="9733" max="9736" width="0" style="184" hidden="1" customWidth="1"/>
    <col min="9737" max="9743" width="9.5703125" style="184" bestFit="1" customWidth="1"/>
    <col min="9744" max="9744" width="11.28515625" style="184" bestFit="1" customWidth="1"/>
    <col min="9745" max="9745" width="12.28515625" style="184" bestFit="1" customWidth="1"/>
    <col min="9746" max="9746" width="10.85546875" style="184" customWidth="1"/>
    <col min="9747" max="9986" width="9.140625" style="184"/>
    <col min="9987" max="9987" width="26.28515625" style="184" customWidth="1"/>
    <col min="9988" max="9988" width="9.140625" style="184"/>
    <col min="9989" max="9992" width="0" style="184" hidden="1" customWidth="1"/>
    <col min="9993" max="9999" width="9.5703125" style="184" bestFit="1" customWidth="1"/>
    <col min="10000" max="10000" width="11.28515625" style="184" bestFit="1" customWidth="1"/>
    <col min="10001" max="10001" width="12.28515625" style="184" bestFit="1" customWidth="1"/>
    <col min="10002" max="10002" width="10.85546875" style="184" customWidth="1"/>
    <col min="10003" max="10242" width="9.140625" style="184"/>
    <col min="10243" max="10243" width="26.28515625" style="184" customWidth="1"/>
    <col min="10244" max="10244" width="9.140625" style="184"/>
    <col min="10245" max="10248" width="0" style="184" hidden="1" customWidth="1"/>
    <col min="10249" max="10255" width="9.5703125" style="184" bestFit="1" customWidth="1"/>
    <col min="10256" max="10256" width="11.28515625" style="184" bestFit="1" customWidth="1"/>
    <col min="10257" max="10257" width="12.28515625" style="184" bestFit="1" customWidth="1"/>
    <col min="10258" max="10258" width="10.85546875" style="184" customWidth="1"/>
    <col min="10259" max="10498" width="9.140625" style="184"/>
    <col min="10499" max="10499" width="26.28515625" style="184" customWidth="1"/>
    <col min="10500" max="10500" width="9.140625" style="184"/>
    <col min="10501" max="10504" width="0" style="184" hidden="1" customWidth="1"/>
    <col min="10505" max="10511" width="9.5703125" style="184" bestFit="1" customWidth="1"/>
    <col min="10512" max="10512" width="11.28515625" style="184" bestFit="1" customWidth="1"/>
    <col min="10513" max="10513" width="12.28515625" style="184" bestFit="1" customWidth="1"/>
    <col min="10514" max="10514" width="10.85546875" style="184" customWidth="1"/>
    <col min="10515" max="10754" width="9.140625" style="184"/>
    <col min="10755" max="10755" width="26.28515625" style="184" customWidth="1"/>
    <col min="10756" max="10756" width="9.140625" style="184"/>
    <col min="10757" max="10760" width="0" style="184" hidden="1" customWidth="1"/>
    <col min="10761" max="10767" width="9.5703125" style="184" bestFit="1" customWidth="1"/>
    <col min="10768" max="10768" width="11.28515625" style="184" bestFit="1" customWidth="1"/>
    <col min="10769" max="10769" width="12.28515625" style="184" bestFit="1" customWidth="1"/>
    <col min="10770" max="10770" width="10.85546875" style="184" customWidth="1"/>
    <col min="10771" max="11010" width="9.140625" style="184"/>
    <col min="11011" max="11011" width="26.28515625" style="184" customWidth="1"/>
    <col min="11012" max="11012" width="9.140625" style="184"/>
    <col min="11013" max="11016" width="0" style="184" hidden="1" customWidth="1"/>
    <col min="11017" max="11023" width="9.5703125" style="184" bestFit="1" customWidth="1"/>
    <col min="11024" max="11024" width="11.28515625" style="184" bestFit="1" customWidth="1"/>
    <col min="11025" max="11025" width="12.28515625" style="184" bestFit="1" customWidth="1"/>
    <col min="11026" max="11026" width="10.85546875" style="184" customWidth="1"/>
    <col min="11027" max="11266" width="9.140625" style="184"/>
    <col min="11267" max="11267" width="26.28515625" style="184" customWidth="1"/>
    <col min="11268" max="11268" width="9.140625" style="184"/>
    <col min="11269" max="11272" width="0" style="184" hidden="1" customWidth="1"/>
    <col min="11273" max="11279" width="9.5703125" style="184" bestFit="1" customWidth="1"/>
    <col min="11280" max="11280" width="11.28515625" style="184" bestFit="1" customWidth="1"/>
    <col min="11281" max="11281" width="12.28515625" style="184" bestFit="1" customWidth="1"/>
    <col min="11282" max="11282" width="10.85546875" style="184" customWidth="1"/>
    <col min="11283" max="11522" width="9.140625" style="184"/>
    <col min="11523" max="11523" width="26.28515625" style="184" customWidth="1"/>
    <col min="11524" max="11524" width="9.140625" style="184"/>
    <col min="11525" max="11528" width="0" style="184" hidden="1" customWidth="1"/>
    <col min="11529" max="11535" width="9.5703125" style="184" bestFit="1" customWidth="1"/>
    <col min="11536" max="11536" width="11.28515625" style="184" bestFit="1" customWidth="1"/>
    <col min="11537" max="11537" width="12.28515625" style="184" bestFit="1" customWidth="1"/>
    <col min="11538" max="11538" width="10.85546875" style="184" customWidth="1"/>
    <col min="11539" max="11778" width="9.140625" style="184"/>
    <col min="11779" max="11779" width="26.28515625" style="184" customWidth="1"/>
    <col min="11780" max="11780" width="9.140625" style="184"/>
    <col min="11781" max="11784" width="0" style="184" hidden="1" customWidth="1"/>
    <col min="11785" max="11791" width="9.5703125" style="184" bestFit="1" customWidth="1"/>
    <col min="11792" max="11792" width="11.28515625" style="184" bestFit="1" customWidth="1"/>
    <col min="11793" max="11793" width="12.28515625" style="184" bestFit="1" customWidth="1"/>
    <col min="11794" max="11794" width="10.85546875" style="184" customWidth="1"/>
    <col min="11795" max="12034" width="9.140625" style="184"/>
    <col min="12035" max="12035" width="26.28515625" style="184" customWidth="1"/>
    <col min="12036" max="12036" width="9.140625" style="184"/>
    <col min="12037" max="12040" width="0" style="184" hidden="1" customWidth="1"/>
    <col min="12041" max="12047" width="9.5703125" style="184" bestFit="1" customWidth="1"/>
    <col min="12048" max="12048" width="11.28515625" style="184" bestFit="1" customWidth="1"/>
    <col min="12049" max="12049" width="12.28515625" style="184" bestFit="1" customWidth="1"/>
    <col min="12050" max="12050" width="10.85546875" style="184" customWidth="1"/>
    <col min="12051" max="12290" width="9.140625" style="184"/>
    <col min="12291" max="12291" width="26.28515625" style="184" customWidth="1"/>
    <col min="12292" max="12292" width="9.140625" style="184"/>
    <col min="12293" max="12296" width="0" style="184" hidden="1" customWidth="1"/>
    <col min="12297" max="12303" width="9.5703125" style="184" bestFit="1" customWidth="1"/>
    <col min="12304" max="12304" width="11.28515625" style="184" bestFit="1" customWidth="1"/>
    <col min="12305" max="12305" width="12.28515625" style="184" bestFit="1" customWidth="1"/>
    <col min="12306" max="12306" width="10.85546875" style="184" customWidth="1"/>
    <col min="12307" max="12546" width="9.140625" style="184"/>
    <col min="12547" max="12547" width="26.28515625" style="184" customWidth="1"/>
    <col min="12548" max="12548" width="9.140625" style="184"/>
    <col min="12549" max="12552" width="0" style="184" hidden="1" customWidth="1"/>
    <col min="12553" max="12559" width="9.5703125" style="184" bestFit="1" customWidth="1"/>
    <col min="12560" max="12560" width="11.28515625" style="184" bestFit="1" customWidth="1"/>
    <col min="12561" max="12561" width="12.28515625" style="184" bestFit="1" customWidth="1"/>
    <col min="12562" max="12562" width="10.85546875" style="184" customWidth="1"/>
    <col min="12563" max="12802" width="9.140625" style="184"/>
    <col min="12803" max="12803" width="26.28515625" style="184" customWidth="1"/>
    <col min="12804" max="12804" width="9.140625" style="184"/>
    <col min="12805" max="12808" width="0" style="184" hidden="1" customWidth="1"/>
    <col min="12809" max="12815" width="9.5703125" style="184" bestFit="1" customWidth="1"/>
    <col min="12816" max="12816" width="11.28515625" style="184" bestFit="1" customWidth="1"/>
    <col min="12817" max="12817" width="12.28515625" style="184" bestFit="1" customWidth="1"/>
    <col min="12818" max="12818" width="10.85546875" style="184" customWidth="1"/>
    <col min="12819" max="13058" width="9.140625" style="184"/>
    <col min="13059" max="13059" width="26.28515625" style="184" customWidth="1"/>
    <col min="13060" max="13060" width="9.140625" style="184"/>
    <col min="13061" max="13064" width="0" style="184" hidden="1" customWidth="1"/>
    <col min="13065" max="13071" width="9.5703125" style="184" bestFit="1" customWidth="1"/>
    <col min="13072" max="13072" width="11.28515625" style="184" bestFit="1" customWidth="1"/>
    <col min="13073" max="13073" width="12.28515625" style="184" bestFit="1" customWidth="1"/>
    <col min="13074" max="13074" width="10.85546875" style="184" customWidth="1"/>
    <col min="13075" max="13314" width="9.140625" style="184"/>
    <col min="13315" max="13315" width="26.28515625" style="184" customWidth="1"/>
    <col min="13316" max="13316" width="9.140625" style="184"/>
    <col min="13317" max="13320" width="0" style="184" hidden="1" customWidth="1"/>
    <col min="13321" max="13327" width="9.5703125" style="184" bestFit="1" customWidth="1"/>
    <col min="13328" max="13328" width="11.28515625" style="184" bestFit="1" customWidth="1"/>
    <col min="13329" max="13329" width="12.28515625" style="184" bestFit="1" customWidth="1"/>
    <col min="13330" max="13330" width="10.85546875" style="184" customWidth="1"/>
    <col min="13331" max="13570" width="9.140625" style="184"/>
    <col min="13571" max="13571" width="26.28515625" style="184" customWidth="1"/>
    <col min="13572" max="13572" width="9.140625" style="184"/>
    <col min="13573" max="13576" width="0" style="184" hidden="1" customWidth="1"/>
    <col min="13577" max="13583" width="9.5703125" style="184" bestFit="1" customWidth="1"/>
    <col min="13584" max="13584" width="11.28515625" style="184" bestFit="1" customWidth="1"/>
    <col min="13585" max="13585" width="12.28515625" style="184" bestFit="1" customWidth="1"/>
    <col min="13586" max="13586" width="10.85546875" style="184" customWidth="1"/>
    <col min="13587" max="13826" width="9.140625" style="184"/>
    <col min="13827" max="13827" width="26.28515625" style="184" customWidth="1"/>
    <col min="13828" max="13828" width="9.140625" style="184"/>
    <col min="13829" max="13832" width="0" style="184" hidden="1" customWidth="1"/>
    <col min="13833" max="13839" width="9.5703125" style="184" bestFit="1" customWidth="1"/>
    <col min="13840" max="13840" width="11.28515625" style="184" bestFit="1" customWidth="1"/>
    <col min="13841" max="13841" width="12.28515625" style="184" bestFit="1" customWidth="1"/>
    <col min="13842" max="13842" width="10.85546875" style="184" customWidth="1"/>
    <col min="13843" max="14082" width="9.140625" style="184"/>
    <col min="14083" max="14083" width="26.28515625" style="184" customWidth="1"/>
    <col min="14084" max="14084" width="9.140625" style="184"/>
    <col min="14085" max="14088" width="0" style="184" hidden="1" customWidth="1"/>
    <col min="14089" max="14095" width="9.5703125" style="184" bestFit="1" customWidth="1"/>
    <col min="14096" max="14096" width="11.28515625" style="184" bestFit="1" customWidth="1"/>
    <col min="14097" max="14097" width="12.28515625" style="184" bestFit="1" customWidth="1"/>
    <col min="14098" max="14098" width="10.85546875" style="184" customWidth="1"/>
    <col min="14099" max="14338" width="9.140625" style="184"/>
    <col min="14339" max="14339" width="26.28515625" style="184" customWidth="1"/>
    <col min="14340" max="14340" width="9.140625" style="184"/>
    <col min="14341" max="14344" width="0" style="184" hidden="1" customWidth="1"/>
    <col min="14345" max="14351" width="9.5703125" style="184" bestFit="1" customWidth="1"/>
    <col min="14352" max="14352" width="11.28515625" style="184" bestFit="1" customWidth="1"/>
    <col min="14353" max="14353" width="12.28515625" style="184" bestFit="1" customWidth="1"/>
    <col min="14354" max="14354" width="10.85546875" style="184" customWidth="1"/>
    <col min="14355" max="14594" width="9.140625" style="184"/>
    <col min="14595" max="14595" width="26.28515625" style="184" customWidth="1"/>
    <col min="14596" max="14596" width="9.140625" style="184"/>
    <col min="14597" max="14600" width="0" style="184" hidden="1" customWidth="1"/>
    <col min="14601" max="14607" width="9.5703125" style="184" bestFit="1" customWidth="1"/>
    <col min="14608" max="14608" width="11.28515625" style="184" bestFit="1" customWidth="1"/>
    <col min="14609" max="14609" width="12.28515625" style="184" bestFit="1" customWidth="1"/>
    <col min="14610" max="14610" width="10.85546875" style="184" customWidth="1"/>
    <col min="14611" max="14850" width="9.140625" style="184"/>
    <col min="14851" max="14851" width="26.28515625" style="184" customWidth="1"/>
    <col min="14852" max="14852" width="9.140625" style="184"/>
    <col min="14853" max="14856" width="0" style="184" hidden="1" customWidth="1"/>
    <col min="14857" max="14863" width="9.5703125" style="184" bestFit="1" customWidth="1"/>
    <col min="14864" max="14864" width="11.28515625" style="184" bestFit="1" customWidth="1"/>
    <col min="14865" max="14865" width="12.28515625" style="184" bestFit="1" customWidth="1"/>
    <col min="14866" max="14866" width="10.85546875" style="184" customWidth="1"/>
    <col min="14867" max="15106" width="9.140625" style="184"/>
    <col min="15107" max="15107" width="26.28515625" style="184" customWidth="1"/>
    <col min="15108" max="15108" width="9.140625" style="184"/>
    <col min="15109" max="15112" width="0" style="184" hidden="1" customWidth="1"/>
    <col min="15113" max="15119" width="9.5703125" style="184" bestFit="1" customWidth="1"/>
    <col min="15120" max="15120" width="11.28515625" style="184" bestFit="1" customWidth="1"/>
    <col min="15121" max="15121" width="12.28515625" style="184" bestFit="1" customWidth="1"/>
    <col min="15122" max="15122" width="10.85546875" style="184" customWidth="1"/>
    <col min="15123" max="15362" width="9.140625" style="184"/>
    <col min="15363" max="15363" width="26.28515625" style="184" customWidth="1"/>
    <col min="15364" max="15364" width="9.140625" style="184"/>
    <col min="15365" max="15368" width="0" style="184" hidden="1" customWidth="1"/>
    <col min="15369" max="15375" width="9.5703125" style="184" bestFit="1" customWidth="1"/>
    <col min="15376" max="15376" width="11.28515625" style="184" bestFit="1" customWidth="1"/>
    <col min="15377" max="15377" width="12.28515625" style="184" bestFit="1" customWidth="1"/>
    <col min="15378" max="15378" width="10.85546875" style="184" customWidth="1"/>
    <col min="15379" max="15618" width="9.140625" style="184"/>
    <col min="15619" max="15619" width="26.28515625" style="184" customWidth="1"/>
    <col min="15620" max="15620" width="9.140625" style="184"/>
    <col min="15621" max="15624" width="0" style="184" hidden="1" customWidth="1"/>
    <col min="15625" max="15631" width="9.5703125" style="184" bestFit="1" customWidth="1"/>
    <col min="15632" max="15632" width="11.28515625" style="184" bestFit="1" customWidth="1"/>
    <col min="15633" max="15633" width="12.28515625" style="184" bestFit="1" customWidth="1"/>
    <col min="15634" max="15634" width="10.85546875" style="184" customWidth="1"/>
    <col min="15635" max="15874" width="9.140625" style="184"/>
    <col min="15875" max="15875" width="26.28515625" style="184" customWidth="1"/>
    <col min="15876" max="15876" width="9.140625" style="184"/>
    <col min="15877" max="15880" width="0" style="184" hidden="1" customWidth="1"/>
    <col min="15881" max="15887" width="9.5703125" style="184" bestFit="1" customWidth="1"/>
    <col min="15888" max="15888" width="11.28515625" style="184" bestFit="1" customWidth="1"/>
    <col min="15889" max="15889" width="12.28515625" style="184" bestFit="1" customWidth="1"/>
    <col min="15890" max="15890" width="10.85546875" style="184" customWidth="1"/>
    <col min="15891" max="16130" width="9.140625" style="184"/>
    <col min="16131" max="16131" width="26.28515625" style="184" customWidth="1"/>
    <col min="16132" max="16132" width="9.140625" style="184"/>
    <col min="16133" max="16136" width="0" style="184" hidden="1" customWidth="1"/>
    <col min="16137" max="16143" width="9.5703125" style="184" bestFit="1" customWidth="1"/>
    <col min="16144" max="16144" width="11.28515625" style="184" bestFit="1" customWidth="1"/>
    <col min="16145" max="16145" width="12.28515625" style="184" bestFit="1" customWidth="1"/>
    <col min="16146" max="16146" width="10.85546875" style="184" customWidth="1"/>
    <col min="16147" max="16384" width="9.140625" style="184"/>
  </cols>
  <sheetData>
    <row r="1" spans="1:19" x14ac:dyDescent="0.25">
      <c r="F1" s="406" t="s">
        <v>966</v>
      </c>
      <c r="G1" s="406"/>
      <c r="H1" s="183">
        <f>+COUNTA(H20:H902)</f>
        <v>32</v>
      </c>
      <c r="I1" s="183">
        <f t="shared" ref="I1:Q1" si="0">+COUNTA(I20:I902)</f>
        <v>25</v>
      </c>
      <c r="J1" s="183">
        <f t="shared" si="0"/>
        <v>67</v>
      </c>
      <c r="K1" s="183">
        <f t="shared" si="0"/>
        <v>37</v>
      </c>
      <c r="L1" s="183">
        <f t="shared" si="0"/>
        <v>95</v>
      </c>
      <c r="M1" s="183">
        <f t="shared" si="0"/>
        <v>153</v>
      </c>
      <c r="N1" s="183">
        <f t="shared" si="0"/>
        <v>97</v>
      </c>
      <c r="O1" s="183">
        <f t="shared" si="0"/>
        <v>91</v>
      </c>
      <c r="P1" s="183">
        <f t="shared" si="0"/>
        <v>89</v>
      </c>
      <c r="Q1" s="183">
        <f t="shared" si="0"/>
        <v>68</v>
      </c>
      <c r="R1" s="338"/>
    </row>
    <row r="3" spans="1:19" s="305" customFormat="1" ht="25.5" x14ac:dyDescent="0.25">
      <c r="A3" s="187" t="s">
        <v>967</v>
      </c>
      <c r="B3" s="304" t="s">
        <v>968</v>
      </c>
      <c r="C3" s="187" t="s">
        <v>104</v>
      </c>
      <c r="D3" s="304" t="s">
        <v>969</v>
      </c>
      <c r="E3" s="304" t="s">
        <v>970</v>
      </c>
      <c r="F3" s="187" t="s">
        <v>971</v>
      </c>
      <c r="G3" s="187"/>
      <c r="H3" s="302">
        <v>2007</v>
      </c>
      <c r="I3" s="302">
        <v>2008</v>
      </c>
      <c r="J3" s="302">
        <v>2009</v>
      </c>
      <c r="K3" s="302">
        <v>2010</v>
      </c>
      <c r="L3" s="302">
        <v>2011</v>
      </c>
      <c r="M3" s="302">
        <v>2012</v>
      </c>
      <c r="N3" s="302">
        <v>2013</v>
      </c>
      <c r="O3" s="302">
        <v>2014</v>
      </c>
      <c r="P3" s="302">
        <v>2015</v>
      </c>
      <c r="Q3" s="303">
        <v>2016</v>
      </c>
      <c r="R3" s="303">
        <v>2017</v>
      </c>
      <c r="S3" s="302" t="s">
        <v>972</v>
      </c>
    </row>
    <row r="4" spans="1:19" ht="39" customHeight="1" x14ac:dyDescent="0.25">
      <c r="A4" s="190">
        <v>1</v>
      </c>
      <c r="B4" s="191" t="s">
        <v>973</v>
      </c>
      <c r="C4" s="192" t="s">
        <v>974</v>
      </c>
      <c r="D4" s="193"/>
      <c r="E4" s="193"/>
      <c r="F4" s="194" t="s">
        <v>975</v>
      </c>
      <c r="G4" s="194" t="str">
        <f t="shared" ref="G4:G58" si="1">H4&amp;I4&amp;J4&amp;K4&amp;L4&amp;M4&amp;N4&amp;O4</f>
        <v>09.12.13</v>
      </c>
      <c r="H4" s="183"/>
      <c r="I4" s="183"/>
      <c r="J4" s="183"/>
      <c r="K4" s="183"/>
      <c r="L4" s="183"/>
      <c r="M4" s="183"/>
      <c r="N4" s="195" t="s">
        <v>976</v>
      </c>
      <c r="O4" s="189"/>
      <c r="P4" s="183"/>
      <c r="Q4" s="188"/>
      <c r="R4" s="188"/>
      <c r="S4" s="193">
        <f>+COUNTA(H4:R4)</f>
        <v>1</v>
      </c>
    </row>
    <row r="5" spans="1:19" ht="39" customHeight="1" x14ac:dyDescent="0.25">
      <c r="A5" s="190">
        <v>2</v>
      </c>
      <c r="B5" s="191" t="s">
        <v>977</v>
      </c>
      <c r="C5" s="190"/>
      <c r="D5" s="196"/>
      <c r="E5" s="191" t="s">
        <v>978</v>
      </c>
      <c r="F5" s="190" t="s">
        <v>979</v>
      </c>
      <c r="G5" s="194" t="str">
        <f t="shared" si="1"/>
        <v/>
      </c>
      <c r="H5" s="183"/>
      <c r="I5" s="183"/>
      <c r="J5" s="183"/>
      <c r="K5" s="183"/>
      <c r="L5" s="183"/>
      <c r="M5" s="183"/>
      <c r="N5" s="183"/>
      <c r="O5" s="189"/>
      <c r="P5" s="183"/>
      <c r="Q5" s="188"/>
      <c r="R5" s="188"/>
      <c r="S5" s="193">
        <f t="shared" ref="S5:S68" si="2">+COUNTA(H5:R5)</f>
        <v>0</v>
      </c>
    </row>
    <row r="6" spans="1:19" ht="39" customHeight="1" x14ac:dyDescent="0.25">
      <c r="A6" s="190">
        <v>3</v>
      </c>
      <c r="B6" s="191" t="s">
        <v>980</v>
      </c>
      <c r="C6" s="190" t="s">
        <v>981</v>
      </c>
      <c r="D6" s="197" t="s">
        <v>982</v>
      </c>
      <c r="E6" s="197" t="s">
        <v>983</v>
      </c>
      <c r="F6" s="190" t="s">
        <v>984</v>
      </c>
      <c r="G6" s="194" t="str">
        <f t="shared" si="1"/>
        <v>11.04.08</v>
      </c>
      <c r="H6" s="183"/>
      <c r="I6" s="195" t="s">
        <v>985</v>
      </c>
      <c r="J6" s="183"/>
      <c r="K6" s="183"/>
      <c r="L6" s="183"/>
      <c r="M6" s="183"/>
      <c r="N6" s="183"/>
      <c r="O6" s="189"/>
      <c r="P6" s="183"/>
      <c r="Q6" s="188"/>
      <c r="R6" s="188"/>
      <c r="S6" s="193">
        <f t="shared" si="2"/>
        <v>1</v>
      </c>
    </row>
    <row r="7" spans="1:19" ht="39" customHeight="1" x14ac:dyDescent="0.25">
      <c r="A7" s="190">
        <v>4</v>
      </c>
      <c r="B7" s="191" t="s">
        <v>980</v>
      </c>
      <c r="C7" s="190" t="s">
        <v>986</v>
      </c>
      <c r="D7" s="197" t="s">
        <v>987</v>
      </c>
      <c r="E7" s="197" t="s">
        <v>983</v>
      </c>
      <c r="F7" s="190" t="s">
        <v>984</v>
      </c>
      <c r="G7" s="194" t="str">
        <f t="shared" si="1"/>
        <v>21.02.09</v>
      </c>
      <c r="H7" s="183"/>
      <c r="I7" s="183"/>
      <c r="J7" s="195" t="s">
        <v>988</v>
      </c>
      <c r="K7" s="183"/>
      <c r="L7" s="183"/>
      <c r="M7" s="183"/>
      <c r="N7" s="183"/>
      <c r="O7" s="189"/>
      <c r="P7" s="183"/>
      <c r="Q7" s="188"/>
      <c r="R7" s="188"/>
      <c r="S7" s="193">
        <f t="shared" si="2"/>
        <v>1</v>
      </c>
    </row>
    <row r="8" spans="1:19" ht="39" customHeight="1" x14ac:dyDescent="0.25">
      <c r="A8" s="190">
        <v>5</v>
      </c>
      <c r="B8" s="191" t="s">
        <v>989</v>
      </c>
      <c r="C8" s="190" t="s">
        <v>609</v>
      </c>
      <c r="D8" s="197" t="s">
        <v>990</v>
      </c>
      <c r="E8" s="197" t="s">
        <v>345</v>
      </c>
      <c r="F8" s="190" t="s">
        <v>991</v>
      </c>
      <c r="G8" s="194" t="str">
        <f t="shared" si="1"/>
        <v>15.01.1023.05.1118.06.13</v>
      </c>
      <c r="H8" s="183"/>
      <c r="I8" s="183"/>
      <c r="J8" s="183"/>
      <c r="K8" s="195" t="s">
        <v>992</v>
      </c>
      <c r="L8" s="195" t="s">
        <v>993</v>
      </c>
      <c r="M8" s="183"/>
      <c r="N8" s="195" t="s">
        <v>994</v>
      </c>
      <c r="O8" s="189"/>
      <c r="P8" s="198" t="s">
        <v>995</v>
      </c>
      <c r="Q8" s="199"/>
      <c r="R8" s="199"/>
      <c r="S8" s="193">
        <f t="shared" si="2"/>
        <v>4</v>
      </c>
    </row>
    <row r="9" spans="1:19" ht="39" customHeight="1" x14ac:dyDescent="0.25">
      <c r="A9" s="190">
        <v>6</v>
      </c>
      <c r="B9" s="191" t="s">
        <v>989</v>
      </c>
      <c r="C9" s="190" t="s">
        <v>996</v>
      </c>
      <c r="D9" s="197" t="s">
        <v>997</v>
      </c>
      <c r="E9" s="197" t="s">
        <v>978</v>
      </c>
      <c r="F9" s="190" t="s">
        <v>991</v>
      </c>
      <c r="G9" s="194" t="str">
        <f t="shared" si="1"/>
        <v>15.01.10</v>
      </c>
      <c r="H9" s="183"/>
      <c r="I9" s="183"/>
      <c r="J9" s="183"/>
      <c r="K9" s="195" t="s">
        <v>992</v>
      </c>
      <c r="L9" s="183"/>
      <c r="M9" s="183"/>
      <c r="N9" s="183"/>
      <c r="O9" s="189"/>
      <c r="P9" s="183"/>
      <c r="Q9" s="188"/>
      <c r="R9" s="188"/>
      <c r="S9" s="193">
        <f t="shared" si="2"/>
        <v>1</v>
      </c>
    </row>
    <row r="10" spans="1:19" ht="39" customHeight="1" x14ac:dyDescent="0.25">
      <c r="A10" s="190">
        <v>7</v>
      </c>
      <c r="B10" s="191" t="s">
        <v>998</v>
      </c>
      <c r="C10" s="190" t="s">
        <v>999</v>
      </c>
      <c r="D10" s="200" t="s">
        <v>1000</v>
      </c>
      <c r="E10" s="200" t="s">
        <v>553</v>
      </c>
      <c r="F10" s="190" t="s">
        <v>1001</v>
      </c>
      <c r="G10" s="194" t="str">
        <f t="shared" si="1"/>
        <v/>
      </c>
      <c r="H10" s="183"/>
      <c r="I10" s="183"/>
      <c r="J10" s="183"/>
      <c r="K10" s="183"/>
      <c r="L10" s="183"/>
      <c r="M10" s="183"/>
      <c r="N10" s="183"/>
      <c r="O10" s="189"/>
      <c r="P10" s="183"/>
      <c r="Q10" s="188"/>
      <c r="R10" s="188"/>
      <c r="S10" s="193">
        <f t="shared" si="2"/>
        <v>0</v>
      </c>
    </row>
    <row r="11" spans="1:19" ht="39" customHeight="1" x14ac:dyDescent="0.25">
      <c r="A11" s="190">
        <v>8</v>
      </c>
      <c r="B11" s="191" t="s">
        <v>998</v>
      </c>
      <c r="C11" s="190" t="s">
        <v>1002</v>
      </c>
      <c r="D11" s="200" t="s">
        <v>1003</v>
      </c>
      <c r="E11" s="200" t="s">
        <v>1004</v>
      </c>
      <c r="F11" s="190" t="s">
        <v>1005</v>
      </c>
      <c r="G11" s="194" t="str">
        <f t="shared" si="1"/>
        <v>08.01.13</v>
      </c>
      <c r="H11" s="183"/>
      <c r="I11" s="183"/>
      <c r="J11" s="183"/>
      <c r="K11" s="183"/>
      <c r="L11" s="183"/>
      <c r="M11" s="183"/>
      <c r="N11" s="195" t="s">
        <v>1006</v>
      </c>
      <c r="O11" s="189"/>
      <c r="P11" s="183"/>
      <c r="Q11" s="188"/>
      <c r="R11" s="188"/>
      <c r="S11" s="193">
        <f t="shared" si="2"/>
        <v>1</v>
      </c>
    </row>
    <row r="12" spans="1:19" ht="39" customHeight="1" x14ac:dyDescent="0.25">
      <c r="A12" s="190">
        <v>9</v>
      </c>
      <c r="B12" s="191" t="s">
        <v>998</v>
      </c>
      <c r="C12" s="190" t="s">
        <v>628</v>
      </c>
      <c r="D12" s="200" t="s">
        <v>1007</v>
      </c>
      <c r="E12" s="200" t="s">
        <v>978</v>
      </c>
      <c r="F12" s="190" t="s">
        <v>1008</v>
      </c>
      <c r="G12" s="194" t="str">
        <f t="shared" si="1"/>
        <v>08.01.13</v>
      </c>
      <c r="H12" s="183"/>
      <c r="I12" s="183"/>
      <c r="J12" s="183"/>
      <c r="K12" s="183"/>
      <c r="L12" s="183"/>
      <c r="M12" s="183"/>
      <c r="N12" s="195" t="s">
        <v>1006</v>
      </c>
      <c r="O12" s="189"/>
      <c r="P12" s="195" t="s">
        <v>1009</v>
      </c>
      <c r="Q12" s="188"/>
      <c r="R12" s="188"/>
      <c r="S12" s="193">
        <f t="shared" si="2"/>
        <v>2</v>
      </c>
    </row>
    <row r="13" spans="1:19" ht="39" customHeight="1" x14ac:dyDescent="0.25">
      <c r="A13" s="190">
        <v>10</v>
      </c>
      <c r="B13" s="191" t="s">
        <v>1010</v>
      </c>
      <c r="C13" s="190" t="s">
        <v>1011</v>
      </c>
      <c r="D13" s="197" t="s">
        <v>1012</v>
      </c>
      <c r="E13" s="197" t="s">
        <v>345</v>
      </c>
      <c r="F13" s="190" t="s">
        <v>984</v>
      </c>
      <c r="G13" s="194" t="str">
        <f t="shared" si="1"/>
        <v/>
      </c>
      <c r="H13" s="183"/>
      <c r="I13" s="183"/>
      <c r="J13" s="183"/>
      <c r="K13" s="183"/>
      <c r="L13" s="183"/>
      <c r="M13" s="183"/>
      <c r="N13" s="183"/>
      <c r="O13" s="189"/>
      <c r="P13" s="183"/>
      <c r="Q13" s="188"/>
      <c r="R13" s="188"/>
      <c r="S13" s="193">
        <f t="shared" si="2"/>
        <v>0</v>
      </c>
    </row>
    <row r="14" spans="1:19" ht="39" customHeight="1" x14ac:dyDescent="0.25">
      <c r="A14" s="190">
        <v>11</v>
      </c>
      <c r="B14" s="191" t="s">
        <v>1013</v>
      </c>
      <c r="C14" s="190" t="s">
        <v>1014</v>
      </c>
      <c r="D14" s="197" t="s">
        <v>1015</v>
      </c>
      <c r="E14" s="197" t="s">
        <v>983</v>
      </c>
      <c r="F14" s="190" t="s">
        <v>1005</v>
      </c>
      <c r="G14" s="194" t="str">
        <f t="shared" si="1"/>
        <v/>
      </c>
      <c r="H14" s="183"/>
      <c r="I14" s="183"/>
      <c r="J14" s="183"/>
      <c r="K14" s="183"/>
      <c r="L14" s="183"/>
      <c r="M14" s="183"/>
      <c r="N14" s="183"/>
      <c r="O14" s="189"/>
      <c r="P14" s="183"/>
      <c r="Q14" s="188"/>
      <c r="R14" s="188"/>
      <c r="S14" s="193">
        <f t="shared" si="2"/>
        <v>0</v>
      </c>
    </row>
    <row r="15" spans="1:19" ht="39" customHeight="1" x14ac:dyDescent="0.25">
      <c r="A15" s="190">
        <v>12</v>
      </c>
      <c r="B15" s="191" t="s">
        <v>1013</v>
      </c>
      <c r="C15" s="190" t="s">
        <v>1016</v>
      </c>
      <c r="D15" s="197" t="s">
        <v>1017</v>
      </c>
      <c r="E15" s="197" t="s">
        <v>983</v>
      </c>
      <c r="F15" s="190" t="s">
        <v>1005</v>
      </c>
      <c r="G15" s="194" t="str">
        <f t="shared" si="1"/>
        <v>15.12.09</v>
      </c>
      <c r="H15" s="183"/>
      <c r="I15" s="183"/>
      <c r="J15" s="195" t="s">
        <v>1018</v>
      </c>
      <c r="K15" s="183"/>
      <c r="L15" s="183"/>
      <c r="M15" s="183"/>
      <c r="N15" s="183"/>
      <c r="O15" s="189"/>
      <c r="P15" s="183"/>
      <c r="Q15" s="188"/>
      <c r="R15" s="188"/>
      <c r="S15" s="193">
        <f t="shared" si="2"/>
        <v>1</v>
      </c>
    </row>
    <row r="16" spans="1:19" ht="39" customHeight="1" x14ac:dyDescent="0.25">
      <c r="A16" s="190">
        <v>13</v>
      </c>
      <c r="B16" s="191" t="s">
        <v>1019</v>
      </c>
      <c r="C16" s="190" t="s">
        <v>1020</v>
      </c>
      <c r="D16" s="197" t="s">
        <v>1021</v>
      </c>
      <c r="E16" s="197" t="s">
        <v>345</v>
      </c>
      <c r="F16" s="190" t="s">
        <v>1022</v>
      </c>
      <c r="G16" s="194" t="str">
        <f t="shared" si="1"/>
        <v>25.11.0725.05.0823.10.1015.03.11/05.09.1131.12.12</v>
      </c>
      <c r="H16" s="195" t="s">
        <v>1023</v>
      </c>
      <c r="I16" s="195" t="s">
        <v>1024</v>
      </c>
      <c r="J16" s="183"/>
      <c r="K16" s="195" t="s">
        <v>1025</v>
      </c>
      <c r="L16" s="195" t="s">
        <v>1026</v>
      </c>
      <c r="M16" s="195" t="s">
        <v>1027</v>
      </c>
      <c r="N16" s="183"/>
      <c r="O16" s="189"/>
      <c r="P16" s="183"/>
      <c r="Q16" s="188"/>
      <c r="R16" s="188"/>
      <c r="S16" s="193">
        <f t="shared" si="2"/>
        <v>5</v>
      </c>
    </row>
    <row r="17" spans="1:19" ht="39" customHeight="1" x14ac:dyDescent="0.25">
      <c r="A17" s="190">
        <v>14</v>
      </c>
      <c r="B17" s="191" t="s">
        <v>1019</v>
      </c>
      <c r="C17" s="190" t="s">
        <v>90</v>
      </c>
      <c r="D17" s="197" t="s">
        <v>1028</v>
      </c>
      <c r="E17" s="197" t="s">
        <v>345</v>
      </c>
      <c r="F17" s="190" t="s">
        <v>991</v>
      </c>
      <c r="G17" s="194" t="str">
        <f t="shared" si="1"/>
        <v>01.12.1101.07.14 spare motor overhauled for upgradation from 55kw to 75 kw.</v>
      </c>
      <c r="H17" s="183"/>
      <c r="I17" s="183"/>
      <c r="J17" s="183"/>
      <c r="K17" s="183"/>
      <c r="L17" s="195" t="s">
        <v>1029</v>
      </c>
      <c r="M17" s="183"/>
      <c r="N17" s="183"/>
      <c r="O17" s="201" t="s">
        <v>1030</v>
      </c>
      <c r="P17" s="199"/>
      <c r="Q17" s="199"/>
      <c r="R17" s="199"/>
      <c r="S17" s="193">
        <f t="shared" si="2"/>
        <v>2</v>
      </c>
    </row>
    <row r="18" spans="1:19" ht="39" customHeight="1" x14ac:dyDescent="0.25">
      <c r="A18" s="190">
        <v>15</v>
      </c>
      <c r="B18" s="191" t="s">
        <v>1031</v>
      </c>
      <c r="C18" s="190" t="s">
        <v>1032</v>
      </c>
      <c r="D18" s="197" t="s">
        <v>1033</v>
      </c>
      <c r="E18" s="197" t="s">
        <v>345</v>
      </c>
      <c r="F18" s="190" t="s">
        <v>1034</v>
      </c>
      <c r="G18" s="194" t="str">
        <f t="shared" si="1"/>
        <v/>
      </c>
      <c r="H18" s="183"/>
      <c r="I18" s="183"/>
      <c r="J18" s="183"/>
      <c r="K18" s="183"/>
      <c r="L18" s="183"/>
      <c r="M18" s="183"/>
      <c r="N18" s="183"/>
      <c r="O18" s="189"/>
      <c r="P18" s="183"/>
      <c r="Q18" s="188"/>
      <c r="R18" s="188"/>
      <c r="S18" s="193">
        <f t="shared" si="2"/>
        <v>0</v>
      </c>
    </row>
    <row r="19" spans="1:19" ht="39" customHeight="1" x14ac:dyDescent="0.25">
      <c r="A19" s="190">
        <v>16</v>
      </c>
      <c r="B19" s="191" t="s">
        <v>1031</v>
      </c>
      <c r="C19" s="190" t="s">
        <v>1035</v>
      </c>
      <c r="D19" s="197" t="s">
        <v>1036</v>
      </c>
      <c r="E19" s="197" t="s">
        <v>345</v>
      </c>
      <c r="F19" s="190" t="s">
        <v>1034</v>
      </c>
      <c r="G19" s="194" t="str">
        <f t="shared" si="1"/>
        <v>30.09.1106.01.13</v>
      </c>
      <c r="H19" s="183"/>
      <c r="I19" s="183"/>
      <c r="J19" s="183"/>
      <c r="K19" s="183"/>
      <c r="L19" s="195" t="s">
        <v>1037</v>
      </c>
      <c r="M19" s="183"/>
      <c r="N19" s="195" t="s">
        <v>1038</v>
      </c>
      <c r="O19" s="189"/>
      <c r="P19" s="183"/>
      <c r="Q19" s="188"/>
      <c r="R19" s="188"/>
      <c r="S19" s="193">
        <f t="shared" si="2"/>
        <v>2</v>
      </c>
    </row>
    <row r="20" spans="1:19" ht="39" customHeight="1" x14ac:dyDescent="0.25">
      <c r="A20" s="190">
        <v>17</v>
      </c>
      <c r="B20" s="191" t="s">
        <v>245</v>
      </c>
      <c r="C20" s="190" t="s">
        <v>246</v>
      </c>
      <c r="D20" s="197" t="s">
        <v>1039</v>
      </c>
      <c r="E20" s="197" t="s">
        <v>345</v>
      </c>
      <c r="F20" s="190" t="s">
        <v>991</v>
      </c>
      <c r="G20" s="194" t="str">
        <f t="shared" si="1"/>
        <v>07.09.0707.10.14</v>
      </c>
      <c r="H20" s="195" t="s">
        <v>1040</v>
      </c>
      <c r="I20" s="183"/>
      <c r="J20" s="183"/>
      <c r="K20" s="183"/>
      <c r="L20" s="183"/>
      <c r="M20" s="183"/>
      <c r="N20" s="183"/>
      <c r="O20" s="202" t="s">
        <v>244</v>
      </c>
      <c r="P20" s="188"/>
      <c r="Q20" s="188"/>
      <c r="R20" s="188"/>
      <c r="S20" s="193">
        <f t="shared" si="2"/>
        <v>2</v>
      </c>
    </row>
    <row r="21" spans="1:19" ht="39" customHeight="1" x14ac:dyDescent="0.25">
      <c r="A21" s="190">
        <v>18</v>
      </c>
      <c r="B21" s="191" t="s">
        <v>1041</v>
      </c>
      <c r="C21" s="190" t="s">
        <v>1042</v>
      </c>
      <c r="D21" s="197" t="s">
        <v>1043</v>
      </c>
      <c r="E21" s="197" t="s">
        <v>345</v>
      </c>
      <c r="F21" s="190" t="s">
        <v>991</v>
      </c>
      <c r="G21" s="194" t="str">
        <f t="shared" si="1"/>
        <v>18.09.0720.11.12</v>
      </c>
      <c r="H21" s="195" t="s">
        <v>1044</v>
      </c>
      <c r="I21" s="183"/>
      <c r="J21" s="183"/>
      <c r="K21" s="183"/>
      <c r="L21" s="183"/>
      <c r="M21" s="195" t="s">
        <v>1045</v>
      </c>
      <c r="N21" s="183"/>
      <c r="O21" s="189"/>
      <c r="P21" s="183"/>
      <c r="Q21" s="188"/>
      <c r="R21" s="188"/>
      <c r="S21" s="193">
        <f t="shared" si="2"/>
        <v>2</v>
      </c>
    </row>
    <row r="22" spans="1:19" ht="39" customHeight="1" x14ac:dyDescent="0.25">
      <c r="A22" s="190">
        <v>19</v>
      </c>
      <c r="B22" s="191" t="s">
        <v>1046</v>
      </c>
      <c r="C22" s="190" t="s">
        <v>704</v>
      </c>
      <c r="D22" s="197" t="s">
        <v>1047</v>
      </c>
      <c r="E22" s="197" t="s">
        <v>345</v>
      </c>
      <c r="F22" s="190" t="s">
        <v>1048</v>
      </c>
      <c r="G22" s="194" t="str">
        <f t="shared" si="1"/>
        <v>10.12.13</v>
      </c>
      <c r="H22" s="183"/>
      <c r="I22" s="183"/>
      <c r="J22" s="183"/>
      <c r="K22" s="183"/>
      <c r="L22" s="183"/>
      <c r="M22" s="183"/>
      <c r="N22" s="195" t="s">
        <v>1049</v>
      </c>
      <c r="O22" s="189"/>
      <c r="P22" s="195" t="s">
        <v>1050</v>
      </c>
      <c r="Q22" s="188"/>
      <c r="R22" s="188"/>
      <c r="S22" s="193">
        <f t="shared" si="2"/>
        <v>2</v>
      </c>
    </row>
    <row r="23" spans="1:19" ht="39" customHeight="1" x14ac:dyDescent="0.25">
      <c r="A23" s="190">
        <v>20</v>
      </c>
      <c r="B23" s="191" t="s">
        <v>1046</v>
      </c>
      <c r="C23" s="190" t="s">
        <v>1051</v>
      </c>
      <c r="D23" s="197" t="s">
        <v>1052</v>
      </c>
      <c r="E23" s="197" t="s">
        <v>345</v>
      </c>
      <c r="F23" s="190" t="s">
        <v>1048</v>
      </c>
      <c r="G23" s="194" t="str">
        <f t="shared" si="1"/>
        <v/>
      </c>
      <c r="H23" s="183"/>
      <c r="I23" s="183"/>
      <c r="J23" s="183"/>
      <c r="K23" s="183"/>
      <c r="L23" s="183"/>
      <c r="M23" s="183"/>
      <c r="N23" s="183"/>
      <c r="O23" s="189"/>
      <c r="P23" s="183"/>
      <c r="Q23" s="188"/>
      <c r="R23" s="188"/>
      <c r="S23" s="193">
        <f t="shared" si="2"/>
        <v>0</v>
      </c>
    </row>
    <row r="24" spans="1:19" ht="39" customHeight="1" x14ac:dyDescent="0.25">
      <c r="A24" s="190">
        <v>21</v>
      </c>
      <c r="B24" s="191" t="s">
        <v>1053</v>
      </c>
      <c r="C24" s="190" t="s">
        <v>1054</v>
      </c>
      <c r="D24" s="197" t="s">
        <v>1055</v>
      </c>
      <c r="E24" s="197" t="s">
        <v>983</v>
      </c>
      <c r="F24" s="190" t="s">
        <v>1005</v>
      </c>
      <c r="G24" s="194" t="str">
        <f t="shared" si="1"/>
        <v/>
      </c>
      <c r="H24" s="183"/>
      <c r="I24" s="183"/>
      <c r="J24" s="183"/>
      <c r="K24" s="183"/>
      <c r="L24" s="183"/>
      <c r="M24" s="183"/>
      <c r="N24" s="183"/>
      <c r="O24" s="189"/>
      <c r="P24" s="183"/>
      <c r="Q24" s="188"/>
      <c r="R24" s="188"/>
      <c r="S24" s="193">
        <f t="shared" si="2"/>
        <v>0</v>
      </c>
    </row>
    <row r="25" spans="1:19" ht="39" customHeight="1" x14ac:dyDescent="0.25">
      <c r="A25" s="190">
        <v>22</v>
      </c>
      <c r="B25" s="191" t="s">
        <v>1053</v>
      </c>
      <c r="C25" s="190" t="s">
        <v>711</v>
      </c>
      <c r="D25" s="197"/>
      <c r="E25" s="197"/>
      <c r="F25" s="190"/>
      <c r="G25" s="194"/>
      <c r="H25" s="183"/>
      <c r="I25" s="183"/>
      <c r="J25" s="183"/>
      <c r="K25" s="183"/>
      <c r="L25" s="183"/>
      <c r="M25" s="183"/>
      <c r="N25" s="183"/>
      <c r="O25" s="189"/>
      <c r="P25" s="195" t="s">
        <v>1056</v>
      </c>
      <c r="Q25" s="188"/>
      <c r="R25" s="216" t="s">
        <v>3863</v>
      </c>
      <c r="S25" s="193">
        <f t="shared" si="2"/>
        <v>2</v>
      </c>
    </row>
    <row r="26" spans="1:19" ht="39" customHeight="1" x14ac:dyDescent="0.25">
      <c r="A26" s="190">
        <v>23</v>
      </c>
      <c r="B26" s="191" t="s">
        <v>1057</v>
      </c>
      <c r="C26" s="190" t="s">
        <v>649</v>
      </c>
      <c r="D26" s="197" t="s">
        <v>1058</v>
      </c>
      <c r="E26" s="197" t="s">
        <v>553</v>
      </c>
      <c r="F26" s="190" t="s">
        <v>991</v>
      </c>
      <c r="G26" s="194" t="str">
        <f t="shared" si="1"/>
        <v>02.03.13</v>
      </c>
      <c r="H26" s="183"/>
      <c r="I26" s="183"/>
      <c r="J26" s="183"/>
      <c r="K26" s="183"/>
      <c r="L26" s="183"/>
      <c r="M26" s="183"/>
      <c r="N26" s="195" t="s">
        <v>1059</v>
      </c>
      <c r="O26" s="189"/>
      <c r="P26" s="195" t="s">
        <v>1060</v>
      </c>
      <c r="Q26" s="195" t="s">
        <v>3809</v>
      </c>
      <c r="R26" s="195"/>
      <c r="S26" s="193">
        <f t="shared" si="2"/>
        <v>3</v>
      </c>
    </row>
    <row r="27" spans="1:19" ht="39" customHeight="1" x14ac:dyDescent="0.25">
      <c r="A27" s="190">
        <v>24</v>
      </c>
      <c r="B27" s="191" t="s">
        <v>1057</v>
      </c>
      <c r="C27" s="190" t="s">
        <v>1061</v>
      </c>
      <c r="D27" s="197" t="s">
        <v>1062</v>
      </c>
      <c r="E27" s="197" t="s">
        <v>553</v>
      </c>
      <c r="F27" s="190" t="s">
        <v>991</v>
      </c>
      <c r="G27" s="194" t="str">
        <f t="shared" si="1"/>
        <v/>
      </c>
      <c r="H27" s="183"/>
      <c r="I27" s="183"/>
      <c r="J27" s="183"/>
      <c r="K27" s="183"/>
      <c r="L27" s="183"/>
      <c r="M27" s="183"/>
      <c r="N27" s="183"/>
      <c r="O27" s="189"/>
      <c r="P27" s="183"/>
      <c r="Q27" s="188"/>
      <c r="R27" s="188"/>
      <c r="S27" s="193">
        <f t="shared" si="2"/>
        <v>0</v>
      </c>
    </row>
    <row r="28" spans="1:19" ht="39" customHeight="1" x14ac:dyDescent="0.25">
      <c r="A28" s="190">
        <v>25</v>
      </c>
      <c r="B28" s="191" t="s">
        <v>30</v>
      </c>
      <c r="C28" s="190" t="s">
        <v>31</v>
      </c>
      <c r="D28" s="197" t="s">
        <v>1063</v>
      </c>
      <c r="E28" s="197" t="s">
        <v>553</v>
      </c>
      <c r="F28" s="190" t="s">
        <v>1064</v>
      </c>
      <c r="G28" s="194" t="str">
        <f t="shared" si="1"/>
        <v>05.06.14</v>
      </c>
      <c r="H28" s="183"/>
      <c r="I28" s="183"/>
      <c r="J28" s="183"/>
      <c r="K28" s="183"/>
      <c r="L28" s="183"/>
      <c r="M28" s="183"/>
      <c r="N28" s="183"/>
      <c r="O28" s="202" t="s">
        <v>29</v>
      </c>
      <c r="P28" s="188"/>
      <c r="Q28" s="188"/>
      <c r="R28" s="188"/>
      <c r="S28" s="193">
        <f t="shared" si="2"/>
        <v>1</v>
      </c>
    </row>
    <row r="29" spans="1:19" ht="39" customHeight="1" x14ac:dyDescent="0.25">
      <c r="A29" s="190">
        <v>26</v>
      </c>
      <c r="B29" s="191" t="s">
        <v>30</v>
      </c>
      <c r="C29" s="190" t="s">
        <v>1065</v>
      </c>
      <c r="D29" s="197" t="s">
        <v>1066</v>
      </c>
      <c r="E29" s="197" t="s">
        <v>345</v>
      </c>
      <c r="F29" s="190" t="s">
        <v>1067</v>
      </c>
      <c r="G29" s="194" t="str">
        <f t="shared" si="1"/>
        <v>17.12.09</v>
      </c>
      <c r="H29" s="183"/>
      <c r="I29" s="183"/>
      <c r="J29" s="195" t="s">
        <v>1068</v>
      </c>
      <c r="K29" s="183"/>
      <c r="L29" s="183"/>
      <c r="M29" s="183"/>
      <c r="N29" s="183"/>
      <c r="O29" s="189"/>
      <c r="P29" s="183"/>
      <c r="Q29" s="188"/>
      <c r="R29" s="188"/>
      <c r="S29" s="193">
        <f t="shared" si="2"/>
        <v>1</v>
      </c>
    </row>
    <row r="30" spans="1:19" ht="39" customHeight="1" x14ac:dyDescent="0.25">
      <c r="A30" s="190">
        <v>27</v>
      </c>
      <c r="B30" s="191" t="s">
        <v>221</v>
      </c>
      <c r="C30" s="190" t="s">
        <v>211</v>
      </c>
      <c r="D30" s="197" t="s">
        <v>1069</v>
      </c>
      <c r="E30" s="197" t="s">
        <v>345</v>
      </c>
      <c r="F30" s="190" t="s">
        <v>1067</v>
      </c>
      <c r="G30" s="194" t="str">
        <f t="shared" si="1"/>
        <v>16.08.14</v>
      </c>
      <c r="H30" s="183"/>
      <c r="I30" s="183"/>
      <c r="J30" s="183"/>
      <c r="K30" s="183"/>
      <c r="L30" s="183"/>
      <c r="M30" s="183"/>
      <c r="N30" s="183"/>
      <c r="O30" s="201" t="s">
        <v>218</v>
      </c>
      <c r="P30" s="199"/>
      <c r="Q30" s="199"/>
      <c r="R30" s="199"/>
      <c r="S30" s="193">
        <f t="shared" si="2"/>
        <v>1</v>
      </c>
    </row>
    <row r="31" spans="1:19" ht="39" customHeight="1" x14ac:dyDescent="0.25">
      <c r="A31" s="190">
        <v>28</v>
      </c>
      <c r="B31" s="191" t="s">
        <v>221</v>
      </c>
      <c r="C31" s="190" t="s">
        <v>1070</v>
      </c>
      <c r="D31" s="197" t="s">
        <v>1071</v>
      </c>
      <c r="E31" s="197" t="s">
        <v>553</v>
      </c>
      <c r="F31" s="190" t="s">
        <v>1064</v>
      </c>
      <c r="G31" s="194" t="str">
        <f t="shared" si="1"/>
        <v/>
      </c>
      <c r="H31" s="183"/>
      <c r="I31" s="183"/>
      <c r="J31" s="183"/>
      <c r="K31" s="183"/>
      <c r="L31" s="183"/>
      <c r="M31" s="183"/>
      <c r="N31" s="183"/>
      <c r="O31" s="189"/>
      <c r="P31" s="183"/>
      <c r="Q31" s="188"/>
      <c r="R31" s="188"/>
      <c r="S31" s="193">
        <f t="shared" si="2"/>
        <v>0</v>
      </c>
    </row>
    <row r="32" spans="1:19" ht="39" customHeight="1" x14ac:dyDescent="0.25">
      <c r="A32" s="190">
        <v>29</v>
      </c>
      <c r="B32" s="191" t="s">
        <v>43</v>
      </c>
      <c r="C32" s="190" t="s">
        <v>44</v>
      </c>
      <c r="D32" s="197" t="s">
        <v>1072</v>
      </c>
      <c r="E32" s="197" t="s">
        <v>553</v>
      </c>
      <c r="F32" s="190" t="s">
        <v>991</v>
      </c>
      <c r="G32" s="194" t="str">
        <f t="shared" si="1"/>
        <v>10.06.14</v>
      </c>
      <c r="H32" s="183"/>
      <c r="I32" s="183"/>
      <c r="J32" s="183"/>
      <c r="K32" s="183"/>
      <c r="L32" s="183"/>
      <c r="M32" s="183"/>
      <c r="N32" s="183"/>
      <c r="O32" s="202" t="s">
        <v>42</v>
      </c>
      <c r="P32" s="188"/>
      <c r="Q32" s="188"/>
      <c r="R32" s="188"/>
      <c r="S32" s="193">
        <f t="shared" si="2"/>
        <v>1</v>
      </c>
    </row>
    <row r="33" spans="1:19" ht="39" customHeight="1" x14ac:dyDescent="0.25">
      <c r="A33" s="190">
        <v>30</v>
      </c>
      <c r="B33" s="191" t="s">
        <v>43</v>
      </c>
      <c r="C33" s="190" t="s">
        <v>1073</v>
      </c>
      <c r="D33" s="197" t="s">
        <v>1074</v>
      </c>
      <c r="E33" s="197" t="s">
        <v>553</v>
      </c>
      <c r="F33" s="190" t="s">
        <v>991</v>
      </c>
      <c r="G33" s="194" t="str">
        <f t="shared" si="1"/>
        <v>05.07.10</v>
      </c>
      <c r="H33" s="183"/>
      <c r="I33" s="183"/>
      <c r="J33" s="183"/>
      <c r="K33" s="195" t="s">
        <v>1075</v>
      </c>
      <c r="L33" s="183"/>
      <c r="M33" s="183"/>
      <c r="N33" s="183"/>
      <c r="O33" s="189"/>
      <c r="P33" s="183"/>
      <c r="Q33" s="188"/>
      <c r="R33" s="188"/>
      <c r="S33" s="193">
        <f t="shared" si="2"/>
        <v>1</v>
      </c>
    </row>
    <row r="34" spans="1:19" ht="39" customHeight="1" x14ac:dyDescent="0.25">
      <c r="A34" s="190">
        <v>31</v>
      </c>
      <c r="B34" s="191" t="s">
        <v>1076</v>
      </c>
      <c r="C34" s="190" t="s">
        <v>1077</v>
      </c>
      <c r="D34" s="197" t="s">
        <v>1078</v>
      </c>
      <c r="E34" s="197" t="s">
        <v>553</v>
      </c>
      <c r="F34" s="190" t="s">
        <v>1008</v>
      </c>
      <c r="G34" s="194" t="str">
        <f t="shared" si="1"/>
        <v>11.09.14</v>
      </c>
      <c r="H34" s="183"/>
      <c r="I34" s="183"/>
      <c r="J34" s="183"/>
      <c r="K34" s="183"/>
      <c r="L34" s="183"/>
      <c r="M34" s="183"/>
      <c r="N34" s="183"/>
      <c r="O34" s="202" t="s">
        <v>1079</v>
      </c>
      <c r="P34" s="188"/>
      <c r="Q34" s="188"/>
      <c r="R34" s="188"/>
      <c r="S34" s="193">
        <f t="shared" si="2"/>
        <v>1</v>
      </c>
    </row>
    <row r="35" spans="1:19" ht="39" customHeight="1" x14ac:dyDescent="0.25">
      <c r="A35" s="190">
        <v>32</v>
      </c>
      <c r="B35" s="191" t="s">
        <v>1076</v>
      </c>
      <c r="C35" s="190" t="s">
        <v>636</v>
      </c>
      <c r="D35" s="197" t="s">
        <v>1080</v>
      </c>
      <c r="E35" s="197" t="s">
        <v>553</v>
      </c>
      <c r="F35" s="190" t="s">
        <v>1008</v>
      </c>
      <c r="G35" s="194" t="str">
        <f t="shared" si="1"/>
        <v/>
      </c>
      <c r="H35" s="183"/>
      <c r="I35" s="183"/>
      <c r="J35" s="183"/>
      <c r="K35" s="183"/>
      <c r="L35" s="183"/>
      <c r="M35" s="183"/>
      <c r="N35" s="183"/>
      <c r="O35" s="189"/>
      <c r="P35" s="195" t="s">
        <v>1081</v>
      </c>
      <c r="Q35" s="198" t="s">
        <v>882</v>
      </c>
      <c r="R35" s="198"/>
      <c r="S35" s="193">
        <f t="shared" si="2"/>
        <v>2</v>
      </c>
    </row>
    <row r="36" spans="1:19" ht="39" customHeight="1" x14ac:dyDescent="0.25">
      <c r="A36" s="190">
        <v>33</v>
      </c>
      <c r="B36" s="191" t="s">
        <v>1082</v>
      </c>
      <c r="C36" s="190" t="s">
        <v>603</v>
      </c>
      <c r="D36" s="197" t="s">
        <v>1083</v>
      </c>
      <c r="E36" s="197" t="s">
        <v>553</v>
      </c>
      <c r="F36" s="190" t="s">
        <v>1008</v>
      </c>
      <c r="G36" s="194" t="str">
        <f t="shared" si="1"/>
        <v>30.11.1004.08.11</v>
      </c>
      <c r="H36" s="183"/>
      <c r="I36" s="183"/>
      <c r="J36" s="183"/>
      <c r="K36" s="195" t="s">
        <v>1084</v>
      </c>
      <c r="L36" s="195" t="s">
        <v>1085</v>
      </c>
      <c r="M36" s="183"/>
      <c r="N36" s="183"/>
      <c r="O36" s="189"/>
      <c r="P36" s="198" t="s">
        <v>1086</v>
      </c>
      <c r="Q36" s="199"/>
      <c r="R36" s="199"/>
      <c r="S36" s="193">
        <f t="shared" si="2"/>
        <v>3</v>
      </c>
    </row>
    <row r="37" spans="1:19" ht="39" customHeight="1" x14ac:dyDescent="0.25">
      <c r="A37" s="190">
        <v>34</v>
      </c>
      <c r="B37" s="191" t="s">
        <v>1082</v>
      </c>
      <c r="C37" s="190" t="s">
        <v>1087</v>
      </c>
      <c r="D37" s="197" t="s">
        <v>1088</v>
      </c>
      <c r="E37" s="197" t="s">
        <v>553</v>
      </c>
      <c r="F37" s="190" t="s">
        <v>1008</v>
      </c>
      <c r="G37" s="194" t="str">
        <f t="shared" si="1"/>
        <v>08.09.13</v>
      </c>
      <c r="H37" s="183"/>
      <c r="I37" s="183"/>
      <c r="J37" s="183"/>
      <c r="K37" s="183"/>
      <c r="L37" s="183"/>
      <c r="M37" s="183"/>
      <c r="N37" s="195" t="s">
        <v>1089</v>
      </c>
      <c r="O37" s="189"/>
      <c r="P37" s="183"/>
      <c r="Q37" s="188"/>
      <c r="R37" s="188"/>
      <c r="S37" s="193">
        <f t="shared" si="2"/>
        <v>1</v>
      </c>
    </row>
    <row r="38" spans="1:19" ht="39" customHeight="1" x14ac:dyDescent="0.25">
      <c r="A38" s="190">
        <v>35</v>
      </c>
      <c r="B38" s="191" t="s">
        <v>1090</v>
      </c>
      <c r="C38" s="190" t="s">
        <v>1091</v>
      </c>
      <c r="D38" s="197" t="s">
        <v>1092</v>
      </c>
      <c r="E38" s="197" t="s">
        <v>553</v>
      </c>
      <c r="F38" s="190" t="s">
        <v>1008</v>
      </c>
      <c r="G38" s="194" t="str">
        <f t="shared" si="1"/>
        <v>06.04.08</v>
      </c>
      <c r="H38" s="183"/>
      <c r="I38" s="195" t="s">
        <v>1093</v>
      </c>
      <c r="J38" s="183"/>
      <c r="K38" s="183"/>
      <c r="L38" s="183"/>
      <c r="M38" s="183"/>
      <c r="N38" s="183"/>
      <c r="O38" s="189"/>
      <c r="P38" s="183"/>
      <c r="Q38" s="188"/>
      <c r="R38" s="188"/>
      <c r="S38" s="193">
        <f t="shared" si="2"/>
        <v>1</v>
      </c>
    </row>
    <row r="39" spans="1:19" ht="39" customHeight="1" x14ac:dyDescent="0.25">
      <c r="A39" s="190">
        <v>36</v>
      </c>
      <c r="B39" s="191" t="s">
        <v>1090</v>
      </c>
      <c r="C39" s="190" t="s">
        <v>1094</v>
      </c>
      <c r="D39" s="197" t="s">
        <v>1095</v>
      </c>
      <c r="E39" s="197" t="s">
        <v>553</v>
      </c>
      <c r="F39" s="190" t="s">
        <v>1008</v>
      </c>
      <c r="G39" s="194" t="str">
        <f t="shared" si="1"/>
        <v/>
      </c>
      <c r="H39" s="183"/>
      <c r="I39" s="183"/>
      <c r="J39" s="183"/>
      <c r="K39" s="183"/>
      <c r="L39" s="183"/>
      <c r="M39" s="183"/>
      <c r="N39" s="183"/>
      <c r="O39" s="189"/>
      <c r="P39" s="183"/>
      <c r="Q39" s="188"/>
      <c r="R39" s="188"/>
      <c r="S39" s="193">
        <f t="shared" si="2"/>
        <v>0</v>
      </c>
    </row>
    <row r="40" spans="1:19" ht="39" customHeight="1" x14ac:dyDescent="0.25">
      <c r="A40" s="190">
        <v>37</v>
      </c>
      <c r="B40" s="191" t="s">
        <v>1096</v>
      </c>
      <c r="C40" s="190" t="s">
        <v>1097</v>
      </c>
      <c r="D40" s="197" t="s">
        <v>1098</v>
      </c>
      <c r="E40" s="197" t="s">
        <v>553</v>
      </c>
      <c r="F40" s="190" t="s">
        <v>1008</v>
      </c>
      <c r="G40" s="194" t="str">
        <f t="shared" si="1"/>
        <v/>
      </c>
      <c r="H40" s="183"/>
      <c r="I40" s="183"/>
      <c r="J40" s="183"/>
      <c r="K40" s="183"/>
      <c r="L40" s="183"/>
      <c r="M40" s="183"/>
      <c r="N40" s="183"/>
      <c r="O40" s="189"/>
      <c r="P40" s="183"/>
      <c r="Q40" s="188"/>
      <c r="R40" s="188"/>
      <c r="S40" s="193">
        <f t="shared" si="2"/>
        <v>0</v>
      </c>
    </row>
    <row r="41" spans="1:19" ht="39" customHeight="1" x14ac:dyDescent="0.25">
      <c r="A41" s="190">
        <v>38</v>
      </c>
      <c r="B41" s="191" t="s">
        <v>1096</v>
      </c>
      <c r="C41" s="190" t="s">
        <v>1099</v>
      </c>
      <c r="D41" s="197" t="s">
        <v>1100</v>
      </c>
      <c r="E41" s="197" t="s">
        <v>553</v>
      </c>
      <c r="F41" s="190" t="s">
        <v>1008</v>
      </c>
      <c r="G41" s="194" t="str">
        <f t="shared" si="1"/>
        <v>06.04.0811.07.12</v>
      </c>
      <c r="H41" s="183"/>
      <c r="I41" s="195" t="s">
        <v>1093</v>
      </c>
      <c r="J41" s="183"/>
      <c r="K41" s="183"/>
      <c r="L41" s="183"/>
      <c r="M41" s="195" t="s">
        <v>1101</v>
      </c>
      <c r="N41" s="183"/>
      <c r="O41" s="189"/>
      <c r="P41" s="183"/>
      <c r="Q41" s="188"/>
      <c r="R41" s="188"/>
      <c r="S41" s="193">
        <f t="shared" si="2"/>
        <v>2</v>
      </c>
    </row>
    <row r="42" spans="1:19" ht="39" customHeight="1" x14ac:dyDescent="0.25">
      <c r="A42" s="190">
        <v>39</v>
      </c>
      <c r="B42" s="191" t="s">
        <v>1102</v>
      </c>
      <c r="C42" s="190" t="s">
        <v>1103</v>
      </c>
      <c r="D42" s="197" t="s">
        <v>1104</v>
      </c>
      <c r="E42" s="197" t="s">
        <v>553</v>
      </c>
      <c r="F42" s="190" t="s">
        <v>1008</v>
      </c>
      <c r="G42" s="194" t="str">
        <f t="shared" si="1"/>
        <v/>
      </c>
      <c r="H42" s="183"/>
      <c r="I42" s="183"/>
      <c r="J42" s="183"/>
      <c r="K42" s="183"/>
      <c r="L42" s="183"/>
      <c r="M42" s="183"/>
      <c r="N42" s="183"/>
      <c r="O42" s="189"/>
      <c r="P42" s="183"/>
      <c r="Q42" s="188"/>
      <c r="R42" s="188"/>
      <c r="S42" s="193">
        <f t="shared" si="2"/>
        <v>0</v>
      </c>
    </row>
    <row r="43" spans="1:19" ht="39" customHeight="1" x14ac:dyDescent="0.25">
      <c r="A43" s="190">
        <v>40</v>
      </c>
      <c r="B43" s="191" t="s">
        <v>1102</v>
      </c>
      <c r="C43" s="190" t="s">
        <v>1103</v>
      </c>
      <c r="D43" s="197" t="s">
        <v>1105</v>
      </c>
      <c r="E43" s="197"/>
      <c r="F43" s="190">
        <v>37</v>
      </c>
      <c r="G43" s="194" t="str">
        <f t="shared" si="1"/>
        <v/>
      </c>
      <c r="H43" s="183"/>
      <c r="I43" s="183"/>
      <c r="J43" s="183"/>
      <c r="K43" s="183"/>
      <c r="L43" s="183"/>
      <c r="M43" s="183"/>
      <c r="N43" s="183"/>
      <c r="O43" s="189"/>
      <c r="P43" s="183"/>
      <c r="Q43" s="188"/>
      <c r="R43" s="188"/>
      <c r="S43" s="193">
        <f t="shared" si="2"/>
        <v>0</v>
      </c>
    </row>
    <row r="44" spans="1:19" ht="39" customHeight="1" x14ac:dyDescent="0.25">
      <c r="A44" s="190">
        <v>41</v>
      </c>
      <c r="B44" s="191" t="s">
        <v>1102</v>
      </c>
      <c r="C44" s="190" t="s">
        <v>1106</v>
      </c>
      <c r="D44" s="197" t="s">
        <v>1107</v>
      </c>
      <c r="E44" s="197" t="s">
        <v>553</v>
      </c>
      <c r="F44" s="190" t="s">
        <v>1008</v>
      </c>
      <c r="G44" s="194" t="str">
        <f t="shared" si="1"/>
        <v/>
      </c>
      <c r="H44" s="183"/>
      <c r="I44" s="183"/>
      <c r="J44" s="183"/>
      <c r="K44" s="183"/>
      <c r="L44" s="183"/>
      <c r="M44" s="183"/>
      <c r="N44" s="183"/>
      <c r="O44" s="189"/>
      <c r="P44" s="183"/>
      <c r="Q44" s="188"/>
      <c r="R44" s="188"/>
      <c r="S44" s="193">
        <f t="shared" si="2"/>
        <v>0</v>
      </c>
    </row>
    <row r="45" spans="1:19" ht="39" customHeight="1" x14ac:dyDescent="0.25">
      <c r="A45" s="190">
        <v>42</v>
      </c>
      <c r="B45" s="191" t="s">
        <v>1102</v>
      </c>
      <c r="C45" s="190" t="s">
        <v>1106</v>
      </c>
      <c r="D45" s="197" t="s">
        <v>990</v>
      </c>
      <c r="E45" s="197"/>
      <c r="F45" s="190">
        <v>37</v>
      </c>
      <c r="G45" s="194" t="str">
        <f t="shared" si="1"/>
        <v/>
      </c>
      <c r="H45" s="183"/>
      <c r="I45" s="183"/>
      <c r="J45" s="183"/>
      <c r="K45" s="183"/>
      <c r="L45" s="183"/>
      <c r="M45" s="183"/>
      <c r="N45" s="183"/>
      <c r="O45" s="189"/>
      <c r="P45" s="183"/>
      <c r="Q45" s="188"/>
      <c r="R45" s="188"/>
      <c r="S45" s="193">
        <f t="shared" si="2"/>
        <v>0</v>
      </c>
    </row>
    <row r="46" spans="1:19" ht="39" customHeight="1" x14ac:dyDescent="0.25">
      <c r="A46" s="190">
        <v>43</v>
      </c>
      <c r="B46" s="191" t="s">
        <v>1108</v>
      </c>
      <c r="C46" s="190" t="s">
        <v>495</v>
      </c>
      <c r="D46" s="197" t="s">
        <v>1109</v>
      </c>
      <c r="E46" s="197" t="s">
        <v>1110</v>
      </c>
      <c r="F46" s="190" t="s">
        <v>1111</v>
      </c>
      <c r="G46" s="194" t="str">
        <f t="shared" si="1"/>
        <v>30.05.0902.03.10</v>
      </c>
      <c r="H46" s="183"/>
      <c r="I46" s="183"/>
      <c r="J46" s="195" t="s">
        <v>1112</v>
      </c>
      <c r="K46" s="195" t="s">
        <v>1113</v>
      </c>
      <c r="L46" s="183"/>
      <c r="M46" s="183"/>
      <c r="N46" s="183"/>
      <c r="O46" s="189"/>
      <c r="P46" s="195" t="s">
        <v>1114</v>
      </c>
      <c r="Q46" s="203" t="s">
        <v>1115</v>
      </c>
      <c r="R46" s="203"/>
      <c r="S46" s="193">
        <f t="shared" si="2"/>
        <v>4</v>
      </c>
    </row>
    <row r="47" spans="1:19" ht="39" customHeight="1" x14ac:dyDescent="0.25">
      <c r="A47" s="190">
        <v>44</v>
      </c>
      <c r="B47" s="191" t="s">
        <v>1116</v>
      </c>
      <c r="C47" s="190" t="s">
        <v>1117</v>
      </c>
      <c r="D47" s="190" t="s">
        <v>1118</v>
      </c>
      <c r="E47" s="190" t="s">
        <v>1110</v>
      </c>
      <c r="F47" s="190">
        <v>470</v>
      </c>
      <c r="G47" s="194" t="str">
        <f t="shared" si="1"/>
        <v/>
      </c>
      <c r="H47" s="183"/>
      <c r="I47" s="183"/>
      <c r="J47" s="183"/>
      <c r="K47" s="183"/>
      <c r="L47" s="183"/>
      <c r="M47" s="183"/>
      <c r="N47" s="183"/>
      <c r="O47" s="189"/>
      <c r="P47" s="183"/>
      <c r="Q47" s="188"/>
      <c r="R47" s="195" t="s">
        <v>3848</v>
      </c>
      <c r="S47" s="193">
        <f t="shared" si="2"/>
        <v>1</v>
      </c>
    </row>
    <row r="48" spans="1:19" ht="39" customHeight="1" x14ac:dyDescent="0.25">
      <c r="A48" s="190">
        <v>45</v>
      </c>
      <c r="B48" s="191" t="s">
        <v>1119</v>
      </c>
      <c r="C48" s="190" t="s">
        <v>1120</v>
      </c>
      <c r="D48" s="190" t="s">
        <v>1121</v>
      </c>
      <c r="E48" s="190" t="s">
        <v>553</v>
      </c>
      <c r="F48" s="190" t="s">
        <v>1122</v>
      </c>
      <c r="G48" s="194" t="str">
        <f t="shared" si="1"/>
        <v>24.10.0921.12.13</v>
      </c>
      <c r="H48" s="183"/>
      <c r="I48" s="183"/>
      <c r="J48" s="195" t="s">
        <v>1123</v>
      </c>
      <c r="K48" s="183"/>
      <c r="L48" s="183"/>
      <c r="M48" s="183"/>
      <c r="N48" s="195" t="s">
        <v>1124</v>
      </c>
      <c r="O48" s="189"/>
      <c r="P48" s="183"/>
      <c r="Q48" s="188"/>
      <c r="R48" s="188"/>
      <c r="S48" s="193">
        <f t="shared" si="2"/>
        <v>2</v>
      </c>
    </row>
    <row r="49" spans="1:19" ht="39" customHeight="1" x14ac:dyDescent="0.25">
      <c r="A49" s="190">
        <v>46</v>
      </c>
      <c r="B49" s="191" t="s">
        <v>1125</v>
      </c>
      <c r="C49" s="190" t="s">
        <v>1126</v>
      </c>
      <c r="D49" s="190" t="s">
        <v>1127</v>
      </c>
      <c r="E49" s="190" t="s">
        <v>1128</v>
      </c>
      <c r="F49" s="190" t="s">
        <v>1122</v>
      </c>
      <c r="G49" s="194" t="str">
        <f t="shared" si="1"/>
        <v>24.10.09</v>
      </c>
      <c r="H49" s="183"/>
      <c r="I49" s="183"/>
      <c r="J49" s="195" t="s">
        <v>1123</v>
      </c>
      <c r="K49" s="183"/>
      <c r="L49" s="183"/>
      <c r="M49" s="183"/>
      <c r="N49" s="183"/>
      <c r="O49" s="189"/>
      <c r="P49" s="183"/>
      <c r="Q49" s="188"/>
      <c r="R49" s="188"/>
      <c r="S49" s="193">
        <f t="shared" si="2"/>
        <v>1</v>
      </c>
    </row>
    <row r="50" spans="1:19" ht="39" customHeight="1" x14ac:dyDescent="0.25">
      <c r="A50" s="190">
        <v>47</v>
      </c>
      <c r="B50" s="191" t="s">
        <v>1129</v>
      </c>
      <c r="C50" s="190" t="s">
        <v>1130</v>
      </c>
      <c r="D50" s="190" t="s">
        <v>1131</v>
      </c>
      <c r="E50" s="190" t="s">
        <v>1110</v>
      </c>
      <c r="F50" s="190">
        <v>0.55000000000000004</v>
      </c>
      <c r="G50" s="194" t="str">
        <f t="shared" si="1"/>
        <v/>
      </c>
      <c r="H50" s="183"/>
      <c r="I50" s="183"/>
      <c r="J50" s="183"/>
      <c r="K50" s="183"/>
      <c r="L50" s="183"/>
      <c r="M50" s="183"/>
      <c r="N50" s="183"/>
      <c r="O50" s="189"/>
      <c r="P50" s="183"/>
      <c r="Q50" s="188"/>
      <c r="R50" s="188"/>
      <c r="S50" s="193">
        <f t="shared" si="2"/>
        <v>0</v>
      </c>
    </row>
    <row r="51" spans="1:19" ht="39" customHeight="1" x14ac:dyDescent="0.25">
      <c r="A51" s="190">
        <v>48</v>
      </c>
      <c r="B51" s="191" t="s">
        <v>1119</v>
      </c>
      <c r="C51" s="190" t="s">
        <v>1132</v>
      </c>
      <c r="D51" s="197" t="s">
        <v>1133</v>
      </c>
      <c r="E51" s="197" t="s">
        <v>1134</v>
      </c>
      <c r="F51" s="190" t="s">
        <v>1135</v>
      </c>
      <c r="G51" s="194" t="str">
        <f t="shared" si="1"/>
        <v>27.02.10</v>
      </c>
      <c r="H51" s="183"/>
      <c r="I51" s="183"/>
      <c r="J51" s="183"/>
      <c r="K51" s="195" t="s">
        <v>1136</v>
      </c>
      <c r="L51" s="183"/>
      <c r="M51" s="183"/>
      <c r="N51" s="183"/>
      <c r="O51" s="189"/>
      <c r="P51" s="183"/>
      <c r="Q51" s="188"/>
      <c r="R51" s="188"/>
      <c r="S51" s="193">
        <f t="shared" si="2"/>
        <v>1</v>
      </c>
    </row>
    <row r="52" spans="1:19" ht="39" customHeight="1" x14ac:dyDescent="0.25">
      <c r="A52" s="190">
        <v>49</v>
      </c>
      <c r="B52" s="191" t="s">
        <v>1125</v>
      </c>
      <c r="C52" s="190" t="s">
        <v>1137</v>
      </c>
      <c r="D52" s="197" t="s">
        <v>1138</v>
      </c>
      <c r="E52" s="197" t="s">
        <v>1134</v>
      </c>
      <c r="F52" s="190" t="s">
        <v>1135</v>
      </c>
      <c r="G52" s="194" t="str">
        <f t="shared" si="1"/>
        <v>17.05.0903.03.10</v>
      </c>
      <c r="H52" s="183"/>
      <c r="I52" s="183"/>
      <c r="J52" s="195" t="s">
        <v>1139</v>
      </c>
      <c r="K52" s="195" t="s">
        <v>1140</v>
      </c>
      <c r="L52" s="183"/>
      <c r="M52" s="183"/>
      <c r="N52" s="183"/>
      <c r="O52" s="189"/>
      <c r="P52" s="183"/>
      <c r="Q52" s="188"/>
      <c r="R52" s="188"/>
      <c r="S52" s="193">
        <f t="shared" si="2"/>
        <v>2</v>
      </c>
    </row>
    <row r="53" spans="1:19" ht="39" customHeight="1" x14ac:dyDescent="0.25">
      <c r="A53" s="190">
        <v>50</v>
      </c>
      <c r="B53" s="191" t="s">
        <v>1129</v>
      </c>
      <c r="C53" s="190" t="s">
        <v>1141</v>
      </c>
      <c r="D53" s="197" t="s">
        <v>1142</v>
      </c>
      <c r="E53" s="197" t="s">
        <v>1143</v>
      </c>
      <c r="F53" s="190" t="s">
        <v>1144</v>
      </c>
      <c r="G53" s="194" t="str">
        <f t="shared" si="1"/>
        <v>04.03.10</v>
      </c>
      <c r="H53" s="183"/>
      <c r="I53" s="183"/>
      <c r="J53" s="183"/>
      <c r="K53" s="195" t="s">
        <v>1145</v>
      </c>
      <c r="L53" s="183"/>
      <c r="M53" s="183"/>
      <c r="N53" s="183"/>
      <c r="O53" s="189"/>
      <c r="P53" s="183"/>
      <c r="Q53" s="188"/>
      <c r="R53" s="195" t="s">
        <v>3894</v>
      </c>
      <c r="S53" s="193">
        <f t="shared" si="2"/>
        <v>2</v>
      </c>
    </row>
    <row r="54" spans="1:19" ht="39" customHeight="1" x14ac:dyDescent="0.25">
      <c r="A54" s="190">
        <v>51</v>
      </c>
      <c r="B54" s="191" t="s">
        <v>676</v>
      </c>
      <c r="C54" s="190" t="s">
        <v>567</v>
      </c>
      <c r="D54" s="197" t="s">
        <v>1146</v>
      </c>
      <c r="E54" s="197" t="s">
        <v>1110</v>
      </c>
      <c r="F54" s="190" t="s">
        <v>1147</v>
      </c>
      <c r="G54" s="194" t="str">
        <f t="shared" si="1"/>
        <v/>
      </c>
      <c r="H54" s="183"/>
      <c r="I54" s="183"/>
      <c r="J54" s="183"/>
      <c r="K54" s="183"/>
      <c r="L54" s="183"/>
      <c r="M54" s="183"/>
      <c r="N54" s="183"/>
      <c r="O54" s="189"/>
      <c r="P54" s="198" t="s">
        <v>1148</v>
      </c>
      <c r="Q54" s="199"/>
      <c r="R54" s="199"/>
      <c r="S54" s="193">
        <f t="shared" si="2"/>
        <v>1</v>
      </c>
    </row>
    <row r="55" spans="1:19" ht="39" customHeight="1" x14ac:dyDescent="0.25">
      <c r="A55" s="190">
        <v>52</v>
      </c>
      <c r="B55" s="191" t="s">
        <v>1149</v>
      </c>
      <c r="C55" s="190" t="s">
        <v>619</v>
      </c>
      <c r="D55" s="197" t="s">
        <v>1150</v>
      </c>
      <c r="E55" s="197" t="s">
        <v>1134</v>
      </c>
      <c r="F55" s="190" t="s">
        <v>1151</v>
      </c>
      <c r="G55" s="194" t="str">
        <f t="shared" si="1"/>
        <v/>
      </c>
      <c r="H55" s="183"/>
      <c r="I55" s="183"/>
      <c r="J55" s="183"/>
      <c r="K55" s="183"/>
      <c r="L55" s="183"/>
      <c r="M55" s="183"/>
      <c r="N55" s="183"/>
      <c r="O55" s="189"/>
      <c r="P55" s="195" t="s">
        <v>1152</v>
      </c>
      <c r="Q55" s="188"/>
      <c r="R55" s="188"/>
      <c r="S55" s="193">
        <f t="shared" si="2"/>
        <v>1</v>
      </c>
    </row>
    <row r="56" spans="1:19" ht="39" customHeight="1" x14ac:dyDescent="0.25">
      <c r="A56" s="190">
        <v>53</v>
      </c>
      <c r="B56" s="191" t="s">
        <v>1153</v>
      </c>
      <c r="C56" s="190" t="s">
        <v>1154</v>
      </c>
      <c r="D56" s="197" t="s">
        <v>1155</v>
      </c>
      <c r="E56" s="197" t="s">
        <v>1134</v>
      </c>
      <c r="F56" s="190" t="s">
        <v>1151</v>
      </c>
      <c r="G56" s="194" t="str">
        <f t="shared" si="1"/>
        <v>17.05.09</v>
      </c>
      <c r="H56" s="183"/>
      <c r="I56" s="183"/>
      <c r="J56" s="195" t="s">
        <v>1139</v>
      </c>
      <c r="K56" s="183"/>
      <c r="L56" s="183"/>
      <c r="M56" s="183"/>
      <c r="N56" s="183"/>
      <c r="O56" s="189"/>
      <c r="P56" s="183"/>
      <c r="Q56" s="188"/>
      <c r="R56" s="188"/>
      <c r="S56" s="193">
        <f t="shared" si="2"/>
        <v>1</v>
      </c>
    </row>
    <row r="57" spans="1:19" ht="39" customHeight="1" x14ac:dyDescent="0.25">
      <c r="A57" s="190">
        <v>54</v>
      </c>
      <c r="B57" s="191" t="s">
        <v>1156</v>
      </c>
      <c r="C57" s="190" t="s">
        <v>1157</v>
      </c>
      <c r="D57" s="197" t="s">
        <v>1158</v>
      </c>
      <c r="E57" s="197" t="s">
        <v>1143</v>
      </c>
      <c r="F57" s="190" t="s">
        <v>1144</v>
      </c>
      <c r="G57" s="194" t="str">
        <f t="shared" si="1"/>
        <v/>
      </c>
      <c r="H57" s="183"/>
      <c r="I57" s="183"/>
      <c r="J57" s="183"/>
      <c r="K57" s="183"/>
      <c r="L57" s="183"/>
      <c r="M57" s="183"/>
      <c r="N57" s="183"/>
      <c r="O57" s="189"/>
      <c r="P57" s="183"/>
      <c r="Q57" s="188"/>
      <c r="R57" s="188"/>
      <c r="S57" s="193">
        <f t="shared" si="2"/>
        <v>0</v>
      </c>
    </row>
    <row r="58" spans="1:19" ht="39" customHeight="1" x14ac:dyDescent="0.25">
      <c r="A58" s="190">
        <v>55</v>
      </c>
      <c r="B58" s="191" t="s">
        <v>1159</v>
      </c>
      <c r="C58" s="190" t="s">
        <v>1160</v>
      </c>
      <c r="D58" s="197" t="s">
        <v>1161</v>
      </c>
      <c r="E58" s="197" t="s">
        <v>1110</v>
      </c>
      <c r="F58" s="190" t="s">
        <v>1162</v>
      </c>
      <c r="G58" s="194" t="str">
        <f t="shared" si="1"/>
        <v>01.08.12</v>
      </c>
      <c r="H58" s="183"/>
      <c r="I58" s="183"/>
      <c r="J58" s="183"/>
      <c r="K58" s="183"/>
      <c r="L58" s="183"/>
      <c r="M58" s="195" t="s">
        <v>1163</v>
      </c>
      <c r="N58" s="183"/>
      <c r="O58" s="189"/>
      <c r="P58" s="183"/>
      <c r="Q58" s="188"/>
      <c r="R58" s="188"/>
      <c r="S58" s="193">
        <f t="shared" si="2"/>
        <v>1</v>
      </c>
    </row>
    <row r="59" spans="1:19" ht="39" customHeight="1" x14ac:dyDescent="0.25">
      <c r="A59" s="190">
        <v>56</v>
      </c>
      <c r="B59" s="191" t="s">
        <v>1164</v>
      </c>
      <c r="C59" s="190" t="s">
        <v>464</v>
      </c>
      <c r="D59" s="197" t="s">
        <v>1165</v>
      </c>
      <c r="E59" s="197" t="s">
        <v>1166</v>
      </c>
      <c r="F59" s="190" t="s">
        <v>1167</v>
      </c>
      <c r="G59" s="194"/>
      <c r="H59" s="183"/>
      <c r="I59" s="183"/>
      <c r="J59" s="183"/>
      <c r="K59" s="183"/>
      <c r="L59" s="183"/>
      <c r="M59" s="183"/>
      <c r="N59" s="183"/>
      <c r="O59" s="189"/>
      <c r="P59" s="198" t="s">
        <v>1168</v>
      </c>
      <c r="Q59" s="199"/>
      <c r="R59" s="199"/>
      <c r="S59" s="193">
        <f t="shared" si="2"/>
        <v>1</v>
      </c>
    </row>
    <row r="60" spans="1:19" ht="39" customHeight="1" x14ac:dyDescent="0.25">
      <c r="A60" s="190">
        <v>57</v>
      </c>
      <c r="B60" s="191" t="s">
        <v>1159</v>
      </c>
      <c r="C60" s="190" t="s">
        <v>1169</v>
      </c>
      <c r="D60" s="197" t="s">
        <v>1170</v>
      </c>
      <c r="E60" s="197" t="s">
        <v>1110</v>
      </c>
      <c r="F60" s="190" t="s">
        <v>1162</v>
      </c>
      <c r="G60" s="194" t="str">
        <f t="shared" ref="G60:G123" si="3">H60&amp;I60&amp;J60&amp;K60&amp;L60&amp;M60&amp;N60&amp;O60</f>
        <v>02.08.12</v>
      </c>
      <c r="H60" s="183"/>
      <c r="I60" s="183"/>
      <c r="J60" s="183"/>
      <c r="K60" s="183"/>
      <c r="L60" s="183"/>
      <c r="M60" s="195" t="s">
        <v>1171</v>
      </c>
      <c r="N60" s="183"/>
      <c r="O60" s="189"/>
      <c r="P60" s="183"/>
      <c r="Q60" s="188"/>
      <c r="R60" s="188"/>
      <c r="S60" s="193">
        <f t="shared" si="2"/>
        <v>1</v>
      </c>
    </row>
    <row r="61" spans="1:19" ht="39" customHeight="1" x14ac:dyDescent="0.25">
      <c r="A61" s="190">
        <v>58</v>
      </c>
      <c r="B61" s="191" t="s">
        <v>1164</v>
      </c>
      <c r="C61" s="190" t="s">
        <v>1172</v>
      </c>
      <c r="D61" s="197" t="s">
        <v>1173</v>
      </c>
      <c r="E61" s="197" t="s">
        <v>1166</v>
      </c>
      <c r="F61" s="190" t="s">
        <v>1167</v>
      </c>
      <c r="G61" s="194" t="str">
        <f t="shared" si="3"/>
        <v/>
      </c>
      <c r="H61" s="183"/>
      <c r="I61" s="183"/>
      <c r="J61" s="183"/>
      <c r="K61" s="183"/>
      <c r="L61" s="183"/>
      <c r="M61" s="183"/>
      <c r="N61" s="183"/>
      <c r="O61" s="189"/>
      <c r="P61" s="183"/>
      <c r="Q61" s="188"/>
      <c r="R61" s="188"/>
      <c r="S61" s="193">
        <f t="shared" si="2"/>
        <v>0</v>
      </c>
    </row>
    <row r="62" spans="1:19" ht="39" customHeight="1" x14ac:dyDescent="0.25">
      <c r="A62" s="190">
        <v>59</v>
      </c>
      <c r="B62" s="191" t="s">
        <v>1159</v>
      </c>
      <c r="C62" s="190" t="s">
        <v>1174</v>
      </c>
      <c r="D62" s="197" t="s">
        <v>1175</v>
      </c>
      <c r="E62" s="197" t="s">
        <v>1110</v>
      </c>
      <c r="F62" s="190" t="s">
        <v>1162</v>
      </c>
      <c r="G62" s="194" t="str">
        <f t="shared" si="3"/>
        <v>10.12.12</v>
      </c>
      <c r="H62" s="183"/>
      <c r="I62" s="183"/>
      <c r="J62" s="183"/>
      <c r="K62" s="183"/>
      <c r="L62" s="183"/>
      <c r="M62" s="195" t="s">
        <v>1176</v>
      </c>
      <c r="N62" s="183"/>
      <c r="O62" s="189"/>
      <c r="P62" s="183"/>
      <c r="Q62" s="188"/>
      <c r="R62" s="188"/>
      <c r="S62" s="193">
        <f t="shared" si="2"/>
        <v>1</v>
      </c>
    </row>
    <row r="63" spans="1:19" ht="39" customHeight="1" x14ac:dyDescent="0.25">
      <c r="A63" s="190">
        <v>60</v>
      </c>
      <c r="B63" s="191" t="s">
        <v>1164</v>
      </c>
      <c r="C63" s="190" t="s">
        <v>1177</v>
      </c>
      <c r="D63" s="197" t="s">
        <v>1178</v>
      </c>
      <c r="E63" s="197" t="s">
        <v>1166</v>
      </c>
      <c r="F63" s="190" t="s">
        <v>1167</v>
      </c>
      <c r="G63" s="194" t="str">
        <f t="shared" si="3"/>
        <v/>
      </c>
      <c r="H63" s="183"/>
      <c r="I63" s="183"/>
      <c r="J63" s="183"/>
      <c r="K63" s="183"/>
      <c r="L63" s="183"/>
      <c r="M63" s="183"/>
      <c r="N63" s="183"/>
      <c r="O63" s="189"/>
      <c r="P63" s="183"/>
      <c r="Q63" s="188"/>
      <c r="R63" s="188"/>
      <c r="S63" s="193">
        <f t="shared" si="2"/>
        <v>0</v>
      </c>
    </row>
    <row r="64" spans="1:19" ht="39" customHeight="1" x14ac:dyDescent="0.25">
      <c r="A64" s="190">
        <v>61</v>
      </c>
      <c r="B64" s="191" t="s">
        <v>1179</v>
      </c>
      <c r="C64" s="190" t="s">
        <v>1180</v>
      </c>
      <c r="D64" s="197" t="s">
        <v>1181</v>
      </c>
      <c r="E64" s="197" t="s">
        <v>553</v>
      </c>
      <c r="F64" s="190" t="s">
        <v>979</v>
      </c>
      <c r="G64" s="194" t="str">
        <f t="shared" si="3"/>
        <v/>
      </c>
      <c r="H64" s="183"/>
      <c r="I64" s="183"/>
      <c r="J64" s="183"/>
      <c r="K64" s="183"/>
      <c r="L64" s="183"/>
      <c r="M64" s="183"/>
      <c r="N64" s="183"/>
      <c r="O64" s="189"/>
      <c r="P64" s="183"/>
      <c r="Q64" s="188"/>
      <c r="R64" s="188"/>
      <c r="S64" s="193">
        <f t="shared" si="2"/>
        <v>0</v>
      </c>
    </row>
    <row r="65" spans="1:19" ht="39" customHeight="1" x14ac:dyDescent="0.25">
      <c r="A65" s="190">
        <v>62</v>
      </c>
      <c r="B65" s="191" t="s">
        <v>1182</v>
      </c>
      <c r="C65" s="190" t="s">
        <v>1183</v>
      </c>
      <c r="D65" s="197" t="s">
        <v>1184</v>
      </c>
      <c r="E65" s="197" t="s">
        <v>345</v>
      </c>
      <c r="F65" s="190" t="s">
        <v>1067</v>
      </c>
      <c r="G65" s="194" t="str">
        <f t="shared" si="3"/>
        <v>06.09.12</v>
      </c>
      <c r="H65" s="183"/>
      <c r="I65" s="183"/>
      <c r="J65" s="183"/>
      <c r="K65" s="183"/>
      <c r="L65" s="183"/>
      <c r="M65" s="195" t="s">
        <v>1185</v>
      </c>
      <c r="N65" s="183"/>
      <c r="O65" s="189"/>
      <c r="P65" s="183"/>
      <c r="Q65" s="188"/>
      <c r="R65" s="188"/>
      <c r="S65" s="193">
        <f t="shared" si="2"/>
        <v>1</v>
      </c>
    </row>
    <row r="66" spans="1:19" ht="39" customHeight="1" x14ac:dyDescent="0.25">
      <c r="A66" s="190">
        <v>63</v>
      </c>
      <c r="B66" s="191" t="s">
        <v>1182</v>
      </c>
      <c r="C66" s="190" t="s">
        <v>1186</v>
      </c>
      <c r="D66" s="200" t="s">
        <v>1187</v>
      </c>
      <c r="E66" s="200" t="s">
        <v>553</v>
      </c>
      <c r="F66" s="190" t="s">
        <v>1034</v>
      </c>
      <c r="G66" s="194" t="str">
        <f t="shared" si="3"/>
        <v>28.09.11</v>
      </c>
      <c r="H66" s="183"/>
      <c r="I66" s="183"/>
      <c r="J66" s="183"/>
      <c r="K66" s="183"/>
      <c r="L66" s="195" t="s">
        <v>1188</v>
      </c>
      <c r="M66" s="183"/>
      <c r="N66" s="183"/>
      <c r="O66" s="189"/>
      <c r="P66" s="183"/>
      <c r="Q66" s="188"/>
      <c r="R66" s="188"/>
      <c r="S66" s="193">
        <f t="shared" si="2"/>
        <v>1</v>
      </c>
    </row>
    <row r="67" spans="1:19" ht="39" customHeight="1" x14ac:dyDescent="0.25">
      <c r="A67" s="190">
        <v>64</v>
      </c>
      <c r="B67" s="191" t="s">
        <v>1189</v>
      </c>
      <c r="C67" s="190" t="s">
        <v>415</v>
      </c>
      <c r="D67" s="197" t="s">
        <v>1190</v>
      </c>
      <c r="E67" s="197" t="s">
        <v>345</v>
      </c>
      <c r="F67" s="190">
        <v>37</v>
      </c>
      <c r="G67" s="194" t="str">
        <f t="shared" si="3"/>
        <v/>
      </c>
      <c r="H67" s="183"/>
      <c r="I67" s="183"/>
      <c r="J67" s="183"/>
      <c r="K67" s="183"/>
      <c r="L67" s="183"/>
      <c r="M67" s="183"/>
      <c r="N67" s="183"/>
      <c r="O67" s="189"/>
      <c r="P67" s="195" t="s">
        <v>1191</v>
      </c>
      <c r="Q67" s="188"/>
      <c r="R67" s="188"/>
      <c r="S67" s="193">
        <f t="shared" si="2"/>
        <v>1</v>
      </c>
    </row>
    <row r="68" spans="1:19" ht="39" customHeight="1" x14ac:dyDescent="0.25">
      <c r="A68" s="190">
        <v>65</v>
      </c>
      <c r="B68" s="191" t="s">
        <v>1189</v>
      </c>
      <c r="C68" s="190" t="s">
        <v>1192</v>
      </c>
      <c r="D68" s="197" t="s">
        <v>1193</v>
      </c>
      <c r="E68" s="197" t="s">
        <v>345</v>
      </c>
      <c r="F68" s="190">
        <v>37</v>
      </c>
      <c r="G68" s="194" t="str">
        <f t="shared" si="3"/>
        <v/>
      </c>
      <c r="H68" s="183"/>
      <c r="I68" s="183"/>
      <c r="J68" s="183"/>
      <c r="K68" s="183"/>
      <c r="L68" s="183"/>
      <c r="M68" s="183"/>
      <c r="N68" s="183"/>
      <c r="O68" s="189"/>
      <c r="P68" s="183"/>
      <c r="Q68" s="188"/>
      <c r="R68" s="188"/>
      <c r="S68" s="193">
        <f t="shared" si="2"/>
        <v>0</v>
      </c>
    </row>
    <row r="69" spans="1:19" ht="39" customHeight="1" x14ac:dyDescent="0.25">
      <c r="A69" s="190">
        <v>66</v>
      </c>
      <c r="B69" s="191" t="s">
        <v>1194</v>
      </c>
      <c r="C69" s="190" t="s">
        <v>1195</v>
      </c>
      <c r="D69" s="197" t="s">
        <v>1196</v>
      </c>
      <c r="E69" s="197" t="s">
        <v>553</v>
      </c>
      <c r="F69" s="190" t="s">
        <v>1197</v>
      </c>
      <c r="G69" s="194" t="str">
        <f t="shared" si="3"/>
        <v/>
      </c>
      <c r="H69" s="183"/>
      <c r="I69" s="183"/>
      <c r="J69" s="183"/>
      <c r="K69" s="183"/>
      <c r="L69" s="183"/>
      <c r="M69" s="183"/>
      <c r="N69" s="183"/>
      <c r="O69" s="189"/>
      <c r="P69" s="183"/>
      <c r="Q69" s="188"/>
      <c r="R69" s="188"/>
      <c r="S69" s="193">
        <f t="shared" ref="S69:S132" si="4">+COUNTA(H69:R69)</f>
        <v>0</v>
      </c>
    </row>
    <row r="70" spans="1:19" ht="39" customHeight="1" x14ac:dyDescent="0.25">
      <c r="A70" s="190">
        <v>67</v>
      </c>
      <c r="B70" s="191" t="s">
        <v>1194</v>
      </c>
      <c r="C70" s="190" t="s">
        <v>1198</v>
      </c>
      <c r="D70" s="197" t="s">
        <v>1199</v>
      </c>
      <c r="E70" s="197" t="s">
        <v>553</v>
      </c>
      <c r="F70" s="190" t="s">
        <v>1197</v>
      </c>
      <c r="G70" s="194" t="str">
        <f t="shared" si="3"/>
        <v>25.03.11</v>
      </c>
      <c r="H70" s="183"/>
      <c r="I70" s="183"/>
      <c r="J70" s="183"/>
      <c r="K70" s="183"/>
      <c r="L70" s="195" t="s">
        <v>1200</v>
      </c>
      <c r="M70" s="183"/>
      <c r="N70" s="183"/>
      <c r="O70" s="189"/>
      <c r="P70" s="183"/>
      <c r="Q70" s="188"/>
      <c r="R70" s="188"/>
      <c r="S70" s="193">
        <f t="shared" si="4"/>
        <v>1</v>
      </c>
    </row>
    <row r="71" spans="1:19" ht="39" customHeight="1" x14ac:dyDescent="0.25">
      <c r="A71" s="190">
        <v>68</v>
      </c>
      <c r="B71" s="191" t="s">
        <v>1201</v>
      </c>
      <c r="C71" s="190" t="s">
        <v>1202</v>
      </c>
      <c r="D71" s="197" t="s">
        <v>1203</v>
      </c>
      <c r="E71" s="197" t="s">
        <v>553</v>
      </c>
      <c r="F71" s="190" t="s">
        <v>1034</v>
      </c>
      <c r="G71" s="194" t="str">
        <f t="shared" si="3"/>
        <v>24.05.12</v>
      </c>
      <c r="H71" s="183"/>
      <c r="I71" s="183"/>
      <c r="J71" s="183"/>
      <c r="K71" s="183"/>
      <c r="L71" s="183"/>
      <c r="M71" s="195" t="s">
        <v>1204</v>
      </c>
      <c r="N71" s="183"/>
      <c r="O71" s="189"/>
      <c r="P71" s="183"/>
      <c r="Q71" s="188"/>
      <c r="R71" s="188"/>
      <c r="S71" s="193">
        <f t="shared" si="4"/>
        <v>1</v>
      </c>
    </row>
    <row r="72" spans="1:19" ht="39" customHeight="1" x14ac:dyDescent="0.25">
      <c r="A72" s="190">
        <v>69</v>
      </c>
      <c r="B72" s="191" t="s">
        <v>1201</v>
      </c>
      <c r="C72" s="190" t="s">
        <v>1205</v>
      </c>
      <c r="D72" s="197" t="s">
        <v>1206</v>
      </c>
      <c r="E72" s="197" t="s">
        <v>553</v>
      </c>
      <c r="F72" s="190" t="s">
        <v>1034</v>
      </c>
      <c r="G72" s="194" t="str">
        <f t="shared" si="3"/>
        <v>30.07.10</v>
      </c>
      <c r="H72" s="183"/>
      <c r="I72" s="183"/>
      <c r="J72" s="183"/>
      <c r="K72" s="195" t="s">
        <v>1207</v>
      </c>
      <c r="L72" s="183"/>
      <c r="M72" s="183"/>
      <c r="N72" s="183"/>
      <c r="O72" s="189"/>
      <c r="P72" s="183"/>
      <c r="Q72" s="195" t="s">
        <v>3777</v>
      </c>
      <c r="R72" s="195"/>
      <c r="S72" s="193">
        <f t="shared" si="4"/>
        <v>2</v>
      </c>
    </row>
    <row r="73" spans="1:19" ht="39" customHeight="1" x14ac:dyDescent="0.25">
      <c r="A73" s="190">
        <v>70</v>
      </c>
      <c r="B73" s="191" t="s">
        <v>1208</v>
      </c>
      <c r="C73" s="190" t="s">
        <v>1209</v>
      </c>
      <c r="D73" s="197" t="s">
        <v>1210</v>
      </c>
      <c r="E73" s="197" t="s">
        <v>1134</v>
      </c>
      <c r="F73" s="190" t="s">
        <v>979</v>
      </c>
      <c r="G73" s="194" t="str">
        <f t="shared" si="3"/>
        <v>18.05.09</v>
      </c>
      <c r="H73" s="183"/>
      <c r="I73" s="183"/>
      <c r="J73" s="195" t="s">
        <v>1211</v>
      </c>
      <c r="K73" s="183"/>
      <c r="L73" s="183"/>
      <c r="M73" s="183"/>
      <c r="N73" s="183"/>
      <c r="O73" s="189"/>
      <c r="P73" s="183"/>
      <c r="Q73" s="188"/>
      <c r="R73" s="188"/>
      <c r="S73" s="193">
        <f t="shared" si="4"/>
        <v>1</v>
      </c>
    </row>
    <row r="74" spans="1:19" ht="39" customHeight="1" x14ac:dyDescent="0.25">
      <c r="A74" s="190">
        <v>71</v>
      </c>
      <c r="B74" s="191" t="s">
        <v>1212</v>
      </c>
      <c r="C74" s="190" t="s">
        <v>813</v>
      </c>
      <c r="D74" s="197" t="s">
        <v>1213</v>
      </c>
      <c r="E74" s="197" t="s">
        <v>345</v>
      </c>
      <c r="F74" s="190" t="s">
        <v>1005</v>
      </c>
      <c r="G74" s="194" t="str">
        <f t="shared" si="3"/>
        <v/>
      </c>
      <c r="H74" s="183"/>
      <c r="I74" s="183"/>
      <c r="J74" s="183"/>
      <c r="K74" s="183"/>
      <c r="L74" s="183"/>
      <c r="M74" s="183"/>
      <c r="N74" s="183"/>
      <c r="O74" s="189"/>
      <c r="P74" s="183"/>
      <c r="Q74" s="198" t="s">
        <v>1214</v>
      </c>
      <c r="R74" s="198"/>
      <c r="S74" s="193">
        <f t="shared" si="4"/>
        <v>1</v>
      </c>
    </row>
    <row r="75" spans="1:19" ht="39" customHeight="1" x14ac:dyDescent="0.25">
      <c r="A75" s="190">
        <v>72</v>
      </c>
      <c r="B75" s="191" t="s">
        <v>1212</v>
      </c>
      <c r="C75" s="190" t="s">
        <v>650</v>
      </c>
      <c r="D75" s="197" t="s">
        <v>1215</v>
      </c>
      <c r="E75" s="197" t="s">
        <v>345</v>
      </c>
      <c r="F75" s="190" t="s">
        <v>1216</v>
      </c>
      <c r="G75" s="194" t="str">
        <f t="shared" si="3"/>
        <v/>
      </c>
      <c r="H75" s="183"/>
      <c r="I75" s="183"/>
      <c r="J75" s="183"/>
      <c r="K75" s="183"/>
      <c r="L75" s="183"/>
      <c r="M75" s="183"/>
      <c r="N75" s="183"/>
      <c r="O75" s="189"/>
      <c r="P75" s="195" t="s">
        <v>1217</v>
      </c>
      <c r="Q75" s="188"/>
      <c r="R75" s="188"/>
      <c r="S75" s="193">
        <f t="shared" si="4"/>
        <v>1</v>
      </c>
    </row>
    <row r="76" spans="1:19" ht="39" customHeight="1" x14ac:dyDescent="0.25">
      <c r="A76" s="190">
        <v>73</v>
      </c>
      <c r="B76" s="191" t="s">
        <v>1218</v>
      </c>
      <c r="C76" s="190" t="s">
        <v>1219</v>
      </c>
      <c r="D76" s="197" t="s">
        <v>1220</v>
      </c>
      <c r="E76" s="197" t="s">
        <v>345</v>
      </c>
      <c r="F76" s="190">
        <v>55</v>
      </c>
      <c r="G76" s="194" t="str">
        <f t="shared" si="3"/>
        <v>11.02.12</v>
      </c>
      <c r="H76" s="183"/>
      <c r="I76" s="183"/>
      <c r="J76" s="183"/>
      <c r="K76" s="183"/>
      <c r="L76" s="183"/>
      <c r="M76" s="195" t="s">
        <v>1221</v>
      </c>
      <c r="N76" s="183"/>
      <c r="O76" s="189"/>
      <c r="P76" s="183"/>
      <c r="Q76" s="188"/>
      <c r="R76" s="188"/>
      <c r="S76" s="193">
        <f t="shared" si="4"/>
        <v>1</v>
      </c>
    </row>
    <row r="77" spans="1:19" ht="39" customHeight="1" x14ac:dyDescent="0.25">
      <c r="A77" s="190">
        <v>74</v>
      </c>
      <c r="B77" s="191" t="s">
        <v>1218</v>
      </c>
      <c r="C77" s="190" t="s">
        <v>452</v>
      </c>
      <c r="D77" s="197" t="s">
        <v>1222</v>
      </c>
      <c r="E77" s="197" t="s">
        <v>345</v>
      </c>
      <c r="F77" s="190">
        <v>55</v>
      </c>
      <c r="G77" s="194" t="str">
        <f t="shared" si="3"/>
        <v/>
      </c>
      <c r="H77" s="183"/>
      <c r="I77" s="183"/>
      <c r="J77" s="183"/>
      <c r="K77" s="183"/>
      <c r="L77" s="183"/>
      <c r="M77" s="183"/>
      <c r="N77" s="183"/>
      <c r="O77" s="189"/>
      <c r="P77" s="198" t="s">
        <v>1223</v>
      </c>
      <c r="Q77" s="198" t="s">
        <v>1224</v>
      </c>
      <c r="R77" s="198"/>
      <c r="S77" s="193">
        <f t="shared" si="4"/>
        <v>2</v>
      </c>
    </row>
    <row r="78" spans="1:19" ht="39" customHeight="1" x14ac:dyDescent="0.25">
      <c r="A78" s="190">
        <v>75</v>
      </c>
      <c r="B78" s="191" t="s">
        <v>1225</v>
      </c>
      <c r="C78" s="190" t="s">
        <v>1226</v>
      </c>
      <c r="D78" s="197" t="s">
        <v>1227</v>
      </c>
      <c r="E78" s="197" t="s">
        <v>553</v>
      </c>
      <c r="F78" s="190" t="s">
        <v>1228</v>
      </c>
      <c r="G78" s="194" t="str">
        <f t="shared" si="3"/>
        <v/>
      </c>
      <c r="H78" s="183"/>
      <c r="I78" s="183"/>
      <c r="J78" s="183"/>
      <c r="K78" s="183"/>
      <c r="L78" s="183"/>
      <c r="M78" s="183"/>
      <c r="N78" s="183"/>
      <c r="O78" s="189"/>
      <c r="P78" s="183"/>
      <c r="Q78" s="188"/>
      <c r="R78" s="188"/>
      <c r="S78" s="193">
        <f t="shared" si="4"/>
        <v>0</v>
      </c>
    </row>
    <row r="79" spans="1:19" ht="39" customHeight="1" x14ac:dyDescent="0.25">
      <c r="A79" s="190">
        <v>76</v>
      </c>
      <c r="B79" s="191" t="s">
        <v>1225</v>
      </c>
      <c r="C79" s="190" t="s">
        <v>1229</v>
      </c>
      <c r="D79" s="197" t="s">
        <v>1230</v>
      </c>
      <c r="E79" s="197" t="s">
        <v>553</v>
      </c>
      <c r="F79" s="190" t="s">
        <v>1228</v>
      </c>
      <c r="G79" s="194" t="str">
        <f t="shared" si="3"/>
        <v/>
      </c>
      <c r="H79" s="183"/>
      <c r="I79" s="183"/>
      <c r="J79" s="183"/>
      <c r="K79" s="183"/>
      <c r="L79" s="183"/>
      <c r="M79" s="183"/>
      <c r="N79" s="183"/>
      <c r="O79" s="189"/>
      <c r="P79" s="183"/>
      <c r="Q79" s="188"/>
      <c r="R79" s="188"/>
      <c r="S79" s="193">
        <f t="shared" si="4"/>
        <v>0</v>
      </c>
    </row>
    <row r="80" spans="1:19" ht="39" customHeight="1" x14ac:dyDescent="0.25">
      <c r="A80" s="190">
        <v>77</v>
      </c>
      <c r="B80" s="191" t="s">
        <v>1231</v>
      </c>
      <c r="C80" s="190" t="s">
        <v>483</v>
      </c>
      <c r="D80" s="197" t="s">
        <v>1232</v>
      </c>
      <c r="E80" s="197" t="s">
        <v>553</v>
      </c>
      <c r="F80" s="190" t="s">
        <v>1228</v>
      </c>
      <c r="G80" s="194" t="str">
        <f t="shared" si="3"/>
        <v>10.01.12</v>
      </c>
      <c r="H80" s="183"/>
      <c r="I80" s="183"/>
      <c r="J80" s="183"/>
      <c r="K80" s="183"/>
      <c r="L80" s="183"/>
      <c r="M80" s="195" t="s">
        <v>1233</v>
      </c>
      <c r="N80" s="183"/>
      <c r="O80" s="189"/>
      <c r="P80" s="195" t="s">
        <v>1234</v>
      </c>
      <c r="Q80" s="198" t="s">
        <v>1235</v>
      </c>
      <c r="R80" s="198"/>
      <c r="S80" s="193">
        <f t="shared" si="4"/>
        <v>3</v>
      </c>
    </row>
    <row r="81" spans="1:19" ht="39" customHeight="1" x14ac:dyDescent="0.25">
      <c r="A81" s="190">
        <v>78</v>
      </c>
      <c r="B81" s="191" t="s">
        <v>1231</v>
      </c>
      <c r="C81" s="190" t="s">
        <v>1236</v>
      </c>
      <c r="D81" s="197" t="s">
        <v>1237</v>
      </c>
      <c r="E81" s="197" t="s">
        <v>553</v>
      </c>
      <c r="F81" s="190" t="s">
        <v>1228</v>
      </c>
      <c r="G81" s="194" t="str">
        <f t="shared" si="3"/>
        <v>05.02.11</v>
      </c>
      <c r="H81" s="183"/>
      <c r="I81" s="183"/>
      <c r="J81" s="183"/>
      <c r="K81" s="183"/>
      <c r="L81" s="195" t="s">
        <v>1238</v>
      </c>
      <c r="M81" s="183"/>
      <c r="N81" s="183"/>
      <c r="O81" s="189"/>
      <c r="P81" s="183"/>
      <c r="Q81" s="188"/>
      <c r="R81" s="188"/>
      <c r="S81" s="193">
        <f t="shared" si="4"/>
        <v>1</v>
      </c>
    </row>
    <row r="82" spans="1:19" ht="39" customHeight="1" x14ac:dyDescent="0.25">
      <c r="A82" s="190">
        <v>79</v>
      </c>
      <c r="B82" s="191" t="s">
        <v>260</v>
      </c>
      <c r="C82" s="190" t="s">
        <v>261</v>
      </c>
      <c r="D82" s="197" t="s">
        <v>1239</v>
      </c>
      <c r="E82" s="197" t="s">
        <v>553</v>
      </c>
      <c r="F82" s="190" t="s">
        <v>979</v>
      </c>
      <c r="G82" s="194" t="str">
        <f t="shared" si="3"/>
        <v>23.10.14</v>
      </c>
      <c r="H82" s="183"/>
      <c r="I82" s="183"/>
      <c r="J82" s="183"/>
      <c r="K82" s="183"/>
      <c r="L82" s="183"/>
      <c r="M82" s="183"/>
      <c r="N82" s="183"/>
      <c r="O82" s="202" t="s">
        <v>259</v>
      </c>
      <c r="P82" s="188"/>
      <c r="Q82" s="188"/>
      <c r="R82" s="188"/>
      <c r="S82" s="193">
        <f t="shared" si="4"/>
        <v>1</v>
      </c>
    </row>
    <row r="83" spans="1:19" ht="39" customHeight="1" x14ac:dyDescent="0.25">
      <c r="A83" s="190">
        <v>80</v>
      </c>
      <c r="B83" s="191" t="s">
        <v>260</v>
      </c>
      <c r="C83" s="190" t="s">
        <v>1240</v>
      </c>
      <c r="D83" s="197" t="s">
        <v>1241</v>
      </c>
      <c r="E83" s="197" t="s">
        <v>553</v>
      </c>
      <c r="F83" s="190" t="s">
        <v>979</v>
      </c>
      <c r="G83" s="194" t="str">
        <f t="shared" si="3"/>
        <v>19.04.08</v>
      </c>
      <c r="H83" s="183"/>
      <c r="I83" s="195" t="s">
        <v>1242</v>
      </c>
      <c r="J83" s="183"/>
      <c r="K83" s="183"/>
      <c r="L83" s="183"/>
      <c r="M83" s="183"/>
      <c r="N83" s="183"/>
      <c r="O83" s="189"/>
      <c r="P83" s="183"/>
      <c r="Q83" s="188"/>
      <c r="R83" s="188"/>
      <c r="S83" s="193">
        <f t="shared" si="4"/>
        <v>1</v>
      </c>
    </row>
    <row r="84" spans="1:19" ht="39" customHeight="1" x14ac:dyDescent="0.25">
      <c r="A84" s="190">
        <v>81</v>
      </c>
      <c r="B84" s="191" t="s">
        <v>1243</v>
      </c>
      <c r="C84" s="190" t="s">
        <v>1244</v>
      </c>
      <c r="D84" s="197" t="s">
        <v>1245</v>
      </c>
      <c r="E84" s="197" t="s">
        <v>553</v>
      </c>
      <c r="F84" s="190" t="s">
        <v>1197</v>
      </c>
      <c r="G84" s="194" t="str">
        <f t="shared" si="3"/>
        <v>21.10.09</v>
      </c>
      <c r="H84" s="183"/>
      <c r="I84" s="183"/>
      <c r="J84" s="195" t="s">
        <v>1246</v>
      </c>
      <c r="K84" s="183"/>
      <c r="L84" s="183"/>
      <c r="M84" s="183"/>
      <c r="N84" s="183"/>
      <c r="O84" s="189"/>
      <c r="P84" s="183"/>
      <c r="Q84" s="188"/>
      <c r="R84" s="188"/>
      <c r="S84" s="193">
        <f t="shared" si="4"/>
        <v>1</v>
      </c>
    </row>
    <row r="85" spans="1:19" ht="39" customHeight="1" x14ac:dyDescent="0.25">
      <c r="A85" s="190">
        <v>82</v>
      </c>
      <c r="B85" s="191" t="s">
        <v>1243</v>
      </c>
      <c r="C85" s="190" t="s">
        <v>1247</v>
      </c>
      <c r="D85" s="197" t="s">
        <v>1248</v>
      </c>
      <c r="E85" s="200" t="s">
        <v>553</v>
      </c>
      <c r="F85" s="190" t="s">
        <v>1197</v>
      </c>
      <c r="G85" s="194" t="str">
        <f t="shared" si="3"/>
        <v>09.09.07</v>
      </c>
      <c r="H85" s="195" t="s">
        <v>1249</v>
      </c>
      <c r="I85" s="183"/>
      <c r="J85" s="183"/>
      <c r="K85" s="183"/>
      <c r="L85" s="183"/>
      <c r="M85" s="183"/>
      <c r="N85" s="183"/>
      <c r="O85" s="189"/>
      <c r="P85" s="183"/>
      <c r="Q85" s="188"/>
      <c r="R85" s="188"/>
      <c r="S85" s="193">
        <f t="shared" si="4"/>
        <v>1</v>
      </c>
    </row>
    <row r="86" spans="1:19" ht="39" customHeight="1" x14ac:dyDescent="0.25">
      <c r="A86" s="190">
        <v>83</v>
      </c>
      <c r="B86" s="191" t="s">
        <v>1243</v>
      </c>
      <c r="C86" s="190" t="s">
        <v>1250</v>
      </c>
      <c r="D86" s="197" t="s">
        <v>1251</v>
      </c>
      <c r="E86" s="197" t="s">
        <v>553</v>
      </c>
      <c r="F86" s="190">
        <v>7.5</v>
      </c>
      <c r="G86" s="194" t="str">
        <f t="shared" si="3"/>
        <v/>
      </c>
      <c r="H86" s="183"/>
      <c r="I86" s="183"/>
      <c r="J86" s="183"/>
      <c r="K86" s="183"/>
      <c r="L86" s="183"/>
      <c r="M86" s="183"/>
      <c r="N86" s="183"/>
      <c r="O86" s="189"/>
      <c r="P86" s="183"/>
      <c r="Q86" s="188"/>
      <c r="R86" s="188"/>
      <c r="S86" s="193">
        <f t="shared" si="4"/>
        <v>0</v>
      </c>
    </row>
    <row r="87" spans="1:19" ht="39" customHeight="1" x14ac:dyDescent="0.25">
      <c r="A87" s="190">
        <v>84</v>
      </c>
      <c r="B87" s="191" t="s">
        <v>260</v>
      </c>
      <c r="C87" s="190" t="s">
        <v>1252</v>
      </c>
      <c r="D87" s="197" t="s">
        <v>1253</v>
      </c>
      <c r="E87" s="197" t="s">
        <v>553</v>
      </c>
      <c r="F87" s="190" t="s">
        <v>979</v>
      </c>
      <c r="G87" s="194" t="str">
        <f t="shared" si="3"/>
        <v>18.03.11</v>
      </c>
      <c r="H87" s="183"/>
      <c r="I87" s="183"/>
      <c r="J87" s="183"/>
      <c r="K87" s="183"/>
      <c r="L87" s="195" t="s">
        <v>1254</v>
      </c>
      <c r="M87" s="183"/>
      <c r="N87" s="183"/>
      <c r="O87" s="189"/>
      <c r="P87" s="183"/>
      <c r="Q87" s="188"/>
      <c r="R87" s="188"/>
      <c r="S87" s="193">
        <f t="shared" si="4"/>
        <v>1</v>
      </c>
    </row>
    <row r="88" spans="1:19" ht="39" customHeight="1" x14ac:dyDescent="0.25">
      <c r="A88" s="190">
        <v>85</v>
      </c>
      <c r="B88" s="191" t="s">
        <v>260</v>
      </c>
      <c r="C88" s="190" t="s">
        <v>1255</v>
      </c>
      <c r="D88" s="197" t="s">
        <v>1256</v>
      </c>
      <c r="E88" s="197" t="s">
        <v>553</v>
      </c>
      <c r="F88" s="190" t="s">
        <v>979</v>
      </c>
      <c r="G88" s="194" t="str">
        <f t="shared" si="3"/>
        <v>20.11.0720.04.0818.07.09</v>
      </c>
      <c r="H88" s="195" t="s">
        <v>1257</v>
      </c>
      <c r="I88" s="195" t="s">
        <v>1258</v>
      </c>
      <c r="J88" s="195" t="s">
        <v>1259</v>
      </c>
      <c r="K88" s="183"/>
      <c r="L88" s="183"/>
      <c r="M88" s="183"/>
      <c r="N88" s="183"/>
      <c r="O88" s="189"/>
      <c r="P88" s="183"/>
      <c r="Q88" s="188"/>
      <c r="R88" s="188"/>
      <c r="S88" s="193">
        <f t="shared" si="4"/>
        <v>3</v>
      </c>
    </row>
    <row r="89" spans="1:19" ht="39" customHeight="1" x14ac:dyDescent="0.25">
      <c r="A89" s="190">
        <v>86</v>
      </c>
      <c r="B89" s="191" t="s">
        <v>1260</v>
      </c>
      <c r="C89" s="190" t="s">
        <v>1261</v>
      </c>
      <c r="D89" s="197" t="s">
        <v>1262</v>
      </c>
      <c r="E89" s="197" t="s">
        <v>553</v>
      </c>
      <c r="F89" s="190" t="s">
        <v>1122</v>
      </c>
      <c r="G89" s="194" t="str">
        <f t="shared" si="3"/>
        <v/>
      </c>
      <c r="H89" s="183"/>
      <c r="I89" s="183"/>
      <c r="J89" s="183"/>
      <c r="K89" s="183"/>
      <c r="L89" s="183"/>
      <c r="M89" s="183"/>
      <c r="N89" s="183"/>
      <c r="O89" s="189"/>
      <c r="P89" s="183"/>
      <c r="Q89" s="188"/>
      <c r="R89" s="188"/>
      <c r="S89" s="193">
        <f t="shared" si="4"/>
        <v>0</v>
      </c>
    </row>
    <row r="90" spans="1:19" ht="39" customHeight="1" x14ac:dyDescent="0.25">
      <c r="A90" s="190">
        <v>87</v>
      </c>
      <c r="B90" s="191" t="s">
        <v>1260</v>
      </c>
      <c r="C90" s="190" t="s">
        <v>1263</v>
      </c>
      <c r="D90" s="197" t="s">
        <v>1264</v>
      </c>
      <c r="E90" s="197" t="s">
        <v>553</v>
      </c>
      <c r="F90" s="190" t="s">
        <v>1122</v>
      </c>
      <c r="G90" s="194" t="str">
        <f t="shared" si="3"/>
        <v/>
      </c>
      <c r="H90" s="183"/>
      <c r="I90" s="183"/>
      <c r="J90" s="183"/>
      <c r="K90" s="183"/>
      <c r="L90" s="183"/>
      <c r="M90" s="183"/>
      <c r="N90" s="183"/>
      <c r="O90" s="189"/>
      <c r="P90" s="183"/>
      <c r="Q90" s="188"/>
      <c r="R90" s="188"/>
      <c r="S90" s="193">
        <f t="shared" si="4"/>
        <v>0</v>
      </c>
    </row>
    <row r="91" spans="1:19" ht="39" customHeight="1" x14ac:dyDescent="0.25">
      <c r="A91" s="190">
        <v>88</v>
      </c>
      <c r="B91" s="191" t="s">
        <v>260</v>
      </c>
      <c r="C91" s="190" t="s">
        <v>1265</v>
      </c>
      <c r="D91" s="197" t="s">
        <v>1266</v>
      </c>
      <c r="E91" s="197" t="s">
        <v>553</v>
      </c>
      <c r="F91" s="190" t="s">
        <v>1151</v>
      </c>
      <c r="G91" s="194" t="str">
        <f t="shared" si="3"/>
        <v/>
      </c>
      <c r="H91" s="183"/>
      <c r="I91" s="183"/>
      <c r="J91" s="183"/>
      <c r="K91" s="183"/>
      <c r="L91" s="183"/>
      <c r="M91" s="183"/>
      <c r="N91" s="183"/>
      <c r="O91" s="189"/>
      <c r="P91" s="183"/>
      <c r="Q91" s="188"/>
      <c r="R91" s="188"/>
      <c r="S91" s="193">
        <f t="shared" si="4"/>
        <v>0</v>
      </c>
    </row>
    <row r="92" spans="1:19" ht="39" customHeight="1" x14ac:dyDescent="0.25">
      <c r="A92" s="190">
        <v>89</v>
      </c>
      <c r="B92" s="191" t="s">
        <v>260</v>
      </c>
      <c r="C92" s="190" t="s">
        <v>1267</v>
      </c>
      <c r="D92" s="197" t="s">
        <v>1268</v>
      </c>
      <c r="E92" s="197" t="s">
        <v>553</v>
      </c>
      <c r="F92" s="190" t="s">
        <v>1151</v>
      </c>
      <c r="G92" s="194" t="str">
        <f t="shared" si="3"/>
        <v/>
      </c>
      <c r="H92" s="183"/>
      <c r="I92" s="183"/>
      <c r="J92" s="183"/>
      <c r="K92" s="183"/>
      <c r="L92" s="183"/>
      <c r="M92" s="183"/>
      <c r="N92" s="183"/>
      <c r="O92" s="189"/>
      <c r="P92" s="183"/>
      <c r="Q92" s="188"/>
      <c r="R92" s="188"/>
      <c r="S92" s="193">
        <f t="shared" si="4"/>
        <v>0</v>
      </c>
    </row>
    <row r="93" spans="1:19" ht="39" customHeight="1" x14ac:dyDescent="0.25">
      <c r="A93" s="190">
        <v>90</v>
      </c>
      <c r="B93" s="191" t="s">
        <v>260</v>
      </c>
      <c r="C93" s="190" t="s">
        <v>1269</v>
      </c>
      <c r="D93" s="197" t="s">
        <v>1270</v>
      </c>
      <c r="E93" s="197" t="s">
        <v>553</v>
      </c>
      <c r="F93" s="190" t="s">
        <v>1008</v>
      </c>
      <c r="G93" s="194" t="str">
        <f t="shared" si="3"/>
        <v/>
      </c>
      <c r="H93" s="183"/>
      <c r="I93" s="183"/>
      <c r="J93" s="183"/>
      <c r="K93" s="183"/>
      <c r="L93" s="183"/>
      <c r="M93" s="183"/>
      <c r="N93" s="183"/>
      <c r="O93" s="189"/>
      <c r="P93" s="183"/>
      <c r="Q93" s="188"/>
      <c r="R93" s="188"/>
      <c r="S93" s="193">
        <f t="shared" si="4"/>
        <v>0</v>
      </c>
    </row>
    <row r="94" spans="1:19" ht="39" customHeight="1" x14ac:dyDescent="0.25">
      <c r="A94" s="190">
        <v>91</v>
      </c>
      <c r="B94" s="191" t="s">
        <v>260</v>
      </c>
      <c r="C94" s="190" t="s">
        <v>1271</v>
      </c>
      <c r="D94" s="197" t="s">
        <v>1272</v>
      </c>
      <c r="E94" s="197" t="s">
        <v>553</v>
      </c>
      <c r="F94" s="190" t="s">
        <v>1008</v>
      </c>
      <c r="G94" s="194" t="str">
        <f t="shared" si="3"/>
        <v/>
      </c>
      <c r="H94" s="183"/>
      <c r="I94" s="183"/>
      <c r="J94" s="183"/>
      <c r="K94" s="183"/>
      <c r="L94" s="183"/>
      <c r="M94" s="183"/>
      <c r="N94" s="183"/>
      <c r="O94" s="189"/>
      <c r="P94" s="183"/>
      <c r="Q94" s="188"/>
      <c r="R94" s="188"/>
      <c r="S94" s="193">
        <f t="shared" si="4"/>
        <v>0</v>
      </c>
    </row>
    <row r="95" spans="1:19" ht="39" customHeight="1" x14ac:dyDescent="0.25">
      <c r="A95" s="190">
        <v>92</v>
      </c>
      <c r="B95" s="191" t="s">
        <v>1273</v>
      </c>
      <c r="C95" s="190" t="s">
        <v>1274</v>
      </c>
      <c r="D95" s="197" t="s">
        <v>1275</v>
      </c>
      <c r="E95" s="197" t="s">
        <v>553</v>
      </c>
      <c r="F95" s="190" t="s">
        <v>1008</v>
      </c>
      <c r="G95" s="194" t="str">
        <f t="shared" si="3"/>
        <v>31.08.07</v>
      </c>
      <c r="H95" s="195" t="s">
        <v>1276</v>
      </c>
      <c r="I95" s="183"/>
      <c r="J95" s="183"/>
      <c r="K95" s="183"/>
      <c r="L95" s="183"/>
      <c r="M95" s="183"/>
      <c r="N95" s="183"/>
      <c r="O95" s="189"/>
      <c r="P95" s="183"/>
      <c r="Q95" s="188"/>
      <c r="R95" s="188"/>
      <c r="S95" s="193">
        <f t="shared" si="4"/>
        <v>1</v>
      </c>
    </row>
    <row r="96" spans="1:19" ht="39" customHeight="1" x14ac:dyDescent="0.25">
      <c r="A96" s="190">
        <v>93</v>
      </c>
      <c r="B96" s="191" t="s">
        <v>1273</v>
      </c>
      <c r="C96" s="190" t="s">
        <v>1277</v>
      </c>
      <c r="D96" s="197" t="s">
        <v>1278</v>
      </c>
      <c r="E96" s="197" t="s">
        <v>553</v>
      </c>
      <c r="F96" s="190" t="s">
        <v>1008</v>
      </c>
      <c r="G96" s="194" t="str">
        <f t="shared" si="3"/>
        <v>31.08.0714.11.11</v>
      </c>
      <c r="H96" s="195" t="s">
        <v>1276</v>
      </c>
      <c r="I96" s="183"/>
      <c r="J96" s="183"/>
      <c r="K96" s="183"/>
      <c r="L96" s="195" t="s">
        <v>1279</v>
      </c>
      <c r="M96" s="183"/>
      <c r="N96" s="183"/>
      <c r="O96" s="189"/>
      <c r="P96" s="183"/>
      <c r="Q96" s="188"/>
      <c r="R96" s="188"/>
      <c r="S96" s="193">
        <f t="shared" si="4"/>
        <v>2</v>
      </c>
    </row>
    <row r="97" spans="1:19" ht="39" customHeight="1" x14ac:dyDescent="0.25">
      <c r="A97" s="190">
        <v>94</v>
      </c>
      <c r="B97" s="191" t="s">
        <v>1280</v>
      </c>
      <c r="C97" s="190" t="s">
        <v>1281</v>
      </c>
      <c r="D97" s="197" t="s">
        <v>1282</v>
      </c>
      <c r="E97" s="197" t="s">
        <v>553</v>
      </c>
      <c r="F97" s="190" t="s">
        <v>1283</v>
      </c>
      <c r="G97" s="194" t="str">
        <f t="shared" si="3"/>
        <v>19.01.1020.01.11</v>
      </c>
      <c r="H97" s="183"/>
      <c r="I97" s="183"/>
      <c r="J97" s="183"/>
      <c r="K97" s="195" t="s">
        <v>1284</v>
      </c>
      <c r="L97" s="195" t="s">
        <v>1285</v>
      </c>
      <c r="M97" s="183"/>
      <c r="N97" s="183"/>
      <c r="O97" s="189"/>
      <c r="P97" s="183"/>
      <c r="Q97" s="188"/>
      <c r="R97" s="188"/>
      <c r="S97" s="193">
        <f t="shared" si="4"/>
        <v>2</v>
      </c>
    </row>
    <row r="98" spans="1:19" ht="39" customHeight="1" x14ac:dyDescent="0.25">
      <c r="A98" s="190">
        <v>95</v>
      </c>
      <c r="B98" s="191" t="s">
        <v>1280</v>
      </c>
      <c r="C98" s="190" t="s">
        <v>1286</v>
      </c>
      <c r="D98" s="197" t="s">
        <v>1287</v>
      </c>
      <c r="E98" s="197" t="s">
        <v>553</v>
      </c>
      <c r="F98" s="190" t="s">
        <v>1283</v>
      </c>
      <c r="G98" s="194" t="str">
        <f t="shared" si="3"/>
        <v/>
      </c>
      <c r="H98" s="183"/>
      <c r="I98" s="183"/>
      <c r="J98" s="183"/>
      <c r="K98" s="183"/>
      <c r="L98" s="183"/>
      <c r="M98" s="183"/>
      <c r="N98" s="183"/>
      <c r="O98" s="189"/>
      <c r="P98" s="183"/>
      <c r="Q98" s="195" t="s">
        <v>3768</v>
      </c>
      <c r="R98" s="195"/>
      <c r="S98" s="193">
        <f t="shared" si="4"/>
        <v>1</v>
      </c>
    </row>
    <row r="99" spans="1:19" ht="39" customHeight="1" x14ac:dyDescent="0.25">
      <c r="A99" s="190">
        <v>96</v>
      </c>
      <c r="B99" s="191" t="s">
        <v>1288</v>
      </c>
      <c r="C99" s="190" t="s">
        <v>1289</v>
      </c>
      <c r="D99" s="197" t="s">
        <v>1290</v>
      </c>
      <c r="E99" s="197" t="s">
        <v>345</v>
      </c>
      <c r="F99" s="190" t="s">
        <v>979</v>
      </c>
      <c r="G99" s="194" t="str">
        <f t="shared" si="3"/>
        <v>28.12.0712.03.1108.09.13</v>
      </c>
      <c r="H99" s="195" t="s">
        <v>1291</v>
      </c>
      <c r="I99" s="183"/>
      <c r="J99" s="183"/>
      <c r="K99" s="183"/>
      <c r="L99" s="195" t="s">
        <v>1292</v>
      </c>
      <c r="M99" s="183"/>
      <c r="N99" s="195" t="s">
        <v>1089</v>
      </c>
      <c r="O99" s="189"/>
      <c r="P99" s="183"/>
      <c r="Q99" s="188"/>
      <c r="R99" s="188"/>
      <c r="S99" s="193">
        <f t="shared" si="4"/>
        <v>3</v>
      </c>
    </row>
    <row r="100" spans="1:19" ht="39" customHeight="1" x14ac:dyDescent="0.25">
      <c r="A100" s="190">
        <v>97</v>
      </c>
      <c r="B100" s="191" t="s">
        <v>1288</v>
      </c>
      <c r="C100" s="190" t="s">
        <v>568</v>
      </c>
      <c r="D100" s="197" t="s">
        <v>1293</v>
      </c>
      <c r="E100" s="197" t="s">
        <v>345</v>
      </c>
      <c r="F100" s="190" t="s">
        <v>979</v>
      </c>
      <c r="G100" s="194" t="str">
        <f t="shared" si="3"/>
        <v>03.10.0703.02.1205.12.13</v>
      </c>
      <c r="H100" s="195" t="s">
        <v>1294</v>
      </c>
      <c r="I100" s="183"/>
      <c r="J100" s="183"/>
      <c r="K100" s="183"/>
      <c r="L100" s="183"/>
      <c r="M100" s="195" t="s">
        <v>1295</v>
      </c>
      <c r="N100" s="195" t="s">
        <v>1296</v>
      </c>
      <c r="O100" s="189"/>
      <c r="P100" s="198" t="s">
        <v>1297</v>
      </c>
      <c r="Q100" s="199"/>
      <c r="R100" s="199"/>
      <c r="S100" s="193">
        <f t="shared" si="4"/>
        <v>4</v>
      </c>
    </row>
    <row r="101" spans="1:19" ht="39" customHeight="1" x14ac:dyDescent="0.25">
      <c r="A101" s="190">
        <v>98</v>
      </c>
      <c r="B101" s="191" t="s">
        <v>1298</v>
      </c>
      <c r="C101" s="190" t="s">
        <v>1299</v>
      </c>
      <c r="D101" s="197" t="s">
        <v>1300</v>
      </c>
      <c r="E101" s="197" t="s">
        <v>345</v>
      </c>
      <c r="F101" s="190">
        <v>45</v>
      </c>
      <c r="G101" s="194" t="str">
        <f t="shared" si="3"/>
        <v/>
      </c>
      <c r="H101" s="183"/>
      <c r="I101" s="183"/>
      <c r="J101" s="183"/>
      <c r="K101" s="183"/>
      <c r="L101" s="183"/>
      <c r="M101" s="183"/>
      <c r="N101" s="183"/>
      <c r="O101" s="189"/>
      <c r="P101" s="183"/>
      <c r="Q101" s="188"/>
      <c r="R101" s="188"/>
      <c r="S101" s="193">
        <f t="shared" si="4"/>
        <v>0</v>
      </c>
    </row>
    <row r="102" spans="1:19" ht="39" customHeight="1" x14ac:dyDescent="0.25">
      <c r="A102" s="190">
        <v>99</v>
      </c>
      <c r="B102" s="191" t="s">
        <v>1298</v>
      </c>
      <c r="C102" s="190" t="s">
        <v>1301</v>
      </c>
      <c r="D102" s="197" t="s">
        <v>1302</v>
      </c>
      <c r="E102" s="197" t="s">
        <v>345</v>
      </c>
      <c r="F102" s="190">
        <v>45</v>
      </c>
      <c r="G102" s="194" t="str">
        <f t="shared" si="3"/>
        <v/>
      </c>
      <c r="H102" s="183"/>
      <c r="I102" s="183"/>
      <c r="J102" s="183"/>
      <c r="K102" s="183"/>
      <c r="L102" s="183"/>
      <c r="M102" s="183"/>
      <c r="N102" s="183"/>
      <c r="O102" s="189"/>
      <c r="P102" s="183"/>
      <c r="Q102" s="188"/>
      <c r="R102" s="188"/>
      <c r="S102" s="193">
        <f t="shared" si="4"/>
        <v>0</v>
      </c>
    </row>
    <row r="103" spans="1:19" ht="39" customHeight="1" x14ac:dyDescent="0.25">
      <c r="A103" s="190">
        <v>100</v>
      </c>
      <c r="B103" s="191" t="s">
        <v>1303</v>
      </c>
      <c r="C103" s="190" t="s">
        <v>1304</v>
      </c>
      <c r="D103" s="197" t="s">
        <v>1305</v>
      </c>
      <c r="E103" s="197" t="s">
        <v>345</v>
      </c>
      <c r="F103" s="190">
        <v>22</v>
      </c>
      <c r="G103" s="194" t="str">
        <f t="shared" si="3"/>
        <v/>
      </c>
      <c r="H103" s="183"/>
      <c r="I103" s="183"/>
      <c r="J103" s="183"/>
      <c r="K103" s="183"/>
      <c r="L103" s="183"/>
      <c r="M103" s="183"/>
      <c r="N103" s="183"/>
      <c r="O103" s="189"/>
      <c r="P103" s="183"/>
      <c r="Q103" s="188"/>
      <c r="R103" s="188"/>
      <c r="S103" s="193">
        <f t="shared" si="4"/>
        <v>0</v>
      </c>
    </row>
    <row r="104" spans="1:19" ht="39" customHeight="1" x14ac:dyDescent="0.25">
      <c r="A104" s="190">
        <v>101</v>
      </c>
      <c r="B104" s="191" t="s">
        <v>1303</v>
      </c>
      <c r="C104" s="190" t="s">
        <v>1306</v>
      </c>
      <c r="D104" s="197" t="s">
        <v>1307</v>
      </c>
      <c r="E104" s="197" t="s">
        <v>345</v>
      </c>
      <c r="F104" s="190">
        <v>22</v>
      </c>
      <c r="G104" s="194" t="str">
        <f t="shared" si="3"/>
        <v/>
      </c>
      <c r="H104" s="183"/>
      <c r="I104" s="183"/>
      <c r="J104" s="183"/>
      <c r="K104" s="183"/>
      <c r="L104" s="183"/>
      <c r="M104" s="183"/>
      <c r="N104" s="183"/>
      <c r="O104" s="189"/>
      <c r="P104" s="183"/>
      <c r="Q104" s="188"/>
      <c r="R104" s="188"/>
      <c r="S104" s="193">
        <f t="shared" si="4"/>
        <v>0</v>
      </c>
    </row>
    <row r="105" spans="1:19" ht="39" customHeight="1" x14ac:dyDescent="0.25">
      <c r="A105" s="190">
        <v>102</v>
      </c>
      <c r="B105" s="191" t="s">
        <v>1308</v>
      </c>
      <c r="C105" s="190" t="s">
        <v>1309</v>
      </c>
      <c r="D105" s="197" t="s">
        <v>1310</v>
      </c>
      <c r="E105" s="197" t="s">
        <v>978</v>
      </c>
      <c r="F105" s="190" t="s">
        <v>1034</v>
      </c>
      <c r="G105" s="194" t="str">
        <f t="shared" si="3"/>
        <v/>
      </c>
      <c r="H105" s="183"/>
      <c r="I105" s="183"/>
      <c r="J105" s="183"/>
      <c r="K105" s="183"/>
      <c r="L105" s="183"/>
      <c r="M105" s="183"/>
      <c r="N105" s="183"/>
      <c r="O105" s="189"/>
      <c r="P105" s="183"/>
      <c r="Q105" s="188"/>
      <c r="R105" s="188"/>
      <c r="S105" s="193">
        <f t="shared" si="4"/>
        <v>0</v>
      </c>
    </row>
    <row r="106" spans="1:19" ht="39" customHeight="1" x14ac:dyDescent="0.25">
      <c r="A106" s="190">
        <v>103</v>
      </c>
      <c r="B106" s="191" t="s">
        <v>1308</v>
      </c>
      <c r="C106" s="190" t="s">
        <v>1311</v>
      </c>
      <c r="D106" s="197" t="s">
        <v>1312</v>
      </c>
      <c r="E106" s="197" t="s">
        <v>978</v>
      </c>
      <c r="F106" s="190" t="s">
        <v>1034</v>
      </c>
      <c r="G106" s="194" t="str">
        <f t="shared" si="3"/>
        <v/>
      </c>
      <c r="H106" s="183"/>
      <c r="I106" s="183"/>
      <c r="J106" s="183"/>
      <c r="K106" s="183"/>
      <c r="L106" s="183"/>
      <c r="M106" s="183"/>
      <c r="N106" s="183"/>
      <c r="O106" s="189"/>
      <c r="P106" s="183"/>
      <c r="Q106" s="188"/>
      <c r="R106" s="188"/>
      <c r="S106" s="193">
        <f t="shared" si="4"/>
        <v>0</v>
      </c>
    </row>
    <row r="107" spans="1:19" ht="39" customHeight="1" x14ac:dyDescent="0.25">
      <c r="A107" s="190">
        <v>104</v>
      </c>
      <c r="B107" s="191" t="s">
        <v>1313</v>
      </c>
      <c r="C107" s="190" t="s">
        <v>1314</v>
      </c>
      <c r="D107" s="197" t="s">
        <v>1315</v>
      </c>
      <c r="E107" s="197" t="s">
        <v>978</v>
      </c>
      <c r="F107" s="190" t="s">
        <v>1316</v>
      </c>
      <c r="G107" s="194" t="str">
        <f t="shared" si="3"/>
        <v>02.02.0921.05.1021.12.1220.05.13</v>
      </c>
      <c r="H107" s="183"/>
      <c r="I107" s="183"/>
      <c r="J107" s="195" t="s">
        <v>1317</v>
      </c>
      <c r="K107" s="195" t="s">
        <v>1318</v>
      </c>
      <c r="L107" s="183"/>
      <c r="M107" s="195" t="s">
        <v>1319</v>
      </c>
      <c r="N107" s="195" t="s">
        <v>1320</v>
      </c>
      <c r="O107" s="189"/>
      <c r="P107" s="183"/>
      <c r="Q107" s="188"/>
      <c r="R107" s="188"/>
      <c r="S107" s="193">
        <f t="shared" si="4"/>
        <v>4</v>
      </c>
    </row>
    <row r="108" spans="1:19" ht="39" customHeight="1" x14ac:dyDescent="0.25">
      <c r="A108" s="190">
        <v>105</v>
      </c>
      <c r="B108" s="191" t="s">
        <v>1313</v>
      </c>
      <c r="C108" s="190" t="s">
        <v>1321</v>
      </c>
      <c r="D108" s="197" t="s">
        <v>1322</v>
      </c>
      <c r="E108" s="197" t="s">
        <v>978</v>
      </c>
      <c r="F108" s="190" t="s">
        <v>1316</v>
      </c>
      <c r="G108" s="194" t="str">
        <f t="shared" si="3"/>
        <v>28.04.14</v>
      </c>
      <c r="H108" s="183"/>
      <c r="I108" s="183"/>
      <c r="J108" s="183"/>
      <c r="K108" s="183"/>
      <c r="L108" s="183"/>
      <c r="M108" s="183"/>
      <c r="N108" s="183"/>
      <c r="O108" s="201" t="s">
        <v>1323</v>
      </c>
      <c r="P108" s="199"/>
      <c r="Q108" s="199"/>
      <c r="R108" s="199"/>
      <c r="S108" s="193">
        <f t="shared" si="4"/>
        <v>1</v>
      </c>
    </row>
    <row r="109" spans="1:19" ht="39" customHeight="1" x14ac:dyDescent="0.25">
      <c r="A109" s="190">
        <v>106</v>
      </c>
      <c r="B109" s="204" t="s">
        <v>1313</v>
      </c>
      <c r="C109" s="192" t="s">
        <v>822</v>
      </c>
      <c r="D109" s="193"/>
      <c r="E109" s="193"/>
      <c r="F109" s="194"/>
      <c r="G109" s="194" t="str">
        <f t="shared" si="3"/>
        <v>05.12.13</v>
      </c>
      <c r="H109" s="183"/>
      <c r="I109" s="183"/>
      <c r="J109" s="183"/>
      <c r="K109" s="183"/>
      <c r="L109" s="183"/>
      <c r="M109" s="183"/>
      <c r="N109" s="195" t="s">
        <v>1296</v>
      </c>
      <c r="O109" s="189"/>
      <c r="P109" s="183"/>
      <c r="Q109" s="198" t="s">
        <v>1324</v>
      </c>
      <c r="R109" s="198"/>
      <c r="S109" s="193">
        <f t="shared" si="4"/>
        <v>2</v>
      </c>
    </row>
    <row r="110" spans="1:19" ht="39" customHeight="1" x14ac:dyDescent="0.25">
      <c r="A110" s="190">
        <v>107</v>
      </c>
      <c r="B110" s="191" t="s">
        <v>1325</v>
      </c>
      <c r="C110" s="190" t="s">
        <v>1326</v>
      </c>
      <c r="D110" s="197" t="s">
        <v>1327</v>
      </c>
      <c r="E110" s="197" t="s">
        <v>978</v>
      </c>
      <c r="F110" s="190" t="s">
        <v>1197</v>
      </c>
      <c r="G110" s="194" t="str">
        <f t="shared" si="3"/>
        <v>17.08.13</v>
      </c>
      <c r="H110" s="183"/>
      <c r="I110" s="183"/>
      <c r="J110" s="183"/>
      <c r="K110" s="183"/>
      <c r="L110" s="183"/>
      <c r="M110" s="183"/>
      <c r="N110" s="195" t="s">
        <v>1328</v>
      </c>
      <c r="O110" s="189"/>
      <c r="P110" s="183"/>
      <c r="Q110" s="188"/>
      <c r="R110" s="188"/>
      <c r="S110" s="193">
        <f t="shared" si="4"/>
        <v>1</v>
      </c>
    </row>
    <row r="111" spans="1:19" ht="39" customHeight="1" x14ac:dyDescent="0.25">
      <c r="A111" s="190">
        <v>108</v>
      </c>
      <c r="B111" s="191" t="s">
        <v>1325</v>
      </c>
      <c r="C111" s="190" t="s">
        <v>1329</v>
      </c>
      <c r="D111" s="197" t="s">
        <v>1330</v>
      </c>
      <c r="E111" s="197" t="s">
        <v>978</v>
      </c>
      <c r="F111" s="190" t="s">
        <v>1197</v>
      </c>
      <c r="G111" s="194" t="str">
        <f t="shared" si="3"/>
        <v>19.10.0802.10.1017.08.13</v>
      </c>
      <c r="H111" s="183"/>
      <c r="I111" s="195" t="s">
        <v>1331</v>
      </c>
      <c r="J111" s="183"/>
      <c r="K111" s="195" t="s">
        <v>1332</v>
      </c>
      <c r="L111" s="183"/>
      <c r="M111" s="183"/>
      <c r="N111" s="195" t="s">
        <v>1328</v>
      </c>
      <c r="O111" s="189"/>
      <c r="P111" s="183"/>
      <c r="Q111" s="188"/>
      <c r="R111" s="188"/>
      <c r="S111" s="193">
        <f t="shared" si="4"/>
        <v>3</v>
      </c>
    </row>
    <row r="112" spans="1:19" ht="39" customHeight="1" x14ac:dyDescent="0.25">
      <c r="A112" s="190">
        <v>109</v>
      </c>
      <c r="B112" s="191" t="s">
        <v>1333</v>
      </c>
      <c r="C112" s="190" t="s">
        <v>1334</v>
      </c>
      <c r="D112" s="197" t="s">
        <v>1335</v>
      </c>
      <c r="E112" s="197" t="s">
        <v>978</v>
      </c>
      <c r="F112" s="190" t="s">
        <v>1336</v>
      </c>
      <c r="G112" s="194" t="str">
        <f t="shared" si="3"/>
        <v/>
      </c>
      <c r="H112" s="183"/>
      <c r="I112" s="183"/>
      <c r="J112" s="183"/>
      <c r="K112" s="183"/>
      <c r="L112" s="183"/>
      <c r="M112" s="183"/>
      <c r="N112" s="183"/>
      <c r="O112" s="189"/>
      <c r="P112" s="183"/>
      <c r="Q112" s="188"/>
      <c r="R112" s="188"/>
      <c r="S112" s="193">
        <f t="shared" si="4"/>
        <v>0</v>
      </c>
    </row>
    <row r="113" spans="1:19" ht="39" customHeight="1" x14ac:dyDescent="0.25">
      <c r="A113" s="190">
        <v>110</v>
      </c>
      <c r="B113" s="191" t="s">
        <v>1337</v>
      </c>
      <c r="C113" s="190" t="s">
        <v>1338</v>
      </c>
      <c r="D113" s="197" t="s">
        <v>1339</v>
      </c>
      <c r="E113" s="197" t="s">
        <v>978</v>
      </c>
      <c r="F113" s="190" t="s">
        <v>1005</v>
      </c>
      <c r="G113" s="194" t="str">
        <f t="shared" si="3"/>
        <v>02.11.08</v>
      </c>
      <c r="H113" s="183"/>
      <c r="I113" s="195" t="s">
        <v>1340</v>
      </c>
      <c r="J113" s="183"/>
      <c r="K113" s="183"/>
      <c r="L113" s="183"/>
      <c r="M113" s="183"/>
      <c r="N113" s="183"/>
      <c r="O113" s="189"/>
      <c r="P113" s="183"/>
      <c r="Q113" s="188"/>
      <c r="R113" s="188"/>
      <c r="S113" s="193">
        <f t="shared" si="4"/>
        <v>1</v>
      </c>
    </row>
    <row r="114" spans="1:19" ht="39" customHeight="1" x14ac:dyDescent="0.25">
      <c r="A114" s="190">
        <v>111</v>
      </c>
      <c r="B114" s="191" t="s">
        <v>1341</v>
      </c>
      <c r="C114" s="192" t="s">
        <v>1342</v>
      </c>
      <c r="D114" s="193"/>
      <c r="E114" s="193"/>
      <c r="F114" s="194" t="s">
        <v>1343</v>
      </c>
      <c r="G114" s="194" t="str">
        <f t="shared" si="3"/>
        <v>2.11.08</v>
      </c>
      <c r="H114" s="183"/>
      <c r="I114" s="195" t="s">
        <v>1344</v>
      </c>
      <c r="J114" s="183"/>
      <c r="K114" s="183"/>
      <c r="L114" s="183"/>
      <c r="M114" s="183"/>
      <c r="N114" s="183"/>
      <c r="O114" s="189"/>
      <c r="P114" s="183"/>
      <c r="Q114" s="188"/>
      <c r="R114" s="188"/>
      <c r="S114" s="193">
        <f t="shared" si="4"/>
        <v>1</v>
      </c>
    </row>
    <row r="115" spans="1:19" ht="39" customHeight="1" x14ac:dyDescent="0.25">
      <c r="A115" s="190">
        <v>112</v>
      </c>
      <c r="B115" s="191" t="s">
        <v>391</v>
      </c>
      <c r="C115" s="190" t="s">
        <v>1345</v>
      </c>
      <c r="D115" s="197" t="s">
        <v>1346</v>
      </c>
      <c r="E115" s="197" t="s">
        <v>1004</v>
      </c>
      <c r="F115" s="190" t="s">
        <v>1067</v>
      </c>
      <c r="G115" s="194" t="str">
        <f t="shared" si="3"/>
        <v/>
      </c>
      <c r="H115" s="183"/>
      <c r="I115" s="183"/>
      <c r="J115" s="183"/>
      <c r="K115" s="183"/>
      <c r="L115" s="183"/>
      <c r="M115" s="183"/>
      <c r="N115" s="183"/>
      <c r="O115" s="189"/>
      <c r="P115" s="183"/>
      <c r="Q115" s="198" t="s">
        <v>1347</v>
      </c>
      <c r="R115" s="198"/>
      <c r="S115" s="193">
        <f t="shared" si="4"/>
        <v>1</v>
      </c>
    </row>
    <row r="116" spans="1:19" ht="39" customHeight="1" x14ac:dyDescent="0.25">
      <c r="A116" s="190">
        <v>113</v>
      </c>
      <c r="B116" s="191" t="s">
        <v>391</v>
      </c>
      <c r="C116" s="190" t="s">
        <v>1348</v>
      </c>
      <c r="D116" s="197" t="s">
        <v>1349</v>
      </c>
      <c r="E116" s="197" t="s">
        <v>978</v>
      </c>
      <c r="F116" s="190" t="s">
        <v>1350</v>
      </c>
      <c r="G116" s="194" t="str">
        <f t="shared" si="3"/>
        <v>05.11.11</v>
      </c>
      <c r="H116" s="183"/>
      <c r="I116" s="183"/>
      <c r="J116" s="183"/>
      <c r="K116" s="183"/>
      <c r="L116" s="195" t="s">
        <v>1351</v>
      </c>
      <c r="M116" s="183"/>
      <c r="N116" s="183"/>
      <c r="O116" s="189"/>
      <c r="P116" s="183"/>
      <c r="Q116" s="188"/>
      <c r="R116" s="188"/>
      <c r="S116" s="193">
        <f t="shared" si="4"/>
        <v>1</v>
      </c>
    </row>
    <row r="117" spans="1:19" ht="39" customHeight="1" x14ac:dyDescent="0.25">
      <c r="A117" s="190">
        <v>114</v>
      </c>
      <c r="B117" s="191" t="s">
        <v>391</v>
      </c>
      <c r="C117" s="190" t="s">
        <v>1352</v>
      </c>
      <c r="D117" s="197" t="s">
        <v>1353</v>
      </c>
      <c r="E117" s="197" t="s">
        <v>978</v>
      </c>
      <c r="F117" s="190" t="s">
        <v>1350</v>
      </c>
      <c r="G117" s="194" t="str">
        <f t="shared" si="3"/>
        <v/>
      </c>
      <c r="H117" s="183"/>
      <c r="I117" s="183"/>
      <c r="J117" s="183"/>
      <c r="K117" s="183"/>
      <c r="L117" s="183"/>
      <c r="M117" s="183"/>
      <c r="N117" s="183"/>
      <c r="O117" s="189"/>
      <c r="P117" s="183"/>
      <c r="Q117" s="188"/>
      <c r="R117" s="188"/>
      <c r="S117" s="193">
        <f t="shared" si="4"/>
        <v>0</v>
      </c>
    </row>
    <row r="118" spans="1:19" ht="39" customHeight="1" x14ac:dyDescent="0.25">
      <c r="A118" s="190">
        <v>115</v>
      </c>
      <c r="B118" s="191" t="s">
        <v>391</v>
      </c>
      <c r="C118" s="190" t="s">
        <v>1354</v>
      </c>
      <c r="D118" s="197" t="s">
        <v>1355</v>
      </c>
      <c r="E118" s="197" t="s">
        <v>978</v>
      </c>
      <c r="F118" s="190" t="s">
        <v>1350</v>
      </c>
      <c r="G118" s="194" t="str">
        <f t="shared" si="3"/>
        <v>30.12.09</v>
      </c>
      <c r="H118" s="183"/>
      <c r="I118" s="183"/>
      <c r="J118" s="195" t="s">
        <v>1356</v>
      </c>
      <c r="K118" s="183"/>
      <c r="L118" s="183"/>
      <c r="M118" s="183"/>
      <c r="N118" s="183"/>
      <c r="O118" s="189"/>
      <c r="P118" s="183"/>
      <c r="Q118" s="188"/>
      <c r="R118" s="188"/>
      <c r="S118" s="193">
        <f t="shared" si="4"/>
        <v>1</v>
      </c>
    </row>
    <row r="119" spans="1:19" ht="39" customHeight="1" x14ac:dyDescent="0.25">
      <c r="A119" s="190">
        <v>116</v>
      </c>
      <c r="B119" s="191" t="s">
        <v>391</v>
      </c>
      <c r="C119" s="190" t="s">
        <v>356</v>
      </c>
      <c r="D119" s="197" t="s">
        <v>1357</v>
      </c>
      <c r="E119" s="197" t="s">
        <v>1004</v>
      </c>
      <c r="F119" s="190" t="s">
        <v>1067</v>
      </c>
      <c r="G119" s="194" t="str">
        <f t="shared" si="3"/>
        <v>09.01.09</v>
      </c>
      <c r="H119" s="183"/>
      <c r="I119" s="183"/>
      <c r="J119" s="195" t="s">
        <v>1358</v>
      </c>
      <c r="K119" s="183"/>
      <c r="L119" s="183"/>
      <c r="M119" s="183"/>
      <c r="N119" s="183"/>
      <c r="O119" s="189"/>
      <c r="P119" s="183"/>
      <c r="Q119" s="188"/>
      <c r="R119" s="188"/>
      <c r="S119" s="193">
        <f t="shared" si="4"/>
        <v>1</v>
      </c>
    </row>
    <row r="120" spans="1:19" ht="39" customHeight="1" x14ac:dyDescent="0.25">
      <c r="A120" s="190">
        <v>117</v>
      </c>
      <c r="B120" s="191" t="s">
        <v>391</v>
      </c>
      <c r="C120" s="190" t="s">
        <v>459</v>
      </c>
      <c r="D120" s="197" t="s">
        <v>1357</v>
      </c>
      <c r="E120" s="197" t="s">
        <v>1004</v>
      </c>
      <c r="F120" s="190" t="s">
        <v>1067</v>
      </c>
      <c r="G120" s="194" t="str">
        <f t="shared" si="3"/>
        <v>08.01.0914.12.12</v>
      </c>
      <c r="H120" s="183"/>
      <c r="I120" s="183"/>
      <c r="J120" s="195" t="s">
        <v>1359</v>
      </c>
      <c r="K120" s="183"/>
      <c r="L120" s="183"/>
      <c r="M120" s="195" t="s">
        <v>1360</v>
      </c>
      <c r="N120" s="183"/>
      <c r="O120" s="189"/>
      <c r="P120" s="198" t="s">
        <v>1168</v>
      </c>
      <c r="Q120" s="199"/>
      <c r="R120" s="199"/>
      <c r="S120" s="193">
        <f t="shared" si="4"/>
        <v>3</v>
      </c>
    </row>
    <row r="121" spans="1:19" ht="39" customHeight="1" x14ac:dyDescent="0.25">
      <c r="A121" s="190">
        <v>118</v>
      </c>
      <c r="B121" s="191" t="s">
        <v>391</v>
      </c>
      <c r="C121" s="190" t="s">
        <v>359</v>
      </c>
      <c r="D121" s="197" t="s">
        <v>1353</v>
      </c>
      <c r="E121" s="197" t="s">
        <v>1004</v>
      </c>
      <c r="F121" s="190" t="s">
        <v>1067</v>
      </c>
      <c r="G121" s="194" t="str">
        <f t="shared" si="3"/>
        <v>17.02.11</v>
      </c>
      <c r="H121" s="183"/>
      <c r="I121" s="183"/>
      <c r="J121" s="183"/>
      <c r="K121" s="183"/>
      <c r="L121" s="195" t="s">
        <v>1361</v>
      </c>
      <c r="M121" s="183"/>
      <c r="N121" s="183"/>
      <c r="O121" s="189"/>
      <c r="Q121" s="198" t="s">
        <v>1362</v>
      </c>
      <c r="R121" s="198"/>
      <c r="S121" s="193">
        <f t="shared" si="4"/>
        <v>2</v>
      </c>
    </row>
    <row r="122" spans="1:19" ht="39" customHeight="1" x14ac:dyDescent="0.25">
      <c r="A122" s="190">
        <v>119</v>
      </c>
      <c r="B122" s="191" t="s">
        <v>1363</v>
      </c>
      <c r="C122" s="190" t="s">
        <v>1364</v>
      </c>
      <c r="D122" s="197" t="s">
        <v>1365</v>
      </c>
      <c r="E122" s="197" t="s">
        <v>978</v>
      </c>
      <c r="F122" s="190" t="s">
        <v>1366</v>
      </c>
      <c r="G122" s="194" t="str">
        <f t="shared" si="3"/>
        <v>30.07.0825.03.0923.06.13</v>
      </c>
      <c r="H122" s="183"/>
      <c r="I122" s="195" t="s">
        <v>1367</v>
      </c>
      <c r="J122" s="195" t="s">
        <v>1368</v>
      </c>
      <c r="K122" s="183"/>
      <c r="L122" s="183"/>
      <c r="M122" s="183"/>
      <c r="N122" s="195" t="s">
        <v>1369</v>
      </c>
      <c r="O122" s="189"/>
      <c r="P122" s="183"/>
      <c r="Q122" s="198" t="s">
        <v>893</v>
      </c>
      <c r="R122" s="198"/>
      <c r="S122" s="193">
        <f t="shared" si="4"/>
        <v>4</v>
      </c>
    </row>
    <row r="123" spans="1:19" ht="39" customHeight="1" x14ac:dyDescent="0.25">
      <c r="A123" s="190">
        <v>120</v>
      </c>
      <c r="B123" s="191" t="s">
        <v>1370</v>
      </c>
      <c r="C123" s="190" t="s">
        <v>1371</v>
      </c>
      <c r="D123" s="197" t="s">
        <v>1372</v>
      </c>
      <c r="E123" s="197" t="s">
        <v>978</v>
      </c>
      <c r="F123" s="190" t="s">
        <v>1122</v>
      </c>
      <c r="G123" s="194" t="str">
        <f t="shared" si="3"/>
        <v/>
      </c>
      <c r="H123" s="183"/>
      <c r="I123" s="183"/>
      <c r="J123" s="183"/>
      <c r="K123" s="183"/>
      <c r="L123" s="183"/>
      <c r="M123" s="183"/>
      <c r="N123" s="183"/>
      <c r="O123" s="189"/>
      <c r="P123" s="183"/>
      <c r="Q123" s="188"/>
      <c r="R123" s="188"/>
      <c r="S123" s="193">
        <f t="shared" si="4"/>
        <v>0</v>
      </c>
    </row>
    <row r="124" spans="1:19" ht="39" customHeight="1" x14ac:dyDescent="0.25">
      <c r="A124" s="190">
        <v>121</v>
      </c>
      <c r="B124" s="191" t="s">
        <v>1373</v>
      </c>
      <c r="C124" s="190" t="s">
        <v>1374</v>
      </c>
      <c r="D124" s="197" t="s">
        <v>1375</v>
      </c>
      <c r="E124" s="197" t="s">
        <v>978</v>
      </c>
      <c r="F124" s="205" t="s">
        <v>1376</v>
      </c>
      <c r="G124" s="194" t="str">
        <f t="shared" ref="G124:G187" si="5">H124&amp;I124&amp;J124&amp;K124&amp;L124&amp;M124&amp;N124&amp;O124</f>
        <v/>
      </c>
      <c r="H124" s="183"/>
      <c r="I124" s="183"/>
      <c r="J124" s="183"/>
      <c r="K124" s="183"/>
      <c r="L124" s="183"/>
      <c r="M124" s="183"/>
      <c r="N124" s="183"/>
      <c r="O124" s="189"/>
      <c r="P124" s="183"/>
      <c r="Q124" s="188"/>
      <c r="R124" s="188"/>
      <c r="S124" s="193">
        <f t="shared" si="4"/>
        <v>0</v>
      </c>
    </row>
    <row r="125" spans="1:19" ht="39" customHeight="1" x14ac:dyDescent="0.25">
      <c r="A125" s="190">
        <v>122</v>
      </c>
      <c r="B125" s="191" t="s">
        <v>1377</v>
      </c>
      <c r="C125" s="190" t="s">
        <v>1378</v>
      </c>
      <c r="D125" s="197" t="s">
        <v>1379</v>
      </c>
      <c r="E125" s="197" t="s">
        <v>978</v>
      </c>
      <c r="F125" s="190" t="s">
        <v>1366</v>
      </c>
      <c r="G125" s="194" t="str">
        <f t="shared" si="5"/>
        <v>06.06.10</v>
      </c>
      <c r="H125" s="183"/>
      <c r="I125" s="183"/>
      <c r="J125" s="183"/>
      <c r="K125" s="195" t="s">
        <v>1380</v>
      </c>
      <c r="L125" s="183"/>
      <c r="M125" s="183"/>
      <c r="N125" s="183"/>
      <c r="O125" s="189"/>
      <c r="P125" s="183"/>
      <c r="Q125" s="188"/>
      <c r="R125" s="188"/>
      <c r="S125" s="193">
        <f t="shared" si="4"/>
        <v>1</v>
      </c>
    </row>
    <row r="126" spans="1:19" ht="39" customHeight="1" x14ac:dyDescent="0.25">
      <c r="A126" s="190">
        <v>123</v>
      </c>
      <c r="B126" s="191" t="s">
        <v>1381</v>
      </c>
      <c r="C126" s="190" t="s">
        <v>1382</v>
      </c>
      <c r="D126" s="197" t="s">
        <v>1383</v>
      </c>
      <c r="E126" s="197" t="s">
        <v>978</v>
      </c>
      <c r="F126" s="190" t="s">
        <v>1366</v>
      </c>
      <c r="G126" s="194" t="str">
        <f t="shared" si="5"/>
        <v/>
      </c>
      <c r="H126" s="183"/>
      <c r="I126" s="183"/>
      <c r="J126" s="183"/>
      <c r="K126" s="183"/>
      <c r="L126" s="183"/>
      <c r="M126" s="183"/>
      <c r="N126" s="183"/>
      <c r="O126" s="189"/>
      <c r="P126" s="183"/>
      <c r="Q126" s="188"/>
      <c r="R126" s="188"/>
      <c r="S126" s="193">
        <f t="shared" si="4"/>
        <v>0</v>
      </c>
    </row>
    <row r="127" spans="1:19" ht="39" customHeight="1" x14ac:dyDescent="0.25">
      <c r="A127" s="190">
        <v>124</v>
      </c>
      <c r="B127" s="191" t="s">
        <v>191</v>
      </c>
      <c r="C127" s="190" t="s">
        <v>157</v>
      </c>
      <c r="D127" s="197" t="s">
        <v>1384</v>
      </c>
      <c r="E127" s="197" t="s">
        <v>978</v>
      </c>
      <c r="F127" s="190" t="s">
        <v>1122</v>
      </c>
      <c r="G127" s="194" t="str">
        <f t="shared" si="5"/>
        <v>25.07.14</v>
      </c>
      <c r="H127" s="183"/>
      <c r="I127" s="183"/>
      <c r="J127" s="183"/>
      <c r="K127" s="183"/>
      <c r="L127" s="183"/>
      <c r="M127" s="183"/>
      <c r="N127" s="183"/>
      <c r="O127" s="202" t="s">
        <v>165</v>
      </c>
      <c r="P127" s="188"/>
      <c r="Q127" s="188"/>
      <c r="R127" s="188"/>
      <c r="S127" s="193">
        <f t="shared" si="4"/>
        <v>1</v>
      </c>
    </row>
    <row r="128" spans="1:19" ht="39" customHeight="1" x14ac:dyDescent="0.25">
      <c r="A128" s="190">
        <v>125</v>
      </c>
      <c r="B128" s="191" t="s">
        <v>1385</v>
      </c>
      <c r="C128" s="190" t="s">
        <v>1386</v>
      </c>
      <c r="D128" s="197" t="s">
        <v>1387</v>
      </c>
      <c r="E128" s="197" t="s">
        <v>978</v>
      </c>
      <c r="F128" s="190" t="s">
        <v>1064</v>
      </c>
      <c r="G128" s="194" t="str">
        <f t="shared" si="5"/>
        <v/>
      </c>
      <c r="H128" s="183"/>
      <c r="I128" s="183"/>
      <c r="J128" s="183"/>
      <c r="K128" s="183"/>
      <c r="L128" s="183"/>
      <c r="M128" s="183"/>
      <c r="N128" s="183"/>
      <c r="O128" s="189"/>
      <c r="P128" s="183"/>
      <c r="Q128" s="188"/>
      <c r="R128" s="188"/>
      <c r="S128" s="193">
        <f t="shared" si="4"/>
        <v>0</v>
      </c>
    </row>
    <row r="129" spans="1:19" ht="39" customHeight="1" x14ac:dyDescent="0.25">
      <c r="A129" s="190">
        <v>126</v>
      </c>
      <c r="B129" s="191" t="s">
        <v>1385</v>
      </c>
      <c r="C129" s="190" t="s">
        <v>1388</v>
      </c>
      <c r="D129" s="197" t="s">
        <v>1389</v>
      </c>
      <c r="E129" s="197" t="s">
        <v>978</v>
      </c>
      <c r="F129" s="190" t="s">
        <v>1064</v>
      </c>
      <c r="G129" s="194" t="str">
        <f t="shared" si="5"/>
        <v/>
      </c>
      <c r="H129" s="183"/>
      <c r="I129" s="183"/>
      <c r="J129" s="183"/>
      <c r="K129" s="183"/>
      <c r="L129" s="183"/>
      <c r="M129" s="183"/>
      <c r="N129" s="183"/>
      <c r="O129" s="189"/>
      <c r="P129" s="183"/>
      <c r="Q129" s="188"/>
      <c r="R129" s="188"/>
      <c r="S129" s="193">
        <f t="shared" si="4"/>
        <v>0</v>
      </c>
    </row>
    <row r="130" spans="1:19" ht="39" customHeight="1" x14ac:dyDescent="0.25">
      <c r="A130" s="190">
        <v>127</v>
      </c>
      <c r="B130" s="191" t="s">
        <v>1390</v>
      </c>
      <c r="C130" s="190" t="s">
        <v>1391</v>
      </c>
      <c r="D130" s="197" t="s">
        <v>1392</v>
      </c>
      <c r="E130" s="197" t="s">
        <v>978</v>
      </c>
      <c r="F130" s="190" t="s">
        <v>1122</v>
      </c>
      <c r="G130" s="194" t="str">
        <f t="shared" si="5"/>
        <v>13.10.10</v>
      </c>
      <c r="H130" s="183"/>
      <c r="I130" s="183"/>
      <c r="J130" s="183"/>
      <c r="K130" s="195" t="s">
        <v>1393</v>
      </c>
      <c r="L130" s="183"/>
      <c r="M130" s="183"/>
      <c r="N130" s="183"/>
      <c r="O130" s="189"/>
      <c r="P130" s="183"/>
      <c r="Q130" s="188"/>
      <c r="R130" s="188"/>
      <c r="S130" s="193">
        <f t="shared" si="4"/>
        <v>1</v>
      </c>
    </row>
    <row r="131" spans="1:19" ht="39" customHeight="1" x14ac:dyDescent="0.25">
      <c r="A131" s="190">
        <v>128</v>
      </c>
      <c r="B131" s="191" t="s">
        <v>266</v>
      </c>
      <c r="C131" s="190" t="s">
        <v>651</v>
      </c>
      <c r="D131" s="197" t="s">
        <v>1394</v>
      </c>
      <c r="E131" s="197" t="s">
        <v>978</v>
      </c>
      <c r="F131" s="190" t="s">
        <v>1283</v>
      </c>
      <c r="G131" s="194" t="str">
        <f t="shared" si="5"/>
        <v/>
      </c>
      <c r="H131" s="183"/>
      <c r="I131" s="183"/>
      <c r="J131" s="183"/>
      <c r="K131" s="183"/>
      <c r="L131" s="183"/>
      <c r="M131" s="183"/>
      <c r="N131" s="183"/>
      <c r="O131" s="189"/>
      <c r="P131" s="195" t="s">
        <v>1395</v>
      </c>
      <c r="Q131" s="188"/>
      <c r="R131" s="188"/>
      <c r="S131" s="193">
        <f t="shared" si="4"/>
        <v>1</v>
      </c>
    </row>
    <row r="132" spans="1:19" ht="39" customHeight="1" x14ac:dyDescent="0.25">
      <c r="A132" s="190">
        <v>129</v>
      </c>
      <c r="B132" s="191" t="s">
        <v>266</v>
      </c>
      <c r="C132" s="190" t="s">
        <v>1396</v>
      </c>
      <c r="D132" s="197" t="s">
        <v>1397</v>
      </c>
      <c r="E132" s="197" t="s">
        <v>978</v>
      </c>
      <c r="F132" s="190" t="s">
        <v>1283</v>
      </c>
      <c r="G132" s="194" t="str">
        <f t="shared" si="5"/>
        <v/>
      </c>
      <c r="H132" s="183"/>
      <c r="I132" s="183"/>
      <c r="J132" s="183"/>
      <c r="K132" s="183"/>
      <c r="L132" s="183"/>
      <c r="M132" s="183"/>
      <c r="N132" s="183"/>
      <c r="O132" s="189"/>
      <c r="P132" s="183"/>
      <c r="Q132" s="188"/>
      <c r="R132" s="188"/>
      <c r="S132" s="193">
        <f t="shared" si="4"/>
        <v>0</v>
      </c>
    </row>
    <row r="133" spans="1:19" ht="39" customHeight="1" x14ac:dyDescent="0.25">
      <c r="A133" s="190">
        <v>130</v>
      </c>
      <c r="B133" s="191" t="s">
        <v>266</v>
      </c>
      <c r="C133" s="190" t="s">
        <v>1398</v>
      </c>
      <c r="D133" s="197" t="s">
        <v>1399</v>
      </c>
      <c r="E133" s="197" t="s">
        <v>978</v>
      </c>
      <c r="F133" s="190" t="s">
        <v>1283</v>
      </c>
      <c r="G133" s="194" t="str">
        <f t="shared" si="5"/>
        <v/>
      </c>
      <c r="H133" s="183"/>
      <c r="I133" s="183"/>
      <c r="J133" s="183"/>
      <c r="K133" s="183"/>
      <c r="L133" s="183"/>
      <c r="M133" s="183"/>
      <c r="N133" s="183"/>
      <c r="O133" s="189"/>
      <c r="P133" s="183"/>
      <c r="Q133" s="188"/>
      <c r="R133" s="188"/>
      <c r="S133" s="193">
        <f t="shared" ref="S133:S196" si="6">+COUNTA(H133:R133)</f>
        <v>0</v>
      </c>
    </row>
    <row r="134" spans="1:19" ht="39" customHeight="1" x14ac:dyDescent="0.25">
      <c r="A134" s="190">
        <v>131</v>
      </c>
      <c r="B134" s="191" t="s">
        <v>1400</v>
      </c>
      <c r="C134" s="206" t="s">
        <v>50</v>
      </c>
      <c r="D134" s="193"/>
      <c r="E134" s="193"/>
      <c r="F134" s="194" t="s">
        <v>1401</v>
      </c>
      <c r="G134" s="194" t="str">
        <f t="shared" si="5"/>
        <v>01.11.1112.06.14</v>
      </c>
      <c r="H134" s="183"/>
      <c r="I134" s="183"/>
      <c r="J134" s="183"/>
      <c r="K134" s="183"/>
      <c r="L134" s="195" t="s">
        <v>1402</v>
      </c>
      <c r="M134" s="183"/>
      <c r="N134" s="183"/>
      <c r="O134" s="202" t="s">
        <v>48</v>
      </c>
      <c r="P134" s="188"/>
      <c r="Q134" s="195" t="s">
        <v>1403</v>
      </c>
      <c r="R134" s="195"/>
      <c r="S134" s="193">
        <f t="shared" si="6"/>
        <v>3</v>
      </c>
    </row>
    <row r="135" spans="1:19" ht="39" customHeight="1" x14ac:dyDescent="0.25">
      <c r="A135" s="190">
        <v>132</v>
      </c>
      <c r="B135" s="191" t="s">
        <v>1404</v>
      </c>
      <c r="C135" s="206" t="s">
        <v>1405</v>
      </c>
      <c r="D135" s="193"/>
      <c r="E135" s="193"/>
      <c r="F135" s="194" t="s">
        <v>1406</v>
      </c>
      <c r="G135" s="194" t="str">
        <f t="shared" si="5"/>
        <v>15.09.10</v>
      </c>
      <c r="H135" s="183"/>
      <c r="I135" s="183"/>
      <c r="J135" s="183"/>
      <c r="K135" s="195" t="s">
        <v>1407</v>
      </c>
      <c r="L135" s="183"/>
      <c r="M135" s="183"/>
      <c r="N135" s="183"/>
      <c r="O135" s="189"/>
      <c r="P135" s="183"/>
      <c r="Q135" s="188"/>
      <c r="R135" s="188"/>
      <c r="S135" s="193">
        <f t="shared" si="6"/>
        <v>1</v>
      </c>
    </row>
    <row r="136" spans="1:19" ht="39" customHeight="1" x14ac:dyDescent="0.25">
      <c r="A136" s="190">
        <v>133</v>
      </c>
      <c r="B136" s="191" t="s">
        <v>1408</v>
      </c>
      <c r="C136" s="206" t="s">
        <v>267</v>
      </c>
      <c r="D136" s="193"/>
      <c r="E136" s="193"/>
      <c r="F136" s="194" t="s">
        <v>1406</v>
      </c>
      <c r="G136" s="194" t="str">
        <f t="shared" si="5"/>
        <v>27.07.1105.11.14/24.11.14</v>
      </c>
      <c r="H136" s="183"/>
      <c r="I136" s="183"/>
      <c r="J136" s="183"/>
      <c r="K136" s="183"/>
      <c r="L136" s="195" t="s">
        <v>1409</v>
      </c>
      <c r="M136" s="183"/>
      <c r="N136" s="183"/>
      <c r="O136" s="202" t="s">
        <v>1410</v>
      </c>
      <c r="P136" s="198" t="s">
        <v>1411</v>
      </c>
      <c r="Q136" s="203" t="s">
        <v>1412</v>
      </c>
      <c r="R136" s="203"/>
      <c r="S136" s="193">
        <f t="shared" si="6"/>
        <v>4</v>
      </c>
    </row>
    <row r="137" spans="1:19" ht="39" customHeight="1" x14ac:dyDescent="0.25">
      <c r="A137" s="190">
        <v>134</v>
      </c>
      <c r="B137" s="191" t="s">
        <v>1413</v>
      </c>
      <c r="C137" s="190" t="s">
        <v>1414</v>
      </c>
      <c r="D137" s="197" t="s">
        <v>1415</v>
      </c>
      <c r="E137" s="197" t="s">
        <v>978</v>
      </c>
      <c r="F137" s="190" t="s">
        <v>1005</v>
      </c>
      <c r="G137" s="194" t="str">
        <f t="shared" si="5"/>
        <v/>
      </c>
      <c r="H137" s="183"/>
      <c r="I137" s="183"/>
      <c r="J137" s="183"/>
      <c r="K137" s="183"/>
      <c r="L137" s="183"/>
      <c r="M137" s="183"/>
      <c r="N137" s="183"/>
      <c r="O137" s="189"/>
      <c r="P137" s="183"/>
      <c r="Q137" s="188"/>
      <c r="R137" s="188"/>
      <c r="S137" s="193">
        <f t="shared" si="6"/>
        <v>0</v>
      </c>
    </row>
    <row r="138" spans="1:19" ht="39" customHeight="1" x14ac:dyDescent="0.25">
      <c r="A138" s="190">
        <v>135</v>
      </c>
      <c r="B138" s="191" t="s">
        <v>1416</v>
      </c>
      <c r="C138" s="190" t="s">
        <v>1417</v>
      </c>
      <c r="D138" s="197" t="s">
        <v>1418</v>
      </c>
      <c r="E138" s="197" t="s">
        <v>553</v>
      </c>
      <c r="F138" s="190" t="s">
        <v>1135</v>
      </c>
      <c r="G138" s="194" t="str">
        <f t="shared" si="5"/>
        <v>27.05.1012.02.11</v>
      </c>
      <c r="H138" s="183"/>
      <c r="I138" s="183"/>
      <c r="J138" s="183"/>
      <c r="K138" s="195" t="s">
        <v>1419</v>
      </c>
      <c r="L138" s="195" t="s">
        <v>1420</v>
      </c>
      <c r="M138" s="183"/>
      <c r="N138" s="183"/>
      <c r="O138" s="189"/>
      <c r="P138" s="183"/>
      <c r="Q138" s="188"/>
      <c r="R138" s="188"/>
      <c r="S138" s="193">
        <f t="shared" si="6"/>
        <v>2</v>
      </c>
    </row>
    <row r="139" spans="1:19" ht="39" customHeight="1" x14ac:dyDescent="0.25">
      <c r="A139" s="190">
        <v>136</v>
      </c>
      <c r="B139" s="191" t="s">
        <v>1416</v>
      </c>
      <c r="C139" s="190" t="s">
        <v>1421</v>
      </c>
      <c r="D139" s="197" t="s">
        <v>1422</v>
      </c>
      <c r="E139" s="197" t="s">
        <v>553</v>
      </c>
      <c r="F139" s="190" t="s">
        <v>1135</v>
      </c>
      <c r="G139" s="194" t="str">
        <f t="shared" si="5"/>
        <v>12.06.1029.10.12</v>
      </c>
      <c r="H139" s="183"/>
      <c r="I139" s="183"/>
      <c r="J139" s="183"/>
      <c r="K139" s="195" t="s">
        <v>1423</v>
      </c>
      <c r="L139" s="183"/>
      <c r="M139" s="195" t="s">
        <v>1424</v>
      </c>
      <c r="N139" s="183"/>
      <c r="O139" s="189"/>
      <c r="P139" s="183"/>
      <c r="Q139" s="195" t="s">
        <v>3798</v>
      </c>
      <c r="R139" s="195"/>
      <c r="S139" s="193">
        <f t="shared" si="6"/>
        <v>3</v>
      </c>
    </row>
    <row r="140" spans="1:19" ht="39" customHeight="1" x14ac:dyDescent="0.25">
      <c r="A140" s="190">
        <v>137</v>
      </c>
      <c r="B140" s="191" t="s">
        <v>1425</v>
      </c>
      <c r="C140" s="190" t="s">
        <v>1426</v>
      </c>
      <c r="D140" s="197" t="s">
        <v>1427</v>
      </c>
      <c r="E140" s="197" t="s">
        <v>1134</v>
      </c>
      <c r="F140" s="190" t="s">
        <v>1197</v>
      </c>
      <c r="G140" s="194" t="str">
        <f t="shared" si="5"/>
        <v/>
      </c>
      <c r="H140" s="183"/>
      <c r="I140" s="183"/>
      <c r="J140" s="183"/>
      <c r="K140" s="183"/>
      <c r="L140" s="183"/>
      <c r="M140" s="183"/>
      <c r="N140" s="183"/>
      <c r="O140" s="189"/>
      <c r="P140" s="183"/>
      <c r="Q140" s="188"/>
      <c r="R140" s="188"/>
      <c r="S140" s="193">
        <f t="shared" si="6"/>
        <v>0</v>
      </c>
    </row>
    <row r="141" spans="1:19" ht="39" customHeight="1" x14ac:dyDescent="0.25">
      <c r="A141" s="190">
        <v>138</v>
      </c>
      <c r="B141" s="191" t="s">
        <v>1428</v>
      </c>
      <c r="C141" s="190" t="s">
        <v>1429</v>
      </c>
      <c r="D141" s="197" t="s">
        <v>1430</v>
      </c>
      <c r="E141" s="197" t="s">
        <v>1134</v>
      </c>
      <c r="F141" s="190" t="s">
        <v>1135</v>
      </c>
      <c r="G141" s="194" t="str">
        <f t="shared" si="5"/>
        <v/>
      </c>
      <c r="H141" s="183"/>
      <c r="I141" s="183"/>
      <c r="J141" s="183"/>
      <c r="K141" s="183"/>
      <c r="L141" s="183"/>
      <c r="M141" s="183"/>
      <c r="N141" s="183"/>
      <c r="O141" s="189"/>
      <c r="P141" s="183"/>
      <c r="Q141" s="188"/>
      <c r="R141" s="188"/>
      <c r="S141" s="193">
        <f t="shared" si="6"/>
        <v>0</v>
      </c>
    </row>
    <row r="142" spans="1:19" ht="39" customHeight="1" x14ac:dyDescent="0.25">
      <c r="A142" s="190">
        <v>139</v>
      </c>
      <c r="B142" s="191" t="s">
        <v>1428</v>
      </c>
      <c r="C142" s="190" t="s">
        <v>1431</v>
      </c>
      <c r="D142" s="197" t="s">
        <v>1432</v>
      </c>
      <c r="E142" s="197" t="s">
        <v>1134</v>
      </c>
      <c r="F142" s="190" t="s">
        <v>1135</v>
      </c>
      <c r="G142" s="194" t="str">
        <f t="shared" si="5"/>
        <v/>
      </c>
      <c r="H142" s="183"/>
      <c r="I142" s="183"/>
      <c r="J142" s="183"/>
      <c r="K142" s="183"/>
      <c r="L142" s="183"/>
      <c r="M142" s="183"/>
      <c r="N142" s="183"/>
      <c r="O142" s="189"/>
      <c r="P142" s="183"/>
      <c r="Q142" s="188"/>
      <c r="R142" s="188"/>
      <c r="S142" s="193">
        <f t="shared" si="6"/>
        <v>0</v>
      </c>
    </row>
    <row r="143" spans="1:19" ht="39" customHeight="1" x14ac:dyDescent="0.25">
      <c r="A143" s="190">
        <v>140</v>
      </c>
      <c r="B143" s="191" t="s">
        <v>1428</v>
      </c>
      <c r="C143" s="190" t="s">
        <v>1433</v>
      </c>
      <c r="D143" s="197" t="s">
        <v>1434</v>
      </c>
      <c r="E143" s="197" t="s">
        <v>1134</v>
      </c>
      <c r="F143" s="190" t="s">
        <v>984</v>
      </c>
      <c r="G143" s="194" t="str">
        <f t="shared" si="5"/>
        <v/>
      </c>
      <c r="H143" s="183"/>
      <c r="I143" s="183"/>
      <c r="J143" s="183"/>
      <c r="K143" s="183"/>
      <c r="L143" s="183"/>
      <c r="M143" s="183"/>
      <c r="N143" s="183"/>
      <c r="O143" s="189"/>
      <c r="P143" s="183"/>
      <c r="Q143" s="188"/>
      <c r="R143" s="188"/>
      <c r="S143" s="193">
        <f t="shared" si="6"/>
        <v>0</v>
      </c>
    </row>
    <row r="144" spans="1:19" ht="39" customHeight="1" x14ac:dyDescent="0.25">
      <c r="A144" s="190">
        <v>141</v>
      </c>
      <c r="B144" s="191" t="s">
        <v>1425</v>
      </c>
      <c r="C144" s="190" t="s">
        <v>1435</v>
      </c>
      <c r="D144" s="197" t="s">
        <v>1436</v>
      </c>
      <c r="E144" s="197" t="s">
        <v>1134</v>
      </c>
      <c r="F144" s="190" t="s">
        <v>1135</v>
      </c>
      <c r="G144" s="194" t="str">
        <f t="shared" si="5"/>
        <v>15.04.2006</v>
      </c>
      <c r="H144" s="195" t="s">
        <v>1437</v>
      </c>
      <c r="I144" s="183"/>
      <c r="J144" s="183"/>
      <c r="K144" s="183"/>
      <c r="L144" s="183"/>
      <c r="M144" s="183"/>
      <c r="N144" s="183"/>
      <c r="O144" s="189"/>
      <c r="P144" s="183"/>
      <c r="Q144" s="188"/>
      <c r="R144" s="188"/>
      <c r="S144" s="193">
        <f t="shared" si="6"/>
        <v>1</v>
      </c>
    </row>
    <row r="145" spans="1:19" ht="39" customHeight="1" x14ac:dyDescent="0.25">
      <c r="A145" s="190">
        <v>142</v>
      </c>
      <c r="B145" s="191" t="s">
        <v>1425</v>
      </c>
      <c r="C145" s="190" t="s">
        <v>1438</v>
      </c>
      <c r="D145" s="197" t="s">
        <v>1439</v>
      </c>
      <c r="E145" s="197" t="s">
        <v>1134</v>
      </c>
      <c r="F145" s="190" t="s">
        <v>1135</v>
      </c>
      <c r="G145" s="194" t="str">
        <f t="shared" si="5"/>
        <v/>
      </c>
      <c r="H145" s="183"/>
      <c r="I145" s="183"/>
      <c r="J145" s="183"/>
      <c r="K145" s="183"/>
      <c r="L145" s="183"/>
      <c r="M145" s="183"/>
      <c r="N145" s="183"/>
      <c r="O145" s="189"/>
      <c r="P145" s="183"/>
      <c r="Q145" s="188"/>
      <c r="R145" s="188"/>
      <c r="S145" s="193">
        <f t="shared" si="6"/>
        <v>0</v>
      </c>
    </row>
    <row r="146" spans="1:19" ht="39" customHeight="1" x14ac:dyDescent="0.25">
      <c r="A146" s="190">
        <v>143</v>
      </c>
      <c r="B146" s="191" t="s">
        <v>350</v>
      </c>
      <c r="C146" s="190" t="s">
        <v>1440</v>
      </c>
      <c r="D146" s="197" t="s">
        <v>1441</v>
      </c>
      <c r="E146" s="197"/>
      <c r="F146" s="190"/>
      <c r="G146" s="194" t="str">
        <f t="shared" si="5"/>
        <v/>
      </c>
      <c r="H146" s="183"/>
      <c r="I146" s="183"/>
      <c r="J146" s="183"/>
      <c r="K146" s="183"/>
      <c r="L146" s="183"/>
      <c r="M146" s="183"/>
      <c r="N146" s="183"/>
      <c r="O146" s="189"/>
      <c r="P146" s="183"/>
      <c r="Q146" s="188"/>
      <c r="R146" s="188"/>
      <c r="S146" s="193">
        <f t="shared" si="6"/>
        <v>0</v>
      </c>
    </row>
    <row r="147" spans="1:19" ht="39" customHeight="1" x14ac:dyDescent="0.25">
      <c r="A147" s="190">
        <v>144</v>
      </c>
      <c r="B147" s="191" t="s">
        <v>350</v>
      </c>
      <c r="C147" s="190" t="s">
        <v>303</v>
      </c>
      <c r="D147" s="197" t="s">
        <v>1442</v>
      </c>
      <c r="E147" s="197"/>
      <c r="F147" s="190"/>
      <c r="G147" s="194" t="str">
        <f t="shared" si="5"/>
        <v>06.12.2014</v>
      </c>
      <c r="H147" s="183"/>
      <c r="I147" s="183"/>
      <c r="J147" s="183"/>
      <c r="K147" s="183"/>
      <c r="L147" s="183"/>
      <c r="M147" s="183"/>
      <c r="N147" s="183"/>
      <c r="O147" s="202" t="s">
        <v>1443</v>
      </c>
      <c r="P147" s="188"/>
      <c r="Q147" s="188"/>
      <c r="R147" s="188"/>
      <c r="S147" s="193">
        <f t="shared" si="6"/>
        <v>1</v>
      </c>
    </row>
    <row r="148" spans="1:19" ht="39" customHeight="1" x14ac:dyDescent="0.25">
      <c r="A148" s="190">
        <v>145</v>
      </c>
      <c r="B148" s="191" t="s">
        <v>350</v>
      </c>
      <c r="C148" s="190" t="s">
        <v>1444</v>
      </c>
      <c r="D148" s="197" t="s">
        <v>1445</v>
      </c>
      <c r="E148" s="197"/>
      <c r="F148" s="190"/>
      <c r="G148" s="194" t="str">
        <f t="shared" si="5"/>
        <v/>
      </c>
      <c r="H148" s="183"/>
      <c r="I148" s="183"/>
      <c r="J148" s="183"/>
      <c r="K148" s="183"/>
      <c r="L148" s="183"/>
      <c r="M148" s="183"/>
      <c r="N148" s="183"/>
      <c r="O148" s="189"/>
      <c r="P148" s="183"/>
      <c r="Q148" s="188"/>
      <c r="R148" s="188"/>
      <c r="S148" s="193">
        <f t="shared" si="6"/>
        <v>0</v>
      </c>
    </row>
    <row r="149" spans="1:19" ht="39" customHeight="1" x14ac:dyDescent="0.25">
      <c r="A149" s="190">
        <v>146</v>
      </c>
      <c r="B149" s="191" t="s">
        <v>350</v>
      </c>
      <c r="C149" s="190" t="s">
        <v>1446</v>
      </c>
      <c r="D149" s="197" t="s">
        <v>1447</v>
      </c>
      <c r="E149" s="197"/>
      <c r="F149" s="190"/>
      <c r="G149" s="194" t="str">
        <f t="shared" si="5"/>
        <v/>
      </c>
      <c r="H149" s="183"/>
      <c r="I149" s="183"/>
      <c r="J149" s="183"/>
      <c r="K149" s="183"/>
      <c r="L149" s="183"/>
      <c r="M149" s="183"/>
      <c r="N149" s="183"/>
      <c r="O149" s="189"/>
      <c r="P149" s="183"/>
      <c r="Q149" s="188"/>
      <c r="R149" s="188"/>
      <c r="S149" s="193">
        <f t="shared" si="6"/>
        <v>0</v>
      </c>
    </row>
    <row r="150" spans="1:19" ht="39" customHeight="1" x14ac:dyDescent="0.25">
      <c r="A150" s="190">
        <v>147</v>
      </c>
      <c r="B150" s="191" t="s">
        <v>1448</v>
      </c>
      <c r="C150" s="190" t="s">
        <v>435</v>
      </c>
      <c r="D150" s="197" t="s">
        <v>1449</v>
      </c>
      <c r="E150" s="197" t="s">
        <v>978</v>
      </c>
      <c r="F150" s="190" t="s">
        <v>1034</v>
      </c>
      <c r="G150" s="194" t="str">
        <f t="shared" si="5"/>
        <v>08.11.10/19.10.10/05.02.10</v>
      </c>
      <c r="H150" s="183"/>
      <c r="I150" s="183"/>
      <c r="J150" s="183"/>
      <c r="K150" s="195" t="s">
        <v>1450</v>
      </c>
      <c r="L150" s="183"/>
      <c r="M150" s="183"/>
      <c r="N150" s="183"/>
      <c r="O150" s="189"/>
      <c r="P150" s="198" t="s">
        <v>1451</v>
      </c>
      <c r="Q150" s="199"/>
      <c r="R150" s="199"/>
      <c r="S150" s="193">
        <f t="shared" si="6"/>
        <v>2</v>
      </c>
    </row>
    <row r="151" spans="1:19" ht="39" customHeight="1" x14ac:dyDescent="0.25">
      <c r="A151" s="190">
        <v>148</v>
      </c>
      <c r="B151" s="191" t="s">
        <v>241</v>
      </c>
      <c r="C151" s="190" t="s">
        <v>242</v>
      </c>
      <c r="D151" s="197" t="s">
        <v>1452</v>
      </c>
      <c r="E151" s="197" t="s">
        <v>978</v>
      </c>
      <c r="F151" s="190" t="s">
        <v>979</v>
      </c>
      <c r="G151" s="194" t="str">
        <f t="shared" si="5"/>
        <v>06.02.0911.05.1309.10.14/13.10.14</v>
      </c>
      <c r="H151" s="183"/>
      <c r="I151" s="183"/>
      <c r="J151" s="195" t="s">
        <v>1453</v>
      </c>
      <c r="K151" s="183"/>
      <c r="L151" s="183"/>
      <c r="M151" s="183"/>
      <c r="N151" s="195" t="s">
        <v>1454</v>
      </c>
      <c r="O151" s="201" t="s">
        <v>1455</v>
      </c>
      <c r="P151" s="199"/>
      <c r="Q151" s="199"/>
      <c r="R151" s="199"/>
      <c r="S151" s="193">
        <f t="shared" si="6"/>
        <v>3</v>
      </c>
    </row>
    <row r="152" spans="1:19" ht="39" customHeight="1" x14ac:dyDescent="0.25">
      <c r="A152" s="190">
        <v>149</v>
      </c>
      <c r="B152" s="191" t="s">
        <v>238</v>
      </c>
      <c r="C152" s="190" t="s">
        <v>239</v>
      </c>
      <c r="D152" s="197" t="s">
        <v>1456</v>
      </c>
      <c r="E152" s="197" t="s">
        <v>1457</v>
      </c>
      <c r="F152" s="190" t="s">
        <v>1008</v>
      </c>
      <c r="G152" s="194" t="str">
        <f t="shared" si="5"/>
        <v>09.10.14</v>
      </c>
      <c r="H152" s="183"/>
      <c r="I152" s="183"/>
      <c r="J152" s="183"/>
      <c r="K152" s="183"/>
      <c r="L152" s="183"/>
      <c r="M152" s="183"/>
      <c r="N152" s="183"/>
      <c r="O152" s="202" t="s">
        <v>237</v>
      </c>
      <c r="P152" s="188"/>
      <c r="Q152" s="188"/>
      <c r="R152" s="188"/>
      <c r="S152" s="193">
        <f t="shared" si="6"/>
        <v>1</v>
      </c>
    </row>
    <row r="153" spans="1:19" ht="39" customHeight="1" x14ac:dyDescent="0.25">
      <c r="A153" s="190">
        <v>150</v>
      </c>
      <c r="B153" s="191" t="s">
        <v>238</v>
      </c>
      <c r="C153" s="190" t="s">
        <v>150</v>
      </c>
      <c r="D153" s="197" t="s">
        <v>1458</v>
      </c>
      <c r="E153" s="197" t="s">
        <v>1457</v>
      </c>
      <c r="F153" s="190" t="s">
        <v>1008</v>
      </c>
      <c r="G153" s="194" t="str">
        <f t="shared" si="5"/>
        <v>13.07.14/09.10.14</v>
      </c>
      <c r="H153" s="183"/>
      <c r="I153" s="183"/>
      <c r="J153" s="183"/>
      <c r="K153" s="183"/>
      <c r="L153" s="183"/>
      <c r="M153" s="183"/>
      <c r="N153" s="183"/>
      <c r="O153" s="202" t="s">
        <v>1459</v>
      </c>
      <c r="P153" s="188"/>
      <c r="Q153" s="195" t="s">
        <v>3813</v>
      </c>
      <c r="R153" s="195"/>
      <c r="S153" s="193">
        <f t="shared" si="6"/>
        <v>2</v>
      </c>
    </row>
    <row r="154" spans="1:19" ht="39" customHeight="1" x14ac:dyDescent="0.25">
      <c r="A154" s="190">
        <v>151</v>
      </c>
      <c r="B154" s="191" t="s">
        <v>1460</v>
      </c>
      <c r="C154" s="190" t="s">
        <v>288</v>
      </c>
      <c r="D154" s="197" t="s">
        <v>1461</v>
      </c>
      <c r="E154" s="197" t="s">
        <v>1457</v>
      </c>
      <c r="F154" s="190" t="s">
        <v>1008</v>
      </c>
      <c r="G154" s="194" t="str">
        <f t="shared" si="5"/>
        <v>15.11.14</v>
      </c>
      <c r="H154" s="183"/>
      <c r="I154" s="183"/>
      <c r="J154" s="183"/>
      <c r="K154" s="183"/>
      <c r="L154" s="183"/>
      <c r="M154" s="183"/>
      <c r="N154" s="183"/>
      <c r="O154" s="202" t="s">
        <v>287</v>
      </c>
      <c r="P154" s="188"/>
      <c r="Q154" s="188"/>
      <c r="R154" s="188"/>
      <c r="S154" s="193">
        <f t="shared" si="6"/>
        <v>1</v>
      </c>
    </row>
    <row r="155" spans="1:19" ht="39" customHeight="1" x14ac:dyDescent="0.25">
      <c r="A155" s="190">
        <v>152</v>
      </c>
      <c r="B155" s="191" t="s">
        <v>1460</v>
      </c>
      <c r="C155" s="190" t="s">
        <v>283</v>
      </c>
      <c r="D155" s="197" t="s">
        <v>1462</v>
      </c>
      <c r="E155" s="197" t="s">
        <v>1457</v>
      </c>
      <c r="F155" s="190" t="s">
        <v>1008</v>
      </c>
      <c r="G155" s="194" t="str">
        <f t="shared" si="5"/>
        <v>13.11.14</v>
      </c>
      <c r="H155" s="183"/>
      <c r="I155" s="183"/>
      <c r="J155" s="183"/>
      <c r="K155" s="183"/>
      <c r="L155" s="183"/>
      <c r="M155" s="183"/>
      <c r="N155" s="183"/>
      <c r="O155" s="202" t="s">
        <v>286</v>
      </c>
      <c r="P155" s="188"/>
      <c r="Q155" s="188"/>
      <c r="R155" s="188"/>
      <c r="S155" s="193">
        <f t="shared" si="6"/>
        <v>1</v>
      </c>
    </row>
    <row r="156" spans="1:19" ht="39" customHeight="1" x14ac:dyDescent="0.25">
      <c r="A156" s="190">
        <v>153</v>
      </c>
      <c r="B156" s="191" t="s">
        <v>1463</v>
      </c>
      <c r="C156" s="190" t="s">
        <v>1464</v>
      </c>
      <c r="D156" s="197" t="s">
        <v>1465</v>
      </c>
      <c r="E156" s="197" t="s">
        <v>978</v>
      </c>
      <c r="F156" s="190" t="s">
        <v>1122</v>
      </c>
      <c r="G156" s="194" t="str">
        <f t="shared" si="5"/>
        <v/>
      </c>
      <c r="H156" s="183"/>
      <c r="I156" s="183"/>
      <c r="J156" s="183"/>
      <c r="K156" s="183"/>
      <c r="L156" s="183"/>
      <c r="M156" s="183"/>
      <c r="N156" s="183"/>
      <c r="O156" s="189"/>
      <c r="P156" s="183"/>
      <c r="Q156" s="188"/>
      <c r="R156" s="188"/>
      <c r="S156" s="193">
        <f t="shared" si="6"/>
        <v>0</v>
      </c>
    </row>
    <row r="157" spans="1:19" ht="39" customHeight="1" x14ac:dyDescent="0.25">
      <c r="A157" s="190">
        <v>154</v>
      </c>
      <c r="B157" s="191" t="s">
        <v>1463</v>
      </c>
      <c r="C157" s="190" t="s">
        <v>1464</v>
      </c>
      <c r="D157" s="197" t="s">
        <v>1466</v>
      </c>
      <c r="E157" s="197" t="s">
        <v>978</v>
      </c>
      <c r="F157" s="190" t="s">
        <v>1151</v>
      </c>
      <c r="G157" s="194" t="str">
        <f t="shared" si="5"/>
        <v/>
      </c>
      <c r="H157" s="183"/>
      <c r="I157" s="183"/>
      <c r="J157" s="183"/>
      <c r="K157" s="183"/>
      <c r="L157" s="183"/>
      <c r="M157" s="183"/>
      <c r="N157" s="183"/>
      <c r="O157" s="189"/>
      <c r="P157" s="183"/>
      <c r="Q157" s="188"/>
      <c r="R157" s="188"/>
      <c r="S157" s="193">
        <f t="shared" si="6"/>
        <v>0</v>
      </c>
    </row>
    <row r="158" spans="1:19" ht="39" customHeight="1" x14ac:dyDescent="0.25">
      <c r="A158" s="190">
        <v>155</v>
      </c>
      <c r="B158" s="191" t="s">
        <v>1463</v>
      </c>
      <c r="C158" s="190" t="s">
        <v>1467</v>
      </c>
      <c r="D158" s="197" t="s">
        <v>1468</v>
      </c>
      <c r="E158" s="197" t="s">
        <v>978</v>
      </c>
      <c r="F158" s="190" t="s">
        <v>1122</v>
      </c>
      <c r="G158" s="194" t="str">
        <f t="shared" si="5"/>
        <v/>
      </c>
      <c r="H158" s="183"/>
      <c r="I158" s="183"/>
      <c r="J158" s="183"/>
      <c r="K158" s="183"/>
      <c r="L158" s="183"/>
      <c r="M158" s="183"/>
      <c r="N158" s="183"/>
      <c r="O158" s="189"/>
      <c r="P158" s="183"/>
      <c r="Q158" s="188"/>
      <c r="R158" s="188"/>
      <c r="S158" s="193">
        <f t="shared" si="6"/>
        <v>0</v>
      </c>
    </row>
    <row r="159" spans="1:19" ht="39" customHeight="1" x14ac:dyDescent="0.25">
      <c r="A159" s="190">
        <v>156</v>
      </c>
      <c r="B159" s="191" t="s">
        <v>1463</v>
      </c>
      <c r="C159" s="190" t="s">
        <v>1467</v>
      </c>
      <c r="D159" s="197" t="s">
        <v>1469</v>
      </c>
      <c r="E159" s="197" t="s">
        <v>978</v>
      </c>
      <c r="F159" s="190" t="s">
        <v>1151</v>
      </c>
      <c r="G159" s="194" t="str">
        <f t="shared" si="5"/>
        <v/>
      </c>
      <c r="H159" s="183"/>
      <c r="I159" s="183"/>
      <c r="J159" s="183"/>
      <c r="K159" s="183"/>
      <c r="L159" s="183"/>
      <c r="M159" s="183"/>
      <c r="N159" s="183"/>
      <c r="O159" s="189"/>
      <c r="P159" s="183"/>
      <c r="Q159" s="188"/>
      <c r="R159" s="188"/>
      <c r="S159" s="193">
        <f t="shared" si="6"/>
        <v>0</v>
      </c>
    </row>
    <row r="160" spans="1:19" ht="39" customHeight="1" x14ac:dyDescent="0.25">
      <c r="A160" s="190">
        <v>157</v>
      </c>
      <c r="B160" s="191" t="s">
        <v>1470</v>
      </c>
      <c r="C160" s="190" t="s">
        <v>1471</v>
      </c>
      <c r="D160" s="197" t="s">
        <v>1472</v>
      </c>
      <c r="E160" s="197" t="s">
        <v>978</v>
      </c>
      <c r="F160" s="190" t="s">
        <v>1151</v>
      </c>
      <c r="G160" s="194" t="str">
        <f t="shared" si="5"/>
        <v/>
      </c>
      <c r="H160" s="183"/>
      <c r="I160" s="183"/>
      <c r="J160" s="183"/>
      <c r="K160" s="183"/>
      <c r="L160" s="183"/>
      <c r="M160" s="183"/>
      <c r="N160" s="183"/>
      <c r="O160" s="189"/>
      <c r="P160" s="183"/>
      <c r="Q160" s="188"/>
      <c r="R160" s="188"/>
      <c r="S160" s="193">
        <f t="shared" si="6"/>
        <v>0</v>
      </c>
    </row>
    <row r="161" spans="1:19" ht="39" customHeight="1" x14ac:dyDescent="0.25">
      <c r="A161" s="190">
        <v>158</v>
      </c>
      <c r="B161" s="191" t="s">
        <v>1470</v>
      </c>
      <c r="C161" s="190" t="s">
        <v>1473</v>
      </c>
      <c r="D161" s="197" t="s">
        <v>1474</v>
      </c>
      <c r="E161" s="197" t="s">
        <v>978</v>
      </c>
      <c r="F161" s="190" t="s">
        <v>1151</v>
      </c>
      <c r="G161" s="194" t="str">
        <f t="shared" si="5"/>
        <v/>
      </c>
      <c r="H161" s="183"/>
      <c r="I161" s="183"/>
      <c r="J161" s="183"/>
      <c r="K161" s="183"/>
      <c r="L161" s="183"/>
      <c r="M161" s="183"/>
      <c r="N161" s="183"/>
      <c r="O161" s="189"/>
      <c r="P161" s="183"/>
      <c r="Q161" s="188"/>
      <c r="R161" s="188"/>
      <c r="S161" s="193">
        <f t="shared" si="6"/>
        <v>0</v>
      </c>
    </row>
    <row r="162" spans="1:19" ht="39" customHeight="1" x14ac:dyDescent="0.25">
      <c r="A162" s="190">
        <v>159</v>
      </c>
      <c r="B162" s="191" t="s">
        <v>1475</v>
      </c>
      <c r="C162" s="190" t="s">
        <v>1476</v>
      </c>
      <c r="D162" s="197" t="s">
        <v>1477</v>
      </c>
      <c r="E162" s="197" t="s">
        <v>978</v>
      </c>
      <c r="F162" s="190" t="s">
        <v>1366</v>
      </c>
      <c r="G162" s="194" t="str">
        <f t="shared" si="5"/>
        <v/>
      </c>
      <c r="H162" s="183"/>
      <c r="I162" s="183"/>
      <c r="J162" s="183"/>
      <c r="K162" s="183"/>
      <c r="L162" s="183"/>
      <c r="M162" s="183"/>
      <c r="N162" s="183"/>
      <c r="O162" s="189"/>
      <c r="P162" s="183"/>
      <c r="Q162" s="188"/>
      <c r="R162" s="188"/>
      <c r="S162" s="193">
        <f t="shared" si="6"/>
        <v>0</v>
      </c>
    </row>
    <row r="163" spans="1:19" ht="39" customHeight="1" x14ac:dyDescent="0.25">
      <c r="A163" s="190">
        <v>160</v>
      </c>
      <c r="B163" s="191" t="s">
        <v>1478</v>
      </c>
      <c r="C163" s="207" t="s">
        <v>1479</v>
      </c>
      <c r="D163" s="193"/>
      <c r="E163" s="193"/>
      <c r="F163" s="208" t="s">
        <v>1480</v>
      </c>
      <c r="G163" s="194" t="str">
        <f t="shared" si="5"/>
        <v>12.04.08</v>
      </c>
      <c r="H163" s="183"/>
      <c r="I163" s="195" t="s">
        <v>1481</v>
      </c>
      <c r="J163" s="183"/>
      <c r="K163" s="183"/>
      <c r="L163" s="183"/>
      <c r="M163" s="183"/>
      <c r="N163" s="183"/>
      <c r="O163" s="189"/>
      <c r="P163" s="183"/>
      <c r="Q163" s="188"/>
      <c r="R163" s="188"/>
      <c r="S163" s="193">
        <f t="shared" si="6"/>
        <v>1</v>
      </c>
    </row>
    <row r="164" spans="1:19" ht="39" customHeight="1" x14ac:dyDescent="0.25">
      <c r="A164" s="190">
        <v>161</v>
      </c>
      <c r="B164" s="191" t="s">
        <v>1482</v>
      </c>
      <c r="C164" s="207" t="s">
        <v>1483</v>
      </c>
      <c r="D164" s="193"/>
      <c r="E164" s="193"/>
      <c r="F164" s="194"/>
      <c r="G164" s="194" t="str">
        <f t="shared" si="5"/>
        <v>01.09.08</v>
      </c>
      <c r="H164" s="183"/>
      <c r="I164" s="195" t="s">
        <v>1484</v>
      </c>
      <c r="J164" s="183"/>
      <c r="K164" s="183"/>
      <c r="L164" s="183"/>
      <c r="M164" s="183"/>
      <c r="N164" s="183"/>
      <c r="O164" s="189"/>
      <c r="P164" s="183"/>
      <c r="Q164" s="188"/>
      <c r="R164" s="188"/>
      <c r="S164" s="193">
        <f t="shared" si="6"/>
        <v>1</v>
      </c>
    </row>
    <row r="165" spans="1:19" ht="39" customHeight="1" x14ac:dyDescent="0.25">
      <c r="A165" s="190">
        <v>162</v>
      </c>
      <c r="B165" s="191" t="s">
        <v>1485</v>
      </c>
      <c r="C165" s="190" t="s">
        <v>1486</v>
      </c>
      <c r="D165" s="197" t="s">
        <v>1487</v>
      </c>
      <c r="E165" s="197"/>
      <c r="F165" s="190"/>
      <c r="G165" s="194" t="str">
        <f t="shared" si="5"/>
        <v/>
      </c>
      <c r="H165" s="183"/>
      <c r="I165" s="183"/>
      <c r="J165" s="183"/>
      <c r="K165" s="183"/>
      <c r="L165" s="183"/>
      <c r="M165" s="183"/>
      <c r="N165" s="183"/>
      <c r="O165" s="189"/>
      <c r="P165" s="183"/>
      <c r="Q165" s="188"/>
      <c r="R165" s="188"/>
      <c r="S165" s="193">
        <f t="shared" si="6"/>
        <v>0</v>
      </c>
    </row>
    <row r="166" spans="1:19" ht="39" customHeight="1" x14ac:dyDescent="0.25">
      <c r="A166" s="190">
        <v>163</v>
      </c>
      <c r="B166" s="191" t="s">
        <v>1485</v>
      </c>
      <c r="C166" s="190" t="s">
        <v>1488</v>
      </c>
      <c r="D166" s="197" t="s">
        <v>1489</v>
      </c>
      <c r="E166" s="197"/>
      <c r="F166" s="190"/>
      <c r="G166" s="194" t="str">
        <f t="shared" si="5"/>
        <v/>
      </c>
      <c r="H166" s="183"/>
      <c r="I166" s="183"/>
      <c r="J166" s="183"/>
      <c r="K166" s="183"/>
      <c r="L166" s="183"/>
      <c r="M166" s="183"/>
      <c r="N166" s="183"/>
      <c r="O166" s="189"/>
      <c r="P166" s="183"/>
      <c r="Q166" s="188"/>
      <c r="R166" s="188"/>
      <c r="S166" s="193">
        <f t="shared" si="6"/>
        <v>0</v>
      </c>
    </row>
    <row r="167" spans="1:19" ht="39" customHeight="1" x14ac:dyDescent="0.25">
      <c r="A167" s="190">
        <v>164</v>
      </c>
      <c r="B167" s="191" t="s">
        <v>1490</v>
      </c>
      <c r="C167" s="190" t="s">
        <v>487</v>
      </c>
      <c r="D167" s="197" t="s">
        <v>1491</v>
      </c>
      <c r="E167" s="197" t="s">
        <v>553</v>
      </c>
      <c r="F167" s="190" t="s">
        <v>1492</v>
      </c>
      <c r="G167" s="194" t="str">
        <f t="shared" si="5"/>
        <v/>
      </c>
      <c r="H167" s="183"/>
      <c r="I167" s="183"/>
      <c r="J167" s="183"/>
      <c r="K167" s="183"/>
      <c r="L167" s="183"/>
      <c r="M167" s="183"/>
      <c r="N167" s="183"/>
      <c r="O167" s="189"/>
      <c r="P167" s="195" t="s">
        <v>1493</v>
      </c>
      <c r="Q167" s="188"/>
      <c r="R167" s="188"/>
      <c r="S167" s="193">
        <f t="shared" si="6"/>
        <v>1</v>
      </c>
    </row>
    <row r="168" spans="1:19" ht="39" customHeight="1" x14ac:dyDescent="0.25">
      <c r="A168" s="190">
        <v>165</v>
      </c>
      <c r="B168" s="191" t="s">
        <v>1490</v>
      </c>
      <c r="C168" s="190" t="s">
        <v>401</v>
      </c>
      <c r="D168" s="197" t="s">
        <v>1494</v>
      </c>
      <c r="E168" s="197" t="s">
        <v>553</v>
      </c>
      <c r="F168" s="190" t="s">
        <v>1492</v>
      </c>
      <c r="G168" s="194" t="str">
        <f t="shared" si="5"/>
        <v>24.12.11</v>
      </c>
      <c r="H168" s="183"/>
      <c r="I168" s="183"/>
      <c r="J168" s="183"/>
      <c r="K168" s="183"/>
      <c r="L168" s="195" t="s">
        <v>1495</v>
      </c>
      <c r="M168" s="183"/>
      <c r="N168" s="183"/>
      <c r="O168" s="189"/>
      <c r="P168" s="195" t="s">
        <v>1191</v>
      </c>
      <c r="Q168" s="188"/>
      <c r="R168" s="188"/>
      <c r="S168" s="193">
        <f t="shared" si="6"/>
        <v>2</v>
      </c>
    </row>
    <row r="169" spans="1:19" ht="39" customHeight="1" x14ac:dyDescent="0.25">
      <c r="A169" s="190">
        <v>166</v>
      </c>
      <c r="B169" s="191" t="s">
        <v>1496</v>
      </c>
      <c r="C169" s="190" t="s">
        <v>1497</v>
      </c>
      <c r="D169" s="197" t="s">
        <v>1498</v>
      </c>
      <c r="E169" s="197" t="s">
        <v>553</v>
      </c>
      <c r="F169" s="190" t="s">
        <v>1228</v>
      </c>
      <c r="G169" s="194" t="str">
        <f t="shared" si="5"/>
        <v>31.08.0723.12.11</v>
      </c>
      <c r="H169" s="195" t="s">
        <v>1276</v>
      </c>
      <c r="I169" s="183"/>
      <c r="J169" s="183"/>
      <c r="K169" s="183"/>
      <c r="L169" s="195" t="s">
        <v>1499</v>
      </c>
      <c r="M169" s="183"/>
      <c r="N169" s="183"/>
      <c r="O169" s="189"/>
      <c r="P169" s="183"/>
      <c r="Q169" s="188"/>
      <c r="R169" s="188"/>
      <c r="S169" s="193">
        <f t="shared" si="6"/>
        <v>2</v>
      </c>
    </row>
    <row r="170" spans="1:19" ht="39" customHeight="1" x14ac:dyDescent="0.25">
      <c r="A170" s="190">
        <v>167</v>
      </c>
      <c r="B170" s="191" t="s">
        <v>1496</v>
      </c>
      <c r="C170" s="190" t="s">
        <v>1500</v>
      </c>
      <c r="D170" s="197" t="s">
        <v>1501</v>
      </c>
      <c r="E170" s="197" t="s">
        <v>553</v>
      </c>
      <c r="F170" s="190" t="s">
        <v>1228</v>
      </c>
      <c r="G170" s="194" t="str">
        <f t="shared" si="5"/>
        <v>18.08.1023.10.1130.09.13</v>
      </c>
      <c r="H170" s="183"/>
      <c r="I170" s="183"/>
      <c r="J170" s="183"/>
      <c r="K170" s="195" t="s">
        <v>1502</v>
      </c>
      <c r="L170" s="195" t="s">
        <v>1503</v>
      </c>
      <c r="M170" s="183"/>
      <c r="N170" s="195" t="s">
        <v>1504</v>
      </c>
      <c r="O170" s="189"/>
      <c r="P170" s="183"/>
      <c r="Q170" s="188"/>
      <c r="R170" s="188"/>
      <c r="S170" s="193">
        <f t="shared" si="6"/>
        <v>3</v>
      </c>
    </row>
    <row r="171" spans="1:19" ht="39" customHeight="1" x14ac:dyDescent="0.25">
      <c r="A171" s="190">
        <v>168</v>
      </c>
      <c r="B171" s="191" t="s">
        <v>1505</v>
      </c>
      <c r="C171" s="190" t="s">
        <v>1506</v>
      </c>
      <c r="D171" s="197" t="s">
        <v>1507</v>
      </c>
      <c r="E171" s="197" t="s">
        <v>553</v>
      </c>
      <c r="F171" s="190" t="s">
        <v>1197</v>
      </c>
      <c r="G171" s="194" t="str">
        <f t="shared" si="5"/>
        <v/>
      </c>
      <c r="H171" s="183"/>
      <c r="I171" s="183"/>
      <c r="J171" s="183"/>
      <c r="K171" s="183"/>
      <c r="L171" s="183"/>
      <c r="M171" s="183"/>
      <c r="N171" s="183"/>
      <c r="O171" s="189"/>
      <c r="P171" s="183"/>
      <c r="Q171" s="188"/>
      <c r="R171" s="188"/>
      <c r="S171" s="193">
        <f t="shared" si="6"/>
        <v>0</v>
      </c>
    </row>
    <row r="172" spans="1:19" ht="39" customHeight="1" x14ac:dyDescent="0.25">
      <c r="A172" s="190">
        <v>169</v>
      </c>
      <c r="B172" s="191" t="s">
        <v>1470</v>
      </c>
      <c r="C172" s="190" t="s">
        <v>1508</v>
      </c>
      <c r="D172" s="197" t="s">
        <v>1509</v>
      </c>
      <c r="E172" s="197" t="s">
        <v>553</v>
      </c>
      <c r="F172" s="190" t="s">
        <v>1510</v>
      </c>
      <c r="G172" s="194" t="str">
        <f t="shared" si="5"/>
        <v/>
      </c>
      <c r="H172" s="183"/>
      <c r="I172" s="183"/>
      <c r="J172" s="183"/>
      <c r="K172" s="183"/>
      <c r="L172" s="183"/>
      <c r="M172" s="183"/>
      <c r="N172" s="183"/>
      <c r="O172" s="189"/>
      <c r="P172" s="183"/>
      <c r="Q172" s="188"/>
      <c r="R172" s="188"/>
      <c r="S172" s="193">
        <f t="shared" si="6"/>
        <v>0</v>
      </c>
    </row>
    <row r="173" spans="1:19" ht="39" customHeight="1" x14ac:dyDescent="0.25">
      <c r="A173" s="190">
        <v>170</v>
      </c>
      <c r="B173" s="191" t="s">
        <v>1470</v>
      </c>
      <c r="C173" s="190" t="s">
        <v>1511</v>
      </c>
      <c r="D173" s="197" t="s">
        <v>1512</v>
      </c>
      <c r="E173" s="197" t="s">
        <v>553</v>
      </c>
      <c r="F173" s="190" t="s">
        <v>1510</v>
      </c>
      <c r="G173" s="194" t="str">
        <f t="shared" si="5"/>
        <v>28.09.0717.10.13</v>
      </c>
      <c r="H173" s="195" t="s">
        <v>1513</v>
      </c>
      <c r="I173" s="183"/>
      <c r="J173" s="183"/>
      <c r="K173" s="183"/>
      <c r="L173" s="183"/>
      <c r="M173" s="183"/>
      <c r="N173" s="195" t="s">
        <v>1514</v>
      </c>
      <c r="O173" s="189"/>
      <c r="P173" s="183"/>
      <c r="Q173" s="188"/>
      <c r="R173" s="188"/>
      <c r="S173" s="193">
        <f t="shared" si="6"/>
        <v>2</v>
      </c>
    </row>
    <row r="174" spans="1:19" ht="39" customHeight="1" x14ac:dyDescent="0.25">
      <c r="A174" s="190">
        <v>171</v>
      </c>
      <c r="B174" s="191" t="s">
        <v>1515</v>
      </c>
      <c r="C174" s="190" t="s">
        <v>1516</v>
      </c>
      <c r="D174" s="197" t="s">
        <v>1517</v>
      </c>
      <c r="E174" s="197" t="s">
        <v>553</v>
      </c>
      <c r="F174" s="190" t="s">
        <v>1122</v>
      </c>
      <c r="G174" s="194" t="str">
        <f t="shared" si="5"/>
        <v/>
      </c>
      <c r="H174" s="183"/>
      <c r="I174" s="183"/>
      <c r="J174" s="183"/>
      <c r="K174" s="183"/>
      <c r="L174" s="183"/>
      <c r="M174" s="183"/>
      <c r="N174" s="183"/>
      <c r="O174" s="189"/>
      <c r="P174" s="183"/>
      <c r="Q174" s="188"/>
      <c r="R174" s="188"/>
      <c r="S174" s="193">
        <f t="shared" si="6"/>
        <v>0</v>
      </c>
    </row>
    <row r="175" spans="1:19" ht="39" customHeight="1" x14ac:dyDescent="0.25">
      <c r="A175" s="190">
        <v>172</v>
      </c>
      <c r="B175" s="191" t="s">
        <v>1515</v>
      </c>
      <c r="C175" s="190" t="s">
        <v>1518</v>
      </c>
      <c r="D175" s="197" t="s">
        <v>1519</v>
      </c>
      <c r="E175" s="197" t="s">
        <v>553</v>
      </c>
      <c r="F175" s="190" t="s">
        <v>1122</v>
      </c>
      <c r="G175" s="194" t="str">
        <f t="shared" si="5"/>
        <v/>
      </c>
      <c r="H175" s="183"/>
      <c r="I175" s="183"/>
      <c r="J175" s="183"/>
      <c r="K175" s="183"/>
      <c r="L175" s="183"/>
      <c r="M175" s="183"/>
      <c r="N175" s="183"/>
      <c r="O175" s="189"/>
      <c r="P175" s="183"/>
      <c r="Q175" s="188"/>
      <c r="R175" s="188"/>
      <c r="S175" s="193">
        <f t="shared" si="6"/>
        <v>0</v>
      </c>
    </row>
    <row r="176" spans="1:19" ht="39" customHeight="1" x14ac:dyDescent="0.25">
      <c r="A176" s="190">
        <v>173</v>
      </c>
      <c r="B176" s="191" t="s">
        <v>1515</v>
      </c>
      <c r="C176" s="190" t="s">
        <v>1520</v>
      </c>
      <c r="D176" s="197" t="s">
        <v>1521</v>
      </c>
      <c r="E176" s="197" t="s">
        <v>553</v>
      </c>
      <c r="F176" s="190" t="s">
        <v>1122</v>
      </c>
      <c r="G176" s="194" t="str">
        <f t="shared" si="5"/>
        <v/>
      </c>
      <c r="H176" s="183"/>
      <c r="I176" s="183"/>
      <c r="J176" s="183"/>
      <c r="K176" s="183"/>
      <c r="L176" s="183"/>
      <c r="M176" s="183"/>
      <c r="N176" s="183"/>
      <c r="O176" s="189"/>
      <c r="P176" s="183"/>
      <c r="Q176" s="188"/>
      <c r="R176" s="188"/>
      <c r="S176" s="193">
        <f t="shared" si="6"/>
        <v>0</v>
      </c>
    </row>
    <row r="177" spans="1:19" ht="39" customHeight="1" x14ac:dyDescent="0.25">
      <c r="A177" s="190">
        <v>174</v>
      </c>
      <c r="B177" s="191" t="s">
        <v>1515</v>
      </c>
      <c r="C177" s="190" t="s">
        <v>1522</v>
      </c>
      <c r="D177" s="197" t="s">
        <v>1523</v>
      </c>
      <c r="E177" s="197" t="s">
        <v>553</v>
      </c>
      <c r="F177" s="190" t="s">
        <v>1122</v>
      </c>
      <c r="G177" s="194" t="str">
        <f t="shared" si="5"/>
        <v/>
      </c>
      <c r="H177" s="183"/>
      <c r="I177" s="183"/>
      <c r="J177" s="183"/>
      <c r="K177" s="183"/>
      <c r="L177" s="183"/>
      <c r="M177" s="183"/>
      <c r="N177" s="183"/>
      <c r="O177" s="189"/>
      <c r="P177" s="183"/>
      <c r="Q177" s="188"/>
      <c r="R177" s="188"/>
      <c r="S177" s="193">
        <f t="shared" si="6"/>
        <v>0</v>
      </c>
    </row>
    <row r="178" spans="1:19" ht="39" customHeight="1" x14ac:dyDescent="0.25">
      <c r="A178" s="190">
        <v>175</v>
      </c>
      <c r="B178" s="191" t="s">
        <v>1524</v>
      </c>
      <c r="C178" s="190" t="s">
        <v>1525</v>
      </c>
      <c r="D178" s="197" t="s">
        <v>1526</v>
      </c>
      <c r="E178" s="197" t="s">
        <v>553</v>
      </c>
      <c r="F178" s="190" t="s">
        <v>1122</v>
      </c>
      <c r="G178" s="194" t="str">
        <f t="shared" si="5"/>
        <v/>
      </c>
      <c r="H178" s="183"/>
      <c r="I178" s="183"/>
      <c r="J178" s="183"/>
      <c r="K178" s="183"/>
      <c r="L178" s="183"/>
      <c r="M178" s="183"/>
      <c r="N178" s="183"/>
      <c r="O178" s="189"/>
      <c r="P178" s="183"/>
      <c r="Q178" s="188"/>
      <c r="R178" s="188"/>
      <c r="S178" s="193">
        <f t="shared" si="6"/>
        <v>0</v>
      </c>
    </row>
    <row r="179" spans="1:19" ht="39" customHeight="1" x14ac:dyDescent="0.25">
      <c r="A179" s="190">
        <v>176</v>
      </c>
      <c r="B179" s="191" t="s">
        <v>1524</v>
      </c>
      <c r="C179" s="190" t="s">
        <v>1527</v>
      </c>
      <c r="D179" s="197" t="s">
        <v>1528</v>
      </c>
      <c r="E179" s="197" t="s">
        <v>553</v>
      </c>
      <c r="F179" s="190" t="s">
        <v>1122</v>
      </c>
      <c r="G179" s="194" t="str">
        <f t="shared" si="5"/>
        <v/>
      </c>
      <c r="H179" s="183"/>
      <c r="I179" s="183"/>
      <c r="J179" s="183"/>
      <c r="K179" s="183"/>
      <c r="L179" s="183"/>
      <c r="M179" s="183"/>
      <c r="N179" s="183"/>
      <c r="O179" s="189"/>
      <c r="P179" s="183"/>
      <c r="Q179" s="188"/>
      <c r="R179" s="188"/>
      <c r="S179" s="193">
        <f t="shared" si="6"/>
        <v>0</v>
      </c>
    </row>
    <row r="180" spans="1:19" ht="39" customHeight="1" x14ac:dyDescent="0.25">
      <c r="A180" s="190">
        <v>177</v>
      </c>
      <c r="B180" s="191" t="s">
        <v>1201</v>
      </c>
      <c r="C180" s="190" t="s">
        <v>1529</v>
      </c>
      <c r="D180" s="200" t="s">
        <v>1530</v>
      </c>
      <c r="E180" s="200" t="s">
        <v>345</v>
      </c>
      <c r="F180" s="190" t="s">
        <v>1022</v>
      </c>
      <c r="G180" s="194" t="str">
        <f t="shared" si="5"/>
        <v/>
      </c>
      <c r="H180" s="183"/>
      <c r="I180" s="183"/>
      <c r="J180" s="183"/>
      <c r="K180" s="183"/>
      <c r="L180" s="183"/>
      <c r="M180" s="183"/>
      <c r="N180" s="183"/>
      <c r="O180" s="189"/>
      <c r="P180" s="183"/>
      <c r="Q180" s="188"/>
      <c r="R180" s="188"/>
      <c r="S180" s="193">
        <f t="shared" si="6"/>
        <v>0</v>
      </c>
    </row>
    <row r="181" spans="1:19" ht="39" customHeight="1" x14ac:dyDescent="0.25">
      <c r="A181" s="190">
        <v>178</v>
      </c>
      <c r="B181" s="191" t="s">
        <v>1201</v>
      </c>
      <c r="C181" s="190" t="s">
        <v>1531</v>
      </c>
      <c r="D181" s="200" t="s">
        <v>1532</v>
      </c>
      <c r="E181" s="200" t="s">
        <v>345</v>
      </c>
      <c r="F181" s="190" t="s">
        <v>1022</v>
      </c>
      <c r="G181" s="194" t="str">
        <f t="shared" si="5"/>
        <v>20.11.13</v>
      </c>
      <c r="H181" s="183"/>
      <c r="I181" s="183"/>
      <c r="J181" s="183"/>
      <c r="K181" s="183"/>
      <c r="L181" s="183"/>
      <c r="M181" s="183"/>
      <c r="N181" s="195" t="s">
        <v>1533</v>
      </c>
      <c r="O181" s="189"/>
      <c r="P181" s="183"/>
      <c r="Q181" s="188"/>
      <c r="R181" s="188"/>
      <c r="S181" s="193">
        <f t="shared" si="6"/>
        <v>1</v>
      </c>
    </row>
    <row r="182" spans="1:19" ht="39" customHeight="1" x14ac:dyDescent="0.25">
      <c r="A182" s="190">
        <v>179</v>
      </c>
      <c r="B182" s="191" t="s">
        <v>1534</v>
      </c>
      <c r="C182" s="209" t="s">
        <v>1535</v>
      </c>
      <c r="D182" s="199" t="s">
        <v>1536</v>
      </c>
      <c r="E182" s="210"/>
      <c r="F182" s="211">
        <v>75</v>
      </c>
      <c r="G182" s="194" t="str">
        <f t="shared" si="5"/>
        <v/>
      </c>
      <c r="H182" s="183"/>
      <c r="I182" s="183"/>
      <c r="J182" s="183"/>
      <c r="K182" s="183"/>
      <c r="L182" s="183"/>
      <c r="M182" s="183"/>
      <c r="N182" s="183"/>
      <c r="O182" s="189"/>
      <c r="P182" s="183"/>
      <c r="Q182" s="188"/>
      <c r="R182" s="188"/>
      <c r="S182" s="193">
        <f t="shared" si="6"/>
        <v>0</v>
      </c>
    </row>
    <row r="183" spans="1:19" ht="39" customHeight="1" x14ac:dyDescent="0.25">
      <c r="A183" s="190">
        <v>180</v>
      </c>
      <c r="B183" s="191" t="s">
        <v>1534</v>
      </c>
      <c r="C183" s="209" t="s">
        <v>1537</v>
      </c>
      <c r="D183" s="199" t="s">
        <v>1538</v>
      </c>
      <c r="E183" s="210"/>
      <c r="F183" s="211">
        <v>75</v>
      </c>
      <c r="G183" s="194" t="str">
        <f t="shared" si="5"/>
        <v/>
      </c>
      <c r="H183" s="183"/>
      <c r="I183" s="183"/>
      <c r="J183" s="183"/>
      <c r="K183" s="183"/>
      <c r="L183" s="183"/>
      <c r="M183" s="183"/>
      <c r="N183" s="183"/>
      <c r="O183" s="189"/>
      <c r="P183" s="183"/>
      <c r="Q183" s="188"/>
      <c r="R183" s="188"/>
      <c r="S183" s="193">
        <f t="shared" si="6"/>
        <v>0</v>
      </c>
    </row>
    <row r="184" spans="1:19" ht="39" customHeight="1" x14ac:dyDescent="0.25">
      <c r="A184" s="190">
        <v>181</v>
      </c>
      <c r="B184" s="191" t="s">
        <v>1539</v>
      </c>
      <c r="C184" s="190" t="s">
        <v>1540</v>
      </c>
      <c r="D184" s="200" t="s">
        <v>1541</v>
      </c>
      <c r="E184" s="200" t="s">
        <v>345</v>
      </c>
      <c r="F184" s="190" t="s">
        <v>1067</v>
      </c>
      <c r="G184" s="194" t="str">
        <f t="shared" si="5"/>
        <v/>
      </c>
      <c r="H184" s="183"/>
      <c r="I184" s="183"/>
      <c r="J184" s="183"/>
      <c r="K184" s="183"/>
      <c r="L184" s="183"/>
      <c r="M184" s="183"/>
      <c r="N184" s="183"/>
      <c r="O184" s="189"/>
      <c r="P184" s="183"/>
      <c r="Q184" s="188"/>
      <c r="R184" s="188"/>
      <c r="S184" s="193">
        <f t="shared" si="6"/>
        <v>0</v>
      </c>
    </row>
    <row r="185" spans="1:19" ht="39" customHeight="1" x14ac:dyDescent="0.25">
      <c r="A185" s="190">
        <v>182</v>
      </c>
      <c r="B185" s="191" t="s">
        <v>1542</v>
      </c>
      <c r="C185" s="190" t="s">
        <v>1543</v>
      </c>
      <c r="D185" s="200" t="s">
        <v>1544</v>
      </c>
      <c r="E185" s="200" t="s">
        <v>345</v>
      </c>
      <c r="F185" s="190" t="s">
        <v>1122</v>
      </c>
      <c r="G185" s="194" t="str">
        <f t="shared" si="5"/>
        <v/>
      </c>
      <c r="H185" s="183"/>
      <c r="I185" s="183"/>
      <c r="J185" s="183"/>
      <c r="K185" s="183"/>
      <c r="L185" s="183"/>
      <c r="M185" s="183"/>
      <c r="N185" s="183"/>
      <c r="O185" s="189"/>
      <c r="P185" s="183"/>
      <c r="Q185" s="188"/>
      <c r="R185" s="188"/>
      <c r="S185" s="193">
        <f t="shared" si="6"/>
        <v>0</v>
      </c>
    </row>
    <row r="186" spans="1:19" ht="39" customHeight="1" x14ac:dyDescent="0.25">
      <c r="A186" s="190">
        <v>183</v>
      </c>
      <c r="B186" s="191" t="s">
        <v>1542</v>
      </c>
      <c r="C186" s="190" t="s">
        <v>1545</v>
      </c>
      <c r="D186" s="200" t="s">
        <v>1546</v>
      </c>
      <c r="E186" s="200" t="s">
        <v>345</v>
      </c>
      <c r="F186" s="190" t="s">
        <v>1122</v>
      </c>
      <c r="G186" s="194" t="str">
        <f t="shared" si="5"/>
        <v/>
      </c>
      <c r="H186" s="183"/>
      <c r="I186" s="183"/>
      <c r="J186" s="183"/>
      <c r="K186" s="183"/>
      <c r="L186" s="183"/>
      <c r="M186" s="183"/>
      <c r="N186" s="183"/>
      <c r="O186" s="189"/>
      <c r="P186" s="183"/>
      <c r="Q186" s="188"/>
      <c r="R186" s="188"/>
      <c r="S186" s="193">
        <f t="shared" si="6"/>
        <v>0</v>
      </c>
    </row>
    <row r="187" spans="1:19" ht="39" customHeight="1" x14ac:dyDescent="0.25">
      <c r="A187" s="190">
        <v>184</v>
      </c>
      <c r="B187" s="191" t="s">
        <v>1547</v>
      </c>
      <c r="C187" s="190" t="s">
        <v>1548</v>
      </c>
      <c r="D187" s="200" t="s">
        <v>1549</v>
      </c>
      <c r="E187" s="200" t="s">
        <v>345</v>
      </c>
      <c r="F187" s="190" t="s">
        <v>1122</v>
      </c>
      <c r="G187" s="194" t="str">
        <f t="shared" si="5"/>
        <v/>
      </c>
      <c r="H187" s="183"/>
      <c r="I187" s="183"/>
      <c r="J187" s="183"/>
      <c r="K187" s="183"/>
      <c r="L187" s="183"/>
      <c r="M187" s="183"/>
      <c r="N187" s="183"/>
      <c r="O187" s="189"/>
      <c r="P187" s="183"/>
      <c r="Q187" s="188"/>
      <c r="R187" s="188"/>
      <c r="S187" s="193">
        <f t="shared" si="6"/>
        <v>0</v>
      </c>
    </row>
    <row r="188" spans="1:19" ht="39" customHeight="1" x14ac:dyDescent="0.25">
      <c r="A188" s="190">
        <v>185</v>
      </c>
      <c r="B188" s="191" t="s">
        <v>1547</v>
      </c>
      <c r="C188" s="190" t="s">
        <v>1550</v>
      </c>
      <c r="D188" s="200" t="s">
        <v>1551</v>
      </c>
      <c r="E188" s="200" t="s">
        <v>345</v>
      </c>
      <c r="F188" s="190" t="s">
        <v>1122</v>
      </c>
      <c r="G188" s="194" t="str">
        <f t="shared" ref="G188:G252" si="7">H188&amp;I188&amp;J188&amp;K188&amp;L188&amp;M188&amp;N188&amp;O188</f>
        <v/>
      </c>
      <c r="H188" s="183"/>
      <c r="I188" s="183"/>
      <c r="J188" s="183"/>
      <c r="K188" s="183"/>
      <c r="L188" s="183"/>
      <c r="M188" s="183"/>
      <c r="N188" s="183"/>
      <c r="O188" s="189"/>
      <c r="P188" s="183"/>
      <c r="Q188" s="188"/>
      <c r="R188" s="188"/>
      <c r="S188" s="193">
        <f t="shared" si="6"/>
        <v>0</v>
      </c>
    </row>
    <row r="189" spans="1:19" ht="39" customHeight="1" x14ac:dyDescent="0.25">
      <c r="A189" s="190">
        <v>186</v>
      </c>
      <c r="B189" s="191" t="s">
        <v>1552</v>
      </c>
      <c r="C189" s="190" t="s">
        <v>1553</v>
      </c>
      <c r="D189" s="200" t="s">
        <v>1554</v>
      </c>
      <c r="E189" s="200" t="s">
        <v>345</v>
      </c>
      <c r="F189" s="190" t="s">
        <v>1122</v>
      </c>
      <c r="G189" s="194" t="str">
        <f t="shared" si="7"/>
        <v/>
      </c>
      <c r="H189" s="183"/>
      <c r="I189" s="183"/>
      <c r="J189" s="183"/>
      <c r="K189" s="183"/>
      <c r="L189" s="183"/>
      <c r="M189" s="183"/>
      <c r="N189" s="183"/>
      <c r="O189" s="189"/>
      <c r="P189" s="183"/>
      <c r="Q189" s="188"/>
      <c r="R189" s="188"/>
      <c r="S189" s="193">
        <f t="shared" si="6"/>
        <v>0</v>
      </c>
    </row>
    <row r="190" spans="1:19" ht="39" customHeight="1" x14ac:dyDescent="0.25">
      <c r="A190" s="190">
        <v>187</v>
      </c>
      <c r="B190" s="191" t="s">
        <v>1555</v>
      </c>
      <c r="C190" s="190" t="s">
        <v>1556</v>
      </c>
      <c r="D190" s="197" t="s">
        <v>1557</v>
      </c>
      <c r="E190" s="197" t="s">
        <v>1134</v>
      </c>
      <c r="F190" s="190" t="s">
        <v>1197</v>
      </c>
      <c r="G190" s="194" t="str">
        <f t="shared" si="7"/>
        <v>26.07.0927.01.11</v>
      </c>
      <c r="H190" s="183"/>
      <c r="I190" s="183"/>
      <c r="J190" s="195" t="s">
        <v>1558</v>
      </c>
      <c r="K190" s="183"/>
      <c r="L190" s="195" t="s">
        <v>1559</v>
      </c>
      <c r="M190" s="183"/>
      <c r="N190" s="183"/>
      <c r="O190" s="189"/>
      <c r="P190" s="183"/>
      <c r="Q190" s="188"/>
      <c r="R190" s="188"/>
      <c r="S190" s="193">
        <f t="shared" si="6"/>
        <v>2</v>
      </c>
    </row>
    <row r="191" spans="1:19" ht="39" customHeight="1" x14ac:dyDescent="0.25">
      <c r="A191" s="190">
        <v>188</v>
      </c>
      <c r="B191" s="191" t="s">
        <v>1560</v>
      </c>
      <c r="C191" s="190" t="s">
        <v>1561</v>
      </c>
      <c r="D191" s="197" t="s">
        <v>1562</v>
      </c>
      <c r="E191" s="197"/>
      <c r="F191" s="190"/>
      <c r="G191" s="194" t="str">
        <f t="shared" si="7"/>
        <v>03.12.0726.07.09</v>
      </c>
      <c r="H191" s="195" t="s">
        <v>1563</v>
      </c>
      <c r="I191" s="183"/>
      <c r="J191" s="195" t="s">
        <v>1558</v>
      </c>
      <c r="K191" s="183"/>
      <c r="L191" s="183"/>
      <c r="M191" s="183"/>
      <c r="N191" s="183"/>
      <c r="O191" s="189"/>
      <c r="P191" s="183"/>
      <c r="Q191" s="188"/>
      <c r="R191" s="188"/>
      <c r="S191" s="193">
        <f t="shared" si="6"/>
        <v>2</v>
      </c>
    </row>
    <row r="192" spans="1:19" ht="39" customHeight="1" x14ac:dyDescent="0.25">
      <c r="A192" s="190">
        <v>189</v>
      </c>
      <c r="B192" s="191" t="s">
        <v>1564</v>
      </c>
      <c r="C192" s="190" t="s">
        <v>1565</v>
      </c>
      <c r="D192" s="197" t="s">
        <v>1566</v>
      </c>
      <c r="E192" s="197" t="s">
        <v>1134</v>
      </c>
      <c r="F192" s="190" t="s">
        <v>1135</v>
      </c>
      <c r="G192" s="194" t="str">
        <f t="shared" si="7"/>
        <v/>
      </c>
      <c r="H192" s="183"/>
      <c r="I192" s="183"/>
      <c r="J192" s="183"/>
      <c r="K192" s="183"/>
      <c r="L192" s="183"/>
      <c r="M192" s="183"/>
      <c r="N192" s="183"/>
      <c r="O192" s="189"/>
      <c r="P192" s="183"/>
      <c r="Q192" s="188"/>
      <c r="R192" s="188"/>
      <c r="S192" s="193">
        <f t="shared" si="6"/>
        <v>0</v>
      </c>
    </row>
    <row r="193" spans="1:19" ht="39" customHeight="1" x14ac:dyDescent="0.25">
      <c r="A193" s="190">
        <v>190</v>
      </c>
      <c r="B193" s="191" t="s">
        <v>1567</v>
      </c>
      <c r="C193" s="190" t="s">
        <v>1568</v>
      </c>
      <c r="D193" s="197" t="s">
        <v>1569</v>
      </c>
      <c r="E193" s="197" t="s">
        <v>978</v>
      </c>
      <c r="F193" s="190" t="s">
        <v>1316</v>
      </c>
      <c r="G193" s="194" t="str">
        <f t="shared" si="7"/>
        <v/>
      </c>
      <c r="H193" s="183"/>
      <c r="I193" s="183"/>
      <c r="J193" s="183"/>
      <c r="K193" s="183"/>
      <c r="L193" s="183"/>
      <c r="M193" s="183"/>
      <c r="N193" s="183"/>
      <c r="O193" s="189"/>
      <c r="P193" s="183"/>
      <c r="Q193" s="188"/>
      <c r="R193" s="188"/>
      <c r="S193" s="193">
        <f t="shared" si="6"/>
        <v>0</v>
      </c>
    </row>
    <row r="194" spans="1:19" ht="39" customHeight="1" x14ac:dyDescent="0.25">
      <c r="A194" s="190">
        <v>191</v>
      </c>
      <c r="B194" s="191" t="s">
        <v>1570</v>
      </c>
      <c r="C194" s="190" t="s">
        <v>1571</v>
      </c>
      <c r="D194" s="197" t="s">
        <v>1572</v>
      </c>
      <c r="E194" s="197" t="s">
        <v>978</v>
      </c>
      <c r="F194" s="190" t="s">
        <v>1005</v>
      </c>
      <c r="G194" s="194" t="str">
        <f t="shared" si="7"/>
        <v/>
      </c>
      <c r="H194" s="183"/>
      <c r="I194" s="183"/>
      <c r="J194" s="183"/>
      <c r="K194" s="183"/>
      <c r="L194" s="183"/>
      <c r="M194" s="183"/>
      <c r="N194" s="183"/>
      <c r="O194" s="189"/>
      <c r="P194" s="183"/>
      <c r="Q194" s="188"/>
      <c r="R194" s="188"/>
      <c r="S194" s="193">
        <f t="shared" si="6"/>
        <v>0</v>
      </c>
    </row>
    <row r="195" spans="1:19" ht="39" customHeight="1" x14ac:dyDescent="0.25">
      <c r="A195" s="190">
        <v>192</v>
      </c>
      <c r="B195" s="191" t="s">
        <v>1570</v>
      </c>
      <c r="C195" s="190" t="s">
        <v>1573</v>
      </c>
      <c r="D195" s="197" t="s">
        <v>1574</v>
      </c>
      <c r="E195" s="197" t="s">
        <v>978</v>
      </c>
      <c r="F195" s="190" t="s">
        <v>1005</v>
      </c>
      <c r="G195" s="194" t="str">
        <f t="shared" si="7"/>
        <v/>
      </c>
      <c r="H195" s="183"/>
      <c r="I195" s="183"/>
      <c r="J195" s="183"/>
      <c r="K195" s="183"/>
      <c r="L195" s="183"/>
      <c r="M195" s="183"/>
      <c r="N195" s="183"/>
      <c r="O195" s="189"/>
      <c r="P195" s="183"/>
      <c r="Q195" s="188"/>
      <c r="R195" s="188"/>
      <c r="S195" s="193">
        <f t="shared" si="6"/>
        <v>0</v>
      </c>
    </row>
    <row r="196" spans="1:19" ht="39" customHeight="1" x14ac:dyDescent="0.25">
      <c r="A196" s="190">
        <v>193</v>
      </c>
      <c r="B196" s="191" t="s">
        <v>1570</v>
      </c>
      <c r="C196" s="190" t="s">
        <v>1575</v>
      </c>
      <c r="D196" s="197" t="s">
        <v>1576</v>
      </c>
      <c r="E196" s="197" t="s">
        <v>978</v>
      </c>
      <c r="F196" s="190" t="s">
        <v>1005</v>
      </c>
      <c r="G196" s="194" t="str">
        <f t="shared" si="7"/>
        <v/>
      </c>
      <c r="H196" s="183"/>
      <c r="I196" s="183"/>
      <c r="J196" s="183"/>
      <c r="K196" s="183"/>
      <c r="L196" s="183"/>
      <c r="M196" s="183"/>
      <c r="N196" s="183"/>
      <c r="O196" s="189"/>
      <c r="P196" s="183"/>
      <c r="Q196" s="188"/>
      <c r="R196" s="188"/>
      <c r="S196" s="193">
        <f t="shared" si="6"/>
        <v>0</v>
      </c>
    </row>
    <row r="197" spans="1:19" ht="39" customHeight="1" x14ac:dyDescent="0.25">
      <c r="A197" s="190">
        <v>194</v>
      </c>
      <c r="B197" s="191" t="s">
        <v>1577</v>
      </c>
      <c r="C197" s="212" t="s">
        <v>1578</v>
      </c>
      <c r="D197" s="212" t="s">
        <v>1579</v>
      </c>
      <c r="E197" s="197" t="s">
        <v>978</v>
      </c>
      <c r="F197" s="212">
        <v>22</v>
      </c>
      <c r="G197" s="194" t="str">
        <f t="shared" si="7"/>
        <v/>
      </c>
      <c r="H197" s="183"/>
      <c r="I197" s="183"/>
      <c r="J197" s="183"/>
      <c r="K197" s="183"/>
      <c r="L197" s="183"/>
      <c r="M197" s="183"/>
      <c r="N197" s="183"/>
      <c r="O197" s="189"/>
      <c r="P197" s="183"/>
      <c r="Q197" s="188"/>
      <c r="R197" s="188" t="s">
        <v>3822</v>
      </c>
      <c r="S197" s="193">
        <f t="shared" ref="S197:S261" si="8">+COUNTA(H197:R197)</f>
        <v>1</v>
      </c>
    </row>
    <row r="198" spans="1:19" ht="39" customHeight="1" x14ac:dyDescent="0.25">
      <c r="A198" s="190">
        <v>195</v>
      </c>
      <c r="B198" s="191" t="s">
        <v>1577</v>
      </c>
      <c r="C198" s="212" t="s">
        <v>1580</v>
      </c>
      <c r="D198" s="212" t="s">
        <v>1581</v>
      </c>
      <c r="E198" s="197" t="s">
        <v>983</v>
      </c>
      <c r="F198" s="212">
        <v>22</v>
      </c>
      <c r="G198" s="194" t="str">
        <f t="shared" si="7"/>
        <v/>
      </c>
      <c r="H198" s="183"/>
      <c r="I198" s="183"/>
      <c r="J198" s="183"/>
      <c r="K198" s="183"/>
      <c r="L198" s="183"/>
      <c r="M198" s="183"/>
      <c r="N198" s="183"/>
      <c r="O198" s="189"/>
      <c r="P198" s="183"/>
      <c r="Q198" s="188"/>
      <c r="R198" s="188"/>
      <c r="S198" s="193">
        <f t="shared" si="8"/>
        <v>0</v>
      </c>
    </row>
    <row r="199" spans="1:19" ht="39" customHeight="1" x14ac:dyDescent="0.25">
      <c r="A199" s="190">
        <v>196</v>
      </c>
      <c r="B199" s="191" t="s">
        <v>1577</v>
      </c>
      <c r="C199" s="212" t="s">
        <v>1582</v>
      </c>
      <c r="D199" s="212" t="s">
        <v>1583</v>
      </c>
      <c r="E199" s="197" t="s">
        <v>983</v>
      </c>
      <c r="F199" s="212">
        <v>22</v>
      </c>
      <c r="G199" s="194" t="str">
        <f t="shared" si="7"/>
        <v/>
      </c>
      <c r="H199" s="183"/>
      <c r="I199" s="183"/>
      <c r="J199" s="183"/>
      <c r="K199" s="183"/>
      <c r="L199" s="183"/>
      <c r="M199" s="183"/>
      <c r="N199" s="183"/>
      <c r="O199" s="189"/>
      <c r="P199" s="183"/>
      <c r="Q199" s="188"/>
      <c r="R199" s="188"/>
      <c r="S199" s="193">
        <f t="shared" si="8"/>
        <v>0</v>
      </c>
    </row>
    <row r="200" spans="1:19" ht="39" customHeight="1" x14ac:dyDescent="0.25">
      <c r="A200" s="190">
        <v>197</v>
      </c>
      <c r="B200" s="191" t="s">
        <v>1577</v>
      </c>
      <c r="C200" s="212" t="s">
        <v>1584</v>
      </c>
      <c r="D200" s="212" t="s">
        <v>1585</v>
      </c>
      <c r="E200" s="197" t="s">
        <v>978</v>
      </c>
      <c r="F200" s="212">
        <v>18.5</v>
      </c>
      <c r="G200" s="194" t="str">
        <f t="shared" si="7"/>
        <v/>
      </c>
      <c r="H200" s="183"/>
      <c r="I200" s="183"/>
      <c r="J200" s="183"/>
      <c r="K200" s="183"/>
      <c r="L200" s="183"/>
      <c r="M200" s="183"/>
      <c r="N200" s="183"/>
      <c r="O200" s="189"/>
      <c r="P200" s="183"/>
      <c r="Q200" s="188"/>
      <c r="R200" s="188"/>
      <c r="S200" s="193">
        <f t="shared" si="8"/>
        <v>0</v>
      </c>
    </row>
    <row r="201" spans="1:19" ht="39" customHeight="1" x14ac:dyDescent="0.25">
      <c r="A201" s="190">
        <v>198</v>
      </c>
      <c r="B201" s="191" t="s">
        <v>1577</v>
      </c>
      <c r="C201" s="212" t="s">
        <v>1586</v>
      </c>
      <c r="D201" s="212" t="s">
        <v>1587</v>
      </c>
      <c r="E201" s="197" t="s">
        <v>983</v>
      </c>
      <c r="F201" s="212">
        <v>22</v>
      </c>
      <c r="G201" s="194" t="str">
        <f t="shared" si="7"/>
        <v/>
      </c>
      <c r="H201" s="183"/>
      <c r="I201" s="183"/>
      <c r="J201" s="183"/>
      <c r="K201" s="183"/>
      <c r="L201" s="183"/>
      <c r="M201" s="183"/>
      <c r="N201" s="183"/>
      <c r="O201" s="189"/>
      <c r="P201" s="183"/>
      <c r="Q201" s="188"/>
      <c r="R201" s="188"/>
      <c r="S201" s="193">
        <f t="shared" si="8"/>
        <v>0</v>
      </c>
    </row>
    <row r="202" spans="1:19" ht="39" customHeight="1" x14ac:dyDescent="0.25">
      <c r="A202" s="190">
        <v>199</v>
      </c>
      <c r="B202" s="191" t="s">
        <v>1577</v>
      </c>
      <c r="C202" s="212" t="s">
        <v>1588</v>
      </c>
      <c r="D202" s="212" t="s">
        <v>1589</v>
      </c>
      <c r="E202" s="197" t="s">
        <v>978</v>
      </c>
      <c r="F202" s="212">
        <v>18.5</v>
      </c>
      <c r="G202" s="194" t="str">
        <f t="shared" si="7"/>
        <v/>
      </c>
      <c r="H202" s="183"/>
      <c r="I202" s="183"/>
      <c r="J202" s="183"/>
      <c r="K202" s="183"/>
      <c r="L202" s="183"/>
      <c r="M202" s="183"/>
      <c r="N202" s="183"/>
      <c r="O202" s="189"/>
      <c r="P202" s="183"/>
      <c r="Q202" s="188"/>
      <c r="R202" s="188"/>
      <c r="S202" s="193">
        <f t="shared" si="8"/>
        <v>0</v>
      </c>
    </row>
    <row r="203" spans="1:19" ht="39" customHeight="1" x14ac:dyDescent="0.25">
      <c r="A203" s="190">
        <v>200</v>
      </c>
      <c r="B203" s="191" t="s">
        <v>1590</v>
      </c>
      <c r="C203" s="212" t="s">
        <v>1591</v>
      </c>
      <c r="D203" s="213" t="s">
        <v>1592</v>
      </c>
      <c r="E203" s="213" t="s">
        <v>978</v>
      </c>
      <c r="F203" s="212" t="s">
        <v>1001</v>
      </c>
      <c r="G203" s="194" t="str">
        <f t="shared" si="7"/>
        <v>10.04.11</v>
      </c>
      <c r="H203" s="183"/>
      <c r="I203" s="183"/>
      <c r="J203" s="183"/>
      <c r="K203" s="183"/>
      <c r="L203" s="195" t="s">
        <v>1593</v>
      </c>
      <c r="M203" s="183"/>
      <c r="N203" s="183"/>
      <c r="O203" s="189"/>
      <c r="P203" s="183"/>
      <c r="Q203" s="188"/>
      <c r="R203" s="188"/>
      <c r="S203" s="193">
        <f t="shared" si="8"/>
        <v>1</v>
      </c>
    </row>
    <row r="204" spans="1:19" ht="39" customHeight="1" x14ac:dyDescent="0.25">
      <c r="A204" s="190">
        <v>201</v>
      </c>
      <c r="B204" s="191" t="s">
        <v>1590</v>
      </c>
      <c r="C204" s="190" t="s">
        <v>1594</v>
      </c>
      <c r="D204" s="197" t="s">
        <v>1595</v>
      </c>
      <c r="E204" s="197" t="s">
        <v>978</v>
      </c>
      <c r="F204" s="190" t="s">
        <v>1001</v>
      </c>
      <c r="G204" s="194" t="str">
        <f t="shared" si="7"/>
        <v/>
      </c>
      <c r="H204" s="183"/>
      <c r="I204" s="183"/>
      <c r="J204" s="183"/>
      <c r="K204" s="183"/>
      <c r="L204" s="183"/>
      <c r="M204" s="183"/>
      <c r="N204" s="183"/>
      <c r="O204" s="189"/>
      <c r="P204" s="183"/>
      <c r="Q204" s="188"/>
      <c r="R204" s="188"/>
      <c r="S204" s="193">
        <f t="shared" si="8"/>
        <v>0</v>
      </c>
    </row>
    <row r="205" spans="1:19" ht="39" customHeight="1" x14ac:dyDescent="0.25">
      <c r="A205" s="190">
        <v>202</v>
      </c>
      <c r="B205" s="191" t="s">
        <v>1596</v>
      </c>
      <c r="C205" s="190" t="s">
        <v>1597</v>
      </c>
      <c r="D205" s="197" t="s">
        <v>1598</v>
      </c>
      <c r="E205" s="197" t="s">
        <v>553</v>
      </c>
      <c r="F205" s="190" t="s">
        <v>1064</v>
      </c>
      <c r="G205" s="194" t="str">
        <f t="shared" si="7"/>
        <v>11.04.1118.07.12</v>
      </c>
      <c r="H205" s="183"/>
      <c r="I205" s="183"/>
      <c r="J205" s="183"/>
      <c r="K205" s="183"/>
      <c r="L205" s="195" t="s">
        <v>1599</v>
      </c>
      <c r="M205" s="195" t="s">
        <v>1600</v>
      </c>
      <c r="N205" s="183"/>
      <c r="O205" s="189"/>
      <c r="P205" s="183"/>
      <c r="Q205" s="188"/>
      <c r="R205" s="188"/>
      <c r="S205" s="193">
        <f t="shared" si="8"/>
        <v>2</v>
      </c>
    </row>
    <row r="206" spans="1:19" ht="39" customHeight="1" x14ac:dyDescent="0.25">
      <c r="A206" s="190">
        <v>203</v>
      </c>
      <c r="B206" s="191"/>
      <c r="C206" s="190" t="s">
        <v>3319</v>
      </c>
      <c r="D206" s="32" t="s">
        <v>3900</v>
      </c>
      <c r="E206" s="197" t="s">
        <v>345</v>
      </c>
      <c r="F206" s="190">
        <v>30</v>
      </c>
      <c r="G206" s="353"/>
      <c r="H206" s="183"/>
      <c r="I206" s="183"/>
      <c r="J206" s="183"/>
      <c r="K206" s="183"/>
      <c r="L206" s="188"/>
      <c r="M206" s="188"/>
      <c r="N206" s="183"/>
      <c r="O206" s="189"/>
      <c r="P206" s="183"/>
      <c r="Q206" s="188"/>
      <c r="R206" s="195" t="s">
        <v>3888</v>
      </c>
      <c r="S206" s="193">
        <f t="shared" si="8"/>
        <v>1</v>
      </c>
    </row>
    <row r="207" spans="1:19" ht="39" customHeight="1" x14ac:dyDescent="0.25">
      <c r="A207" s="190">
        <v>203</v>
      </c>
      <c r="B207" s="191" t="s">
        <v>1601</v>
      </c>
      <c r="C207" s="190" t="s">
        <v>1602</v>
      </c>
      <c r="D207" s="197" t="s">
        <v>1603</v>
      </c>
      <c r="E207" s="197" t="s">
        <v>1134</v>
      </c>
      <c r="F207" s="190" t="s">
        <v>1122</v>
      </c>
      <c r="G207" s="194" t="str">
        <f t="shared" si="7"/>
        <v>14.10.07</v>
      </c>
      <c r="H207" s="195" t="s">
        <v>1604</v>
      </c>
      <c r="I207" s="183"/>
      <c r="J207" s="183"/>
      <c r="K207" s="183"/>
      <c r="L207" s="183"/>
      <c r="M207" s="183"/>
      <c r="N207" s="183"/>
      <c r="O207" s="189"/>
      <c r="P207" s="183"/>
      <c r="Q207" s="188"/>
      <c r="R207" s="188"/>
      <c r="S207" s="193">
        <f t="shared" si="8"/>
        <v>1</v>
      </c>
    </row>
    <row r="208" spans="1:19" ht="39" customHeight="1" x14ac:dyDescent="0.25">
      <c r="A208" s="190">
        <v>204</v>
      </c>
      <c r="B208" s="191" t="s">
        <v>349</v>
      </c>
      <c r="C208" s="212" t="s">
        <v>338</v>
      </c>
      <c r="D208" s="213" t="s">
        <v>1605</v>
      </c>
      <c r="E208" s="213" t="s">
        <v>978</v>
      </c>
      <c r="F208" s="212" t="s">
        <v>1316</v>
      </c>
      <c r="G208" s="194" t="str">
        <f t="shared" si="7"/>
        <v>08.12.14</v>
      </c>
      <c r="H208" s="183"/>
      <c r="I208" s="183"/>
      <c r="J208" s="183"/>
      <c r="K208" s="183"/>
      <c r="L208" s="183"/>
      <c r="M208" s="183"/>
      <c r="N208" s="183"/>
      <c r="O208" s="214" t="s">
        <v>1606</v>
      </c>
      <c r="P208" s="215"/>
      <c r="Q208" s="215"/>
      <c r="R208" s="215"/>
      <c r="S208" s="193">
        <f t="shared" si="8"/>
        <v>1</v>
      </c>
    </row>
    <row r="209" spans="1:19" ht="39" customHeight="1" x14ac:dyDescent="0.25">
      <c r="A209" s="190">
        <v>205</v>
      </c>
      <c r="B209" s="191" t="s">
        <v>1607</v>
      </c>
      <c r="C209" s="212" t="s">
        <v>524</v>
      </c>
      <c r="D209" s="213" t="s">
        <v>1608</v>
      </c>
      <c r="E209" s="213" t="s">
        <v>978</v>
      </c>
      <c r="F209" s="212" t="s">
        <v>1135</v>
      </c>
      <c r="G209" s="194" t="str">
        <f t="shared" si="7"/>
        <v/>
      </c>
      <c r="H209" s="183"/>
      <c r="I209" s="183"/>
      <c r="J209" s="183"/>
      <c r="K209" s="183"/>
      <c r="L209" s="183"/>
      <c r="M209" s="183"/>
      <c r="N209" s="183"/>
      <c r="O209" s="189"/>
      <c r="P209" s="195" t="s">
        <v>1609</v>
      </c>
      <c r="Q209" s="188"/>
      <c r="R209" s="188"/>
      <c r="S209" s="193">
        <f t="shared" si="8"/>
        <v>1</v>
      </c>
    </row>
    <row r="210" spans="1:19" ht="39" customHeight="1" x14ac:dyDescent="0.25">
      <c r="A210" s="190">
        <v>206</v>
      </c>
      <c r="B210" s="191" t="s">
        <v>1610</v>
      </c>
      <c r="C210" s="190" t="s">
        <v>1611</v>
      </c>
      <c r="D210" s="197" t="s">
        <v>1612</v>
      </c>
      <c r="E210" s="197" t="s">
        <v>978</v>
      </c>
      <c r="F210" s="190" t="s">
        <v>1122</v>
      </c>
      <c r="G210" s="194" t="str">
        <f t="shared" si="7"/>
        <v/>
      </c>
      <c r="H210" s="183"/>
      <c r="I210" s="183"/>
      <c r="J210" s="183"/>
      <c r="K210" s="183"/>
      <c r="L210" s="183"/>
      <c r="M210" s="183"/>
      <c r="N210" s="183"/>
      <c r="O210" s="189"/>
      <c r="P210" s="183"/>
      <c r="Q210" s="188"/>
      <c r="R210" s="188"/>
      <c r="S210" s="193">
        <f t="shared" si="8"/>
        <v>0</v>
      </c>
    </row>
    <row r="211" spans="1:19" ht="39" customHeight="1" x14ac:dyDescent="0.25">
      <c r="A211" s="190">
        <v>207</v>
      </c>
      <c r="B211" s="191" t="s">
        <v>1613</v>
      </c>
      <c r="C211" s="190" t="s">
        <v>1614</v>
      </c>
      <c r="D211" s="197" t="s">
        <v>1507</v>
      </c>
      <c r="E211" s="197" t="s">
        <v>978</v>
      </c>
      <c r="F211" s="190" t="s">
        <v>1122</v>
      </c>
      <c r="G211" s="194" t="str">
        <f t="shared" si="7"/>
        <v/>
      </c>
      <c r="H211" s="183"/>
      <c r="I211" s="183"/>
      <c r="J211" s="183"/>
      <c r="K211" s="183"/>
      <c r="L211" s="183"/>
      <c r="M211" s="183"/>
      <c r="N211" s="183"/>
      <c r="O211" s="189"/>
      <c r="P211" s="183"/>
      <c r="Q211" s="188"/>
      <c r="R211" s="188"/>
      <c r="S211" s="193">
        <f t="shared" si="8"/>
        <v>0</v>
      </c>
    </row>
    <row r="212" spans="1:19" ht="39" customHeight="1" x14ac:dyDescent="0.25">
      <c r="A212" s="190">
        <v>208</v>
      </c>
      <c r="B212" s="191" t="s">
        <v>1615</v>
      </c>
      <c r="C212" s="190" t="s">
        <v>1616</v>
      </c>
      <c r="D212" s="197" t="s">
        <v>1617</v>
      </c>
      <c r="E212" s="197" t="s">
        <v>978</v>
      </c>
      <c r="F212" s="190" t="s">
        <v>1122</v>
      </c>
      <c r="G212" s="194" t="str">
        <f t="shared" si="7"/>
        <v/>
      </c>
      <c r="H212" s="183"/>
      <c r="I212" s="183"/>
      <c r="J212" s="183"/>
      <c r="K212" s="183"/>
      <c r="L212" s="183"/>
      <c r="M212" s="183"/>
      <c r="N212" s="183"/>
      <c r="O212" s="189"/>
      <c r="P212" s="183"/>
      <c r="Q212" s="188"/>
      <c r="R212" s="188"/>
      <c r="S212" s="193">
        <f t="shared" si="8"/>
        <v>0</v>
      </c>
    </row>
    <row r="213" spans="1:19" ht="39" customHeight="1" x14ac:dyDescent="0.25">
      <c r="A213" s="190">
        <v>209</v>
      </c>
      <c r="B213" s="191" t="s">
        <v>1618</v>
      </c>
      <c r="C213" s="190" t="s">
        <v>1619</v>
      </c>
      <c r="D213" s="197" t="s">
        <v>1620</v>
      </c>
      <c r="E213" s="197" t="s">
        <v>978</v>
      </c>
      <c r="F213" s="190" t="s">
        <v>1122</v>
      </c>
      <c r="G213" s="194" t="str">
        <f t="shared" si="7"/>
        <v/>
      </c>
      <c r="H213" s="183"/>
      <c r="I213" s="183"/>
      <c r="J213" s="183"/>
      <c r="K213" s="183"/>
      <c r="L213" s="183"/>
      <c r="M213" s="183"/>
      <c r="N213" s="183"/>
      <c r="O213" s="189"/>
      <c r="P213" s="183"/>
      <c r="Q213" s="188"/>
      <c r="R213" s="188"/>
      <c r="S213" s="193">
        <f t="shared" si="8"/>
        <v>0</v>
      </c>
    </row>
    <row r="214" spans="1:19" ht="39" customHeight="1" x14ac:dyDescent="0.25">
      <c r="A214" s="190">
        <v>210</v>
      </c>
      <c r="B214" s="191" t="s">
        <v>1621</v>
      </c>
      <c r="C214" s="190" t="s">
        <v>563</v>
      </c>
      <c r="D214" s="197" t="s">
        <v>1622</v>
      </c>
      <c r="E214" s="197" t="s">
        <v>978</v>
      </c>
      <c r="F214" s="190" t="s">
        <v>1122</v>
      </c>
      <c r="G214" s="194" t="str">
        <f t="shared" si="7"/>
        <v>11.04.13</v>
      </c>
      <c r="H214" s="183"/>
      <c r="I214" s="183"/>
      <c r="J214" s="183"/>
      <c r="K214" s="183"/>
      <c r="L214" s="183"/>
      <c r="M214" s="183"/>
      <c r="N214" s="216" t="s">
        <v>1623</v>
      </c>
      <c r="O214" s="189"/>
      <c r="P214" s="203" t="s">
        <v>1624</v>
      </c>
      <c r="Q214" s="215"/>
      <c r="R214" s="215"/>
      <c r="S214" s="193">
        <f t="shared" si="8"/>
        <v>2</v>
      </c>
    </row>
    <row r="215" spans="1:19" ht="39" customHeight="1" x14ac:dyDescent="0.25">
      <c r="A215" s="190">
        <v>211</v>
      </c>
      <c r="B215" s="191" t="s">
        <v>354</v>
      </c>
      <c r="C215" s="212" t="s">
        <v>328</v>
      </c>
      <c r="D215" s="213" t="s">
        <v>1625</v>
      </c>
      <c r="E215" s="213" t="s">
        <v>978</v>
      </c>
      <c r="F215" s="212" t="s">
        <v>1122</v>
      </c>
      <c r="G215" s="194" t="str">
        <f t="shared" si="7"/>
        <v>15.04.0731.12.14</v>
      </c>
      <c r="H215" s="195" t="s">
        <v>1626</v>
      </c>
      <c r="I215" s="183"/>
      <c r="J215" s="183"/>
      <c r="K215" s="183"/>
      <c r="L215" s="183"/>
      <c r="M215" s="183"/>
      <c r="N215" s="183"/>
      <c r="O215" s="202" t="s">
        <v>332</v>
      </c>
      <c r="P215" s="188"/>
      <c r="Q215" s="188"/>
      <c r="R215" s="188"/>
      <c r="S215" s="193">
        <f t="shared" si="8"/>
        <v>2</v>
      </c>
    </row>
    <row r="216" spans="1:19" ht="39" customHeight="1" x14ac:dyDescent="0.25">
      <c r="A216" s="190">
        <v>212</v>
      </c>
      <c r="B216" s="191" t="s">
        <v>1627</v>
      </c>
      <c r="C216" s="190" t="s">
        <v>1628</v>
      </c>
      <c r="D216" s="197" t="s">
        <v>1629</v>
      </c>
      <c r="E216" s="197" t="s">
        <v>978</v>
      </c>
      <c r="F216" s="190" t="s">
        <v>1316</v>
      </c>
      <c r="G216" s="194" t="str">
        <f t="shared" si="7"/>
        <v>24.06.10</v>
      </c>
      <c r="H216" s="183"/>
      <c r="I216" s="183"/>
      <c r="J216" s="183"/>
      <c r="K216" s="195" t="s">
        <v>1630</v>
      </c>
      <c r="L216" s="183"/>
      <c r="M216" s="183"/>
      <c r="N216" s="183"/>
      <c r="O216" s="189"/>
      <c r="P216" s="183"/>
      <c r="Q216" s="188"/>
      <c r="R216" s="188"/>
      <c r="S216" s="193">
        <f t="shared" si="8"/>
        <v>1</v>
      </c>
    </row>
    <row r="217" spans="1:19" ht="39" customHeight="1" x14ac:dyDescent="0.25">
      <c r="A217" s="190">
        <v>213</v>
      </c>
      <c r="B217" s="191" t="s">
        <v>1627</v>
      </c>
      <c r="C217" s="212" t="s">
        <v>1631</v>
      </c>
      <c r="D217" s="213" t="s">
        <v>1632</v>
      </c>
      <c r="E217" s="213" t="s">
        <v>978</v>
      </c>
      <c r="F217" s="212"/>
      <c r="G217" s="194" t="str">
        <f t="shared" si="7"/>
        <v/>
      </c>
      <c r="H217" s="183"/>
      <c r="I217" s="183"/>
      <c r="J217" s="183"/>
      <c r="K217" s="183"/>
      <c r="L217" s="183"/>
      <c r="M217" s="183"/>
      <c r="N217" s="183"/>
      <c r="O217" s="189"/>
      <c r="P217" s="183"/>
      <c r="Q217" s="188"/>
      <c r="R217" s="188"/>
      <c r="S217" s="193">
        <f t="shared" si="8"/>
        <v>0</v>
      </c>
    </row>
    <row r="218" spans="1:19" ht="39" customHeight="1" x14ac:dyDescent="0.25">
      <c r="A218" s="190">
        <v>214</v>
      </c>
      <c r="B218" s="191" t="s">
        <v>191</v>
      </c>
      <c r="C218" s="190" t="s">
        <v>1633</v>
      </c>
      <c r="D218" s="197" t="s">
        <v>1634</v>
      </c>
      <c r="E218" s="197" t="s">
        <v>1134</v>
      </c>
      <c r="F218" s="190" t="s">
        <v>984</v>
      </c>
      <c r="G218" s="194" t="str">
        <f t="shared" si="7"/>
        <v>17.02.09</v>
      </c>
      <c r="H218" s="183"/>
      <c r="I218" s="183"/>
      <c r="J218" s="195" t="s">
        <v>1635</v>
      </c>
      <c r="K218" s="183"/>
      <c r="L218" s="183"/>
      <c r="M218" s="183"/>
      <c r="N218" s="183"/>
      <c r="O218" s="189"/>
      <c r="P218" s="183"/>
      <c r="Q218" s="188"/>
      <c r="R218" s="188"/>
      <c r="S218" s="193">
        <f t="shared" si="8"/>
        <v>1</v>
      </c>
    </row>
    <row r="219" spans="1:19" ht="39" customHeight="1" x14ac:dyDescent="0.25">
      <c r="A219" s="190">
        <v>215</v>
      </c>
      <c r="B219" s="191" t="s">
        <v>191</v>
      </c>
      <c r="C219" s="190" t="s">
        <v>1636</v>
      </c>
      <c r="D219" s="197" t="s">
        <v>1637</v>
      </c>
      <c r="E219" s="197" t="s">
        <v>1134</v>
      </c>
      <c r="F219" s="190" t="s">
        <v>984</v>
      </c>
      <c r="G219" s="194" t="str">
        <f t="shared" si="7"/>
        <v/>
      </c>
      <c r="H219" s="183"/>
      <c r="I219" s="183"/>
      <c r="J219" s="183"/>
      <c r="K219" s="183"/>
      <c r="L219" s="183"/>
      <c r="M219" s="183"/>
      <c r="N219" s="183"/>
      <c r="O219" s="189"/>
      <c r="P219" s="183"/>
      <c r="Q219" s="188"/>
      <c r="R219" s="188"/>
      <c r="S219" s="193">
        <f t="shared" si="8"/>
        <v>0</v>
      </c>
    </row>
    <row r="220" spans="1:19" ht="39" customHeight="1" x14ac:dyDescent="0.25">
      <c r="A220" s="190">
        <v>216</v>
      </c>
      <c r="B220" s="191" t="s">
        <v>191</v>
      </c>
      <c r="C220" s="190" t="s">
        <v>1638</v>
      </c>
      <c r="D220" s="197" t="s">
        <v>1639</v>
      </c>
      <c r="E220" s="197" t="s">
        <v>1004</v>
      </c>
      <c r="F220" s="190" t="s">
        <v>1122</v>
      </c>
      <c r="G220" s="194" t="str">
        <f t="shared" si="7"/>
        <v/>
      </c>
      <c r="H220" s="183"/>
      <c r="I220" s="183"/>
      <c r="J220" s="183"/>
      <c r="K220" s="183"/>
      <c r="L220" s="183"/>
      <c r="M220" s="183"/>
      <c r="N220" s="183"/>
      <c r="O220" s="189"/>
      <c r="P220" s="183"/>
      <c r="Q220" s="188"/>
      <c r="R220" s="188"/>
      <c r="S220" s="193">
        <f t="shared" si="8"/>
        <v>0</v>
      </c>
    </row>
    <row r="221" spans="1:19" ht="39" customHeight="1" x14ac:dyDescent="0.25">
      <c r="A221" s="190">
        <v>217</v>
      </c>
      <c r="B221" s="191" t="s">
        <v>1640</v>
      </c>
      <c r="C221" s="212" t="s">
        <v>1641</v>
      </c>
      <c r="D221" s="197" t="s">
        <v>1642</v>
      </c>
      <c r="E221" s="197" t="s">
        <v>983</v>
      </c>
      <c r="F221" s="190" t="s">
        <v>1005</v>
      </c>
      <c r="G221" s="194" t="str">
        <f t="shared" si="7"/>
        <v/>
      </c>
      <c r="H221" s="183"/>
      <c r="I221" s="183"/>
      <c r="J221" s="183"/>
      <c r="K221" s="183"/>
      <c r="L221" s="183"/>
      <c r="M221" s="183"/>
      <c r="N221" s="183"/>
      <c r="O221" s="189"/>
      <c r="P221" s="183"/>
      <c r="Q221" s="188"/>
      <c r="R221" s="188"/>
      <c r="S221" s="193">
        <f t="shared" si="8"/>
        <v>0</v>
      </c>
    </row>
    <row r="222" spans="1:19" ht="39" customHeight="1" x14ac:dyDescent="0.25">
      <c r="A222" s="190">
        <v>218</v>
      </c>
      <c r="B222" s="191" t="s">
        <v>1643</v>
      </c>
      <c r="C222" s="212" t="s">
        <v>1644</v>
      </c>
      <c r="D222" s="197" t="s">
        <v>1645</v>
      </c>
      <c r="E222" s="197" t="s">
        <v>983</v>
      </c>
      <c r="F222" s="190" t="s">
        <v>1151</v>
      </c>
      <c r="G222" s="194" t="str">
        <f t="shared" si="7"/>
        <v/>
      </c>
      <c r="H222" s="183"/>
      <c r="I222" s="183"/>
      <c r="J222" s="183"/>
      <c r="K222" s="183"/>
      <c r="L222" s="183"/>
      <c r="M222" s="183"/>
      <c r="N222" s="183"/>
      <c r="O222" s="189"/>
      <c r="P222" s="183"/>
      <c r="Q222" s="188"/>
      <c r="R222" s="188"/>
      <c r="S222" s="193">
        <f t="shared" si="8"/>
        <v>0</v>
      </c>
    </row>
    <row r="223" spans="1:19" ht="39" customHeight="1" x14ac:dyDescent="0.25">
      <c r="A223" s="190">
        <v>219</v>
      </c>
      <c r="B223" s="191" t="s">
        <v>1646</v>
      </c>
      <c r="C223" s="212" t="s">
        <v>1647</v>
      </c>
      <c r="D223" s="197" t="s">
        <v>1648</v>
      </c>
      <c r="E223" s="197" t="s">
        <v>983</v>
      </c>
      <c r="F223" s="190" t="s">
        <v>1151</v>
      </c>
      <c r="G223" s="194" t="str">
        <f t="shared" si="7"/>
        <v/>
      </c>
      <c r="H223" s="183"/>
      <c r="I223" s="183"/>
      <c r="J223" s="183"/>
      <c r="K223" s="183"/>
      <c r="L223" s="183"/>
      <c r="M223" s="183"/>
      <c r="N223" s="183"/>
      <c r="O223" s="189"/>
      <c r="P223" s="183"/>
      <c r="Q223" s="188"/>
      <c r="R223" s="188"/>
      <c r="S223" s="193">
        <f t="shared" si="8"/>
        <v>0</v>
      </c>
    </row>
    <row r="224" spans="1:19" ht="39" customHeight="1" x14ac:dyDescent="0.25">
      <c r="A224" s="190">
        <v>220</v>
      </c>
      <c r="B224" s="191" t="s">
        <v>1649</v>
      </c>
      <c r="C224" s="212" t="s">
        <v>1650</v>
      </c>
      <c r="D224" s="197" t="s">
        <v>1651</v>
      </c>
      <c r="E224" s="197" t="s">
        <v>553</v>
      </c>
      <c r="F224" s="190" t="s">
        <v>1151</v>
      </c>
      <c r="G224" s="194" t="str">
        <f t="shared" si="7"/>
        <v/>
      </c>
      <c r="H224" s="183"/>
      <c r="I224" s="183"/>
      <c r="J224" s="183"/>
      <c r="K224" s="183"/>
      <c r="L224" s="183"/>
      <c r="M224" s="183"/>
      <c r="N224" s="183"/>
      <c r="O224" s="189"/>
      <c r="P224" s="183"/>
      <c r="Q224" s="188"/>
      <c r="R224" s="188"/>
      <c r="S224" s="193">
        <f t="shared" si="8"/>
        <v>0</v>
      </c>
    </row>
    <row r="225" spans="1:19" ht="39" customHeight="1" x14ac:dyDescent="0.25">
      <c r="A225" s="190">
        <v>221</v>
      </c>
      <c r="B225" s="191" t="s">
        <v>1652</v>
      </c>
      <c r="C225" s="212" t="s">
        <v>1653</v>
      </c>
      <c r="D225" s="197" t="s">
        <v>1654</v>
      </c>
      <c r="E225" s="197" t="s">
        <v>983</v>
      </c>
      <c r="F225" s="190" t="s">
        <v>1151</v>
      </c>
      <c r="G225" s="194" t="str">
        <f t="shared" si="7"/>
        <v>03.01.10</v>
      </c>
      <c r="H225" s="183"/>
      <c r="I225" s="183"/>
      <c r="J225" s="183"/>
      <c r="K225" s="195" t="s">
        <v>1655</v>
      </c>
      <c r="L225" s="183"/>
      <c r="M225" s="183"/>
      <c r="N225" s="183"/>
      <c r="O225" s="189"/>
      <c r="P225" s="183"/>
      <c r="Q225" s="188"/>
      <c r="R225" s="188"/>
      <c r="S225" s="193">
        <f t="shared" si="8"/>
        <v>1</v>
      </c>
    </row>
    <row r="226" spans="1:19" ht="39" customHeight="1" x14ac:dyDescent="0.25">
      <c r="A226" s="190">
        <v>222</v>
      </c>
      <c r="B226" s="191" t="s">
        <v>1656</v>
      </c>
      <c r="C226" s="212" t="s">
        <v>1657</v>
      </c>
      <c r="D226" s="197" t="s">
        <v>1658</v>
      </c>
      <c r="E226" s="197" t="s">
        <v>983</v>
      </c>
      <c r="F226" s="190" t="s">
        <v>1151</v>
      </c>
      <c r="G226" s="194" t="str">
        <f t="shared" si="7"/>
        <v>24.08.08</v>
      </c>
      <c r="H226" s="183"/>
      <c r="I226" s="195" t="s">
        <v>1659</v>
      </c>
      <c r="J226" s="183"/>
      <c r="K226" s="183"/>
      <c r="L226" s="183"/>
      <c r="M226" s="183"/>
      <c r="N226" s="183"/>
      <c r="O226" s="189"/>
      <c r="P226" s="183"/>
      <c r="Q226" s="188"/>
      <c r="R226" s="188"/>
      <c r="S226" s="193">
        <f t="shared" si="8"/>
        <v>1</v>
      </c>
    </row>
    <row r="227" spans="1:19" ht="39" customHeight="1" x14ac:dyDescent="0.25">
      <c r="A227" s="190">
        <v>223</v>
      </c>
      <c r="B227" s="191" t="s">
        <v>1660</v>
      </c>
      <c r="C227" s="212" t="s">
        <v>1661</v>
      </c>
      <c r="D227" s="197" t="s">
        <v>1662</v>
      </c>
      <c r="E227" s="197" t="s">
        <v>983</v>
      </c>
      <c r="F227" s="190" t="s">
        <v>1151</v>
      </c>
      <c r="G227" s="194" t="str">
        <f t="shared" si="7"/>
        <v/>
      </c>
      <c r="H227" s="183"/>
      <c r="I227" s="183"/>
      <c r="J227" s="183"/>
      <c r="K227" s="183"/>
      <c r="L227" s="183"/>
      <c r="M227" s="183"/>
      <c r="N227" s="183"/>
      <c r="O227" s="189"/>
      <c r="P227" s="183"/>
      <c r="Q227" s="188"/>
      <c r="R227" s="188"/>
      <c r="S227" s="193">
        <f t="shared" si="8"/>
        <v>0</v>
      </c>
    </row>
    <row r="228" spans="1:19" ht="39" customHeight="1" x14ac:dyDescent="0.25">
      <c r="A228" s="190">
        <v>224</v>
      </c>
      <c r="B228" s="191" t="s">
        <v>1663</v>
      </c>
      <c r="C228" s="212" t="s">
        <v>1664</v>
      </c>
      <c r="D228" s="197" t="s">
        <v>1665</v>
      </c>
      <c r="E228" s="197" t="s">
        <v>983</v>
      </c>
      <c r="F228" s="190" t="s">
        <v>1122</v>
      </c>
      <c r="G228" s="194" t="str">
        <f t="shared" si="7"/>
        <v/>
      </c>
      <c r="H228" s="183"/>
      <c r="I228" s="183"/>
      <c r="J228" s="183"/>
      <c r="K228" s="183"/>
      <c r="L228" s="183"/>
      <c r="M228" s="183"/>
      <c r="N228" s="183"/>
      <c r="O228" s="189"/>
      <c r="P228" s="183"/>
      <c r="Q228" s="188"/>
      <c r="R228" s="188"/>
      <c r="S228" s="193">
        <f t="shared" si="8"/>
        <v>0</v>
      </c>
    </row>
    <row r="229" spans="1:19" ht="39" customHeight="1" x14ac:dyDescent="0.25">
      <c r="A229" s="190">
        <v>225</v>
      </c>
      <c r="B229" s="191" t="s">
        <v>1666</v>
      </c>
      <c r="C229" s="212" t="s">
        <v>1667</v>
      </c>
      <c r="D229" s="197" t="s">
        <v>1668</v>
      </c>
      <c r="E229" s="197" t="s">
        <v>983</v>
      </c>
      <c r="F229" s="190" t="s">
        <v>1122</v>
      </c>
      <c r="G229" s="194" t="str">
        <f t="shared" si="7"/>
        <v/>
      </c>
      <c r="H229" s="183"/>
      <c r="I229" s="183"/>
      <c r="J229" s="183"/>
      <c r="K229" s="183"/>
      <c r="L229" s="183"/>
      <c r="M229" s="183"/>
      <c r="N229" s="183"/>
      <c r="O229" s="189"/>
      <c r="P229" s="183"/>
      <c r="Q229" s="188"/>
      <c r="R229" s="188"/>
      <c r="S229" s="193">
        <f t="shared" si="8"/>
        <v>0</v>
      </c>
    </row>
    <row r="230" spans="1:19" ht="39" customHeight="1" x14ac:dyDescent="0.25">
      <c r="A230" s="190">
        <v>226</v>
      </c>
      <c r="B230" s="191" t="s">
        <v>1669</v>
      </c>
      <c r="C230" s="212" t="s">
        <v>1670</v>
      </c>
      <c r="D230" s="197" t="s">
        <v>1671</v>
      </c>
      <c r="E230" s="197" t="s">
        <v>983</v>
      </c>
      <c r="F230" s="190" t="s">
        <v>984</v>
      </c>
      <c r="G230" s="194" t="str">
        <f t="shared" si="7"/>
        <v>07.06.0919.07.12/20.08.12</v>
      </c>
      <c r="H230" s="183"/>
      <c r="I230" s="183"/>
      <c r="J230" s="195" t="s">
        <v>1672</v>
      </c>
      <c r="K230" s="183"/>
      <c r="L230" s="183"/>
      <c r="M230" s="195" t="s">
        <v>1673</v>
      </c>
      <c r="N230" s="183"/>
      <c r="O230" s="189"/>
      <c r="P230" s="183"/>
      <c r="Q230" s="188"/>
      <c r="R230" s="188"/>
      <c r="S230" s="193">
        <f t="shared" si="8"/>
        <v>2</v>
      </c>
    </row>
    <row r="231" spans="1:19" ht="39" customHeight="1" x14ac:dyDescent="0.25">
      <c r="A231" s="190">
        <v>227</v>
      </c>
      <c r="B231" s="191" t="s">
        <v>1674</v>
      </c>
      <c r="C231" s="212" t="s">
        <v>571</v>
      </c>
      <c r="D231" s="197" t="s">
        <v>1675</v>
      </c>
      <c r="E231" s="197" t="s">
        <v>983</v>
      </c>
      <c r="F231" s="190" t="s">
        <v>984</v>
      </c>
      <c r="G231" s="194" t="str">
        <f t="shared" si="7"/>
        <v>18.09.13</v>
      </c>
      <c r="H231" s="183"/>
      <c r="I231" s="183"/>
      <c r="J231" s="183"/>
      <c r="K231" s="183"/>
      <c r="L231" s="183"/>
      <c r="M231" s="183"/>
      <c r="N231" s="195" t="s">
        <v>1676</v>
      </c>
      <c r="O231" s="189"/>
      <c r="P231" s="198" t="s">
        <v>1677</v>
      </c>
      <c r="Q231" s="199"/>
      <c r="R231" s="199"/>
      <c r="S231" s="193">
        <f t="shared" si="8"/>
        <v>2</v>
      </c>
    </row>
    <row r="232" spans="1:19" ht="39" customHeight="1" x14ac:dyDescent="0.25">
      <c r="A232" s="190">
        <v>228</v>
      </c>
      <c r="B232" s="191" t="s">
        <v>1678</v>
      </c>
      <c r="C232" s="212" t="s">
        <v>1679</v>
      </c>
      <c r="D232" s="197" t="s">
        <v>1680</v>
      </c>
      <c r="E232" s="197" t="s">
        <v>983</v>
      </c>
      <c r="F232" s="190" t="s">
        <v>991</v>
      </c>
      <c r="G232" s="194" t="str">
        <f t="shared" si="7"/>
        <v>30.07.0803.06.13</v>
      </c>
      <c r="H232" s="183"/>
      <c r="I232" s="195" t="s">
        <v>1367</v>
      </c>
      <c r="J232" s="183"/>
      <c r="K232" s="183"/>
      <c r="L232" s="183"/>
      <c r="M232" s="183"/>
      <c r="N232" s="195" t="s">
        <v>1681</v>
      </c>
      <c r="O232" s="189"/>
      <c r="P232" s="183"/>
      <c r="Q232" s="188"/>
      <c r="R232" s="195" t="s">
        <v>3822</v>
      </c>
      <c r="S232" s="193">
        <f t="shared" si="8"/>
        <v>3</v>
      </c>
    </row>
    <row r="233" spans="1:19" ht="39" customHeight="1" x14ac:dyDescent="0.25">
      <c r="A233" s="190">
        <v>229</v>
      </c>
      <c r="B233" s="191" t="s">
        <v>1682</v>
      </c>
      <c r="C233" s="212" t="s">
        <v>1683</v>
      </c>
      <c r="D233" s="197" t="s">
        <v>1680</v>
      </c>
      <c r="E233" s="197" t="s">
        <v>983</v>
      </c>
      <c r="F233" s="190" t="s">
        <v>991</v>
      </c>
      <c r="G233" s="194" t="str">
        <f t="shared" si="7"/>
        <v/>
      </c>
      <c r="H233" s="183"/>
      <c r="I233" s="183"/>
      <c r="J233" s="183"/>
      <c r="K233" s="183"/>
      <c r="L233" s="183"/>
      <c r="M233" s="183"/>
      <c r="N233" s="183"/>
      <c r="O233" s="189"/>
      <c r="P233" s="183"/>
      <c r="Q233" s="188"/>
      <c r="R233" s="188"/>
      <c r="S233" s="193">
        <f t="shared" si="8"/>
        <v>0</v>
      </c>
    </row>
    <row r="234" spans="1:19" s="347" customFormat="1" ht="39" customHeight="1" x14ac:dyDescent="0.25">
      <c r="A234" s="244">
        <v>230</v>
      </c>
      <c r="B234" s="345" t="s">
        <v>1684</v>
      </c>
      <c r="C234" s="199" t="s">
        <v>1685</v>
      </c>
      <c r="D234" s="259" t="s">
        <v>1686</v>
      </c>
      <c r="E234" s="259" t="s">
        <v>983</v>
      </c>
      <c r="F234" s="244" t="s">
        <v>1034</v>
      </c>
      <c r="G234" s="188" t="str">
        <f t="shared" si="7"/>
        <v>03.02.09</v>
      </c>
      <c r="H234" s="183"/>
      <c r="I234" s="183"/>
      <c r="J234" s="195" t="s">
        <v>1687</v>
      </c>
      <c r="K234" s="183"/>
      <c r="L234" s="183"/>
      <c r="M234" s="183"/>
      <c r="N234" s="183"/>
      <c r="O234" s="346"/>
      <c r="P234" s="183"/>
      <c r="Q234" s="188"/>
      <c r="R234" s="195" t="s">
        <v>3860</v>
      </c>
      <c r="S234" s="183">
        <f t="shared" si="8"/>
        <v>2</v>
      </c>
    </row>
    <row r="235" spans="1:19" ht="39" customHeight="1" x14ac:dyDescent="0.25">
      <c r="A235" s="190">
        <v>231</v>
      </c>
      <c r="B235" s="191" t="s">
        <v>1688</v>
      </c>
      <c r="C235" s="212" t="s">
        <v>1689</v>
      </c>
      <c r="D235" s="197" t="s">
        <v>1690</v>
      </c>
      <c r="E235" s="197" t="s">
        <v>983</v>
      </c>
      <c r="F235" s="190" t="s">
        <v>1151</v>
      </c>
      <c r="G235" s="194" t="str">
        <f t="shared" si="7"/>
        <v/>
      </c>
      <c r="H235" s="183"/>
      <c r="I235" s="183"/>
      <c r="J235" s="183"/>
      <c r="K235" s="183"/>
      <c r="L235" s="183"/>
      <c r="M235" s="183"/>
      <c r="N235" s="183"/>
      <c r="O235" s="189"/>
      <c r="P235" s="183"/>
      <c r="Q235" s="188"/>
      <c r="R235" s="188"/>
      <c r="S235" s="193">
        <f t="shared" si="8"/>
        <v>0</v>
      </c>
    </row>
    <row r="236" spans="1:19" ht="39" customHeight="1" x14ac:dyDescent="0.25">
      <c r="A236" s="190">
        <v>232</v>
      </c>
      <c r="B236" s="191" t="s">
        <v>1691</v>
      </c>
      <c r="C236" s="212" t="s">
        <v>1692</v>
      </c>
      <c r="D236" s="197" t="s">
        <v>1693</v>
      </c>
      <c r="E236" s="197" t="s">
        <v>983</v>
      </c>
      <c r="F236" s="190" t="s">
        <v>1151</v>
      </c>
      <c r="G236" s="194" t="str">
        <f t="shared" si="7"/>
        <v/>
      </c>
      <c r="H236" s="183"/>
      <c r="I236" s="183"/>
      <c r="J236" s="183"/>
      <c r="K236" s="183"/>
      <c r="L236" s="183"/>
      <c r="M236" s="183"/>
      <c r="N236" s="183"/>
      <c r="O236" s="189"/>
      <c r="P236" s="183"/>
      <c r="Q236" s="188"/>
      <c r="R236" s="188"/>
      <c r="S236" s="193">
        <f t="shared" si="8"/>
        <v>0</v>
      </c>
    </row>
    <row r="237" spans="1:19" ht="39" customHeight="1" x14ac:dyDescent="0.25">
      <c r="A237" s="190">
        <v>233</v>
      </c>
      <c r="B237" s="191" t="s">
        <v>1694</v>
      </c>
      <c r="C237" s="212" t="s">
        <v>583</v>
      </c>
      <c r="D237" s="197" t="s">
        <v>1695</v>
      </c>
      <c r="E237" s="197" t="s">
        <v>1457</v>
      </c>
      <c r="F237" s="190" t="s">
        <v>1135</v>
      </c>
      <c r="G237" s="194" t="str">
        <f t="shared" si="7"/>
        <v>02.11.0911.04.11</v>
      </c>
      <c r="H237" s="183"/>
      <c r="I237" s="183"/>
      <c r="J237" s="195" t="s">
        <v>1696</v>
      </c>
      <c r="K237" s="183"/>
      <c r="L237" s="195" t="s">
        <v>1599</v>
      </c>
      <c r="M237" s="183"/>
      <c r="N237" s="183"/>
      <c r="O237" s="189"/>
      <c r="P237" s="198" t="s">
        <v>1697</v>
      </c>
      <c r="Q237" s="199"/>
      <c r="R237" s="199"/>
      <c r="S237" s="193">
        <f t="shared" si="8"/>
        <v>3</v>
      </c>
    </row>
    <row r="238" spans="1:19" ht="39" customHeight="1" x14ac:dyDescent="0.25">
      <c r="A238" s="190">
        <v>234</v>
      </c>
      <c r="B238" s="191" t="s">
        <v>1698</v>
      </c>
      <c r="C238" s="212" t="s">
        <v>870</v>
      </c>
      <c r="D238" s="197" t="s">
        <v>1699</v>
      </c>
      <c r="E238" s="197" t="s">
        <v>983</v>
      </c>
      <c r="F238" s="190" t="s">
        <v>1197</v>
      </c>
      <c r="G238" s="194" t="str">
        <f t="shared" si="7"/>
        <v/>
      </c>
      <c r="H238" s="183"/>
      <c r="I238" s="183"/>
      <c r="J238" s="183"/>
      <c r="K238" s="183"/>
      <c r="L238" s="183"/>
      <c r="M238" s="183"/>
      <c r="N238" s="183"/>
      <c r="O238" s="189"/>
      <c r="P238" s="183"/>
      <c r="Q238" s="188"/>
      <c r="R238" s="188"/>
      <c r="S238" s="193">
        <f t="shared" si="8"/>
        <v>0</v>
      </c>
    </row>
    <row r="239" spans="1:19" ht="39" customHeight="1" x14ac:dyDescent="0.25">
      <c r="A239" s="190">
        <v>235</v>
      </c>
      <c r="B239" s="191" t="s">
        <v>1700</v>
      </c>
      <c r="C239" s="212" t="s">
        <v>1701</v>
      </c>
      <c r="D239" s="197" t="s">
        <v>1702</v>
      </c>
      <c r="E239" s="197" t="s">
        <v>1457</v>
      </c>
      <c r="F239" s="190" t="s">
        <v>1135</v>
      </c>
      <c r="G239" s="194" t="str">
        <f t="shared" si="7"/>
        <v>12.09.09</v>
      </c>
      <c r="H239" s="183"/>
      <c r="I239" s="183"/>
      <c r="J239" s="195" t="s">
        <v>1703</v>
      </c>
      <c r="K239" s="183"/>
      <c r="L239" s="183"/>
      <c r="M239" s="183"/>
      <c r="N239" s="183"/>
      <c r="O239" s="189"/>
      <c r="P239" s="183"/>
      <c r="Q239" s="188"/>
      <c r="R239" s="188"/>
      <c r="S239" s="193">
        <f t="shared" si="8"/>
        <v>1</v>
      </c>
    </row>
    <row r="240" spans="1:19" ht="39" customHeight="1" x14ac:dyDescent="0.25">
      <c r="A240" s="190">
        <v>236</v>
      </c>
      <c r="B240" s="191" t="s">
        <v>1704</v>
      </c>
      <c r="C240" s="212" t="s">
        <v>1705</v>
      </c>
      <c r="D240" s="197" t="s">
        <v>1706</v>
      </c>
      <c r="E240" s="197" t="s">
        <v>983</v>
      </c>
      <c r="F240" s="190" t="s">
        <v>979</v>
      </c>
      <c r="G240" s="194" t="str">
        <f t="shared" si="7"/>
        <v>22.01.12</v>
      </c>
      <c r="H240" s="183"/>
      <c r="I240" s="183"/>
      <c r="J240" s="183"/>
      <c r="K240" s="183"/>
      <c r="L240" s="183"/>
      <c r="M240" s="195" t="s">
        <v>1707</v>
      </c>
      <c r="N240" s="183"/>
      <c r="O240" s="189"/>
      <c r="P240" s="183"/>
      <c r="Q240" s="188"/>
      <c r="R240" s="188"/>
      <c r="S240" s="193">
        <f t="shared" si="8"/>
        <v>1</v>
      </c>
    </row>
    <row r="241" spans="1:19" ht="39" customHeight="1" x14ac:dyDescent="0.25">
      <c r="A241" s="190">
        <v>237</v>
      </c>
      <c r="B241" s="191" t="s">
        <v>1708</v>
      </c>
      <c r="C241" s="212" t="s">
        <v>1709</v>
      </c>
      <c r="D241" s="197" t="s">
        <v>1710</v>
      </c>
      <c r="E241" s="197" t="s">
        <v>983</v>
      </c>
      <c r="F241" s="190" t="s">
        <v>979</v>
      </c>
      <c r="G241" s="194" t="str">
        <f t="shared" si="7"/>
        <v/>
      </c>
      <c r="H241" s="183"/>
      <c r="I241" s="183"/>
      <c r="J241" s="183"/>
      <c r="K241" s="183"/>
      <c r="L241" s="183"/>
      <c r="M241" s="183"/>
      <c r="N241" s="183"/>
      <c r="O241" s="189"/>
      <c r="P241" s="183"/>
      <c r="Q241" s="188"/>
      <c r="R241" s="188"/>
      <c r="S241" s="193">
        <f t="shared" si="8"/>
        <v>0</v>
      </c>
    </row>
    <row r="242" spans="1:19" ht="39" customHeight="1" x14ac:dyDescent="0.25">
      <c r="A242" s="190">
        <v>238</v>
      </c>
      <c r="B242" s="191" t="s">
        <v>1711</v>
      </c>
      <c r="C242" s="212" t="s">
        <v>1712</v>
      </c>
      <c r="D242" s="197" t="s">
        <v>1713</v>
      </c>
      <c r="E242" s="197" t="s">
        <v>983</v>
      </c>
      <c r="F242" s="190" t="s">
        <v>1197</v>
      </c>
      <c r="G242" s="194" t="str">
        <f t="shared" si="7"/>
        <v/>
      </c>
      <c r="H242" s="183"/>
      <c r="I242" s="183"/>
      <c r="J242" s="183"/>
      <c r="K242" s="183"/>
      <c r="L242" s="183"/>
      <c r="M242" s="183"/>
      <c r="N242" s="183"/>
      <c r="O242" s="189"/>
      <c r="P242" s="183"/>
      <c r="Q242" s="188"/>
      <c r="R242" s="195" t="s">
        <v>3853</v>
      </c>
      <c r="S242" s="193">
        <f t="shared" si="8"/>
        <v>1</v>
      </c>
    </row>
    <row r="243" spans="1:19" ht="39" customHeight="1" x14ac:dyDescent="0.25">
      <c r="A243" s="190">
        <v>239</v>
      </c>
      <c r="B243" s="191" t="s">
        <v>1714</v>
      </c>
      <c r="C243" s="212" t="s">
        <v>1715</v>
      </c>
      <c r="D243" s="197" t="s">
        <v>1716</v>
      </c>
      <c r="E243" s="197" t="s">
        <v>1457</v>
      </c>
      <c r="F243" s="190" t="s">
        <v>979</v>
      </c>
      <c r="G243" s="194" t="str">
        <f t="shared" si="7"/>
        <v/>
      </c>
      <c r="H243" s="183"/>
      <c r="I243" s="183"/>
      <c r="J243" s="183"/>
      <c r="K243" s="183"/>
      <c r="L243" s="183"/>
      <c r="M243" s="183"/>
      <c r="N243" s="183"/>
      <c r="O243" s="189"/>
      <c r="P243" s="183"/>
      <c r="Q243" s="188"/>
      <c r="R243" s="188"/>
      <c r="S243" s="193">
        <f t="shared" si="8"/>
        <v>0</v>
      </c>
    </row>
    <row r="244" spans="1:19" ht="39" customHeight="1" x14ac:dyDescent="0.25">
      <c r="A244" s="190">
        <v>240</v>
      </c>
      <c r="B244" s="191" t="s">
        <v>1717</v>
      </c>
      <c r="C244" s="212" t="s">
        <v>1718</v>
      </c>
      <c r="D244" s="197" t="s">
        <v>1719</v>
      </c>
      <c r="E244" s="197" t="s">
        <v>1457</v>
      </c>
      <c r="F244" s="190" t="s">
        <v>1720</v>
      </c>
      <c r="G244" s="194" t="str">
        <f t="shared" si="7"/>
        <v/>
      </c>
      <c r="H244" s="183"/>
      <c r="I244" s="183"/>
      <c r="J244" s="183"/>
      <c r="K244" s="183"/>
      <c r="L244" s="183"/>
      <c r="M244" s="183"/>
      <c r="N244" s="183"/>
      <c r="O244" s="189"/>
      <c r="P244" s="183"/>
      <c r="Q244" s="188"/>
      <c r="R244" s="188"/>
      <c r="S244" s="193">
        <f t="shared" si="8"/>
        <v>0</v>
      </c>
    </row>
    <row r="245" spans="1:19" ht="39" customHeight="1" x14ac:dyDescent="0.25">
      <c r="A245" s="190">
        <v>241</v>
      </c>
      <c r="B245" s="191" t="s">
        <v>1721</v>
      </c>
      <c r="C245" s="212" t="s">
        <v>1722</v>
      </c>
      <c r="D245" s="197" t="s">
        <v>1723</v>
      </c>
      <c r="E245" s="197" t="s">
        <v>1457</v>
      </c>
      <c r="F245" s="190" t="s">
        <v>1316</v>
      </c>
      <c r="G245" s="194" t="str">
        <f t="shared" si="7"/>
        <v/>
      </c>
      <c r="H245" s="183"/>
      <c r="I245" s="183"/>
      <c r="J245" s="183"/>
      <c r="K245" s="183"/>
      <c r="L245" s="183"/>
      <c r="M245" s="183"/>
      <c r="N245" s="183"/>
      <c r="O245" s="189"/>
      <c r="P245" s="183"/>
      <c r="Q245" s="188"/>
      <c r="R245" s="188"/>
      <c r="S245" s="193">
        <f t="shared" si="8"/>
        <v>0</v>
      </c>
    </row>
    <row r="246" spans="1:19" ht="39" customHeight="1" x14ac:dyDescent="0.25">
      <c r="A246" s="190">
        <v>242</v>
      </c>
      <c r="B246" s="191" t="s">
        <v>1724</v>
      </c>
      <c r="C246" s="212" t="s">
        <v>1725</v>
      </c>
      <c r="D246" s="197" t="s">
        <v>1726</v>
      </c>
      <c r="E246" s="197" t="s">
        <v>983</v>
      </c>
      <c r="F246" s="190" t="s">
        <v>1366</v>
      </c>
      <c r="G246" s="194" t="str">
        <f t="shared" si="7"/>
        <v/>
      </c>
      <c r="H246" s="183"/>
      <c r="I246" s="183"/>
      <c r="J246" s="183"/>
      <c r="K246" s="183"/>
      <c r="L246" s="183"/>
      <c r="M246" s="183"/>
      <c r="N246" s="183"/>
      <c r="O246" s="189"/>
      <c r="P246" s="183"/>
      <c r="Q246" s="188"/>
      <c r="R246" s="188"/>
      <c r="S246" s="193">
        <f t="shared" si="8"/>
        <v>0</v>
      </c>
    </row>
    <row r="247" spans="1:19" ht="39" customHeight="1" x14ac:dyDescent="0.25">
      <c r="A247" s="190">
        <v>243</v>
      </c>
      <c r="B247" s="191" t="s">
        <v>1727</v>
      </c>
      <c r="C247" s="212" t="s">
        <v>1728</v>
      </c>
      <c r="D247" s="197" t="s">
        <v>1729</v>
      </c>
      <c r="E247" s="197" t="s">
        <v>983</v>
      </c>
      <c r="F247" s="190" t="s">
        <v>1366</v>
      </c>
      <c r="G247" s="194" t="str">
        <f t="shared" si="7"/>
        <v/>
      </c>
      <c r="H247" s="183"/>
      <c r="I247" s="183"/>
      <c r="J247" s="183"/>
      <c r="K247" s="183"/>
      <c r="L247" s="183"/>
      <c r="M247" s="183"/>
      <c r="N247" s="183"/>
      <c r="O247" s="189"/>
      <c r="P247" s="183"/>
      <c r="Q247" s="188"/>
      <c r="R247" s="188"/>
      <c r="S247" s="193">
        <f t="shared" si="8"/>
        <v>0</v>
      </c>
    </row>
    <row r="248" spans="1:19" ht="39" customHeight="1" x14ac:dyDescent="0.25">
      <c r="A248" s="190">
        <v>244</v>
      </c>
      <c r="B248" s="191" t="s">
        <v>1730</v>
      </c>
      <c r="C248" s="212" t="s">
        <v>1731</v>
      </c>
      <c r="D248" s="197" t="s">
        <v>1732</v>
      </c>
      <c r="E248" s="197" t="s">
        <v>983</v>
      </c>
      <c r="F248" s="190" t="s">
        <v>1366</v>
      </c>
      <c r="G248" s="194" t="str">
        <f t="shared" si="7"/>
        <v/>
      </c>
      <c r="H248" s="183"/>
      <c r="I248" s="183"/>
      <c r="J248" s="183"/>
      <c r="K248" s="183"/>
      <c r="L248" s="183"/>
      <c r="M248" s="183"/>
      <c r="N248" s="183"/>
      <c r="O248" s="189"/>
      <c r="P248" s="183"/>
      <c r="Q248" s="188"/>
      <c r="R248" s="188"/>
      <c r="S248" s="193">
        <f t="shared" si="8"/>
        <v>0</v>
      </c>
    </row>
    <row r="249" spans="1:19" ht="39" customHeight="1" x14ac:dyDescent="0.25">
      <c r="A249" s="190">
        <v>245</v>
      </c>
      <c r="B249" s="191" t="s">
        <v>1733</v>
      </c>
      <c r="C249" s="212" t="s">
        <v>1734</v>
      </c>
      <c r="D249" s="197" t="s">
        <v>1735</v>
      </c>
      <c r="E249" s="197" t="s">
        <v>983</v>
      </c>
      <c r="F249" s="190" t="s">
        <v>1366</v>
      </c>
      <c r="G249" s="194" t="str">
        <f t="shared" si="7"/>
        <v/>
      </c>
      <c r="H249" s="183"/>
      <c r="I249" s="183"/>
      <c r="J249" s="183"/>
      <c r="K249" s="183"/>
      <c r="L249" s="183"/>
      <c r="M249" s="183"/>
      <c r="N249" s="183"/>
      <c r="O249" s="189"/>
      <c r="P249" s="183"/>
      <c r="Q249" s="188"/>
      <c r="R249" s="188"/>
      <c r="S249" s="193">
        <f t="shared" si="8"/>
        <v>0</v>
      </c>
    </row>
    <row r="250" spans="1:19" ht="39" customHeight="1" x14ac:dyDescent="0.25">
      <c r="A250" s="190">
        <v>246</v>
      </c>
      <c r="B250" s="191" t="s">
        <v>1736</v>
      </c>
      <c r="C250" s="212" t="s">
        <v>1737</v>
      </c>
      <c r="D250" s="197" t="s">
        <v>1738</v>
      </c>
      <c r="E250" s="197" t="s">
        <v>983</v>
      </c>
      <c r="F250" s="190" t="s">
        <v>1366</v>
      </c>
      <c r="G250" s="194" t="str">
        <f t="shared" si="7"/>
        <v/>
      </c>
      <c r="H250" s="183"/>
      <c r="I250" s="183"/>
      <c r="J250" s="183"/>
      <c r="K250" s="183"/>
      <c r="L250" s="183"/>
      <c r="M250" s="183"/>
      <c r="N250" s="183"/>
      <c r="O250" s="189"/>
      <c r="P250" s="183"/>
      <c r="Q250" s="188"/>
      <c r="R250" s="188"/>
      <c r="S250" s="193">
        <f t="shared" si="8"/>
        <v>0</v>
      </c>
    </row>
    <row r="251" spans="1:19" ht="39" customHeight="1" x14ac:dyDescent="0.25">
      <c r="A251" s="190">
        <v>247</v>
      </c>
      <c r="B251" s="191" t="s">
        <v>1739</v>
      </c>
      <c r="C251" s="212" t="s">
        <v>1740</v>
      </c>
      <c r="D251" s="197" t="s">
        <v>1741</v>
      </c>
      <c r="E251" s="197" t="s">
        <v>983</v>
      </c>
      <c r="F251" s="190" t="s">
        <v>1366</v>
      </c>
      <c r="G251" s="194" t="str">
        <f t="shared" si="7"/>
        <v/>
      </c>
      <c r="H251" s="183"/>
      <c r="I251" s="183"/>
      <c r="J251" s="183"/>
      <c r="K251" s="183"/>
      <c r="L251" s="183"/>
      <c r="M251" s="183"/>
      <c r="N251" s="183"/>
      <c r="O251" s="189"/>
      <c r="P251" s="183"/>
      <c r="Q251" s="188"/>
      <c r="R251" s="188"/>
      <c r="S251" s="193">
        <f t="shared" si="8"/>
        <v>0</v>
      </c>
    </row>
    <row r="252" spans="1:19" ht="39" customHeight="1" x14ac:dyDescent="0.25">
      <c r="A252" s="190">
        <v>248</v>
      </c>
      <c r="B252" s="191" t="s">
        <v>1742</v>
      </c>
      <c r="C252" s="212" t="s">
        <v>1743</v>
      </c>
      <c r="D252" s="197" t="s">
        <v>1744</v>
      </c>
      <c r="E252" s="197" t="s">
        <v>983</v>
      </c>
      <c r="F252" s="190" t="s">
        <v>1745</v>
      </c>
      <c r="G252" s="194" t="str">
        <f t="shared" si="7"/>
        <v>13.08.09</v>
      </c>
      <c r="H252" s="183"/>
      <c r="I252" s="183"/>
      <c r="J252" s="195" t="s">
        <v>1746</v>
      </c>
      <c r="K252" s="183"/>
      <c r="L252" s="183"/>
      <c r="M252" s="183"/>
      <c r="N252" s="183"/>
      <c r="O252" s="189"/>
      <c r="P252" s="183"/>
      <c r="Q252" s="188"/>
      <c r="R252" s="188"/>
      <c r="S252" s="193">
        <f t="shared" si="8"/>
        <v>1</v>
      </c>
    </row>
    <row r="253" spans="1:19" ht="39" customHeight="1" x14ac:dyDescent="0.25">
      <c r="A253" s="190">
        <v>249</v>
      </c>
      <c r="B253" s="191" t="s">
        <v>1747</v>
      </c>
      <c r="C253" s="212" t="s">
        <v>1748</v>
      </c>
      <c r="D253" s="197" t="s">
        <v>1749</v>
      </c>
      <c r="E253" s="197" t="s">
        <v>983</v>
      </c>
      <c r="F253" s="190" t="s">
        <v>1366</v>
      </c>
      <c r="G253" s="194" t="str">
        <f t="shared" ref="G253:G316" si="9">H253&amp;I253&amp;J253&amp;K253&amp;L253&amp;M253&amp;N253&amp;O253</f>
        <v/>
      </c>
      <c r="H253" s="183"/>
      <c r="I253" s="183"/>
      <c r="J253" s="183"/>
      <c r="K253" s="183"/>
      <c r="L253" s="183"/>
      <c r="M253" s="183"/>
      <c r="N253" s="183"/>
      <c r="O253" s="189"/>
      <c r="P253" s="183"/>
      <c r="Q253" s="188"/>
      <c r="R253" s="188"/>
      <c r="S253" s="193">
        <f t="shared" si="8"/>
        <v>0</v>
      </c>
    </row>
    <row r="254" spans="1:19" ht="39" customHeight="1" x14ac:dyDescent="0.25">
      <c r="A254" s="190">
        <v>250</v>
      </c>
      <c r="B254" s="191" t="s">
        <v>1750</v>
      </c>
      <c r="C254" s="212" t="s">
        <v>1751</v>
      </c>
      <c r="D254" s="197" t="s">
        <v>1752</v>
      </c>
      <c r="E254" s="197" t="s">
        <v>983</v>
      </c>
      <c r="F254" s="190" t="s">
        <v>1366</v>
      </c>
      <c r="G254" s="194" t="str">
        <f t="shared" si="9"/>
        <v>05.04.07</v>
      </c>
      <c r="H254" s="195" t="s">
        <v>1753</v>
      </c>
      <c r="I254" s="183"/>
      <c r="J254" s="183"/>
      <c r="K254" s="183"/>
      <c r="L254" s="183"/>
      <c r="M254" s="183"/>
      <c r="N254" s="183"/>
      <c r="O254" s="189"/>
      <c r="P254" s="183"/>
      <c r="Q254" s="188"/>
      <c r="R254" s="188"/>
      <c r="S254" s="193">
        <f t="shared" si="8"/>
        <v>1</v>
      </c>
    </row>
    <row r="255" spans="1:19" ht="39" customHeight="1" x14ac:dyDescent="0.25">
      <c r="A255" s="190">
        <v>251</v>
      </c>
      <c r="B255" s="191" t="s">
        <v>1754</v>
      </c>
      <c r="C255" s="212" t="s">
        <v>1755</v>
      </c>
      <c r="D255" s="197" t="s">
        <v>1756</v>
      </c>
      <c r="E255" s="197" t="s">
        <v>983</v>
      </c>
      <c r="F255" s="190" t="s">
        <v>1366</v>
      </c>
      <c r="G255" s="194" t="str">
        <f t="shared" si="9"/>
        <v/>
      </c>
      <c r="H255" s="183"/>
      <c r="I255" s="183"/>
      <c r="J255" s="183"/>
      <c r="K255" s="183"/>
      <c r="L255" s="183"/>
      <c r="M255" s="183"/>
      <c r="N255" s="183"/>
      <c r="O255" s="189"/>
      <c r="P255" s="183"/>
      <c r="Q255" s="188"/>
      <c r="R255" s="188"/>
      <c r="S255" s="193">
        <f t="shared" si="8"/>
        <v>0</v>
      </c>
    </row>
    <row r="256" spans="1:19" ht="39" customHeight="1" x14ac:dyDescent="0.25">
      <c r="A256" s="190">
        <v>252</v>
      </c>
      <c r="B256" s="191" t="s">
        <v>1757</v>
      </c>
      <c r="C256" s="212" t="s">
        <v>1758</v>
      </c>
      <c r="D256" s="197" t="s">
        <v>1759</v>
      </c>
      <c r="E256" s="197" t="s">
        <v>983</v>
      </c>
      <c r="F256" s="190" t="s">
        <v>1366</v>
      </c>
      <c r="G256" s="194" t="str">
        <f t="shared" si="9"/>
        <v/>
      </c>
      <c r="H256" s="183"/>
      <c r="I256" s="183"/>
      <c r="J256" s="183"/>
      <c r="K256" s="183"/>
      <c r="L256" s="183"/>
      <c r="M256" s="183"/>
      <c r="N256" s="183"/>
      <c r="O256" s="189"/>
      <c r="P256" s="183"/>
      <c r="Q256" s="188"/>
      <c r="R256" s="188"/>
      <c r="S256" s="193">
        <f t="shared" si="8"/>
        <v>0</v>
      </c>
    </row>
    <row r="257" spans="1:19" ht="39" customHeight="1" x14ac:dyDescent="0.25">
      <c r="A257" s="190">
        <v>253</v>
      </c>
      <c r="B257" s="191" t="s">
        <v>1760</v>
      </c>
      <c r="C257" s="212" t="s">
        <v>1761</v>
      </c>
      <c r="D257" s="197" t="s">
        <v>1762</v>
      </c>
      <c r="E257" s="197" t="s">
        <v>983</v>
      </c>
      <c r="F257" s="190" t="s">
        <v>1366</v>
      </c>
      <c r="G257" s="194" t="str">
        <f t="shared" si="9"/>
        <v/>
      </c>
      <c r="H257" s="183"/>
      <c r="I257" s="183"/>
      <c r="J257" s="183"/>
      <c r="K257" s="183"/>
      <c r="L257" s="183"/>
      <c r="M257" s="183"/>
      <c r="N257" s="183"/>
      <c r="O257" s="189"/>
      <c r="P257" s="183"/>
      <c r="Q257" s="188"/>
      <c r="R257" s="188"/>
      <c r="S257" s="193">
        <f t="shared" si="8"/>
        <v>0</v>
      </c>
    </row>
    <row r="258" spans="1:19" ht="39" customHeight="1" x14ac:dyDescent="0.25">
      <c r="A258" s="190">
        <v>254</v>
      </c>
      <c r="B258" s="191" t="s">
        <v>1763</v>
      </c>
      <c r="C258" s="212" t="s">
        <v>1764</v>
      </c>
      <c r="D258" s="197" t="s">
        <v>1765</v>
      </c>
      <c r="E258" s="197" t="s">
        <v>983</v>
      </c>
      <c r="F258" s="190" t="s">
        <v>1366</v>
      </c>
      <c r="G258" s="194" t="str">
        <f t="shared" si="9"/>
        <v/>
      </c>
      <c r="H258" s="183"/>
      <c r="I258" s="183"/>
      <c r="J258" s="183"/>
      <c r="K258" s="183"/>
      <c r="L258" s="183"/>
      <c r="M258" s="183"/>
      <c r="N258" s="183"/>
      <c r="O258" s="189"/>
      <c r="P258" s="183"/>
      <c r="Q258" s="188"/>
      <c r="R258" s="188"/>
      <c r="S258" s="193">
        <f t="shared" si="8"/>
        <v>0</v>
      </c>
    </row>
    <row r="259" spans="1:19" ht="39" customHeight="1" x14ac:dyDescent="0.25">
      <c r="A259" s="190">
        <v>255</v>
      </c>
      <c r="B259" s="191" t="s">
        <v>1766</v>
      </c>
      <c r="C259" s="212" t="s">
        <v>1767</v>
      </c>
      <c r="D259" s="197" t="s">
        <v>1768</v>
      </c>
      <c r="E259" s="197" t="s">
        <v>983</v>
      </c>
      <c r="F259" s="190" t="s">
        <v>1366</v>
      </c>
      <c r="G259" s="194" t="str">
        <f t="shared" si="9"/>
        <v/>
      </c>
      <c r="H259" s="183"/>
      <c r="I259" s="183"/>
      <c r="J259" s="183"/>
      <c r="K259" s="183"/>
      <c r="L259" s="183"/>
      <c r="M259" s="183"/>
      <c r="N259" s="183"/>
      <c r="O259" s="189"/>
      <c r="P259" s="183"/>
      <c r="Q259" s="188"/>
      <c r="R259" s="188"/>
      <c r="S259" s="193">
        <f t="shared" si="8"/>
        <v>0</v>
      </c>
    </row>
    <row r="260" spans="1:19" ht="39" customHeight="1" x14ac:dyDescent="0.25">
      <c r="A260" s="190">
        <v>256</v>
      </c>
      <c r="B260" s="191" t="s">
        <v>1769</v>
      </c>
      <c r="C260" s="212" t="s">
        <v>1770</v>
      </c>
      <c r="D260" s="197" t="s">
        <v>1771</v>
      </c>
      <c r="E260" s="197" t="s">
        <v>983</v>
      </c>
      <c r="F260" s="190" t="s">
        <v>1008</v>
      </c>
      <c r="G260" s="194" t="str">
        <f t="shared" si="9"/>
        <v/>
      </c>
      <c r="H260" s="183"/>
      <c r="I260" s="183"/>
      <c r="J260" s="183"/>
      <c r="K260" s="183"/>
      <c r="L260" s="183"/>
      <c r="M260" s="183"/>
      <c r="N260" s="183"/>
      <c r="O260" s="189"/>
      <c r="P260" s="183"/>
      <c r="Q260" s="188"/>
      <c r="R260" s="188"/>
      <c r="S260" s="193">
        <f t="shared" si="8"/>
        <v>0</v>
      </c>
    </row>
    <row r="261" spans="1:19" ht="39" customHeight="1" x14ac:dyDescent="0.25">
      <c r="A261" s="190">
        <v>257</v>
      </c>
      <c r="B261" s="191" t="s">
        <v>1772</v>
      </c>
      <c r="C261" s="212" t="s">
        <v>1773</v>
      </c>
      <c r="D261" s="197" t="s">
        <v>1774</v>
      </c>
      <c r="E261" s="197" t="s">
        <v>983</v>
      </c>
      <c r="F261" s="190" t="s">
        <v>1001</v>
      </c>
      <c r="G261" s="194" t="str">
        <f t="shared" si="9"/>
        <v/>
      </c>
      <c r="H261" s="183"/>
      <c r="I261" s="183"/>
      <c r="J261" s="183"/>
      <c r="K261" s="183"/>
      <c r="L261" s="183"/>
      <c r="M261" s="183"/>
      <c r="N261" s="183"/>
      <c r="O261" s="189"/>
      <c r="P261" s="183"/>
      <c r="Q261" s="188"/>
      <c r="R261" s="188"/>
      <c r="S261" s="193">
        <f t="shared" si="8"/>
        <v>0</v>
      </c>
    </row>
    <row r="262" spans="1:19" ht="39" customHeight="1" x14ac:dyDescent="0.25">
      <c r="A262" s="190">
        <v>258</v>
      </c>
      <c r="B262" s="191" t="s">
        <v>1775</v>
      </c>
      <c r="C262" s="212" t="s">
        <v>1776</v>
      </c>
      <c r="D262" s="197" t="s">
        <v>1777</v>
      </c>
      <c r="E262" s="197" t="s">
        <v>983</v>
      </c>
      <c r="F262" s="190" t="s">
        <v>1151</v>
      </c>
      <c r="G262" s="194" t="str">
        <f t="shared" si="9"/>
        <v/>
      </c>
      <c r="H262" s="183"/>
      <c r="I262" s="183"/>
      <c r="J262" s="183"/>
      <c r="K262" s="183"/>
      <c r="L262" s="183"/>
      <c r="M262" s="183"/>
      <c r="N262" s="183"/>
      <c r="O262" s="189"/>
      <c r="P262" s="183"/>
      <c r="Q262" s="188"/>
      <c r="R262" s="188"/>
      <c r="S262" s="193">
        <f t="shared" ref="S262:S325" si="10">+COUNTA(H262:R262)</f>
        <v>0</v>
      </c>
    </row>
    <row r="263" spans="1:19" ht="39" customHeight="1" x14ac:dyDescent="0.25">
      <c r="A263" s="190">
        <v>259</v>
      </c>
      <c r="B263" s="191" t="s">
        <v>1778</v>
      </c>
      <c r="C263" s="212" t="s">
        <v>1779</v>
      </c>
      <c r="D263" s="197" t="s">
        <v>1780</v>
      </c>
      <c r="E263" s="197" t="s">
        <v>983</v>
      </c>
      <c r="F263" s="190" t="s">
        <v>1167</v>
      </c>
      <c r="G263" s="194" t="str">
        <f t="shared" si="9"/>
        <v/>
      </c>
      <c r="H263" s="183"/>
      <c r="I263" s="183"/>
      <c r="J263" s="183"/>
      <c r="K263" s="183"/>
      <c r="L263" s="183"/>
      <c r="M263" s="183"/>
      <c r="N263" s="183"/>
      <c r="O263" s="189"/>
      <c r="P263" s="183"/>
      <c r="Q263" s="188"/>
      <c r="R263" s="188"/>
      <c r="S263" s="193">
        <f t="shared" si="10"/>
        <v>0</v>
      </c>
    </row>
    <row r="264" spans="1:19" ht="39" customHeight="1" x14ac:dyDescent="0.25">
      <c r="A264" s="190">
        <v>260</v>
      </c>
      <c r="B264" s="191" t="s">
        <v>1781</v>
      </c>
      <c r="C264" s="212" t="s">
        <v>1782</v>
      </c>
      <c r="D264" s="197" t="s">
        <v>1783</v>
      </c>
      <c r="E264" s="197" t="s">
        <v>983</v>
      </c>
      <c r="F264" s="190" t="s">
        <v>1366</v>
      </c>
      <c r="G264" s="194" t="str">
        <f t="shared" si="9"/>
        <v/>
      </c>
      <c r="H264" s="183"/>
      <c r="I264" s="183"/>
      <c r="J264" s="183"/>
      <c r="K264" s="183"/>
      <c r="L264" s="183"/>
      <c r="M264" s="183"/>
      <c r="N264" s="183"/>
      <c r="O264" s="189"/>
      <c r="P264" s="183"/>
      <c r="Q264" s="188"/>
      <c r="R264" s="188"/>
      <c r="S264" s="193">
        <f t="shared" si="10"/>
        <v>0</v>
      </c>
    </row>
    <row r="265" spans="1:19" ht="39" customHeight="1" x14ac:dyDescent="0.25">
      <c r="A265" s="190">
        <v>261</v>
      </c>
      <c r="B265" s="191" t="s">
        <v>1784</v>
      </c>
      <c r="C265" s="212" t="s">
        <v>1785</v>
      </c>
      <c r="D265" s="197" t="s">
        <v>1786</v>
      </c>
      <c r="E265" s="197" t="s">
        <v>983</v>
      </c>
      <c r="F265" s="190" t="s">
        <v>1366</v>
      </c>
      <c r="G265" s="194" t="str">
        <f t="shared" si="9"/>
        <v/>
      </c>
      <c r="H265" s="183"/>
      <c r="I265" s="183"/>
      <c r="J265" s="183"/>
      <c r="K265" s="183"/>
      <c r="L265" s="183"/>
      <c r="M265" s="183"/>
      <c r="N265" s="183"/>
      <c r="O265" s="189"/>
      <c r="P265" s="183"/>
      <c r="Q265" s="188"/>
      <c r="R265" s="188"/>
      <c r="S265" s="193">
        <f t="shared" si="10"/>
        <v>0</v>
      </c>
    </row>
    <row r="266" spans="1:19" ht="39" customHeight="1" x14ac:dyDescent="0.25">
      <c r="A266" s="190">
        <v>262</v>
      </c>
      <c r="B266" s="191" t="s">
        <v>1787</v>
      </c>
      <c r="C266" s="212" t="s">
        <v>1788</v>
      </c>
      <c r="D266" s="197" t="s">
        <v>1789</v>
      </c>
      <c r="E266" s="197" t="s">
        <v>983</v>
      </c>
      <c r="F266" s="190" t="s">
        <v>1790</v>
      </c>
      <c r="G266" s="194" t="str">
        <f t="shared" si="9"/>
        <v/>
      </c>
      <c r="H266" s="183"/>
      <c r="I266" s="183"/>
      <c r="J266" s="183"/>
      <c r="K266" s="183"/>
      <c r="L266" s="183"/>
      <c r="M266" s="183"/>
      <c r="N266" s="183"/>
      <c r="O266" s="189"/>
      <c r="P266" s="183"/>
      <c r="Q266" s="188"/>
      <c r="R266" s="188"/>
      <c r="S266" s="193">
        <f t="shared" si="10"/>
        <v>0</v>
      </c>
    </row>
    <row r="267" spans="1:19" ht="39" customHeight="1" x14ac:dyDescent="0.25">
      <c r="A267" s="190">
        <v>263</v>
      </c>
      <c r="B267" s="191" t="s">
        <v>1791</v>
      </c>
      <c r="C267" s="212" t="s">
        <v>1792</v>
      </c>
      <c r="D267" s="197" t="s">
        <v>1793</v>
      </c>
      <c r="E267" s="197" t="s">
        <v>983</v>
      </c>
      <c r="F267" s="190" t="s">
        <v>1745</v>
      </c>
      <c r="G267" s="194" t="str">
        <f t="shared" si="9"/>
        <v/>
      </c>
      <c r="H267" s="183"/>
      <c r="I267" s="183"/>
      <c r="J267" s="183"/>
      <c r="K267" s="183"/>
      <c r="L267" s="183"/>
      <c r="M267" s="183"/>
      <c r="N267" s="183"/>
      <c r="O267" s="189"/>
      <c r="P267" s="183"/>
      <c r="Q267" s="188"/>
      <c r="R267" s="188"/>
      <c r="S267" s="193">
        <f t="shared" si="10"/>
        <v>0</v>
      </c>
    </row>
    <row r="268" spans="1:19" ht="39" customHeight="1" x14ac:dyDescent="0.25">
      <c r="A268" s="190">
        <v>264</v>
      </c>
      <c r="B268" s="191" t="s">
        <v>1794</v>
      </c>
      <c r="C268" s="212" t="s">
        <v>1795</v>
      </c>
      <c r="D268" s="197" t="s">
        <v>1796</v>
      </c>
      <c r="E268" s="197" t="s">
        <v>983</v>
      </c>
      <c r="F268" s="190" t="s">
        <v>1151</v>
      </c>
      <c r="G268" s="194" t="str">
        <f t="shared" si="9"/>
        <v/>
      </c>
      <c r="H268" s="183"/>
      <c r="I268" s="183"/>
      <c r="J268" s="183"/>
      <c r="K268" s="183"/>
      <c r="L268" s="183"/>
      <c r="M268" s="183"/>
      <c r="N268" s="183"/>
      <c r="O268" s="189"/>
      <c r="P268" s="183"/>
      <c r="Q268" s="188"/>
      <c r="R268" s="188"/>
      <c r="S268" s="193">
        <f t="shared" si="10"/>
        <v>0</v>
      </c>
    </row>
    <row r="269" spans="1:19" ht="39" customHeight="1" x14ac:dyDescent="0.25">
      <c r="A269" s="190">
        <v>265</v>
      </c>
      <c r="B269" s="191" t="s">
        <v>1797</v>
      </c>
      <c r="C269" s="212" t="s">
        <v>1798</v>
      </c>
      <c r="D269" s="197" t="s">
        <v>1799</v>
      </c>
      <c r="E269" s="197" t="s">
        <v>983</v>
      </c>
      <c r="F269" s="190" t="s">
        <v>1151</v>
      </c>
      <c r="G269" s="194" t="str">
        <f t="shared" si="9"/>
        <v/>
      </c>
      <c r="H269" s="183"/>
      <c r="I269" s="183"/>
      <c r="J269" s="183"/>
      <c r="K269" s="183"/>
      <c r="L269" s="183"/>
      <c r="M269" s="183"/>
      <c r="N269" s="183"/>
      <c r="O269" s="189"/>
      <c r="P269" s="183"/>
      <c r="Q269" s="188"/>
      <c r="R269" s="188"/>
      <c r="S269" s="193">
        <f t="shared" si="10"/>
        <v>0</v>
      </c>
    </row>
    <row r="270" spans="1:19" ht="39" customHeight="1" x14ac:dyDescent="0.25">
      <c r="A270" s="190">
        <v>266</v>
      </c>
      <c r="B270" s="191" t="s">
        <v>1800</v>
      </c>
      <c r="C270" s="212" t="s">
        <v>1801</v>
      </c>
      <c r="D270" s="197" t="s">
        <v>1802</v>
      </c>
      <c r="E270" s="197" t="s">
        <v>983</v>
      </c>
      <c r="F270" s="190" t="s">
        <v>1366</v>
      </c>
      <c r="G270" s="194" t="str">
        <f t="shared" si="9"/>
        <v>17.07.09</v>
      </c>
      <c r="H270" s="183"/>
      <c r="I270" s="183"/>
      <c r="J270" s="195" t="s">
        <v>1803</v>
      </c>
      <c r="K270" s="183"/>
      <c r="L270" s="183"/>
      <c r="M270" s="183"/>
      <c r="N270" s="183"/>
      <c r="O270" s="189"/>
      <c r="P270" s="183"/>
      <c r="Q270" s="188"/>
      <c r="R270" s="188"/>
      <c r="S270" s="193">
        <f t="shared" si="10"/>
        <v>1</v>
      </c>
    </row>
    <row r="271" spans="1:19" ht="39" customHeight="1" x14ac:dyDescent="0.25">
      <c r="A271" s="190">
        <v>267</v>
      </c>
      <c r="B271" s="191" t="s">
        <v>1804</v>
      </c>
      <c r="C271" s="212" t="s">
        <v>1805</v>
      </c>
      <c r="D271" s="197" t="s">
        <v>1806</v>
      </c>
      <c r="E271" s="197" t="s">
        <v>983</v>
      </c>
      <c r="F271" s="190" t="s">
        <v>1807</v>
      </c>
      <c r="G271" s="194" t="str">
        <f t="shared" si="9"/>
        <v>03.08.09</v>
      </c>
      <c r="H271" s="183"/>
      <c r="I271" s="183"/>
      <c r="J271" s="195" t="s">
        <v>1808</v>
      </c>
      <c r="K271" s="183"/>
      <c r="L271" s="183"/>
      <c r="M271" s="183"/>
      <c r="N271" s="183"/>
      <c r="O271" s="189"/>
      <c r="P271" s="183"/>
      <c r="Q271" s="188"/>
      <c r="R271" s="188"/>
      <c r="S271" s="193">
        <f t="shared" si="10"/>
        <v>1</v>
      </c>
    </row>
    <row r="272" spans="1:19" ht="39" customHeight="1" x14ac:dyDescent="0.25">
      <c r="A272" s="190">
        <v>268</v>
      </c>
      <c r="B272" s="191" t="s">
        <v>266</v>
      </c>
      <c r="C272" s="212" t="s">
        <v>1809</v>
      </c>
      <c r="D272" s="197" t="s">
        <v>1810</v>
      </c>
      <c r="E272" s="197" t="s">
        <v>983</v>
      </c>
      <c r="F272" s="190" t="s">
        <v>1167</v>
      </c>
      <c r="G272" s="194" t="str">
        <f t="shared" si="9"/>
        <v/>
      </c>
      <c r="H272" s="183"/>
      <c r="I272" s="183"/>
      <c r="J272" s="183"/>
      <c r="K272" s="183"/>
      <c r="L272" s="183"/>
      <c r="M272" s="183"/>
      <c r="N272" s="183"/>
      <c r="O272" s="189"/>
      <c r="P272" s="183"/>
      <c r="Q272" s="188"/>
      <c r="R272" s="188"/>
      <c r="S272" s="193">
        <f t="shared" si="10"/>
        <v>0</v>
      </c>
    </row>
    <row r="273" spans="1:19" ht="39" customHeight="1" x14ac:dyDescent="0.25">
      <c r="A273" s="190">
        <v>269</v>
      </c>
      <c r="B273" s="191" t="s">
        <v>1811</v>
      </c>
      <c r="C273" s="212" t="s">
        <v>1812</v>
      </c>
      <c r="D273" s="197" t="s">
        <v>1813</v>
      </c>
      <c r="E273" s="197" t="s">
        <v>1457</v>
      </c>
      <c r="F273" s="190" t="s">
        <v>1814</v>
      </c>
      <c r="G273" s="194" t="str">
        <f t="shared" si="9"/>
        <v>22.05.10/30.03.1003.03.11</v>
      </c>
      <c r="H273" s="183"/>
      <c r="I273" s="183"/>
      <c r="J273" s="183"/>
      <c r="K273" s="195" t="s">
        <v>1815</v>
      </c>
      <c r="L273" s="195" t="s">
        <v>1816</v>
      </c>
      <c r="M273" s="183"/>
      <c r="N273" s="183"/>
      <c r="O273" s="189"/>
      <c r="P273" s="183"/>
      <c r="Q273" s="188"/>
      <c r="R273" s="188"/>
      <c r="S273" s="193">
        <f t="shared" si="10"/>
        <v>2</v>
      </c>
    </row>
    <row r="274" spans="1:19" ht="39" customHeight="1" x14ac:dyDescent="0.25">
      <c r="A274" s="190">
        <v>270</v>
      </c>
      <c r="B274" s="354" t="s">
        <v>1817</v>
      </c>
      <c r="C274" s="192" t="s">
        <v>1818</v>
      </c>
      <c r="D274" s="193"/>
      <c r="E274" s="193"/>
      <c r="F274" s="194" t="s">
        <v>1819</v>
      </c>
      <c r="G274" s="194" t="str">
        <f t="shared" si="9"/>
        <v>18.08.13</v>
      </c>
      <c r="H274" s="183"/>
      <c r="I274" s="183"/>
      <c r="J274" s="183"/>
      <c r="K274" s="183"/>
      <c r="L274" s="183"/>
      <c r="M274" s="183"/>
      <c r="N274" s="216" t="s">
        <v>1820</v>
      </c>
      <c r="O274" s="189"/>
      <c r="P274" s="183"/>
      <c r="Q274" s="188"/>
      <c r="R274" s="188"/>
      <c r="S274" s="193">
        <f t="shared" si="10"/>
        <v>1</v>
      </c>
    </row>
    <row r="275" spans="1:19" ht="39" customHeight="1" x14ac:dyDescent="0.25">
      <c r="A275" s="190">
        <v>271</v>
      </c>
      <c r="B275" s="191" t="s">
        <v>191</v>
      </c>
      <c r="C275" s="217" t="s">
        <v>1821</v>
      </c>
      <c r="D275" s="218" t="s">
        <v>1822</v>
      </c>
      <c r="E275" s="218" t="s">
        <v>978</v>
      </c>
      <c r="F275" s="217" t="s">
        <v>1005</v>
      </c>
      <c r="G275" s="194" t="str">
        <f t="shared" si="9"/>
        <v/>
      </c>
      <c r="H275" s="183"/>
      <c r="I275" s="183"/>
      <c r="J275" s="183"/>
      <c r="K275" s="183"/>
      <c r="L275" s="183"/>
      <c r="M275" s="183"/>
      <c r="N275" s="183"/>
      <c r="O275" s="189"/>
      <c r="P275" s="183"/>
      <c r="Q275" s="188"/>
      <c r="R275" s="188"/>
      <c r="S275" s="193">
        <f t="shared" si="10"/>
        <v>0</v>
      </c>
    </row>
    <row r="276" spans="1:19" s="347" customFormat="1" ht="39" customHeight="1" x14ac:dyDescent="0.25">
      <c r="A276" s="244">
        <v>272</v>
      </c>
      <c r="B276" s="345" t="s">
        <v>1823</v>
      </c>
      <c r="C276" s="244" t="s">
        <v>1824</v>
      </c>
      <c r="D276" s="259" t="s">
        <v>1825</v>
      </c>
      <c r="E276" s="259" t="s">
        <v>983</v>
      </c>
      <c r="F276" s="244" t="s">
        <v>1022</v>
      </c>
      <c r="G276" s="188" t="str">
        <f t="shared" si="9"/>
        <v>29.05.1203.04.14</v>
      </c>
      <c r="H276" s="183"/>
      <c r="I276" s="183"/>
      <c r="J276" s="183"/>
      <c r="K276" s="183"/>
      <c r="L276" s="183"/>
      <c r="M276" s="195" t="s">
        <v>1826</v>
      </c>
      <c r="N276" s="183"/>
      <c r="O276" s="348" t="s">
        <v>1827</v>
      </c>
      <c r="P276" s="199"/>
      <c r="Q276" s="199"/>
      <c r="R276" s="199"/>
      <c r="S276" s="183">
        <f t="shared" si="10"/>
        <v>2</v>
      </c>
    </row>
    <row r="277" spans="1:19" ht="39" customHeight="1" x14ac:dyDescent="0.25">
      <c r="A277" s="190">
        <v>273</v>
      </c>
      <c r="B277" s="191" t="s">
        <v>1823</v>
      </c>
      <c r="C277" s="190" t="s">
        <v>1828</v>
      </c>
      <c r="D277" s="197" t="s">
        <v>1829</v>
      </c>
      <c r="E277" s="197" t="s">
        <v>983</v>
      </c>
      <c r="F277" s="190" t="s">
        <v>1022</v>
      </c>
      <c r="G277" s="194" t="str">
        <f t="shared" si="9"/>
        <v>28.05.1228.03.14/03.04.14</v>
      </c>
      <c r="H277" s="183"/>
      <c r="I277" s="183"/>
      <c r="J277" s="183"/>
      <c r="K277" s="183"/>
      <c r="L277" s="183"/>
      <c r="M277" s="195" t="s">
        <v>1830</v>
      </c>
      <c r="N277" s="183"/>
      <c r="O277" s="201" t="s">
        <v>1831</v>
      </c>
      <c r="P277" s="199"/>
      <c r="Q277" s="198" t="s">
        <v>1832</v>
      </c>
      <c r="R277" s="198"/>
      <c r="S277" s="193">
        <f t="shared" si="10"/>
        <v>3</v>
      </c>
    </row>
    <row r="278" spans="1:19" ht="39" customHeight="1" x14ac:dyDescent="0.25">
      <c r="A278" s="190">
        <v>274</v>
      </c>
      <c r="B278" s="191" t="s">
        <v>1823</v>
      </c>
      <c r="C278" s="190" t="s">
        <v>1833</v>
      </c>
      <c r="D278" s="197"/>
      <c r="E278" s="197" t="s">
        <v>1134</v>
      </c>
      <c r="F278" s="190" t="s">
        <v>1834</v>
      </c>
      <c r="G278" s="194" t="str">
        <f t="shared" si="9"/>
        <v>08.04.0824.12.1118.12.1204.02.13</v>
      </c>
      <c r="H278" s="183"/>
      <c r="I278" s="195" t="s">
        <v>1835</v>
      </c>
      <c r="J278" s="183"/>
      <c r="K278" s="183"/>
      <c r="L278" s="195" t="s">
        <v>1495</v>
      </c>
      <c r="M278" s="195" t="s">
        <v>1836</v>
      </c>
      <c r="N278" s="195" t="s">
        <v>3821</v>
      </c>
      <c r="O278" s="189"/>
      <c r="P278" s="183"/>
      <c r="Q278" s="188"/>
      <c r="R278" s="195" t="s">
        <v>3854</v>
      </c>
      <c r="S278" s="193">
        <f t="shared" si="10"/>
        <v>5</v>
      </c>
    </row>
    <row r="279" spans="1:19" ht="39" customHeight="1" x14ac:dyDescent="0.25">
      <c r="A279" s="190">
        <v>275</v>
      </c>
      <c r="B279" s="191" t="s">
        <v>1837</v>
      </c>
      <c r="C279" s="190" t="s">
        <v>875</v>
      </c>
      <c r="D279" s="197" t="s">
        <v>1838</v>
      </c>
      <c r="E279" s="197" t="s">
        <v>983</v>
      </c>
      <c r="F279" s="190" t="s">
        <v>1001</v>
      </c>
      <c r="G279" s="194" t="str">
        <f t="shared" si="9"/>
        <v>08.01.0923.02.14</v>
      </c>
      <c r="H279" s="183"/>
      <c r="I279" s="183"/>
      <c r="J279" s="195" t="s">
        <v>1359</v>
      </c>
      <c r="K279" s="183"/>
      <c r="L279" s="183"/>
      <c r="M279" s="183"/>
      <c r="N279" s="183"/>
      <c r="O279" s="201" t="s">
        <v>1839</v>
      </c>
      <c r="P279" s="199"/>
      <c r="Q279" s="198" t="s">
        <v>874</v>
      </c>
      <c r="R279" s="198"/>
      <c r="S279" s="193">
        <f t="shared" si="10"/>
        <v>3</v>
      </c>
    </row>
    <row r="280" spans="1:19" ht="39" customHeight="1" x14ac:dyDescent="0.25">
      <c r="A280" s="190">
        <v>276</v>
      </c>
      <c r="B280" s="191" t="s">
        <v>1840</v>
      </c>
      <c r="C280" s="190" t="s">
        <v>1841</v>
      </c>
      <c r="D280" s="197" t="s">
        <v>1842</v>
      </c>
      <c r="E280" s="197" t="s">
        <v>345</v>
      </c>
      <c r="F280" s="190" t="s">
        <v>1005</v>
      </c>
      <c r="G280" s="194" t="str">
        <f t="shared" si="9"/>
        <v>20.05.09</v>
      </c>
      <c r="H280" s="183"/>
      <c r="I280" s="183"/>
      <c r="J280" s="195" t="s">
        <v>1843</v>
      </c>
      <c r="K280" s="183"/>
      <c r="L280" s="183"/>
      <c r="M280" s="183"/>
      <c r="N280" s="183"/>
      <c r="O280" s="189"/>
      <c r="P280" s="183"/>
      <c r="Q280" s="188"/>
      <c r="R280" s="188"/>
      <c r="S280" s="193">
        <f t="shared" si="10"/>
        <v>1</v>
      </c>
    </row>
    <row r="281" spans="1:19" ht="39" customHeight="1" x14ac:dyDescent="0.25">
      <c r="A281" s="190">
        <v>277</v>
      </c>
      <c r="B281" s="191" t="s">
        <v>1840</v>
      </c>
      <c r="C281" s="190" t="s">
        <v>1844</v>
      </c>
      <c r="D281" s="197" t="s">
        <v>1845</v>
      </c>
      <c r="E281" s="197" t="s">
        <v>345</v>
      </c>
      <c r="F281" s="190" t="s">
        <v>1005</v>
      </c>
      <c r="G281" s="194" t="str">
        <f t="shared" si="9"/>
        <v>12.03.09</v>
      </c>
      <c r="H281" s="183"/>
      <c r="I281" s="183"/>
      <c r="J281" s="195" t="s">
        <v>1846</v>
      </c>
      <c r="K281" s="183"/>
      <c r="L281" s="183"/>
      <c r="M281" s="183"/>
      <c r="N281" s="183"/>
      <c r="O281" s="189"/>
      <c r="P281" s="183"/>
      <c r="Q281" s="188"/>
      <c r="R281" s="188"/>
      <c r="S281" s="193">
        <f t="shared" si="10"/>
        <v>1</v>
      </c>
    </row>
    <row r="282" spans="1:19" ht="39" customHeight="1" x14ac:dyDescent="0.25">
      <c r="A282" s="190">
        <v>278</v>
      </c>
      <c r="B282" s="191" t="s">
        <v>1847</v>
      </c>
      <c r="C282" s="190" t="s">
        <v>1848</v>
      </c>
      <c r="D282" s="197" t="s">
        <v>1849</v>
      </c>
      <c r="E282" s="197" t="s">
        <v>345</v>
      </c>
      <c r="F282" s="190" t="s">
        <v>1064</v>
      </c>
      <c r="G282" s="194" t="str">
        <f t="shared" si="9"/>
        <v/>
      </c>
      <c r="H282" s="183"/>
      <c r="I282" s="183"/>
      <c r="J282" s="183"/>
      <c r="K282" s="183"/>
      <c r="L282" s="183"/>
      <c r="M282" s="183"/>
      <c r="N282" s="183"/>
      <c r="O282" s="189"/>
      <c r="P282" s="183"/>
      <c r="Q282" s="188"/>
      <c r="R282" s="195" t="s">
        <v>3858</v>
      </c>
      <c r="S282" s="193">
        <f t="shared" si="10"/>
        <v>1</v>
      </c>
    </row>
    <row r="283" spans="1:19" ht="39" customHeight="1" x14ac:dyDescent="0.25">
      <c r="A283" s="190">
        <v>279</v>
      </c>
      <c r="B283" s="191" t="s">
        <v>1847</v>
      </c>
      <c r="C283" s="190" t="s">
        <v>1850</v>
      </c>
      <c r="D283" s="197" t="s">
        <v>1851</v>
      </c>
      <c r="E283" s="197" t="s">
        <v>345</v>
      </c>
      <c r="F283" s="190" t="s">
        <v>1064</v>
      </c>
      <c r="G283" s="194" t="str">
        <f t="shared" si="9"/>
        <v/>
      </c>
      <c r="H283" s="183"/>
      <c r="I283" s="183"/>
      <c r="J283" s="183"/>
      <c r="K283" s="183"/>
      <c r="L283" s="183"/>
      <c r="M283" s="183"/>
      <c r="N283" s="183"/>
      <c r="O283" s="189"/>
      <c r="P283" s="183"/>
      <c r="Q283" s="188"/>
      <c r="R283" s="195" t="s">
        <v>3901</v>
      </c>
      <c r="S283" s="193">
        <v>2</v>
      </c>
    </row>
    <row r="284" spans="1:19" ht="39" customHeight="1" x14ac:dyDescent="0.25">
      <c r="A284" s="190">
        <v>280</v>
      </c>
      <c r="B284" s="191" t="s">
        <v>1852</v>
      </c>
      <c r="C284" s="190" t="s">
        <v>1853</v>
      </c>
      <c r="D284" s="197" t="s">
        <v>1854</v>
      </c>
      <c r="E284" s="197" t="s">
        <v>1004</v>
      </c>
      <c r="F284" s="190" t="s">
        <v>1122</v>
      </c>
      <c r="G284" s="194" t="str">
        <f t="shared" si="9"/>
        <v/>
      </c>
      <c r="H284" s="183"/>
      <c r="I284" s="183"/>
      <c r="J284" s="183"/>
      <c r="K284" s="183"/>
      <c r="L284" s="183"/>
      <c r="M284" s="183"/>
      <c r="N284" s="183"/>
      <c r="O284" s="189"/>
      <c r="P284" s="183"/>
      <c r="Q284" s="188"/>
      <c r="R284" s="188"/>
      <c r="S284" s="193">
        <f t="shared" si="10"/>
        <v>0</v>
      </c>
    </row>
    <row r="285" spans="1:19" ht="39" customHeight="1" x14ac:dyDescent="0.25">
      <c r="A285" s="190">
        <v>281</v>
      </c>
      <c r="B285" s="191" t="s">
        <v>1855</v>
      </c>
      <c r="C285" s="190" t="s">
        <v>652</v>
      </c>
      <c r="D285" s="197" t="s">
        <v>1856</v>
      </c>
      <c r="E285" s="197" t="s">
        <v>345</v>
      </c>
      <c r="F285" s="190" t="s">
        <v>1366</v>
      </c>
      <c r="G285" s="194" t="str">
        <f t="shared" si="9"/>
        <v>01.09.09/05.03.09</v>
      </c>
      <c r="H285" s="183"/>
      <c r="I285" s="183"/>
      <c r="J285" s="195" t="s">
        <v>1857</v>
      </c>
      <c r="K285" s="183"/>
      <c r="L285" s="183"/>
      <c r="M285" s="183"/>
      <c r="N285" s="183"/>
      <c r="O285" s="189"/>
      <c r="P285" s="195" t="s">
        <v>1395</v>
      </c>
      <c r="Q285" s="188"/>
      <c r="R285" s="188"/>
      <c r="S285" s="193">
        <f t="shared" si="10"/>
        <v>2</v>
      </c>
    </row>
    <row r="286" spans="1:19" ht="39" customHeight="1" x14ac:dyDescent="0.25">
      <c r="A286" s="190">
        <v>282</v>
      </c>
      <c r="B286" s="191" t="s">
        <v>1858</v>
      </c>
      <c r="C286" s="190" t="s">
        <v>1859</v>
      </c>
      <c r="D286" s="197" t="s">
        <v>1860</v>
      </c>
      <c r="E286" s="197" t="s">
        <v>345</v>
      </c>
      <c r="F286" s="190" t="s">
        <v>1366</v>
      </c>
      <c r="G286" s="194" t="str">
        <f t="shared" si="9"/>
        <v>21.10.0931.08.13</v>
      </c>
      <c r="H286" s="183"/>
      <c r="I286" s="183"/>
      <c r="J286" s="195" t="s">
        <v>1246</v>
      </c>
      <c r="K286" s="183"/>
      <c r="L286" s="183"/>
      <c r="M286" s="183"/>
      <c r="N286" s="195" t="s">
        <v>1861</v>
      </c>
      <c r="O286" s="189"/>
      <c r="P286" s="183"/>
      <c r="Q286" s="188"/>
      <c r="R286" s="188"/>
      <c r="S286" s="193">
        <f t="shared" si="10"/>
        <v>2</v>
      </c>
    </row>
    <row r="287" spans="1:19" ht="39" customHeight="1" x14ac:dyDescent="0.25">
      <c r="A287" s="190">
        <v>283</v>
      </c>
      <c r="B287" s="191" t="s">
        <v>1862</v>
      </c>
      <c r="C287" s="190" t="s">
        <v>1863</v>
      </c>
      <c r="D287" s="197" t="s">
        <v>1864</v>
      </c>
      <c r="E287" s="197" t="s">
        <v>345</v>
      </c>
      <c r="F287" s="190" t="s">
        <v>1167</v>
      </c>
      <c r="G287" s="194" t="str">
        <f t="shared" si="9"/>
        <v/>
      </c>
      <c r="H287" s="183"/>
      <c r="I287" s="183"/>
      <c r="J287" s="183"/>
      <c r="K287" s="183"/>
      <c r="L287" s="183"/>
      <c r="M287" s="183"/>
      <c r="N287" s="183"/>
      <c r="O287" s="189"/>
      <c r="P287" s="183"/>
      <c r="Q287" s="188"/>
      <c r="R287" s="188"/>
      <c r="S287" s="193">
        <f t="shared" si="10"/>
        <v>0</v>
      </c>
    </row>
    <row r="288" spans="1:19" ht="39" customHeight="1" x14ac:dyDescent="0.25">
      <c r="A288" s="190">
        <v>284</v>
      </c>
      <c r="B288" s="191" t="s">
        <v>1865</v>
      </c>
      <c r="C288" s="190" t="s">
        <v>1866</v>
      </c>
      <c r="D288" s="197" t="s">
        <v>1867</v>
      </c>
      <c r="E288" s="197" t="s">
        <v>345</v>
      </c>
      <c r="F288" s="190" t="s">
        <v>1167</v>
      </c>
      <c r="G288" s="194" t="str">
        <f t="shared" si="9"/>
        <v/>
      </c>
      <c r="H288" s="183"/>
      <c r="I288" s="183"/>
      <c r="J288" s="183"/>
      <c r="K288" s="183"/>
      <c r="L288" s="183"/>
      <c r="M288" s="183"/>
      <c r="N288" s="183"/>
      <c r="O288" s="189"/>
      <c r="P288" s="183"/>
      <c r="Q288" s="188"/>
      <c r="R288" s="188"/>
      <c r="S288" s="193">
        <f t="shared" si="10"/>
        <v>0</v>
      </c>
    </row>
    <row r="289" spans="1:21" ht="39" customHeight="1" x14ac:dyDescent="0.25">
      <c r="A289" s="190">
        <v>285</v>
      </c>
      <c r="B289" s="191" t="s">
        <v>1868</v>
      </c>
      <c r="C289" s="190" t="s">
        <v>1869</v>
      </c>
      <c r="D289" s="196" t="s">
        <v>1870</v>
      </c>
      <c r="E289" s="191" t="s">
        <v>978</v>
      </c>
      <c r="F289" s="190" t="s">
        <v>1001</v>
      </c>
      <c r="G289" s="194" t="str">
        <f t="shared" si="9"/>
        <v/>
      </c>
      <c r="H289" s="183"/>
      <c r="I289" s="183"/>
      <c r="J289" s="183"/>
      <c r="K289" s="183"/>
      <c r="L289" s="183"/>
      <c r="M289" s="183"/>
      <c r="N289" s="183"/>
      <c r="O289" s="189"/>
      <c r="P289" s="183"/>
      <c r="Q289" s="188"/>
      <c r="R289" s="188"/>
      <c r="S289" s="193">
        <f t="shared" si="10"/>
        <v>0</v>
      </c>
    </row>
    <row r="290" spans="1:21" ht="39" customHeight="1" x14ac:dyDescent="0.25">
      <c r="A290" s="190">
        <v>286</v>
      </c>
      <c r="B290" s="191" t="s">
        <v>1868</v>
      </c>
      <c r="C290" s="190" t="s">
        <v>1871</v>
      </c>
      <c r="D290" s="196" t="s">
        <v>1872</v>
      </c>
      <c r="E290" s="191" t="s">
        <v>978</v>
      </c>
      <c r="F290" s="190" t="s">
        <v>1001</v>
      </c>
      <c r="G290" s="194" t="str">
        <f t="shared" si="9"/>
        <v>20.07.11</v>
      </c>
      <c r="H290" s="183"/>
      <c r="I290" s="183"/>
      <c r="J290" s="183"/>
      <c r="K290" s="183"/>
      <c r="L290" s="195" t="s">
        <v>1873</v>
      </c>
      <c r="M290" s="183"/>
      <c r="N290" s="183"/>
      <c r="O290" s="189"/>
      <c r="P290" s="183"/>
      <c r="Q290" s="188"/>
      <c r="R290" s="188"/>
      <c r="S290" s="193">
        <f t="shared" si="10"/>
        <v>1</v>
      </c>
    </row>
    <row r="291" spans="1:21" ht="39" customHeight="1" x14ac:dyDescent="0.25">
      <c r="A291" s="190">
        <v>287</v>
      </c>
      <c r="B291" s="191" t="s">
        <v>1868</v>
      </c>
      <c r="C291" s="190" t="s">
        <v>1874</v>
      </c>
      <c r="D291" s="196" t="s">
        <v>1875</v>
      </c>
      <c r="E291" s="191" t="s">
        <v>978</v>
      </c>
      <c r="F291" s="190" t="s">
        <v>1001</v>
      </c>
      <c r="G291" s="194" t="str">
        <f t="shared" si="9"/>
        <v/>
      </c>
      <c r="H291" s="183"/>
      <c r="I291" s="183"/>
      <c r="J291" s="183"/>
      <c r="K291" s="183"/>
      <c r="L291" s="183"/>
      <c r="M291" s="183"/>
      <c r="N291" s="183"/>
      <c r="O291" s="189"/>
      <c r="P291" s="183"/>
      <c r="Q291" s="188"/>
      <c r="R291" s="188"/>
      <c r="S291" s="193">
        <f t="shared" si="10"/>
        <v>0</v>
      </c>
    </row>
    <row r="292" spans="1:21" ht="39" customHeight="1" x14ac:dyDescent="0.25">
      <c r="A292" s="190">
        <v>288</v>
      </c>
      <c r="B292" s="191" t="s">
        <v>1876</v>
      </c>
      <c r="C292" s="219" t="s">
        <v>1877</v>
      </c>
      <c r="D292" s="193"/>
      <c r="E292" s="193"/>
      <c r="F292" s="194" t="s">
        <v>759</v>
      </c>
      <c r="G292" s="194" t="str">
        <f t="shared" si="9"/>
        <v>08.10.13</v>
      </c>
      <c r="H292" s="183"/>
      <c r="I292" s="183"/>
      <c r="J292" s="183"/>
      <c r="K292" s="183"/>
      <c r="L292" s="183"/>
      <c r="M292" s="183"/>
      <c r="N292" s="195" t="s">
        <v>1878</v>
      </c>
      <c r="O292" s="189"/>
      <c r="P292" s="183"/>
      <c r="Q292" s="188"/>
      <c r="R292" s="188"/>
      <c r="S292" s="193">
        <f t="shared" si="10"/>
        <v>1</v>
      </c>
    </row>
    <row r="293" spans="1:21" ht="39" customHeight="1" x14ac:dyDescent="0.25">
      <c r="A293" s="190">
        <v>289</v>
      </c>
      <c r="B293" s="191" t="s">
        <v>1879</v>
      </c>
      <c r="C293" s="207" t="s">
        <v>1880</v>
      </c>
      <c r="D293" s="193"/>
      <c r="E293" s="193"/>
      <c r="F293" s="220">
        <v>9.3000000000000007</v>
      </c>
      <c r="G293" s="194" t="str">
        <f t="shared" si="9"/>
        <v/>
      </c>
      <c r="H293" s="183"/>
      <c r="I293" s="183"/>
      <c r="J293" s="183"/>
      <c r="K293" s="183"/>
      <c r="L293" s="183"/>
      <c r="M293" s="183"/>
      <c r="N293" s="183"/>
      <c r="O293" s="189"/>
      <c r="P293" s="183"/>
      <c r="Q293" s="188"/>
      <c r="R293" s="188"/>
      <c r="S293" s="193">
        <f t="shared" si="10"/>
        <v>0</v>
      </c>
      <c r="U293" s="221"/>
    </row>
    <row r="294" spans="1:21" ht="39" customHeight="1" x14ac:dyDescent="0.25">
      <c r="A294" s="190">
        <v>290</v>
      </c>
      <c r="B294" s="191" t="s">
        <v>1881</v>
      </c>
      <c r="C294" s="207" t="s">
        <v>1882</v>
      </c>
      <c r="D294" s="193"/>
      <c r="E294" s="193"/>
      <c r="F294" s="220">
        <v>3.7</v>
      </c>
      <c r="G294" s="194" t="str">
        <f t="shared" si="9"/>
        <v/>
      </c>
      <c r="H294" s="183"/>
      <c r="I294" s="183"/>
      <c r="J294" s="183"/>
      <c r="K294" s="183"/>
      <c r="L294" s="183"/>
      <c r="M294" s="183"/>
      <c r="N294" s="183"/>
      <c r="O294" s="189"/>
      <c r="P294" s="183"/>
      <c r="Q294" s="188"/>
      <c r="R294" s="188"/>
      <c r="S294" s="193">
        <f t="shared" si="10"/>
        <v>0</v>
      </c>
    </row>
    <row r="295" spans="1:21" ht="39" customHeight="1" x14ac:dyDescent="0.25">
      <c r="A295" s="190">
        <v>291</v>
      </c>
      <c r="B295" s="191" t="s">
        <v>1883</v>
      </c>
      <c r="C295" s="207" t="s">
        <v>1884</v>
      </c>
      <c r="D295" s="193"/>
      <c r="E295" s="193"/>
      <c r="F295" s="220">
        <v>7.5</v>
      </c>
      <c r="G295" s="194" t="str">
        <f t="shared" si="9"/>
        <v/>
      </c>
      <c r="H295" s="183"/>
      <c r="I295" s="183"/>
      <c r="J295" s="183"/>
      <c r="K295" s="183"/>
      <c r="L295" s="183"/>
      <c r="M295" s="183"/>
      <c r="N295" s="183"/>
      <c r="O295" s="189"/>
      <c r="P295" s="183"/>
      <c r="Q295" s="188"/>
      <c r="R295" s="188"/>
      <c r="S295" s="193">
        <f t="shared" si="10"/>
        <v>0</v>
      </c>
    </row>
    <row r="296" spans="1:21" ht="39" customHeight="1" x14ac:dyDescent="0.25">
      <c r="A296" s="190">
        <v>292</v>
      </c>
      <c r="B296" s="191" t="s">
        <v>1885</v>
      </c>
      <c r="C296" s="222" t="s">
        <v>1886</v>
      </c>
      <c r="D296" s="193"/>
      <c r="E296" s="193"/>
      <c r="F296" s="223">
        <v>9.3000000000000007</v>
      </c>
      <c r="G296" s="194" t="str">
        <f t="shared" si="9"/>
        <v/>
      </c>
      <c r="H296" s="183"/>
      <c r="I296" s="183"/>
      <c r="J296" s="183"/>
      <c r="K296" s="183"/>
      <c r="L296" s="183"/>
      <c r="M296" s="183"/>
      <c r="N296" s="183"/>
      <c r="O296" s="189"/>
      <c r="P296" s="183"/>
      <c r="Q296" s="188"/>
      <c r="R296" s="188"/>
      <c r="S296" s="193">
        <f t="shared" si="10"/>
        <v>0</v>
      </c>
    </row>
    <row r="297" spans="1:21" ht="39" customHeight="1" x14ac:dyDescent="0.25">
      <c r="A297" s="190">
        <v>293</v>
      </c>
      <c r="B297" s="191" t="s">
        <v>1887</v>
      </c>
      <c r="C297" s="222" t="s">
        <v>1888</v>
      </c>
      <c r="D297" s="193"/>
      <c r="E297" s="193"/>
      <c r="F297" s="223">
        <v>3.7</v>
      </c>
      <c r="G297" s="194" t="str">
        <f t="shared" si="9"/>
        <v/>
      </c>
      <c r="H297" s="183"/>
      <c r="I297" s="183"/>
      <c r="J297" s="183"/>
      <c r="K297" s="183"/>
      <c r="L297" s="183"/>
      <c r="M297" s="183"/>
      <c r="N297" s="183"/>
      <c r="O297" s="189"/>
      <c r="P297" s="183"/>
      <c r="Q297" s="188"/>
      <c r="R297" s="188"/>
      <c r="S297" s="193">
        <f t="shared" si="10"/>
        <v>0</v>
      </c>
    </row>
    <row r="298" spans="1:21" ht="39" customHeight="1" x14ac:dyDescent="0.25">
      <c r="A298" s="190">
        <v>294</v>
      </c>
      <c r="B298" s="191" t="s">
        <v>1889</v>
      </c>
      <c r="C298" s="222" t="s">
        <v>1890</v>
      </c>
      <c r="D298" s="193"/>
      <c r="E298" s="193"/>
      <c r="F298" s="223">
        <v>3.7</v>
      </c>
      <c r="G298" s="194" t="str">
        <f t="shared" si="9"/>
        <v/>
      </c>
      <c r="H298" s="183"/>
      <c r="I298" s="183"/>
      <c r="J298" s="183"/>
      <c r="K298" s="183"/>
      <c r="L298" s="183"/>
      <c r="M298" s="183"/>
      <c r="N298" s="183"/>
      <c r="O298" s="189"/>
      <c r="P298" s="183"/>
      <c r="Q298" s="188"/>
      <c r="R298" s="188"/>
      <c r="S298" s="193">
        <f t="shared" si="10"/>
        <v>0</v>
      </c>
    </row>
    <row r="299" spans="1:21" ht="39" customHeight="1" x14ac:dyDescent="0.25">
      <c r="A299" s="190">
        <v>295</v>
      </c>
      <c r="B299" s="191" t="s">
        <v>1891</v>
      </c>
      <c r="C299" s="222" t="s">
        <v>1892</v>
      </c>
      <c r="D299" s="193"/>
      <c r="E299" s="193"/>
      <c r="F299" s="223">
        <v>9.3000000000000007</v>
      </c>
      <c r="G299" s="194" t="str">
        <f t="shared" si="9"/>
        <v/>
      </c>
      <c r="H299" s="183"/>
      <c r="I299" s="183"/>
      <c r="J299" s="183"/>
      <c r="K299" s="183"/>
      <c r="L299" s="183"/>
      <c r="M299" s="183"/>
      <c r="N299" s="183"/>
      <c r="O299" s="189"/>
      <c r="P299" s="183"/>
      <c r="Q299" s="188"/>
      <c r="R299" s="188"/>
      <c r="S299" s="193">
        <f t="shared" si="10"/>
        <v>0</v>
      </c>
    </row>
    <row r="300" spans="1:21" ht="39" customHeight="1" x14ac:dyDescent="0.25">
      <c r="A300" s="190">
        <v>296</v>
      </c>
      <c r="B300" s="191" t="s">
        <v>1891</v>
      </c>
      <c r="C300" s="222" t="s">
        <v>1893</v>
      </c>
      <c r="D300" s="193"/>
      <c r="E300" s="193"/>
      <c r="F300" s="223">
        <v>9.3000000000000007</v>
      </c>
      <c r="G300" s="194" t="str">
        <f t="shared" si="9"/>
        <v/>
      </c>
      <c r="H300" s="183"/>
      <c r="I300" s="183"/>
      <c r="J300" s="183"/>
      <c r="K300" s="183"/>
      <c r="L300" s="183"/>
      <c r="M300" s="183"/>
      <c r="N300" s="183"/>
      <c r="O300" s="189"/>
      <c r="P300" s="183"/>
      <c r="Q300" s="188"/>
      <c r="R300" s="188"/>
      <c r="S300" s="193">
        <f t="shared" si="10"/>
        <v>0</v>
      </c>
    </row>
    <row r="301" spans="1:21" ht="39" customHeight="1" x14ac:dyDescent="0.25">
      <c r="A301" s="190">
        <v>297</v>
      </c>
      <c r="B301" s="191" t="s">
        <v>1894</v>
      </c>
      <c r="C301" s="222" t="s">
        <v>816</v>
      </c>
      <c r="D301" s="193"/>
      <c r="E301" s="193"/>
      <c r="F301" s="223">
        <v>110</v>
      </c>
      <c r="G301" s="194" t="str">
        <f t="shared" si="9"/>
        <v/>
      </c>
      <c r="H301" s="183"/>
      <c r="I301" s="183"/>
      <c r="J301" s="183"/>
      <c r="K301" s="183"/>
      <c r="L301" s="183"/>
      <c r="M301" s="183"/>
      <c r="N301" s="183"/>
      <c r="O301" s="189"/>
      <c r="P301" s="183"/>
      <c r="Q301" s="198" t="s">
        <v>1115</v>
      </c>
      <c r="R301" s="198"/>
      <c r="S301" s="193">
        <f t="shared" si="10"/>
        <v>1</v>
      </c>
    </row>
    <row r="302" spans="1:21" ht="39" customHeight="1" x14ac:dyDescent="0.25">
      <c r="A302" s="190">
        <v>298</v>
      </c>
      <c r="B302" s="191" t="s">
        <v>1895</v>
      </c>
      <c r="C302" s="222" t="s">
        <v>832</v>
      </c>
      <c r="D302" s="193"/>
      <c r="E302" s="193"/>
      <c r="F302" s="223">
        <v>110</v>
      </c>
      <c r="G302" s="194" t="str">
        <f t="shared" si="9"/>
        <v/>
      </c>
      <c r="H302" s="183"/>
      <c r="I302" s="183"/>
      <c r="J302" s="183"/>
      <c r="K302" s="183"/>
      <c r="L302" s="183"/>
      <c r="M302" s="183"/>
      <c r="N302" s="183"/>
      <c r="O302" s="189"/>
      <c r="P302" s="183"/>
      <c r="Q302" s="203" t="s">
        <v>1896</v>
      </c>
      <c r="R302" s="203"/>
      <c r="S302" s="193">
        <f t="shared" si="10"/>
        <v>1</v>
      </c>
    </row>
    <row r="303" spans="1:21" ht="39" customHeight="1" x14ac:dyDescent="0.25">
      <c r="A303" s="190">
        <v>299</v>
      </c>
      <c r="B303" s="191" t="s">
        <v>1897</v>
      </c>
      <c r="C303" s="222" t="s">
        <v>1898</v>
      </c>
      <c r="D303" s="193"/>
      <c r="E303" s="193"/>
      <c r="F303" s="223">
        <v>37</v>
      </c>
      <c r="G303" s="194" t="str">
        <f t="shared" si="9"/>
        <v>17.09.0707.12.08</v>
      </c>
      <c r="H303" s="195" t="s">
        <v>1899</v>
      </c>
      <c r="I303" s="195" t="s">
        <v>1900</v>
      </c>
      <c r="J303" s="183"/>
      <c r="K303" s="183"/>
      <c r="L303" s="183"/>
      <c r="M303" s="183"/>
      <c r="N303" s="183"/>
      <c r="O303" s="189"/>
      <c r="P303" s="183"/>
      <c r="Q303" s="188"/>
      <c r="R303" s="188"/>
      <c r="S303" s="193">
        <f t="shared" si="10"/>
        <v>2</v>
      </c>
    </row>
    <row r="304" spans="1:21" ht="39" customHeight="1" x14ac:dyDescent="0.25">
      <c r="A304" s="190">
        <v>300</v>
      </c>
      <c r="B304" s="191" t="s">
        <v>1901</v>
      </c>
      <c r="C304" s="207" t="s">
        <v>1902</v>
      </c>
      <c r="D304" s="193"/>
      <c r="E304" s="193"/>
      <c r="F304" s="194" t="s">
        <v>1903</v>
      </c>
      <c r="G304" s="194" t="str">
        <f t="shared" si="9"/>
        <v>09.12.08</v>
      </c>
      <c r="H304" s="183"/>
      <c r="I304" s="195" t="s">
        <v>1904</v>
      </c>
      <c r="J304" s="183"/>
      <c r="K304" s="183"/>
      <c r="L304" s="183"/>
      <c r="M304" s="183"/>
      <c r="N304" s="183"/>
      <c r="O304" s="189"/>
      <c r="P304" s="183"/>
      <c r="Q304" s="188"/>
      <c r="R304" s="188"/>
      <c r="S304" s="193">
        <f t="shared" si="10"/>
        <v>1</v>
      </c>
    </row>
    <row r="305" spans="1:19" ht="39" customHeight="1" x14ac:dyDescent="0.25">
      <c r="A305" s="190">
        <v>301</v>
      </c>
      <c r="B305" s="191" t="s">
        <v>1905</v>
      </c>
      <c r="C305" s="222" t="s">
        <v>1906</v>
      </c>
      <c r="D305" s="193"/>
      <c r="E305" s="193"/>
      <c r="F305" s="223">
        <v>2.2000000000000002</v>
      </c>
      <c r="G305" s="194" t="str">
        <f t="shared" si="9"/>
        <v/>
      </c>
      <c r="H305" s="183"/>
      <c r="I305" s="183"/>
      <c r="J305" s="183"/>
      <c r="K305" s="183"/>
      <c r="L305" s="183"/>
      <c r="M305" s="183"/>
      <c r="N305" s="183"/>
      <c r="O305" s="189"/>
      <c r="P305" s="183"/>
      <c r="Q305" s="188"/>
      <c r="R305" s="188"/>
      <c r="S305" s="193">
        <f t="shared" si="10"/>
        <v>0</v>
      </c>
    </row>
    <row r="306" spans="1:19" ht="39" customHeight="1" x14ac:dyDescent="0.25">
      <c r="A306" s="190">
        <v>302</v>
      </c>
      <c r="B306" s="191" t="s">
        <v>1907</v>
      </c>
      <c r="C306" s="222" t="s">
        <v>1908</v>
      </c>
      <c r="D306" s="193"/>
      <c r="E306" s="193"/>
      <c r="F306" s="223">
        <v>2.2000000000000002</v>
      </c>
      <c r="G306" s="194" t="str">
        <f t="shared" si="9"/>
        <v/>
      </c>
      <c r="H306" s="183"/>
      <c r="I306" s="183"/>
      <c r="J306" s="183"/>
      <c r="K306" s="183"/>
      <c r="L306" s="183"/>
      <c r="M306" s="183"/>
      <c r="N306" s="183"/>
      <c r="O306" s="189"/>
      <c r="P306" s="183"/>
      <c r="Q306" s="188"/>
      <c r="R306" s="188"/>
      <c r="S306" s="193">
        <f t="shared" si="10"/>
        <v>0</v>
      </c>
    </row>
    <row r="307" spans="1:19" ht="39" customHeight="1" x14ac:dyDescent="0.25">
      <c r="A307" s="190">
        <v>303</v>
      </c>
      <c r="B307" s="191" t="s">
        <v>191</v>
      </c>
      <c r="C307" s="224" t="s">
        <v>1909</v>
      </c>
      <c r="D307" s="193"/>
      <c r="E307" s="193"/>
      <c r="F307" s="224">
        <v>7.5</v>
      </c>
      <c r="G307" s="194" t="str">
        <f t="shared" si="9"/>
        <v>JULY,1318.09.14</v>
      </c>
      <c r="H307" s="183"/>
      <c r="I307" s="183"/>
      <c r="J307" s="183"/>
      <c r="K307" s="183"/>
      <c r="L307" s="183"/>
      <c r="M307" s="183"/>
      <c r="N307" s="225" t="s">
        <v>1910</v>
      </c>
      <c r="O307" s="202" t="s">
        <v>1911</v>
      </c>
      <c r="P307" s="188"/>
      <c r="Q307" s="188"/>
      <c r="R307" s="188"/>
      <c r="S307" s="193">
        <f t="shared" si="10"/>
        <v>2</v>
      </c>
    </row>
    <row r="308" spans="1:19" ht="39" customHeight="1" x14ac:dyDescent="0.25">
      <c r="A308" s="190">
        <v>304</v>
      </c>
      <c r="B308" s="191" t="s">
        <v>1912</v>
      </c>
      <c r="C308" s="224" t="s">
        <v>536</v>
      </c>
      <c r="D308" s="193"/>
      <c r="E308" s="193"/>
      <c r="F308" s="224">
        <v>15</v>
      </c>
      <c r="G308" s="194" t="str">
        <f t="shared" si="9"/>
        <v>22.03.13/03.05.1302.02.14</v>
      </c>
      <c r="H308" s="183"/>
      <c r="I308" s="183"/>
      <c r="J308" s="183"/>
      <c r="K308" s="183"/>
      <c r="L308" s="183"/>
      <c r="M308" s="183"/>
      <c r="N308" s="195" t="s">
        <v>1913</v>
      </c>
      <c r="O308" s="214" t="s">
        <v>1914</v>
      </c>
      <c r="P308" s="198" t="s">
        <v>1915</v>
      </c>
      <c r="Q308" s="199"/>
      <c r="R308" s="199"/>
      <c r="S308" s="193">
        <f t="shared" si="10"/>
        <v>3</v>
      </c>
    </row>
    <row r="309" spans="1:19" ht="39" customHeight="1" x14ac:dyDescent="0.25">
      <c r="A309" s="190">
        <v>305</v>
      </c>
      <c r="B309" s="191" t="s">
        <v>1916</v>
      </c>
      <c r="C309" s="190" t="s">
        <v>1917</v>
      </c>
      <c r="D309" s="200"/>
      <c r="E309" s="200" t="s">
        <v>978</v>
      </c>
      <c r="F309" s="190">
        <v>11</v>
      </c>
      <c r="G309" s="194" t="str">
        <f t="shared" si="9"/>
        <v/>
      </c>
      <c r="H309" s="183"/>
      <c r="I309" s="183"/>
      <c r="J309" s="183"/>
      <c r="K309" s="183"/>
      <c r="L309" s="183"/>
      <c r="M309" s="183"/>
      <c r="N309" s="183"/>
      <c r="O309" s="189"/>
      <c r="P309" s="183"/>
      <c r="Q309" s="188"/>
      <c r="R309" s="188"/>
      <c r="S309" s="193">
        <f t="shared" si="10"/>
        <v>0</v>
      </c>
    </row>
    <row r="310" spans="1:19" ht="39" customHeight="1" x14ac:dyDescent="0.25">
      <c r="A310" s="190">
        <v>306</v>
      </c>
      <c r="B310" s="191" t="s">
        <v>1918</v>
      </c>
      <c r="C310" s="190" t="s">
        <v>1919</v>
      </c>
      <c r="D310" s="196" t="s">
        <v>1920</v>
      </c>
      <c r="E310" s="191" t="s">
        <v>1921</v>
      </c>
      <c r="F310" s="190" t="s">
        <v>1922</v>
      </c>
      <c r="G310" s="194" t="str">
        <f t="shared" si="9"/>
        <v/>
      </c>
      <c r="H310" s="183"/>
      <c r="I310" s="183"/>
      <c r="J310" s="183"/>
      <c r="K310" s="183"/>
      <c r="L310" s="183"/>
      <c r="M310" s="183"/>
      <c r="N310" s="183"/>
      <c r="O310" s="189"/>
      <c r="P310" s="183"/>
      <c r="Q310" s="188"/>
      <c r="R310" s="188"/>
      <c r="S310" s="193">
        <f t="shared" si="10"/>
        <v>0</v>
      </c>
    </row>
    <row r="311" spans="1:19" ht="39" customHeight="1" x14ac:dyDescent="0.25">
      <c r="A311" s="190">
        <v>307</v>
      </c>
      <c r="B311" s="191" t="s">
        <v>1918</v>
      </c>
      <c r="C311" s="190" t="s">
        <v>1923</v>
      </c>
      <c r="D311" s="196" t="s">
        <v>1924</v>
      </c>
      <c r="E311" s="191" t="s">
        <v>1921</v>
      </c>
      <c r="F311" s="190" t="s">
        <v>1922</v>
      </c>
      <c r="G311" s="194" t="str">
        <f t="shared" si="9"/>
        <v/>
      </c>
      <c r="H311" s="183"/>
      <c r="I311" s="183"/>
      <c r="J311" s="183"/>
      <c r="K311" s="183"/>
      <c r="L311" s="183"/>
      <c r="M311" s="183"/>
      <c r="N311" s="183"/>
      <c r="O311" s="189"/>
      <c r="P311" s="183"/>
      <c r="Q311" s="188"/>
      <c r="R311" s="188"/>
      <c r="S311" s="193">
        <f t="shared" si="10"/>
        <v>0</v>
      </c>
    </row>
    <row r="312" spans="1:19" ht="39" customHeight="1" x14ac:dyDescent="0.25">
      <c r="A312" s="190">
        <v>308</v>
      </c>
      <c r="B312" s="191" t="s">
        <v>1918</v>
      </c>
      <c r="C312" s="190" t="s">
        <v>1925</v>
      </c>
      <c r="D312" s="196"/>
      <c r="E312" s="191" t="s">
        <v>1921</v>
      </c>
      <c r="F312" s="190" t="s">
        <v>1922</v>
      </c>
      <c r="G312" s="194" t="str">
        <f t="shared" si="9"/>
        <v/>
      </c>
      <c r="H312" s="183"/>
      <c r="I312" s="183"/>
      <c r="J312" s="183"/>
      <c r="K312" s="183"/>
      <c r="L312" s="183"/>
      <c r="M312" s="183"/>
      <c r="N312" s="183"/>
      <c r="O312" s="189"/>
      <c r="P312" s="183"/>
      <c r="Q312" s="188"/>
      <c r="R312" s="188"/>
      <c r="S312" s="193">
        <f t="shared" si="10"/>
        <v>0</v>
      </c>
    </row>
    <row r="313" spans="1:19" ht="39" customHeight="1" x14ac:dyDescent="0.25">
      <c r="A313" s="190">
        <v>309</v>
      </c>
      <c r="B313" s="191" t="s">
        <v>1926</v>
      </c>
      <c r="C313" s="190" t="s">
        <v>1927</v>
      </c>
      <c r="D313" s="200" t="s">
        <v>1928</v>
      </c>
      <c r="E313" s="200" t="s">
        <v>1929</v>
      </c>
      <c r="F313" s="190" t="s">
        <v>1122</v>
      </c>
      <c r="G313" s="194" t="str">
        <f t="shared" si="9"/>
        <v/>
      </c>
      <c r="H313" s="183"/>
      <c r="I313" s="183"/>
      <c r="J313" s="183"/>
      <c r="K313" s="183"/>
      <c r="L313" s="183"/>
      <c r="M313" s="183"/>
      <c r="N313" s="183"/>
      <c r="O313" s="189"/>
      <c r="P313" s="183"/>
      <c r="Q313" s="188"/>
      <c r="R313" s="188"/>
      <c r="S313" s="193">
        <f t="shared" si="10"/>
        <v>0</v>
      </c>
    </row>
    <row r="314" spans="1:19" ht="39" customHeight="1" x14ac:dyDescent="0.25">
      <c r="A314" s="190">
        <v>310</v>
      </c>
      <c r="B314" s="191" t="s">
        <v>1930</v>
      </c>
      <c r="C314" s="207" t="s">
        <v>1931</v>
      </c>
      <c r="D314" s="193"/>
      <c r="E314" s="193"/>
      <c r="F314" s="207">
        <v>3.7</v>
      </c>
      <c r="G314" s="194" t="str">
        <f t="shared" si="9"/>
        <v/>
      </c>
      <c r="H314" s="183"/>
      <c r="I314" s="183"/>
      <c r="J314" s="183"/>
      <c r="K314" s="183"/>
      <c r="L314" s="183"/>
      <c r="M314" s="183"/>
      <c r="N314" s="183"/>
      <c r="O314" s="189"/>
      <c r="P314" s="183"/>
      <c r="Q314" s="188"/>
      <c r="R314" s="188"/>
      <c r="S314" s="193">
        <f t="shared" si="10"/>
        <v>0</v>
      </c>
    </row>
    <row r="315" spans="1:19" ht="39" customHeight="1" x14ac:dyDescent="0.25">
      <c r="A315" s="190">
        <v>311</v>
      </c>
      <c r="B315" s="191" t="s">
        <v>1932</v>
      </c>
      <c r="C315" s="207" t="s">
        <v>1933</v>
      </c>
      <c r="D315" s="193"/>
      <c r="E315" s="193"/>
      <c r="F315" s="207">
        <v>7.5</v>
      </c>
      <c r="G315" s="194" t="str">
        <f t="shared" si="9"/>
        <v/>
      </c>
      <c r="H315" s="183"/>
      <c r="I315" s="183"/>
      <c r="J315" s="183"/>
      <c r="K315" s="183"/>
      <c r="L315" s="183"/>
      <c r="M315" s="183"/>
      <c r="N315" s="183"/>
      <c r="O315" s="189"/>
      <c r="P315" s="183"/>
      <c r="Q315" s="188"/>
      <c r="R315" s="188"/>
      <c r="S315" s="193">
        <f t="shared" si="10"/>
        <v>0</v>
      </c>
    </row>
    <row r="316" spans="1:19" ht="39" customHeight="1" x14ac:dyDescent="0.25">
      <c r="A316" s="190">
        <v>312</v>
      </c>
      <c r="B316" s="191" t="s">
        <v>1934</v>
      </c>
      <c r="C316" s="199" t="s">
        <v>1935</v>
      </c>
      <c r="D316" s="200" t="s">
        <v>1936</v>
      </c>
      <c r="E316" s="200" t="s">
        <v>1937</v>
      </c>
      <c r="F316" s="226">
        <v>3.7</v>
      </c>
      <c r="G316" s="194" t="str">
        <f t="shared" si="9"/>
        <v>installed in 11</v>
      </c>
      <c r="H316" s="183"/>
      <c r="I316" s="183"/>
      <c r="J316" s="183"/>
      <c r="K316" s="183"/>
      <c r="L316" s="195" t="s">
        <v>1938</v>
      </c>
      <c r="M316" s="183"/>
      <c r="N316" s="183"/>
      <c r="O316" s="189"/>
      <c r="P316" s="195" t="s">
        <v>1939</v>
      </c>
      <c r="Q316" s="188"/>
      <c r="R316" s="188"/>
      <c r="S316" s="193">
        <f t="shared" si="10"/>
        <v>2</v>
      </c>
    </row>
    <row r="317" spans="1:19" ht="39" customHeight="1" x14ac:dyDescent="0.25">
      <c r="A317" s="190">
        <v>313</v>
      </c>
      <c r="B317" s="191" t="s">
        <v>1940</v>
      </c>
      <c r="C317" s="207" t="s">
        <v>723</v>
      </c>
      <c r="D317" s="193"/>
      <c r="E317" s="193"/>
      <c r="F317" s="194"/>
      <c r="G317" s="194" t="str">
        <f t="shared" ref="G317:G380" si="11">H317&amp;I317&amp;J317&amp;K317&amp;L317&amp;M317&amp;N317&amp;O317</f>
        <v>26.12.08</v>
      </c>
      <c r="H317" s="183"/>
      <c r="I317" s="195" t="s">
        <v>1941</v>
      </c>
      <c r="J317" s="183"/>
      <c r="K317" s="183"/>
      <c r="L317" s="183"/>
      <c r="M317" s="183"/>
      <c r="N317" s="183"/>
      <c r="O317" s="189"/>
      <c r="P317" s="183"/>
      <c r="Q317" s="195" t="s">
        <v>1942</v>
      </c>
      <c r="R317" s="195"/>
      <c r="S317" s="193">
        <f t="shared" si="10"/>
        <v>2</v>
      </c>
    </row>
    <row r="318" spans="1:19" ht="39" customHeight="1" x14ac:dyDescent="0.25">
      <c r="A318" s="190">
        <v>314</v>
      </c>
      <c r="B318" s="191" t="s">
        <v>1943</v>
      </c>
      <c r="C318" s="190" t="s">
        <v>1944</v>
      </c>
      <c r="D318" s="197" t="s">
        <v>1945</v>
      </c>
      <c r="E318" s="197" t="s">
        <v>1946</v>
      </c>
      <c r="F318" s="190">
        <v>3.7</v>
      </c>
      <c r="G318" s="194" t="str">
        <f t="shared" si="11"/>
        <v/>
      </c>
      <c r="H318" s="183"/>
      <c r="I318" s="183"/>
      <c r="J318" s="183"/>
      <c r="K318" s="183"/>
      <c r="L318" s="183"/>
      <c r="M318" s="183"/>
      <c r="N318" s="183"/>
      <c r="O318" s="189"/>
      <c r="P318" s="183"/>
      <c r="Q318" s="188"/>
      <c r="R318" s="188"/>
      <c r="S318" s="193">
        <f t="shared" si="10"/>
        <v>0</v>
      </c>
    </row>
    <row r="319" spans="1:19" ht="39" customHeight="1" x14ac:dyDescent="0.25">
      <c r="A319" s="190">
        <v>315</v>
      </c>
      <c r="B319" s="191" t="s">
        <v>1943</v>
      </c>
      <c r="C319" s="190" t="s">
        <v>1947</v>
      </c>
      <c r="D319" s="197" t="s">
        <v>1948</v>
      </c>
      <c r="E319" s="197" t="s">
        <v>1946</v>
      </c>
      <c r="F319" s="190">
        <v>3.7</v>
      </c>
      <c r="G319" s="194" t="str">
        <f t="shared" si="11"/>
        <v/>
      </c>
      <c r="H319" s="183"/>
      <c r="I319" s="183"/>
      <c r="J319" s="183"/>
      <c r="K319" s="183"/>
      <c r="L319" s="183"/>
      <c r="M319" s="183"/>
      <c r="N319" s="183"/>
      <c r="O319" s="189"/>
      <c r="P319" s="183"/>
      <c r="Q319" s="188"/>
      <c r="R319" s="188"/>
      <c r="S319" s="193">
        <f t="shared" si="10"/>
        <v>0</v>
      </c>
    </row>
    <row r="320" spans="1:19" ht="39" customHeight="1" x14ac:dyDescent="0.25">
      <c r="A320" s="190">
        <v>316</v>
      </c>
      <c r="B320" s="191" t="s">
        <v>397</v>
      </c>
      <c r="C320" s="190" t="s">
        <v>1949</v>
      </c>
      <c r="D320" s="200" t="s">
        <v>1950</v>
      </c>
      <c r="E320" s="200" t="s">
        <v>481</v>
      </c>
      <c r="F320" s="190" t="s">
        <v>979</v>
      </c>
      <c r="G320" s="194" t="str">
        <f t="shared" si="11"/>
        <v>21.05.0916.02.12</v>
      </c>
      <c r="H320" s="183"/>
      <c r="I320" s="183"/>
      <c r="J320" s="195" t="s">
        <v>1951</v>
      </c>
      <c r="K320" s="183"/>
      <c r="L320" s="183"/>
      <c r="M320" s="195" t="s">
        <v>1952</v>
      </c>
      <c r="N320" s="183"/>
      <c r="O320" s="189"/>
      <c r="P320" s="195" t="s">
        <v>1953</v>
      </c>
      <c r="Q320" s="188"/>
      <c r="R320" s="188"/>
      <c r="S320" s="193">
        <f t="shared" si="10"/>
        <v>3</v>
      </c>
    </row>
    <row r="321" spans="1:19" ht="39" customHeight="1" x14ac:dyDescent="0.25">
      <c r="A321" s="190">
        <v>317</v>
      </c>
      <c r="B321" s="191" t="s">
        <v>1954</v>
      </c>
      <c r="C321" s="190" t="s">
        <v>1955</v>
      </c>
      <c r="D321" s="200"/>
      <c r="E321" s="200" t="s">
        <v>481</v>
      </c>
      <c r="F321" s="190" t="s">
        <v>979</v>
      </c>
      <c r="G321" s="194" t="str">
        <f t="shared" si="11"/>
        <v/>
      </c>
      <c r="H321" s="183"/>
      <c r="I321" s="183"/>
      <c r="J321" s="183"/>
      <c r="K321" s="183"/>
      <c r="L321" s="183"/>
      <c r="M321" s="183"/>
      <c r="N321" s="183"/>
      <c r="O321" s="189"/>
      <c r="P321" s="183"/>
      <c r="Q321" s="188"/>
      <c r="R321" s="188"/>
      <c r="S321" s="193">
        <f t="shared" si="10"/>
        <v>0</v>
      </c>
    </row>
    <row r="322" spans="1:19" ht="39" customHeight="1" x14ac:dyDescent="0.25">
      <c r="A322" s="190">
        <v>318</v>
      </c>
      <c r="B322" s="191" t="s">
        <v>1956</v>
      </c>
      <c r="C322" s="190" t="s">
        <v>1957</v>
      </c>
      <c r="D322" s="200" t="s">
        <v>1958</v>
      </c>
      <c r="E322" s="200" t="s">
        <v>481</v>
      </c>
      <c r="F322" s="190" t="s">
        <v>979</v>
      </c>
      <c r="G322" s="194" t="str">
        <f t="shared" si="11"/>
        <v>10.07.0819.10.12</v>
      </c>
      <c r="H322" s="183"/>
      <c r="I322" s="195" t="s">
        <v>1959</v>
      </c>
      <c r="J322" s="183"/>
      <c r="K322" s="183"/>
      <c r="L322" s="183"/>
      <c r="M322" s="195" t="s">
        <v>1960</v>
      </c>
      <c r="N322" s="183"/>
      <c r="O322" s="189"/>
      <c r="P322" s="198" t="s">
        <v>1961</v>
      </c>
      <c r="Q322" s="199"/>
      <c r="R322" s="199"/>
      <c r="S322" s="193">
        <f t="shared" si="10"/>
        <v>3</v>
      </c>
    </row>
    <row r="323" spans="1:19" ht="39" customHeight="1" x14ac:dyDescent="0.25">
      <c r="A323" s="190">
        <v>319</v>
      </c>
      <c r="B323" s="191" t="s">
        <v>1962</v>
      </c>
      <c r="C323" s="190" t="s">
        <v>1963</v>
      </c>
      <c r="D323" s="200" t="s">
        <v>1964</v>
      </c>
      <c r="E323" s="200" t="s">
        <v>481</v>
      </c>
      <c r="F323" s="190" t="s">
        <v>979</v>
      </c>
      <c r="G323" s="194" t="str">
        <f t="shared" si="11"/>
        <v/>
      </c>
      <c r="H323" s="183"/>
      <c r="I323" s="183"/>
      <c r="J323" s="183"/>
      <c r="K323" s="183"/>
      <c r="L323" s="183"/>
      <c r="M323" s="183"/>
      <c r="N323" s="183"/>
      <c r="O323" s="189"/>
      <c r="P323" s="183"/>
      <c r="Q323" s="188"/>
      <c r="R323" s="188"/>
      <c r="S323" s="193">
        <f t="shared" si="10"/>
        <v>0</v>
      </c>
    </row>
    <row r="324" spans="1:19" ht="39" customHeight="1" x14ac:dyDescent="0.25">
      <c r="A324" s="190">
        <v>320</v>
      </c>
      <c r="B324" s="191" t="s">
        <v>1962</v>
      </c>
      <c r="C324" s="190" t="s">
        <v>147</v>
      </c>
      <c r="D324" s="200" t="s">
        <v>1964</v>
      </c>
      <c r="E324" s="200" t="s">
        <v>481</v>
      </c>
      <c r="F324" s="190" t="s">
        <v>979</v>
      </c>
      <c r="G324" s="194" t="str">
        <f t="shared" si="11"/>
        <v>15.07.14</v>
      </c>
      <c r="H324" s="183"/>
      <c r="I324" s="183"/>
      <c r="J324" s="183"/>
      <c r="K324" s="183"/>
      <c r="L324" s="183"/>
      <c r="M324" s="183"/>
      <c r="N324" s="183"/>
      <c r="O324" s="202" t="s">
        <v>1965</v>
      </c>
      <c r="P324" s="188"/>
      <c r="Q324" s="198" t="s">
        <v>1966</v>
      </c>
      <c r="R324" s="198"/>
      <c r="S324" s="193">
        <f t="shared" si="10"/>
        <v>2</v>
      </c>
    </row>
    <row r="325" spans="1:19" ht="39" customHeight="1" x14ac:dyDescent="0.25">
      <c r="A325" s="190">
        <v>321</v>
      </c>
      <c r="B325" s="191" t="s">
        <v>1962</v>
      </c>
      <c r="C325" s="190" t="s">
        <v>77</v>
      </c>
      <c r="D325" s="200" t="s">
        <v>1964</v>
      </c>
      <c r="E325" s="200" t="s">
        <v>481</v>
      </c>
      <c r="F325" s="190" t="s">
        <v>979</v>
      </c>
      <c r="G325" s="194" t="str">
        <f t="shared" si="11"/>
        <v>06.04.1030.06.14</v>
      </c>
      <c r="H325" s="183"/>
      <c r="I325" s="183"/>
      <c r="J325" s="183"/>
      <c r="K325" s="195" t="s">
        <v>1967</v>
      </c>
      <c r="L325" s="183"/>
      <c r="M325" s="183"/>
      <c r="N325" s="183"/>
      <c r="O325" s="201" t="s">
        <v>75</v>
      </c>
      <c r="P325" s="198" t="s">
        <v>1968</v>
      </c>
      <c r="Q325" s="184"/>
      <c r="R325" s="184"/>
      <c r="S325" s="193">
        <f t="shared" si="10"/>
        <v>3</v>
      </c>
    </row>
    <row r="326" spans="1:19" ht="39" customHeight="1" x14ac:dyDescent="0.25">
      <c r="A326" s="190">
        <v>322</v>
      </c>
      <c r="B326" s="191" t="s">
        <v>1969</v>
      </c>
      <c r="C326" s="190" t="s">
        <v>1970</v>
      </c>
      <c r="D326" s="191"/>
      <c r="E326" s="191" t="s">
        <v>978</v>
      </c>
      <c r="F326" s="190" t="s">
        <v>1197</v>
      </c>
      <c r="G326" s="194" t="str">
        <f t="shared" si="11"/>
        <v/>
      </c>
      <c r="H326" s="183"/>
      <c r="I326" s="183"/>
      <c r="J326" s="183"/>
      <c r="K326" s="183"/>
      <c r="L326" s="183"/>
      <c r="M326" s="183"/>
      <c r="N326" s="183"/>
      <c r="O326" s="189"/>
      <c r="P326" s="183"/>
      <c r="Q326" s="188"/>
      <c r="R326" s="188"/>
      <c r="S326" s="193">
        <f t="shared" ref="S326:S389" si="12">+COUNTA(H326:R326)</f>
        <v>0</v>
      </c>
    </row>
    <row r="327" spans="1:19" ht="39" customHeight="1" x14ac:dyDescent="0.25">
      <c r="A327" s="190">
        <v>323</v>
      </c>
      <c r="B327" s="191" t="s">
        <v>1971</v>
      </c>
      <c r="C327" s="190" t="s">
        <v>1972</v>
      </c>
      <c r="D327" s="191"/>
      <c r="E327" s="191" t="s">
        <v>1973</v>
      </c>
      <c r="F327" s="190" t="s">
        <v>1122</v>
      </c>
      <c r="G327" s="194" t="str">
        <f t="shared" si="11"/>
        <v/>
      </c>
      <c r="H327" s="183"/>
      <c r="I327" s="183"/>
      <c r="J327" s="183"/>
      <c r="K327" s="183"/>
      <c r="L327" s="183"/>
      <c r="M327" s="183"/>
      <c r="N327" s="183"/>
      <c r="O327" s="189"/>
      <c r="P327" s="183"/>
      <c r="Q327" s="188"/>
      <c r="R327" s="188"/>
      <c r="S327" s="193">
        <f t="shared" si="12"/>
        <v>0</v>
      </c>
    </row>
    <row r="328" spans="1:19" ht="39" customHeight="1" x14ac:dyDescent="0.25">
      <c r="A328" s="190">
        <v>324</v>
      </c>
      <c r="B328" s="191" t="s">
        <v>1974</v>
      </c>
      <c r="C328" s="190" t="s">
        <v>1975</v>
      </c>
      <c r="D328" s="191"/>
      <c r="E328" s="191" t="s">
        <v>1973</v>
      </c>
      <c r="F328" s="190" t="s">
        <v>1008</v>
      </c>
      <c r="G328" s="194" t="str">
        <f t="shared" si="11"/>
        <v/>
      </c>
      <c r="H328" s="183"/>
      <c r="I328" s="183"/>
      <c r="J328" s="183"/>
      <c r="K328" s="183"/>
      <c r="L328" s="183"/>
      <c r="M328" s="183"/>
      <c r="N328" s="183"/>
      <c r="O328" s="189"/>
      <c r="P328" s="183"/>
      <c r="Q328" s="188"/>
      <c r="R328" s="188"/>
      <c r="S328" s="193">
        <f t="shared" si="12"/>
        <v>0</v>
      </c>
    </row>
    <row r="329" spans="1:19" ht="39" customHeight="1" x14ac:dyDescent="0.25">
      <c r="A329" s="190">
        <v>325</v>
      </c>
      <c r="B329" s="191" t="s">
        <v>1976</v>
      </c>
      <c r="C329" s="190" t="s">
        <v>1977</v>
      </c>
      <c r="D329" s="191"/>
      <c r="E329" s="191" t="s">
        <v>1929</v>
      </c>
      <c r="F329" s="190" t="s">
        <v>1135</v>
      </c>
      <c r="G329" s="194" t="str">
        <f t="shared" si="11"/>
        <v/>
      </c>
      <c r="H329" s="183"/>
      <c r="I329" s="183"/>
      <c r="J329" s="183"/>
      <c r="K329" s="183"/>
      <c r="L329" s="183"/>
      <c r="M329" s="183"/>
      <c r="N329" s="183"/>
      <c r="O329" s="189"/>
      <c r="P329" s="183"/>
      <c r="Q329" s="188"/>
      <c r="R329" s="188"/>
      <c r="S329" s="193">
        <f t="shared" si="12"/>
        <v>0</v>
      </c>
    </row>
    <row r="330" spans="1:19" ht="39" customHeight="1" x14ac:dyDescent="0.25">
      <c r="A330" s="190">
        <v>326</v>
      </c>
      <c r="B330" s="191" t="s">
        <v>1978</v>
      </c>
      <c r="C330" s="190" t="s">
        <v>1979</v>
      </c>
      <c r="D330" s="191"/>
      <c r="E330" s="191" t="s">
        <v>1980</v>
      </c>
      <c r="F330" s="190" t="s">
        <v>1167</v>
      </c>
      <c r="G330" s="194" t="str">
        <f t="shared" si="11"/>
        <v/>
      </c>
      <c r="H330" s="183"/>
      <c r="I330" s="183"/>
      <c r="J330" s="183"/>
      <c r="K330" s="183"/>
      <c r="L330" s="183"/>
      <c r="M330" s="183"/>
      <c r="N330" s="183"/>
      <c r="O330" s="189"/>
      <c r="P330" s="183"/>
      <c r="Q330" s="188"/>
      <c r="R330" s="188"/>
      <c r="S330" s="193">
        <f t="shared" si="12"/>
        <v>0</v>
      </c>
    </row>
    <row r="331" spans="1:19" ht="39" customHeight="1" x14ac:dyDescent="0.25">
      <c r="A331" s="190">
        <v>327</v>
      </c>
      <c r="B331" s="191" t="s">
        <v>1981</v>
      </c>
      <c r="C331" s="190" t="s">
        <v>1982</v>
      </c>
      <c r="D331" s="191"/>
      <c r="E331" s="191" t="s">
        <v>1929</v>
      </c>
      <c r="F331" s="190" t="s">
        <v>1983</v>
      </c>
      <c r="G331" s="194" t="str">
        <f t="shared" si="11"/>
        <v/>
      </c>
      <c r="H331" s="183"/>
      <c r="I331" s="183"/>
      <c r="J331" s="183"/>
      <c r="K331" s="183"/>
      <c r="L331" s="183"/>
      <c r="M331" s="183"/>
      <c r="N331" s="183"/>
      <c r="O331" s="189"/>
      <c r="P331" s="183"/>
      <c r="Q331" s="188"/>
      <c r="R331" s="188"/>
      <c r="S331" s="193">
        <f t="shared" si="12"/>
        <v>0</v>
      </c>
    </row>
    <row r="332" spans="1:19" ht="39" customHeight="1" x14ac:dyDescent="0.25">
      <c r="A332" s="190">
        <v>328</v>
      </c>
      <c r="B332" s="191" t="s">
        <v>1984</v>
      </c>
      <c r="C332" s="190" t="s">
        <v>1985</v>
      </c>
      <c r="D332" s="196"/>
      <c r="E332" s="191" t="s">
        <v>1986</v>
      </c>
      <c r="F332" s="205" t="s">
        <v>1987</v>
      </c>
      <c r="G332" s="194" t="str">
        <f t="shared" si="11"/>
        <v/>
      </c>
      <c r="H332" s="183"/>
      <c r="I332" s="183"/>
      <c r="J332" s="183"/>
      <c r="K332" s="183"/>
      <c r="L332" s="183"/>
      <c r="M332" s="183"/>
      <c r="N332" s="183"/>
      <c r="O332" s="189"/>
      <c r="P332" s="183"/>
      <c r="Q332" s="188"/>
      <c r="R332" s="188"/>
      <c r="S332" s="193">
        <f t="shared" si="12"/>
        <v>0</v>
      </c>
    </row>
    <row r="333" spans="1:19" ht="39" customHeight="1" x14ac:dyDescent="0.25">
      <c r="A333" s="190">
        <v>329</v>
      </c>
      <c r="B333" s="191" t="s">
        <v>1988</v>
      </c>
      <c r="C333" s="227" t="s">
        <v>1989</v>
      </c>
      <c r="D333" s="193"/>
      <c r="E333" s="193"/>
      <c r="F333" s="194" t="s">
        <v>1480</v>
      </c>
      <c r="G333" s="194" t="str">
        <f t="shared" si="11"/>
        <v>19.11.12</v>
      </c>
      <c r="H333" s="183"/>
      <c r="I333" s="183"/>
      <c r="J333" s="183"/>
      <c r="K333" s="183"/>
      <c r="L333" s="183"/>
      <c r="M333" s="195" t="s">
        <v>1990</v>
      </c>
      <c r="N333" s="183"/>
      <c r="O333" s="189"/>
      <c r="P333" s="183"/>
      <c r="Q333" s="188"/>
      <c r="R333" s="188"/>
      <c r="S333" s="193">
        <f t="shared" si="12"/>
        <v>1</v>
      </c>
    </row>
    <row r="334" spans="1:19" ht="39" customHeight="1" x14ac:dyDescent="0.25">
      <c r="A334" s="190">
        <v>330</v>
      </c>
      <c r="B334" s="191" t="s">
        <v>1991</v>
      </c>
      <c r="C334" s="228" t="s">
        <v>1992</v>
      </c>
      <c r="D334" s="193"/>
      <c r="E334" s="193"/>
      <c r="F334" s="228">
        <v>55</v>
      </c>
      <c r="G334" s="194" t="str">
        <f t="shared" si="11"/>
        <v/>
      </c>
      <c r="H334" s="183"/>
      <c r="I334" s="183"/>
      <c r="J334" s="183"/>
      <c r="K334" s="183"/>
      <c r="L334" s="183"/>
      <c r="M334" s="183"/>
      <c r="N334" s="183"/>
      <c r="O334" s="189"/>
      <c r="P334" s="183"/>
      <c r="Q334" s="188"/>
      <c r="R334" s="188"/>
      <c r="S334" s="193">
        <f t="shared" si="12"/>
        <v>0</v>
      </c>
    </row>
    <row r="335" spans="1:19" ht="39" customHeight="1" x14ac:dyDescent="0.25">
      <c r="A335" s="190">
        <v>331</v>
      </c>
      <c r="B335" s="191" t="s">
        <v>1993</v>
      </c>
      <c r="C335" s="228" t="s">
        <v>1994</v>
      </c>
      <c r="D335" s="193"/>
      <c r="E335" s="193"/>
      <c r="F335" s="228">
        <v>55</v>
      </c>
      <c r="G335" s="194" t="str">
        <f t="shared" si="11"/>
        <v/>
      </c>
      <c r="H335" s="183"/>
      <c r="I335" s="183"/>
      <c r="J335" s="183"/>
      <c r="K335" s="183"/>
      <c r="L335" s="183"/>
      <c r="M335" s="183"/>
      <c r="N335" s="183"/>
      <c r="O335" s="189"/>
      <c r="P335" s="183"/>
      <c r="Q335" s="188"/>
      <c r="R335" s="188"/>
      <c r="S335" s="193">
        <f t="shared" si="12"/>
        <v>0</v>
      </c>
    </row>
    <row r="336" spans="1:19" ht="39" customHeight="1" x14ac:dyDescent="0.25">
      <c r="A336" s="190">
        <v>332</v>
      </c>
      <c r="B336" s="191" t="s">
        <v>1995</v>
      </c>
      <c r="C336" s="229" t="s">
        <v>1996</v>
      </c>
      <c r="D336" s="199" t="s">
        <v>1997</v>
      </c>
      <c r="E336" s="200" t="s">
        <v>1998</v>
      </c>
      <c r="F336" s="190">
        <v>11</v>
      </c>
      <c r="G336" s="194" t="str">
        <f t="shared" si="11"/>
        <v/>
      </c>
      <c r="H336" s="183"/>
      <c r="I336" s="183"/>
      <c r="J336" s="183"/>
      <c r="K336" s="183"/>
      <c r="L336" s="183"/>
      <c r="M336" s="183"/>
      <c r="N336" s="183"/>
      <c r="O336" s="189"/>
      <c r="P336" s="183"/>
      <c r="Q336" s="188"/>
      <c r="R336" s="188"/>
      <c r="S336" s="193">
        <f t="shared" si="12"/>
        <v>0</v>
      </c>
    </row>
    <row r="337" spans="1:19" ht="39" customHeight="1" x14ac:dyDescent="0.25">
      <c r="A337" s="190">
        <v>333</v>
      </c>
      <c r="B337" s="191" t="s">
        <v>1999</v>
      </c>
      <c r="C337" s="229" t="s">
        <v>2000</v>
      </c>
      <c r="D337" s="199" t="s">
        <v>2001</v>
      </c>
      <c r="E337" s="200" t="s">
        <v>1998</v>
      </c>
      <c r="F337" s="190">
        <v>11</v>
      </c>
      <c r="G337" s="194" t="str">
        <f t="shared" si="11"/>
        <v>09.06.201220.02.14</v>
      </c>
      <c r="H337" s="183"/>
      <c r="I337" s="183"/>
      <c r="J337" s="183"/>
      <c r="K337" s="183"/>
      <c r="L337" s="195" t="s">
        <v>2002</v>
      </c>
      <c r="M337" s="183"/>
      <c r="N337" s="183"/>
      <c r="O337" s="214" t="s">
        <v>2003</v>
      </c>
      <c r="P337" s="215"/>
      <c r="Q337" s="215"/>
      <c r="R337" s="215"/>
      <c r="S337" s="193">
        <f t="shared" si="12"/>
        <v>2</v>
      </c>
    </row>
    <row r="338" spans="1:19" ht="39" customHeight="1" x14ac:dyDescent="0.25">
      <c r="A338" s="190">
        <v>334</v>
      </c>
      <c r="B338" s="191" t="s">
        <v>2004</v>
      </c>
      <c r="C338" s="190" t="s">
        <v>2005</v>
      </c>
      <c r="D338" s="200" t="s">
        <v>2006</v>
      </c>
      <c r="E338" s="200" t="s">
        <v>2007</v>
      </c>
      <c r="F338" s="190" t="s">
        <v>1005</v>
      </c>
      <c r="G338" s="194" t="str">
        <f t="shared" si="11"/>
        <v/>
      </c>
      <c r="H338" s="183"/>
      <c r="I338" s="183"/>
      <c r="J338" s="183"/>
      <c r="K338" s="183"/>
      <c r="L338" s="183"/>
      <c r="M338" s="183"/>
      <c r="N338" s="183"/>
      <c r="O338" s="189"/>
      <c r="P338" s="183"/>
      <c r="Q338" s="188"/>
      <c r="R338" s="188"/>
      <c r="S338" s="193">
        <f t="shared" si="12"/>
        <v>0</v>
      </c>
    </row>
    <row r="339" spans="1:19" ht="39" customHeight="1" x14ac:dyDescent="0.25">
      <c r="A339" s="190">
        <v>335</v>
      </c>
      <c r="B339" s="191" t="s">
        <v>2004</v>
      </c>
      <c r="C339" s="190" t="s">
        <v>2008</v>
      </c>
      <c r="D339" s="200" t="s">
        <v>2009</v>
      </c>
      <c r="E339" s="200" t="s">
        <v>2007</v>
      </c>
      <c r="F339" s="190" t="s">
        <v>1005</v>
      </c>
      <c r="G339" s="194" t="str">
        <f t="shared" si="11"/>
        <v>16.12.13</v>
      </c>
      <c r="H339" s="183"/>
      <c r="I339" s="183"/>
      <c r="J339" s="183"/>
      <c r="K339" s="183"/>
      <c r="L339" s="183"/>
      <c r="M339" s="183"/>
      <c r="N339" s="195" t="s">
        <v>2010</v>
      </c>
      <c r="O339" s="189"/>
      <c r="P339" s="183"/>
      <c r="Q339" s="188"/>
      <c r="R339" s="188"/>
      <c r="S339" s="193">
        <f t="shared" si="12"/>
        <v>1</v>
      </c>
    </row>
    <row r="340" spans="1:19" ht="39" customHeight="1" x14ac:dyDescent="0.25">
      <c r="A340" s="190">
        <v>336</v>
      </c>
      <c r="B340" s="191" t="s">
        <v>2004</v>
      </c>
      <c r="C340" s="190" t="s">
        <v>2011</v>
      </c>
      <c r="D340" s="200" t="s">
        <v>2006</v>
      </c>
      <c r="E340" s="200" t="s">
        <v>2007</v>
      </c>
      <c r="F340" s="190" t="s">
        <v>1005</v>
      </c>
      <c r="G340" s="194" t="str">
        <f t="shared" si="11"/>
        <v>03.04.12/23.09.12</v>
      </c>
      <c r="H340" s="183"/>
      <c r="I340" s="183"/>
      <c r="J340" s="183"/>
      <c r="K340" s="183"/>
      <c r="L340" s="183"/>
      <c r="M340" s="195" t="s">
        <v>2012</v>
      </c>
      <c r="N340" s="183"/>
      <c r="O340" s="189"/>
      <c r="P340" s="183"/>
      <c r="Q340" s="188"/>
      <c r="R340" s="188"/>
      <c r="S340" s="193">
        <f t="shared" si="12"/>
        <v>1</v>
      </c>
    </row>
    <row r="341" spans="1:19" ht="39" customHeight="1" x14ac:dyDescent="0.25">
      <c r="A341" s="190">
        <v>337</v>
      </c>
      <c r="B341" s="191" t="s">
        <v>2013</v>
      </c>
      <c r="C341" s="190" t="s">
        <v>426</v>
      </c>
      <c r="D341" s="200" t="s">
        <v>2014</v>
      </c>
      <c r="E341" s="200" t="s">
        <v>2015</v>
      </c>
      <c r="F341" s="190" t="s">
        <v>1067</v>
      </c>
      <c r="G341" s="194" t="str">
        <f t="shared" si="11"/>
        <v>02.04.1125.05.12/11.11.1206.03.1307.01.14/18.04.14/206.3 overhauled motor given to D-1-1 on20.06.14</v>
      </c>
      <c r="H341" s="183"/>
      <c r="I341" s="183"/>
      <c r="J341" s="183"/>
      <c r="K341" s="183"/>
      <c r="L341" s="216" t="s">
        <v>2016</v>
      </c>
      <c r="M341" s="195" t="s">
        <v>2017</v>
      </c>
      <c r="N341" s="195" t="s">
        <v>2018</v>
      </c>
      <c r="O341" s="230" t="s">
        <v>2019</v>
      </c>
      <c r="P341" s="231" t="s">
        <v>2020</v>
      </c>
      <c r="Q341" s="232"/>
      <c r="R341" s="232" t="s">
        <v>3822</v>
      </c>
      <c r="S341" s="193">
        <f t="shared" si="12"/>
        <v>6</v>
      </c>
    </row>
    <row r="342" spans="1:19" ht="39" customHeight="1" x14ac:dyDescent="0.25">
      <c r="A342" s="190">
        <v>338</v>
      </c>
      <c r="B342" s="191" t="s">
        <v>2013</v>
      </c>
      <c r="C342" s="190" t="s">
        <v>151</v>
      </c>
      <c r="D342" s="200" t="s">
        <v>2021</v>
      </c>
      <c r="E342" s="200" t="s">
        <v>2015</v>
      </c>
      <c r="F342" s="190" t="s">
        <v>1067</v>
      </c>
      <c r="G342" s="194" t="str">
        <f t="shared" si="11"/>
        <v>11.04.0919.04.12/25.05.1228.02.14</v>
      </c>
      <c r="H342" s="183"/>
      <c r="I342" s="183"/>
      <c r="J342" s="195" t="s">
        <v>2022</v>
      </c>
      <c r="K342" s="183"/>
      <c r="L342" s="183"/>
      <c r="M342" s="195" t="s">
        <v>2023</v>
      </c>
      <c r="N342" s="183"/>
      <c r="O342" s="201" t="s">
        <v>2024</v>
      </c>
      <c r="P342" s="199"/>
      <c r="Q342" s="199"/>
      <c r="R342" s="199"/>
      <c r="S342" s="193">
        <f t="shared" si="12"/>
        <v>3</v>
      </c>
    </row>
    <row r="343" spans="1:19" ht="39" customHeight="1" x14ac:dyDescent="0.25">
      <c r="A343" s="190">
        <v>339</v>
      </c>
      <c r="B343" s="191" t="s">
        <v>2025</v>
      </c>
      <c r="C343" s="199" t="s">
        <v>2026</v>
      </c>
      <c r="D343" s="200" t="s">
        <v>2027</v>
      </c>
      <c r="E343" s="200" t="s">
        <v>2028</v>
      </c>
      <c r="F343" s="226">
        <v>2.2000000000000002</v>
      </c>
      <c r="G343" s="194" t="str">
        <f t="shared" si="11"/>
        <v>Installed in 2012</v>
      </c>
      <c r="H343" s="183"/>
      <c r="I343" s="183"/>
      <c r="J343" s="183"/>
      <c r="K343" s="183"/>
      <c r="L343" s="183"/>
      <c r="M343" s="194" t="s">
        <v>2029</v>
      </c>
      <c r="N343" s="183"/>
      <c r="O343" s="189"/>
      <c r="P343" s="183"/>
      <c r="Q343" s="188"/>
      <c r="R343" s="188"/>
      <c r="S343" s="193">
        <f t="shared" si="12"/>
        <v>1</v>
      </c>
    </row>
    <row r="344" spans="1:19" ht="39" customHeight="1" x14ac:dyDescent="0.25">
      <c r="A344" s="190">
        <v>340</v>
      </c>
      <c r="B344" s="191" t="s">
        <v>2030</v>
      </c>
      <c r="C344" s="199" t="s">
        <v>2031</v>
      </c>
      <c r="D344" s="200" t="s">
        <v>2032</v>
      </c>
      <c r="E344" s="200" t="s">
        <v>2028</v>
      </c>
      <c r="F344" s="226">
        <v>1.5</v>
      </c>
      <c r="G344" s="194" t="str">
        <f t="shared" si="11"/>
        <v>Installed in 2012</v>
      </c>
      <c r="H344" s="183"/>
      <c r="I344" s="183"/>
      <c r="J344" s="183"/>
      <c r="K344" s="183"/>
      <c r="L344" s="183"/>
      <c r="M344" s="194" t="s">
        <v>2029</v>
      </c>
      <c r="N344" s="183"/>
      <c r="O344" s="189"/>
      <c r="P344" s="183"/>
      <c r="Q344" s="188"/>
      <c r="R344" s="188"/>
      <c r="S344" s="193">
        <f t="shared" si="12"/>
        <v>1</v>
      </c>
    </row>
    <row r="345" spans="1:19" ht="39" customHeight="1" x14ac:dyDescent="0.25">
      <c r="A345" s="190">
        <v>341</v>
      </c>
      <c r="B345" s="191" t="s">
        <v>2033</v>
      </c>
      <c r="C345" s="190" t="s">
        <v>145</v>
      </c>
      <c r="D345" s="197" t="s">
        <v>2034</v>
      </c>
      <c r="E345" s="197" t="s">
        <v>553</v>
      </c>
      <c r="F345" s="190" t="s">
        <v>1064</v>
      </c>
      <c r="G345" s="194" t="str">
        <f t="shared" si="11"/>
        <v>07.06.11/20.07.1118.07.14</v>
      </c>
      <c r="H345" s="183"/>
      <c r="I345" s="183"/>
      <c r="J345" s="183"/>
      <c r="K345" s="183"/>
      <c r="L345" s="195" t="s">
        <v>2035</v>
      </c>
      <c r="M345" s="183"/>
      <c r="N345" s="183"/>
      <c r="O345" s="202" t="s">
        <v>2036</v>
      </c>
      <c r="P345" s="188"/>
      <c r="Q345" s="195" t="s">
        <v>917</v>
      </c>
      <c r="R345" s="195"/>
      <c r="S345" s="193">
        <f t="shared" si="12"/>
        <v>3</v>
      </c>
    </row>
    <row r="346" spans="1:19" ht="39" customHeight="1" x14ac:dyDescent="0.25">
      <c r="A346" s="190">
        <v>342</v>
      </c>
      <c r="B346" s="191" t="s">
        <v>2037</v>
      </c>
      <c r="C346" s="190" t="s">
        <v>146</v>
      </c>
      <c r="D346" s="197" t="s">
        <v>2038</v>
      </c>
      <c r="E346" s="197" t="s">
        <v>553</v>
      </c>
      <c r="F346" s="190" t="s">
        <v>1008</v>
      </c>
      <c r="G346" s="194" t="str">
        <f t="shared" si="11"/>
        <v>20.11.1109.07.14</v>
      </c>
      <c r="H346" s="183"/>
      <c r="I346" s="183"/>
      <c r="J346" s="183"/>
      <c r="K346" s="183"/>
      <c r="L346" s="195" t="s">
        <v>2039</v>
      </c>
      <c r="M346" s="183"/>
      <c r="N346" s="183"/>
      <c r="O346" s="202" t="s">
        <v>2040</v>
      </c>
      <c r="P346" s="188"/>
      <c r="Q346" s="195" t="s">
        <v>924</v>
      </c>
      <c r="R346" s="195"/>
      <c r="S346" s="193">
        <f t="shared" si="12"/>
        <v>3</v>
      </c>
    </row>
    <row r="347" spans="1:19" ht="39" customHeight="1" x14ac:dyDescent="0.25">
      <c r="A347" s="190">
        <v>343</v>
      </c>
      <c r="B347" s="191" t="s">
        <v>282</v>
      </c>
      <c r="C347" s="190" t="s">
        <v>2041</v>
      </c>
      <c r="D347" s="233" t="s">
        <v>2042</v>
      </c>
      <c r="E347" s="197" t="s">
        <v>2028</v>
      </c>
      <c r="F347" s="234" t="s">
        <v>2043</v>
      </c>
      <c r="G347" s="194" t="str">
        <f t="shared" si="11"/>
        <v>installed in 10</v>
      </c>
      <c r="H347" s="183"/>
      <c r="I347" s="183"/>
      <c r="J347" s="183"/>
      <c r="K347" s="183" t="s">
        <v>2044</v>
      </c>
      <c r="L347" s="183"/>
      <c r="M347" s="183"/>
      <c r="N347" s="183"/>
      <c r="O347" s="189"/>
      <c r="P347" s="183"/>
      <c r="Q347" s="188"/>
      <c r="R347" s="188"/>
      <c r="S347" s="193">
        <f t="shared" si="12"/>
        <v>1</v>
      </c>
    </row>
    <row r="348" spans="1:19" ht="39" customHeight="1" x14ac:dyDescent="0.25">
      <c r="A348" s="190">
        <v>344</v>
      </c>
      <c r="B348" s="191" t="s">
        <v>2045</v>
      </c>
      <c r="C348" s="190" t="s">
        <v>2046</v>
      </c>
      <c r="D348" s="197" t="s">
        <v>2047</v>
      </c>
      <c r="E348" s="197" t="s">
        <v>1946</v>
      </c>
      <c r="F348" s="190" t="s">
        <v>1122</v>
      </c>
      <c r="G348" s="194" t="str">
        <f t="shared" si="11"/>
        <v/>
      </c>
      <c r="H348" s="183"/>
      <c r="I348" s="183"/>
      <c r="J348" s="183"/>
      <c r="K348" s="183"/>
      <c r="L348" s="183"/>
      <c r="M348" s="183"/>
      <c r="N348" s="183"/>
      <c r="O348" s="189"/>
      <c r="P348" s="183"/>
      <c r="Q348" s="188"/>
      <c r="R348" s="188"/>
      <c r="S348" s="193">
        <f t="shared" si="12"/>
        <v>0</v>
      </c>
    </row>
    <row r="349" spans="1:19" ht="39" customHeight="1" x14ac:dyDescent="0.25">
      <c r="A349" s="190">
        <v>345</v>
      </c>
      <c r="B349" s="191" t="s">
        <v>2045</v>
      </c>
      <c r="C349" s="190" t="s">
        <v>2048</v>
      </c>
      <c r="D349" s="197" t="s">
        <v>2049</v>
      </c>
      <c r="E349" s="197" t="s">
        <v>1946</v>
      </c>
      <c r="F349" s="190" t="s">
        <v>2050</v>
      </c>
      <c r="G349" s="194" t="str">
        <f t="shared" si="11"/>
        <v/>
      </c>
      <c r="H349" s="183"/>
      <c r="I349" s="183"/>
      <c r="J349" s="183"/>
      <c r="K349" s="183"/>
      <c r="L349" s="183"/>
      <c r="M349" s="183"/>
      <c r="N349" s="183"/>
      <c r="O349" s="189"/>
      <c r="P349" s="183"/>
      <c r="Q349" s="188"/>
      <c r="R349" s="188"/>
      <c r="S349" s="193">
        <f t="shared" si="12"/>
        <v>0</v>
      </c>
    </row>
    <row r="350" spans="1:19" ht="39" customHeight="1" x14ac:dyDescent="0.25">
      <c r="A350" s="190">
        <v>346</v>
      </c>
      <c r="B350" s="191" t="s">
        <v>2051</v>
      </c>
      <c r="C350" s="235" t="s">
        <v>2052</v>
      </c>
      <c r="D350" s="193"/>
      <c r="E350" s="193"/>
      <c r="F350" s="194"/>
      <c r="G350" s="194" t="str">
        <f t="shared" si="11"/>
        <v>17.08.12</v>
      </c>
      <c r="H350" s="183"/>
      <c r="I350" s="183"/>
      <c r="J350" s="183"/>
      <c r="K350" s="183"/>
      <c r="L350" s="183"/>
      <c r="M350" s="195" t="s">
        <v>2053</v>
      </c>
      <c r="N350" s="183"/>
      <c r="O350" s="189"/>
      <c r="P350" s="183"/>
      <c r="Q350" s="188"/>
      <c r="R350" s="188"/>
      <c r="S350" s="193">
        <f t="shared" si="12"/>
        <v>1</v>
      </c>
    </row>
    <row r="351" spans="1:19" ht="39" customHeight="1" x14ac:dyDescent="0.25">
      <c r="A351" s="190">
        <v>347</v>
      </c>
      <c r="B351" s="191" t="s">
        <v>1053</v>
      </c>
      <c r="C351" s="190" t="s">
        <v>2054</v>
      </c>
      <c r="D351" s="200" t="s">
        <v>2055</v>
      </c>
      <c r="E351" s="197" t="s">
        <v>983</v>
      </c>
      <c r="F351" s="190" t="s">
        <v>1005</v>
      </c>
      <c r="G351" s="194" t="str">
        <f t="shared" si="11"/>
        <v/>
      </c>
      <c r="H351" s="183"/>
      <c r="I351" s="183"/>
      <c r="J351" s="183"/>
      <c r="K351" s="183"/>
      <c r="L351" s="183"/>
      <c r="M351" s="183"/>
      <c r="N351" s="183"/>
      <c r="O351" s="189"/>
      <c r="P351" s="183"/>
      <c r="Q351" s="188"/>
      <c r="R351" s="188"/>
      <c r="S351" s="193">
        <f t="shared" si="12"/>
        <v>0</v>
      </c>
    </row>
    <row r="352" spans="1:19" ht="39" customHeight="1" x14ac:dyDescent="0.25">
      <c r="A352" s="190">
        <v>348</v>
      </c>
      <c r="B352" s="191" t="s">
        <v>2056</v>
      </c>
      <c r="C352" s="199" t="s">
        <v>2057</v>
      </c>
      <c r="D352" s="200" t="s">
        <v>2058</v>
      </c>
      <c r="E352" s="236" t="s">
        <v>345</v>
      </c>
      <c r="F352" s="226">
        <v>2.2000000000000002</v>
      </c>
      <c r="G352" s="194" t="str">
        <f t="shared" si="11"/>
        <v>installed in 11</v>
      </c>
      <c r="H352" s="183"/>
      <c r="I352" s="183"/>
      <c r="J352" s="183"/>
      <c r="K352" s="183"/>
      <c r="L352" s="183" t="s">
        <v>1938</v>
      </c>
      <c r="M352" s="183"/>
      <c r="N352" s="183"/>
      <c r="O352" s="189"/>
      <c r="P352" s="183"/>
      <c r="Q352" s="188"/>
      <c r="R352" s="188"/>
      <c r="S352" s="193">
        <f t="shared" si="12"/>
        <v>1</v>
      </c>
    </row>
    <row r="353" spans="1:19" ht="39" customHeight="1" x14ac:dyDescent="0.25">
      <c r="A353" s="190">
        <v>349</v>
      </c>
      <c r="B353" s="191" t="s">
        <v>2056</v>
      </c>
      <c r="C353" s="199" t="s">
        <v>2059</v>
      </c>
      <c r="D353" s="200" t="s">
        <v>1936</v>
      </c>
      <c r="E353" s="236" t="s">
        <v>345</v>
      </c>
      <c r="F353" s="226">
        <v>3.75</v>
      </c>
      <c r="G353" s="194" t="str">
        <f t="shared" si="11"/>
        <v>installed in 11</v>
      </c>
      <c r="H353" s="183"/>
      <c r="I353" s="183"/>
      <c r="J353" s="183"/>
      <c r="K353" s="183"/>
      <c r="L353" s="183" t="s">
        <v>1938</v>
      </c>
      <c r="M353" s="183"/>
      <c r="N353" s="183"/>
      <c r="O353" s="189"/>
      <c r="P353" s="183"/>
      <c r="Q353" s="188"/>
      <c r="R353" s="188"/>
      <c r="S353" s="193">
        <f t="shared" si="12"/>
        <v>1</v>
      </c>
    </row>
    <row r="354" spans="1:19" ht="39" customHeight="1" x14ac:dyDescent="0.25">
      <c r="A354" s="190">
        <v>350</v>
      </c>
      <c r="B354" s="191" t="s">
        <v>2060</v>
      </c>
      <c r="C354" s="199" t="s">
        <v>2061</v>
      </c>
      <c r="D354" s="200" t="s">
        <v>2062</v>
      </c>
      <c r="E354" s="236" t="s">
        <v>978</v>
      </c>
      <c r="F354" s="226">
        <v>15</v>
      </c>
      <c r="G354" s="194" t="str">
        <f t="shared" si="11"/>
        <v>installed in 11</v>
      </c>
      <c r="H354" s="183"/>
      <c r="I354" s="183"/>
      <c r="J354" s="183"/>
      <c r="K354" s="183"/>
      <c r="L354" s="183" t="s">
        <v>1938</v>
      </c>
      <c r="M354" s="183"/>
      <c r="N354" s="183"/>
      <c r="O354" s="189"/>
      <c r="P354" s="183"/>
      <c r="Q354" s="188"/>
      <c r="R354" s="188"/>
      <c r="S354" s="193">
        <f t="shared" si="12"/>
        <v>1</v>
      </c>
    </row>
    <row r="355" spans="1:19" ht="39" customHeight="1" x14ac:dyDescent="0.25">
      <c r="A355" s="190">
        <v>351</v>
      </c>
      <c r="B355" s="191" t="s">
        <v>2060</v>
      </c>
      <c r="C355" s="199" t="s">
        <v>2063</v>
      </c>
      <c r="D355" s="200" t="s">
        <v>2064</v>
      </c>
      <c r="E355" s="236" t="s">
        <v>978</v>
      </c>
      <c r="F355" s="226">
        <v>15</v>
      </c>
      <c r="G355" s="194" t="str">
        <f t="shared" si="11"/>
        <v>installed in 1118.10.1320.09.14</v>
      </c>
      <c r="H355" s="183"/>
      <c r="I355" s="183"/>
      <c r="J355" s="183"/>
      <c r="K355" s="183"/>
      <c r="L355" s="183" t="s">
        <v>1938</v>
      </c>
      <c r="M355" s="183"/>
      <c r="N355" s="195" t="s">
        <v>2065</v>
      </c>
      <c r="O355" s="214" t="s">
        <v>2066</v>
      </c>
      <c r="P355" s="215"/>
      <c r="Q355" s="215"/>
      <c r="R355" s="215"/>
      <c r="S355" s="193">
        <f t="shared" si="12"/>
        <v>3</v>
      </c>
    </row>
    <row r="356" spans="1:19" ht="39" customHeight="1" x14ac:dyDescent="0.25">
      <c r="A356" s="190">
        <v>352</v>
      </c>
      <c r="B356" s="191" t="s">
        <v>2067</v>
      </c>
      <c r="C356" s="199" t="s">
        <v>467</v>
      </c>
      <c r="D356" s="200" t="s">
        <v>2058</v>
      </c>
      <c r="E356" s="236" t="s">
        <v>2028</v>
      </c>
      <c r="F356" s="226">
        <v>7.5</v>
      </c>
      <c r="G356" s="194" t="str">
        <f t="shared" si="11"/>
        <v>installed in 11</v>
      </c>
      <c r="H356" s="183"/>
      <c r="I356" s="183"/>
      <c r="J356" s="183"/>
      <c r="K356" s="183"/>
      <c r="L356" s="183" t="s">
        <v>1938</v>
      </c>
      <c r="M356" s="183"/>
      <c r="N356" s="183"/>
      <c r="O356" s="189"/>
      <c r="P356" s="198" t="s">
        <v>2068</v>
      </c>
      <c r="Q356" s="199"/>
      <c r="R356" s="199"/>
      <c r="S356" s="193">
        <f t="shared" si="12"/>
        <v>2</v>
      </c>
    </row>
    <row r="357" spans="1:19" ht="39" customHeight="1" x14ac:dyDescent="0.25">
      <c r="A357" s="190">
        <v>353</v>
      </c>
      <c r="B357" s="191" t="s">
        <v>2067</v>
      </c>
      <c r="C357" s="199" t="s">
        <v>2069</v>
      </c>
      <c r="D357" s="200" t="s">
        <v>1936</v>
      </c>
      <c r="E357" s="236" t="s">
        <v>2028</v>
      </c>
      <c r="F357" s="226">
        <v>7.5</v>
      </c>
      <c r="G357" s="194" t="str">
        <f t="shared" si="11"/>
        <v>installed in 1109.03.2014</v>
      </c>
      <c r="H357" s="183"/>
      <c r="I357" s="183"/>
      <c r="J357" s="183"/>
      <c r="K357" s="183"/>
      <c r="L357" s="183" t="s">
        <v>1938</v>
      </c>
      <c r="M357" s="183"/>
      <c r="N357" s="198" t="s">
        <v>2070</v>
      </c>
      <c r="O357" s="189"/>
      <c r="P357" s="183"/>
      <c r="Q357" s="188"/>
      <c r="R357" s="188"/>
      <c r="S357" s="193">
        <f t="shared" si="12"/>
        <v>2</v>
      </c>
    </row>
    <row r="358" spans="1:19" ht="39" customHeight="1" x14ac:dyDescent="0.25">
      <c r="A358" s="190">
        <v>354</v>
      </c>
      <c r="B358" s="191" t="s">
        <v>2071</v>
      </c>
      <c r="C358" s="199" t="s">
        <v>2072</v>
      </c>
      <c r="D358" s="200" t="s">
        <v>1936</v>
      </c>
      <c r="E358" s="200" t="s">
        <v>345</v>
      </c>
      <c r="F358" s="226">
        <v>3.7</v>
      </c>
      <c r="G358" s="194" t="str">
        <f t="shared" si="11"/>
        <v>installed in 11</v>
      </c>
      <c r="H358" s="183"/>
      <c r="I358" s="183"/>
      <c r="J358" s="183"/>
      <c r="K358" s="183"/>
      <c r="L358" s="183" t="s">
        <v>1938</v>
      </c>
      <c r="M358" s="183"/>
      <c r="N358" s="183"/>
      <c r="O358" s="189"/>
      <c r="P358" s="183"/>
      <c r="Q358" s="188"/>
      <c r="R358" s="188"/>
      <c r="S358" s="193">
        <f t="shared" si="12"/>
        <v>1</v>
      </c>
    </row>
    <row r="359" spans="1:19" ht="39" customHeight="1" x14ac:dyDescent="0.25">
      <c r="A359" s="190">
        <v>355</v>
      </c>
      <c r="B359" s="191" t="s">
        <v>937</v>
      </c>
      <c r="C359" s="199" t="s">
        <v>2073</v>
      </c>
      <c r="D359" s="200" t="s">
        <v>2074</v>
      </c>
      <c r="E359" s="200" t="s">
        <v>2075</v>
      </c>
      <c r="F359" s="226">
        <v>3.7</v>
      </c>
      <c r="G359" s="194" t="str">
        <f t="shared" si="11"/>
        <v>Installed in 2012</v>
      </c>
      <c r="H359" s="183"/>
      <c r="I359" s="183"/>
      <c r="J359" s="183"/>
      <c r="K359" s="183"/>
      <c r="L359" s="183"/>
      <c r="M359" s="194" t="s">
        <v>2029</v>
      </c>
      <c r="N359" s="183"/>
      <c r="O359" s="189"/>
      <c r="P359" s="183"/>
      <c r="Q359" s="188"/>
      <c r="R359" s="188"/>
      <c r="S359" s="193">
        <f t="shared" si="12"/>
        <v>1</v>
      </c>
    </row>
    <row r="360" spans="1:19" ht="39" customHeight="1" x14ac:dyDescent="0.25">
      <c r="A360" s="190">
        <v>356</v>
      </c>
      <c r="B360" s="191" t="s">
        <v>937</v>
      </c>
      <c r="C360" s="199" t="s">
        <v>907</v>
      </c>
      <c r="D360" s="200" t="s">
        <v>2076</v>
      </c>
      <c r="E360" s="200" t="s">
        <v>978</v>
      </c>
      <c r="F360" s="226">
        <v>2.2000000000000002</v>
      </c>
      <c r="G360" s="194" t="str">
        <f t="shared" si="11"/>
        <v>Installed in 2012</v>
      </c>
      <c r="H360" s="183"/>
      <c r="I360" s="183"/>
      <c r="J360" s="183"/>
      <c r="K360" s="183"/>
      <c r="L360" s="183"/>
      <c r="M360" s="194" t="s">
        <v>2029</v>
      </c>
      <c r="N360" s="183"/>
      <c r="O360" s="189"/>
      <c r="P360" s="183"/>
      <c r="Q360" s="195" t="s">
        <v>906</v>
      </c>
      <c r="R360" s="195"/>
      <c r="S360" s="193">
        <f t="shared" si="12"/>
        <v>2</v>
      </c>
    </row>
    <row r="361" spans="1:19" ht="39" customHeight="1" x14ac:dyDescent="0.25">
      <c r="A361" s="190">
        <v>357</v>
      </c>
      <c r="B361" s="191" t="s">
        <v>2077</v>
      </c>
      <c r="C361" s="199" t="s">
        <v>2078</v>
      </c>
      <c r="D361" s="200" t="s">
        <v>2032</v>
      </c>
      <c r="E361" s="200" t="s">
        <v>553</v>
      </c>
      <c r="F361" s="226">
        <v>3.7</v>
      </c>
      <c r="G361" s="194" t="str">
        <f t="shared" si="11"/>
        <v>Installed in 2012</v>
      </c>
      <c r="H361" s="183"/>
      <c r="I361" s="183"/>
      <c r="J361" s="183"/>
      <c r="K361" s="183"/>
      <c r="L361" s="183"/>
      <c r="M361" s="194" t="s">
        <v>2029</v>
      </c>
      <c r="N361" s="183"/>
      <c r="O361" s="189"/>
      <c r="P361" s="183"/>
      <c r="Q361" s="188"/>
      <c r="R361" s="188"/>
      <c r="S361" s="193">
        <f t="shared" si="12"/>
        <v>1</v>
      </c>
    </row>
    <row r="362" spans="1:19" ht="39" customHeight="1" x14ac:dyDescent="0.25">
      <c r="A362" s="190">
        <v>358</v>
      </c>
      <c r="B362" s="191" t="s">
        <v>2077</v>
      </c>
      <c r="C362" s="199" t="s">
        <v>2079</v>
      </c>
      <c r="D362" s="200" t="s">
        <v>2032</v>
      </c>
      <c r="E362" s="200" t="s">
        <v>345</v>
      </c>
      <c r="F362" s="226">
        <v>3.7</v>
      </c>
      <c r="G362" s="194" t="str">
        <f t="shared" si="11"/>
        <v>Installed in 2012</v>
      </c>
      <c r="H362" s="183"/>
      <c r="I362" s="183"/>
      <c r="J362" s="183"/>
      <c r="K362" s="183"/>
      <c r="L362" s="183"/>
      <c r="M362" s="194" t="s">
        <v>2029</v>
      </c>
      <c r="N362" s="183"/>
      <c r="O362" s="189"/>
      <c r="P362" s="183"/>
      <c r="Q362" s="188"/>
      <c r="R362" s="188"/>
      <c r="S362" s="193">
        <f t="shared" si="12"/>
        <v>1</v>
      </c>
    </row>
    <row r="363" spans="1:19" ht="39" customHeight="1" x14ac:dyDescent="0.25">
      <c r="A363" s="190">
        <v>359</v>
      </c>
      <c r="B363" s="191" t="s">
        <v>2080</v>
      </c>
      <c r="C363" s="199" t="s">
        <v>2081</v>
      </c>
      <c r="D363" s="200" t="s">
        <v>2032</v>
      </c>
      <c r="E363" s="200" t="s">
        <v>345</v>
      </c>
      <c r="F363" s="226">
        <v>3.7</v>
      </c>
      <c r="G363" s="194" t="str">
        <f t="shared" si="11"/>
        <v>Installed in 2012</v>
      </c>
      <c r="H363" s="183"/>
      <c r="I363" s="183"/>
      <c r="J363" s="183"/>
      <c r="K363" s="183"/>
      <c r="L363" s="183"/>
      <c r="M363" s="194" t="s">
        <v>2029</v>
      </c>
      <c r="N363" s="183"/>
      <c r="O363" s="189"/>
      <c r="P363" s="183"/>
      <c r="Q363" s="188"/>
      <c r="R363" s="188"/>
      <c r="S363" s="193">
        <f t="shared" si="12"/>
        <v>1</v>
      </c>
    </row>
    <row r="364" spans="1:19" ht="39" customHeight="1" x14ac:dyDescent="0.25">
      <c r="A364" s="190">
        <v>360</v>
      </c>
      <c r="B364" s="191" t="s">
        <v>2060</v>
      </c>
      <c r="C364" s="199" t="s">
        <v>2082</v>
      </c>
      <c r="D364" s="200" t="s">
        <v>2083</v>
      </c>
      <c r="E364" s="200" t="s">
        <v>2007</v>
      </c>
      <c r="F364" s="226">
        <v>15</v>
      </c>
      <c r="G364" s="194" t="str">
        <f t="shared" si="11"/>
        <v>Installed in 2012</v>
      </c>
      <c r="H364" s="183"/>
      <c r="I364" s="183"/>
      <c r="J364" s="183"/>
      <c r="K364" s="183"/>
      <c r="L364" s="183"/>
      <c r="M364" s="194" t="s">
        <v>2029</v>
      </c>
      <c r="N364" s="183"/>
      <c r="O364" s="189"/>
      <c r="P364" s="183"/>
      <c r="Q364" s="188"/>
      <c r="R364" s="188"/>
      <c r="S364" s="193">
        <f t="shared" si="12"/>
        <v>1</v>
      </c>
    </row>
    <row r="365" spans="1:19" ht="39" customHeight="1" x14ac:dyDescent="0.25">
      <c r="A365" s="190">
        <v>361</v>
      </c>
      <c r="B365" s="191" t="s">
        <v>2067</v>
      </c>
      <c r="C365" s="199" t="s">
        <v>2084</v>
      </c>
      <c r="D365" s="200" t="s">
        <v>2085</v>
      </c>
      <c r="E365" s="200" t="s">
        <v>2007</v>
      </c>
      <c r="F365" s="226">
        <v>15</v>
      </c>
      <c r="G365" s="194" t="str">
        <f t="shared" si="11"/>
        <v>Installed in 2012</v>
      </c>
      <c r="H365" s="183"/>
      <c r="I365" s="183"/>
      <c r="J365" s="183"/>
      <c r="K365" s="183"/>
      <c r="L365" s="183"/>
      <c r="M365" s="194" t="s">
        <v>2029</v>
      </c>
      <c r="N365" s="183"/>
      <c r="O365" s="189"/>
      <c r="P365" s="183"/>
      <c r="Q365" s="188"/>
      <c r="R365" s="188"/>
      <c r="S365" s="193">
        <f t="shared" si="12"/>
        <v>1</v>
      </c>
    </row>
    <row r="366" spans="1:19" ht="39" customHeight="1" x14ac:dyDescent="0.25">
      <c r="A366" s="190">
        <v>362</v>
      </c>
      <c r="B366" s="191" t="s">
        <v>2067</v>
      </c>
      <c r="C366" s="199" t="s">
        <v>2086</v>
      </c>
      <c r="D366" s="200" t="s">
        <v>2087</v>
      </c>
      <c r="E366" s="200" t="s">
        <v>2007</v>
      </c>
      <c r="F366" s="226">
        <v>15</v>
      </c>
      <c r="G366" s="194" t="str">
        <f t="shared" si="11"/>
        <v>Installed in 2012</v>
      </c>
      <c r="H366" s="183"/>
      <c r="I366" s="183"/>
      <c r="J366" s="183"/>
      <c r="K366" s="183"/>
      <c r="L366" s="183"/>
      <c r="M366" s="194" t="s">
        <v>2029</v>
      </c>
      <c r="N366" s="183"/>
      <c r="O366" s="189"/>
      <c r="P366" s="183"/>
      <c r="Q366" s="188"/>
      <c r="R366" s="188"/>
      <c r="S366" s="193">
        <f t="shared" si="12"/>
        <v>1</v>
      </c>
    </row>
    <row r="367" spans="1:19" ht="39" customHeight="1" x14ac:dyDescent="0.25">
      <c r="A367" s="190">
        <v>363</v>
      </c>
      <c r="B367" s="191" t="s">
        <v>2088</v>
      </c>
      <c r="C367" s="199" t="s">
        <v>2089</v>
      </c>
      <c r="D367" s="200" t="s">
        <v>2090</v>
      </c>
      <c r="E367" s="200" t="s">
        <v>978</v>
      </c>
      <c r="F367" s="226">
        <v>3.7</v>
      </c>
      <c r="G367" s="194" t="str">
        <f t="shared" si="11"/>
        <v>Installed in 2012</v>
      </c>
      <c r="H367" s="183"/>
      <c r="I367" s="183"/>
      <c r="J367" s="183"/>
      <c r="K367" s="183"/>
      <c r="L367" s="183"/>
      <c r="M367" s="194" t="s">
        <v>2029</v>
      </c>
      <c r="N367" s="183"/>
      <c r="O367" s="189"/>
      <c r="P367" s="183"/>
      <c r="Q367" s="188"/>
      <c r="R367" s="188"/>
      <c r="S367" s="193">
        <f t="shared" si="12"/>
        <v>1</v>
      </c>
    </row>
    <row r="368" spans="1:19" ht="39" customHeight="1" x14ac:dyDescent="0.25">
      <c r="A368" s="190">
        <v>364</v>
      </c>
      <c r="B368" s="191" t="s">
        <v>37</v>
      </c>
      <c r="C368" s="199" t="s">
        <v>2091</v>
      </c>
      <c r="D368" s="200" t="s">
        <v>2092</v>
      </c>
      <c r="E368" s="200" t="s">
        <v>553</v>
      </c>
      <c r="F368" s="226">
        <v>11</v>
      </c>
      <c r="G368" s="194" t="str">
        <f t="shared" si="11"/>
        <v>installed in 11</v>
      </c>
      <c r="H368" s="183"/>
      <c r="I368" s="183"/>
      <c r="J368" s="183"/>
      <c r="K368" s="183"/>
      <c r="L368" s="183" t="s">
        <v>1938</v>
      </c>
      <c r="M368" s="183"/>
      <c r="N368" s="183"/>
      <c r="O368" s="189"/>
      <c r="P368" s="183"/>
      <c r="Q368" s="188"/>
      <c r="R368" s="188"/>
      <c r="S368" s="193">
        <f t="shared" si="12"/>
        <v>1</v>
      </c>
    </row>
    <row r="369" spans="1:19" ht="39" customHeight="1" x14ac:dyDescent="0.25">
      <c r="A369" s="190">
        <v>365</v>
      </c>
      <c r="B369" s="191" t="s">
        <v>2093</v>
      </c>
      <c r="C369" s="199" t="s">
        <v>2094</v>
      </c>
      <c r="D369" s="200" t="s">
        <v>2058</v>
      </c>
      <c r="E369" s="236" t="s">
        <v>2095</v>
      </c>
      <c r="F369" s="226">
        <v>7.5</v>
      </c>
      <c r="G369" s="194" t="str">
        <f t="shared" si="11"/>
        <v>installed in 11</v>
      </c>
      <c r="H369" s="183"/>
      <c r="I369" s="183"/>
      <c r="J369" s="183"/>
      <c r="K369" s="183"/>
      <c r="L369" s="183" t="s">
        <v>1938</v>
      </c>
      <c r="M369" s="183"/>
      <c r="N369" s="183"/>
      <c r="O369" s="189"/>
      <c r="P369" s="183"/>
      <c r="Q369" s="188"/>
      <c r="R369" s="188"/>
      <c r="S369" s="193">
        <f t="shared" si="12"/>
        <v>1</v>
      </c>
    </row>
    <row r="370" spans="1:19" ht="39" customHeight="1" x14ac:dyDescent="0.25">
      <c r="A370" s="190">
        <v>366</v>
      </c>
      <c r="B370" s="191" t="s">
        <v>2096</v>
      </c>
      <c r="C370" s="199" t="s">
        <v>613</v>
      </c>
      <c r="D370" s="200" t="s">
        <v>2097</v>
      </c>
      <c r="E370" s="200" t="s">
        <v>345</v>
      </c>
      <c r="F370" s="226">
        <v>5.5</v>
      </c>
      <c r="G370" s="194" t="str">
        <f t="shared" si="11"/>
        <v>23.09.1223.08.13</v>
      </c>
      <c r="H370" s="183"/>
      <c r="I370" s="183"/>
      <c r="J370" s="183"/>
      <c r="K370" s="183"/>
      <c r="L370" s="183"/>
      <c r="M370" s="195" t="s">
        <v>2098</v>
      </c>
      <c r="N370" s="195" t="s">
        <v>2099</v>
      </c>
      <c r="O370" s="189"/>
      <c r="P370" s="195" t="s">
        <v>2100</v>
      </c>
      <c r="Q370" s="188"/>
      <c r="R370" s="188"/>
      <c r="S370" s="193">
        <f t="shared" si="12"/>
        <v>3</v>
      </c>
    </row>
    <row r="371" spans="1:19" ht="39" customHeight="1" x14ac:dyDescent="0.25">
      <c r="A371" s="190">
        <v>367</v>
      </c>
      <c r="B371" s="191" t="s">
        <v>2096</v>
      </c>
      <c r="C371" s="199" t="s">
        <v>2101</v>
      </c>
      <c r="D371" s="200" t="s">
        <v>2102</v>
      </c>
      <c r="E371" s="200" t="s">
        <v>345</v>
      </c>
      <c r="F371" s="226">
        <v>5.5</v>
      </c>
      <c r="G371" s="194" t="str">
        <f t="shared" si="11"/>
        <v>installed in 12</v>
      </c>
      <c r="H371" s="183"/>
      <c r="I371" s="183"/>
      <c r="J371" s="183"/>
      <c r="K371" s="183"/>
      <c r="L371" s="183"/>
      <c r="M371" s="183" t="s">
        <v>2103</v>
      </c>
      <c r="N371" s="183"/>
      <c r="O371" s="189"/>
      <c r="P371" s="183"/>
      <c r="Q371" s="188"/>
      <c r="R371" s="195" t="s">
        <v>3882</v>
      </c>
      <c r="S371" s="193">
        <f t="shared" si="12"/>
        <v>2</v>
      </c>
    </row>
    <row r="372" spans="1:19" ht="39" customHeight="1" x14ac:dyDescent="0.25">
      <c r="A372" s="190">
        <v>368</v>
      </c>
      <c r="B372" s="191" t="s">
        <v>2104</v>
      </c>
      <c r="C372" s="199" t="s">
        <v>2105</v>
      </c>
      <c r="D372" s="200" t="s">
        <v>2106</v>
      </c>
      <c r="E372" s="236" t="s">
        <v>2095</v>
      </c>
      <c r="F372" s="226">
        <v>30</v>
      </c>
      <c r="G372" s="194" t="str">
        <f t="shared" si="11"/>
        <v>installed in 11</v>
      </c>
      <c r="H372" s="183"/>
      <c r="I372" s="183"/>
      <c r="J372" s="183"/>
      <c r="K372" s="183"/>
      <c r="L372" s="183" t="s">
        <v>1938</v>
      </c>
      <c r="M372" s="183"/>
      <c r="N372" s="183"/>
      <c r="O372" s="189"/>
      <c r="P372" s="183"/>
      <c r="Q372" s="188"/>
      <c r="R372" s="195" t="s">
        <v>3837</v>
      </c>
      <c r="S372" s="193">
        <f t="shared" si="12"/>
        <v>2</v>
      </c>
    </row>
    <row r="373" spans="1:19" ht="39" customHeight="1" x14ac:dyDescent="0.25">
      <c r="A373" s="190">
        <v>369</v>
      </c>
      <c r="B373" s="191" t="s">
        <v>3748</v>
      </c>
      <c r="C373" s="199" t="s">
        <v>2105</v>
      </c>
      <c r="D373" s="200" t="s">
        <v>2106</v>
      </c>
      <c r="E373" s="236" t="s">
        <v>2107</v>
      </c>
      <c r="F373" s="226">
        <v>0.17</v>
      </c>
      <c r="G373" s="194" t="str">
        <f t="shared" si="11"/>
        <v>installed in 11</v>
      </c>
      <c r="H373" s="183"/>
      <c r="I373" s="183"/>
      <c r="J373" s="183"/>
      <c r="K373" s="183"/>
      <c r="L373" s="183" t="s">
        <v>1938</v>
      </c>
      <c r="M373" s="183"/>
      <c r="N373" s="183"/>
      <c r="O373" s="189"/>
      <c r="P373" s="183"/>
      <c r="Q373" s="188"/>
      <c r="R373" s="188"/>
      <c r="S373" s="193">
        <f t="shared" si="12"/>
        <v>1</v>
      </c>
    </row>
    <row r="374" spans="1:19" ht="39" customHeight="1" x14ac:dyDescent="0.25">
      <c r="A374" s="190">
        <v>370</v>
      </c>
      <c r="B374" s="191" t="s">
        <v>937</v>
      </c>
      <c r="C374" s="199" t="s">
        <v>2108</v>
      </c>
      <c r="D374" s="200" t="s">
        <v>2109</v>
      </c>
      <c r="E374" s="236" t="s">
        <v>2095</v>
      </c>
      <c r="F374" s="226">
        <v>30</v>
      </c>
      <c r="G374" s="194" t="str">
        <f t="shared" si="11"/>
        <v>installed in 11</v>
      </c>
      <c r="H374" s="183"/>
      <c r="I374" s="183"/>
      <c r="J374" s="183"/>
      <c r="K374" s="183"/>
      <c r="L374" s="183" t="s">
        <v>1938</v>
      </c>
      <c r="M374" s="183"/>
      <c r="N374" s="183"/>
      <c r="O374" s="189"/>
      <c r="P374" s="183"/>
      <c r="Q374" s="188"/>
      <c r="R374" s="188"/>
      <c r="S374" s="193">
        <f t="shared" si="12"/>
        <v>1</v>
      </c>
    </row>
    <row r="375" spans="1:19" ht="39" customHeight="1" x14ac:dyDescent="0.25">
      <c r="A375" s="190">
        <v>371</v>
      </c>
      <c r="B375" s="191" t="s">
        <v>3747</v>
      </c>
      <c r="C375" s="199" t="s">
        <v>2108</v>
      </c>
      <c r="D375" s="200" t="s">
        <v>2109</v>
      </c>
      <c r="E375" s="236" t="s">
        <v>2107</v>
      </c>
      <c r="F375" s="226">
        <v>0.17</v>
      </c>
      <c r="G375" s="194" t="str">
        <f t="shared" si="11"/>
        <v>installed in 11</v>
      </c>
      <c r="H375" s="183"/>
      <c r="I375" s="183"/>
      <c r="J375" s="183"/>
      <c r="K375" s="183"/>
      <c r="L375" s="183" t="s">
        <v>1938</v>
      </c>
      <c r="M375" s="183"/>
      <c r="N375" s="183"/>
      <c r="O375" s="189"/>
      <c r="P375" s="183"/>
      <c r="Q375" s="188"/>
      <c r="R375" s="188"/>
      <c r="S375" s="193">
        <f t="shared" si="12"/>
        <v>1</v>
      </c>
    </row>
    <row r="376" spans="1:19" ht="39" customHeight="1" x14ac:dyDescent="0.25">
      <c r="A376" s="190">
        <v>372</v>
      </c>
      <c r="B376" s="191" t="s">
        <v>2110</v>
      </c>
      <c r="C376" s="199" t="s">
        <v>943</v>
      </c>
      <c r="D376" s="200" t="s">
        <v>2111</v>
      </c>
      <c r="E376" s="236" t="s">
        <v>2095</v>
      </c>
      <c r="F376" s="226">
        <v>22</v>
      </c>
      <c r="G376" s="194" t="str">
        <f t="shared" si="11"/>
        <v>installed in 11</v>
      </c>
      <c r="H376" s="183"/>
      <c r="I376" s="183"/>
      <c r="J376" s="183"/>
      <c r="K376" s="183"/>
      <c r="L376" s="183" t="s">
        <v>1938</v>
      </c>
      <c r="M376" s="183"/>
      <c r="N376" s="183"/>
      <c r="O376" s="189"/>
      <c r="P376" s="183"/>
      <c r="Q376" s="195" t="s">
        <v>942</v>
      </c>
      <c r="R376" s="195"/>
      <c r="S376" s="193">
        <f t="shared" si="12"/>
        <v>2</v>
      </c>
    </row>
    <row r="377" spans="1:19" ht="39" customHeight="1" x14ac:dyDescent="0.25">
      <c r="A377" s="190">
        <v>373</v>
      </c>
      <c r="B377" s="191" t="s">
        <v>3746</v>
      </c>
      <c r="C377" s="199" t="s">
        <v>943</v>
      </c>
      <c r="D377" s="200" t="s">
        <v>2111</v>
      </c>
      <c r="E377" s="236" t="s">
        <v>2107</v>
      </c>
      <c r="F377" s="226">
        <v>0.13500000000000001</v>
      </c>
      <c r="G377" s="194" t="str">
        <f t="shared" si="11"/>
        <v>installed in 11</v>
      </c>
      <c r="H377" s="183"/>
      <c r="I377" s="183"/>
      <c r="J377" s="183"/>
      <c r="K377" s="183"/>
      <c r="L377" s="183" t="s">
        <v>1938</v>
      </c>
      <c r="M377" s="183"/>
      <c r="N377" s="183"/>
      <c r="O377" s="189"/>
      <c r="P377" s="183"/>
      <c r="Q377" s="188"/>
      <c r="R377" s="188"/>
      <c r="S377" s="193">
        <f t="shared" si="12"/>
        <v>1</v>
      </c>
    </row>
    <row r="378" spans="1:19" ht="39" customHeight="1" x14ac:dyDescent="0.25">
      <c r="A378" s="190">
        <v>374</v>
      </c>
      <c r="B378" s="191" t="s">
        <v>2112</v>
      </c>
      <c r="C378" s="237" t="s">
        <v>2113</v>
      </c>
      <c r="D378" s="193"/>
      <c r="E378" s="193"/>
      <c r="F378" s="207">
        <v>110</v>
      </c>
      <c r="G378" s="194" t="str">
        <f t="shared" si="11"/>
        <v>installed in 12</v>
      </c>
      <c r="H378" s="183"/>
      <c r="I378" s="183"/>
      <c r="J378" s="183"/>
      <c r="K378" s="183"/>
      <c r="L378" s="183"/>
      <c r="M378" s="183" t="s">
        <v>2103</v>
      </c>
      <c r="N378" s="183"/>
      <c r="O378" s="189"/>
      <c r="P378" s="183"/>
      <c r="Q378" s="188"/>
      <c r="R378" s="188"/>
      <c r="S378" s="193">
        <f t="shared" si="12"/>
        <v>1</v>
      </c>
    </row>
    <row r="379" spans="1:19" ht="39" customHeight="1" x14ac:dyDescent="0.25">
      <c r="A379" s="190">
        <v>375</v>
      </c>
      <c r="B379" s="191" t="s">
        <v>2114</v>
      </c>
      <c r="C379" s="237" t="s">
        <v>2115</v>
      </c>
      <c r="D379" s="193"/>
      <c r="E379" s="193"/>
      <c r="F379" s="207">
        <v>2.2000000000000002</v>
      </c>
      <c r="G379" s="194" t="str">
        <f t="shared" si="11"/>
        <v>installed in 1209.03.13/03.06.13</v>
      </c>
      <c r="H379" s="183"/>
      <c r="I379" s="183"/>
      <c r="J379" s="183"/>
      <c r="K379" s="183"/>
      <c r="L379" s="183"/>
      <c r="M379" s="183" t="s">
        <v>2103</v>
      </c>
      <c r="N379" s="195" t="s">
        <v>2116</v>
      </c>
      <c r="O379" s="189"/>
      <c r="P379" s="183"/>
      <c r="Q379" s="188"/>
      <c r="R379" s="188"/>
      <c r="S379" s="193">
        <f t="shared" si="12"/>
        <v>2</v>
      </c>
    </row>
    <row r="380" spans="1:19" ht="39" customHeight="1" x14ac:dyDescent="0.25">
      <c r="A380" s="190">
        <v>376</v>
      </c>
      <c r="B380" s="191" t="s">
        <v>2117</v>
      </c>
      <c r="C380" s="237" t="s">
        <v>2118</v>
      </c>
      <c r="D380" s="193"/>
      <c r="E380" s="193"/>
      <c r="F380" s="207">
        <v>1.5</v>
      </c>
      <c r="G380" s="194" t="str">
        <f t="shared" si="11"/>
        <v>installed in 12</v>
      </c>
      <c r="H380" s="183"/>
      <c r="I380" s="183"/>
      <c r="J380" s="183"/>
      <c r="K380" s="183"/>
      <c r="L380" s="183"/>
      <c r="M380" s="183" t="s">
        <v>2103</v>
      </c>
      <c r="N380" s="183"/>
      <c r="O380" s="189"/>
      <c r="P380" s="183"/>
      <c r="Q380" s="188"/>
      <c r="R380" s="188"/>
      <c r="S380" s="193">
        <f t="shared" si="12"/>
        <v>1</v>
      </c>
    </row>
    <row r="381" spans="1:19" ht="39" customHeight="1" x14ac:dyDescent="0.25">
      <c r="A381" s="190">
        <v>377</v>
      </c>
      <c r="B381" s="191" t="s">
        <v>2119</v>
      </c>
      <c r="C381" s="237" t="s">
        <v>2120</v>
      </c>
      <c r="D381" s="193"/>
      <c r="E381" s="193"/>
      <c r="F381" s="207"/>
      <c r="G381" s="194" t="str">
        <f t="shared" ref="G381:G444" si="13">H381&amp;I381&amp;J381&amp;K381&amp;L381&amp;M381&amp;N381&amp;O381</f>
        <v>installed in 12</v>
      </c>
      <c r="H381" s="183"/>
      <c r="I381" s="183"/>
      <c r="J381" s="183"/>
      <c r="K381" s="183"/>
      <c r="L381" s="183"/>
      <c r="M381" s="183" t="s">
        <v>2103</v>
      </c>
      <c r="N381" s="183"/>
      <c r="O381" s="189"/>
      <c r="P381" s="183"/>
      <c r="Q381" s="188"/>
      <c r="R381" s="188"/>
      <c r="S381" s="193">
        <f t="shared" si="12"/>
        <v>1</v>
      </c>
    </row>
    <row r="382" spans="1:19" ht="39" customHeight="1" x14ac:dyDescent="0.25">
      <c r="A382" s="190">
        <v>378</v>
      </c>
      <c r="B382" s="191" t="s">
        <v>2121</v>
      </c>
      <c r="C382" s="237" t="s">
        <v>2122</v>
      </c>
      <c r="D382" s="193"/>
      <c r="E382" s="193"/>
      <c r="F382" s="207"/>
      <c r="G382" s="194" t="str">
        <f t="shared" si="13"/>
        <v>installed in 12</v>
      </c>
      <c r="H382" s="183"/>
      <c r="I382" s="183"/>
      <c r="J382" s="183"/>
      <c r="K382" s="183"/>
      <c r="L382" s="183"/>
      <c r="M382" s="183" t="s">
        <v>2103</v>
      </c>
      <c r="N382" s="183"/>
      <c r="O382" s="189"/>
      <c r="P382" s="183"/>
      <c r="Q382" s="188"/>
      <c r="R382" s="188"/>
      <c r="S382" s="193">
        <f t="shared" si="12"/>
        <v>1</v>
      </c>
    </row>
    <row r="383" spans="1:19" ht="39" customHeight="1" x14ac:dyDescent="0.25">
      <c r="A383" s="190">
        <v>379</v>
      </c>
      <c r="B383" s="191" t="s">
        <v>2123</v>
      </c>
      <c r="C383" s="237" t="s">
        <v>2124</v>
      </c>
      <c r="D383" s="193"/>
      <c r="E383" s="193"/>
      <c r="F383" s="207"/>
      <c r="G383" s="194" t="str">
        <f t="shared" si="13"/>
        <v>installed in 12</v>
      </c>
      <c r="H383" s="183"/>
      <c r="I383" s="183"/>
      <c r="J383" s="183"/>
      <c r="K383" s="183"/>
      <c r="L383" s="183"/>
      <c r="M383" s="183" t="s">
        <v>2103</v>
      </c>
      <c r="N383" s="183"/>
      <c r="O383" s="189"/>
      <c r="P383" s="183"/>
      <c r="Q383" s="188"/>
      <c r="R383" s="188"/>
      <c r="S383" s="193">
        <f t="shared" si="12"/>
        <v>1</v>
      </c>
    </row>
    <row r="384" spans="1:19" ht="39" customHeight="1" x14ac:dyDescent="0.25">
      <c r="A384" s="190">
        <v>380</v>
      </c>
      <c r="B384" s="191" t="s">
        <v>2125</v>
      </c>
      <c r="C384" s="238" t="s">
        <v>2126</v>
      </c>
      <c r="D384" s="193"/>
      <c r="E384" s="193"/>
      <c r="F384" s="228">
        <v>4</v>
      </c>
      <c r="G384" s="194" t="str">
        <f t="shared" si="13"/>
        <v>27.08.12</v>
      </c>
      <c r="H384" s="183"/>
      <c r="I384" s="183"/>
      <c r="J384" s="183"/>
      <c r="K384" s="183"/>
      <c r="L384" s="183"/>
      <c r="M384" s="195" t="s">
        <v>2127</v>
      </c>
      <c r="N384" s="183"/>
      <c r="O384" s="189"/>
      <c r="P384" s="183"/>
      <c r="Q384" s="188"/>
      <c r="R384" s="188"/>
      <c r="S384" s="193">
        <f t="shared" si="12"/>
        <v>1</v>
      </c>
    </row>
    <row r="385" spans="1:19" ht="39" customHeight="1" x14ac:dyDescent="0.25">
      <c r="A385" s="190">
        <v>381</v>
      </c>
      <c r="B385" s="191" t="s">
        <v>2128</v>
      </c>
      <c r="C385" s="238" t="s">
        <v>2129</v>
      </c>
      <c r="D385" s="193"/>
      <c r="E385" s="193"/>
      <c r="F385" s="228">
        <v>4</v>
      </c>
      <c r="G385" s="194" t="str">
        <f t="shared" si="13"/>
        <v>installed in 12</v>
      </c>
      <c r="H385" s="183"/>
      <c r="I385" s="183"/>
      <c r="J385" s="183"/>
      <c r="K385" s="183"/>
      <c r="L385" s="183"/>
      <c r="M385" s="183" t="s">
        <v>2103</v>
      </c>
      <c r="N385" s="183"/>
      <c r="O385" s="189"/>
      <c r="P385" s="183"/>
      <c r="Q385" s="188"/>
      <c r="R385" s="188"/>
      <c r="S385" s="193">
        <f t="shared" si="12"/>
        <v>1</v>
      </c>
    </row>
    <row r="386" spans="1:19" ht="39" customHeight="1" x14ac:dyDescent="0.25">
      <c r="A386" s="190">
        <v>382</v>
      </c>
      <c r="B386" s="191" t="s">
        <v>116</v>
      </c>
      <c r="C386" s="238" t="s">
        <v>117</v>
      </c>
      <c r="D386" s="193"/>
      <c r="E386" s="193"/>
      <c r="F386" s="228">
        <v>4</v>
      </c>
      <c r="G386" s="194" t="str">
        <f t="shared" si="13"/>
        <v>installed in 1216.12.14/18.12.14</v>
      </c>
      <c r="H386" s="183"/>
      <c r="I386" s="183"/>
      <c r="J386" s="183"/>
      <c r="K386" s="183"/>
      <c r="L386" s="183"/>
      <c r="M386" s="183" t="s">
        <v>2103</v>
      </c>
      <c r="N386" s="183"/>
      <c r="O386" s="201" t="s">
        <v>2130</v>
      </c>
      <c r="P386" s="215"/>
      <c r="Q386" s="198" t="s">
        <v>3779</v>
      </c>
      <c r="R386" s="198"/>
      <c r="S386" s="193">
        <f t="shared" si="12"/>
        <v>3</v>
      </c>
    </row>
    <row r="387" spans="1:19" ht="39" customHeight="1" x14ac:dyDescent="0.25">
      <c r="A387" s="190">
        <v>383</v>
      </c>
      <c r="B387" s="191" t="s">
        <v>2131</v>
      </c>
      <c r="C387" s="237" t="s">
        <v>2132</v>
      </c>
      <c r="D387" s="193"/>
      <c r="E387" s="193"/>
      <c r="F387" s="207">
        <v>7.5</v>
      </c>
      <c r="G387" s="194" t="str">
        <f t="shared" si="13"/>
        <v>installed in 1229.05.14</v>
      </c>
      <c r="H387" s="183"/>
      <c r="I387" s="183"/>
      <c r="J387" s="183"/>
      <c r="K387" s="183"/>
      <c r="L387" s="183"/>
      <c r="M387" s="183" t="s">
        <v>2103</v>
      </c>
      <c r="N387" s="183"/>
      <c r="O387" s="201" t="s">
        <v>115</v>
      </c>
      <c r="P387" s="215"/>
      <c r="Q387" s="215"/>
      <c r="R387" s="215"/>
      <c r="S387" s="193">
        <f t="shared" si="12"/>
        <v>2</v>
      </c>
    </row>
    <row r="388" spans="1:19" ht="39" customHeight="1" x14ac:dyDescent="0.25">
      <c r="A388" s="190">
        <v>384</v>
      </c>
      <c r="B388" s="191" t="s">
        <v>2133</v>
      </c>
      <c r="C388" s="190" t="s">
        <v>2134</v>
      </c>
      <c r="D388" s="197" t="s">
        <v>2135</v>
      </c>
      <c r="E388" s="197" t="s">
        <v>1946</v>
      </c>
      <c r="F388" s="190">
        <v>5.5</v>
      </c>
      <c r="G388" s="194" t="str">
        <f t="shared" si="13"/>
        <v/>
      </c>
      <c r="H388" s="183"/>
      <c r="I388" s="183"/>
      <c r="J388" s="183"/>
      <c r="K388" s="183"/>
      <c r="L388" s="183"/>
      <c r="M388" s="183"/>
      <c r="N388" s="183"/>
      <c r="O388" s="189"/>
      <c r="P388" s="183"/>
      <c r="Q388" s="188"/>
      <c r="R388" s="188"/>
      <c r="S388" s="193">
        <f t="shared" si="12"/>
        <v>0</v>
      </c>
    </row>
    <row r="389" spans="1:19" ht="39" customHeight="1" x14ac:dyDescent="0.25">
      <c r="A389" s="190">
        <v>385</v>
      </c>
      <c r="B389" s="191" t="s">
        <v>2133</v>
      </c>
      <c r="C389" s="190" t="s">
        <v>2136</v>
      </c>
      <c r="D389" s="197" t="s">
        <v>2137</v>
      </c>
      <c r="E389" s="197" t="s">
        <v>1946</v>
      </c>
      <c r="F389" s="190">
        <v>5.5</v>
      </c>
      <c r="G389" s="194" t="str">
        <f t="shared" si="13"/>
        <v/>
      </c>
      <c r="H389" s="183"/>
      <c r="I389" s="183"/>
      <c r="J389" s="183"/>
      <c r="K389" s="183"/>
      <c r="L389" s="183"/>
      <c r="M389" s="183"/>
      <c r="N389" s="183"/>
      <c r="O389" s="189"/>
      <c r="P389" s="183"/>
      <c r="Q389" s="188"/>
      <c r="R389" s="188"/>
      <c r="S389" s="193">
        <f t="shared" si="12"/>
        <v>0</v>
      </c>
    </row>
    <row r="390" spans="1:19" ht="39" customHeight="1" x14ac:dyDescent="0.25">
      <c r="A390" s="190">
        <v>386</v>
      </c>
      <c r="B390" s="191" t="s">
        <v>2133</v>
      </c>
      <c r="C390" s="190" t="s">
        <v>2138</v>
      </c>
      <c r="D390" s="197" t="s">
        <v>2139</v>
      </c>
      <c r="E390" s="197" t="s">
        <v>1946</v>
      </c>
      <c r="F390" s="190">
        <v>5.5</v>
      </c>
      <c r="G390" s="194" t="str">
        <f t="shared" si="13"/>
        <v/>
      </c>
      <c r="H390" s="183"/>
      <c r="I390" s="183"/>
      <c r="J390" s="183"/>
      <c r="K390" s="183"/>
      <c r="L390" s="183"/>
      <c r="M390" s="183"/>
      <c r="N390" s="183"/>
      <c r="O390" s="189"/>
      <c r="P390" s="183"/>
      <c r="Q390" s="188"/>
      <c r="R390" s="188"/>
      <c r="S390" s="193">
        <f t="shared" ref="S390:S453" si="14">+COUNTA(H390:R390)</f>
        <v>0</v>
      </c>
    </row>
    <row r="391" spans="1:19" ht="39" customHeight="1" x14ac:dyDescent="0.25">
      <c r="A391" s="190">
        <v>387</v>
      </c>
      <c r="B391" s="191" t="s">
        <v>2133</v>
      </c>
      <c r="C391" s="190" t="s">
        <v>2140</v>
      </c>
      <c r="D391" s="197" t="s">
        <v>2141</v>
      </c>
      <c r="E391" s="197" t="s">
        <v>1946</v>
      </c>
      <c r="F391" s="190">
        <v>5.5</v>
      </c>
      <c r="G391" s="194" t="str">
        <f t="shared" si="13"/>
        <v/>
      </c>
      <c r="H391" s="183"/>
      <c r="I391" s="183"/>
      <c r="J391" s="183"/>
      <c r="K391" s="183"/>
      <c r="L391" s="183"/>
      <c r="M391" s="183"/>
      <c r="N391" s="183"/>
      <c r="O391" s="189"/>
      <c r="P391" s="183"/>
      <c r="Q391" s="188"/>
      <c r="R391" s="188"/>
      <c r="S391" s="193">
        <f t="shared" si="14"/>
        <v>0</v>
      </c>
    </row>
    <row r="392" spans="1:19" ht="39" customHeight="1" x14ac:dyDescent="0.25">
      <c r="A392" s="190">
        <v>388</v>
      </c>
      <c r="B392" s="191" t="s">
        <v>2142</v>
      </c>
      <c r="C392" s="190" t="s">
        <v>2143</v>
      </c>
      <c r="D392" s="233" t="s">
        <v>2144</v>
      </c>
      <c r="E392" s="197" t="s">
        <v>2028</v>
      </c>
      <c r="F392" s="234" t="s">
        <v>2145</v>
      </c>
      <c r="G392" s="194" t="str">
        <f t="shared" si="13"/>
        <v>installed in 10</v>
      </c>
      <c r="H392" s="183"/>
      <c r="I392" s="183"/>
      <c r="J392" s="183"/>
      <c r="K392" s="183" t="s">
        <v>2044</v>
      </c>
      <c r="L392" s="183"/>
      <c r="M392" s="183"/>
      <c r="N392" s="183"/>
      <c r="O392" s="189"/>
      <c r="P392" s="183"/>
      <c r="Q392" s="188"/>
      <c r="R392" s="188"/>
      <c r="S392" s="193">
        <f t="shared" si="14"/>
        <v>1</v>
      </c>
    </row>
    <row r="393" spans="1:19" ht="39" customHeight="1" x14ac:dyDescent="0.25">
      <c r="A393" s="190">
        <v>389</v>
      </c>
      <c r="B393" s="191" t="s">
        <v>2146</v>
      </c>
      <c r="C393" s="239" t="s">
        <v>2143</v>
      </c>
      <c r="D393" s="199" t="s">
        <v>2147</v>
      </c>
      <c r="E393" s="210" t="s">
        <v>2007</v>
      </c>
      <c r="F393" s="229">
        <v>110</v>
      </c>
      <c r="G393" s="194" t="str">
        <f t="shared" si="13"/>
        <v>installed in 12</v>
      </c>
      <c r="H393" s="183"/>
      <c r="I393" s="183"/>
      <c r="J393" s="183"/>
      <c r="K393" s="183"/>
      <c r="L393" s="183"/>
      <c r="M393" s="183" t="s">
        <v>2103</v>
      </c>
      <c r="N393" s="183"/>
      <c r="O393" s="189"/>
      <c r="P393" s="183"/>
      <c r="Q393" s="188"/>
      <c r="R393" s="188"/>
      <c r="S393" s="193">
        <f t="shared" si="14"/>
        <v>1</v>
      </c>
    </row>
    <row r="394" spans="1:19" ht="39" customHeight="1" x14ac:dyDescent="0.25">
      <c r="A394" s="190">
        <v>390</v>
      </c>
      <c r="B394" s="191" t="s">
        <v>2148</v>
      </c>
      <c r="C394" s="238" t="s">
        <v>2149</v>
      </c>
      <c r="D394" s="193"/>
      <c r="E394" s="193"/>
      <c r="F394" s="228">
        <v>75</v>
      </c>
      <c r="G394" s="194" t="str">
        <f t="shared" si="13"/>
        <v>installed in 12</v>
      </c>
      <c r="H394" s="183"/>
      <c r="I394" s="183"/>
      <c r="J394" s="183"/>
      <c r="K394" s="183"/>
      <c r="L394" s="183"/>
      <c r="M394" s="183" t="s">
        <v>2103</v>
      </c>
      <c r="N394" s="183"/>
      <c r="O394" s="189"/>
      <c r="P394" s="183"/>
      <c r="Q394" s="188"/>
      <c r="R394" s="188"/>
      <c r="S394" s="193">
        <f t="shared" si="14"/>
        <v>1</v>
      </c>
    </row>
    <row r="395" spans="1:19" ht="39" customHeight="1" x14ac:dyDescent="0.25">
      <c r="A395" s="190">
        <v>391</v>
      </c>
      <c r="B395" s="191" t="s">
        <v>2150</v>
      </c>
      <c r="C395" s="238" t="s">
        <v>2151</v>
      </c>
      <c r="D395" s="193"/>
      <c r="E395" s="193"/>
      <c r="F395" s="228">
        <v>75</v>
      </c>
      <c r="G395" s="194" t="str">
        <f t="shared" si="13"/>
        <v>installed in 1227.05.1308.03.14</v>
      </c>
      <c r="H395" s="183"/>
      <c r="I395" s="183"/>
      <c r="J395" s="183"/>
      <c r="K395" s="183"/>
      <c r="L395" s="183"/>
      <c r="M395" s="183" t="s">
        <v>2103</v>
      </c>
      <c r="N395" s="195" t="s">
        <v>2152</v>
      </c>
      <c r="O395" s="201" t="s">
        <v>2153</v>
      </c>
      <c r="P395" s="240"/>
      <c r="Q395" s="199"/>
      <c r="R395" s="199"/>
      <c r="S395" s="193">
        <f t="shared" si="14"/>
        <v>3</v>
      </c>
    </row>
    <row r="396" spans="1:19" ht="39" customHeight="1" x14ac:dyDescent="0.25">
      <c r="A396" s="190">
        <v>392</v>
      </c>
      <c r="B396" s="191" t="s">
        <v>2154</v>
      </c>
      <c r="C396" s="238" t="s">
        <v>2155</v>
      </c>
      <c r="D396" s="193"/>
      <c r="E396" s="193"/>
      <c r="F396" s="228">
        <v>110</v>
      </c>
      <c r="G396" s="194" t="str">
        <f t="shared" si="13"/>
        <v>installed in 12</v>
      </c>
      <c r="H396" s="183"/>
      <c r="I396" s="183"/>
      <c r="J396" s="183"/>
      <c r="K396" s="183"/>
      <c r="L396" s="183"/>
      <c r="M396" s="183" t="s">
        <v>2103</v>
      </c>
      <c r="N396" s="183"/>
      <c r="O396" s="189"/>
      <c r="P396" s="183"/>
      <c r="Q396" s="188"/>
      <c r="R396" s="188"/>
      <c r="S396" s="193">
        <f t="shared" si="14"/>
        <v>1</v>
      </c>
    </row>
    <row r="397" spans="1:19" ht="39" customHeight="1" x14ac:dyDescent="0.25">
      <c r="A397" s="190">
        <v>393</v>
      </c>
      <c r="B397" s="191" t="s">
        <v>2156</v>
      </c>
      <c r="C397" s="238" t="s">
        <v>2157</v>
      </c>
      <c r="D397" s="193"/>
      <c r="E397" s="193"/>
      <c r="F397" s="228">
        <v>110</v>
      </c>
      <c r="G397" s="194" t="str">
        <f t="shared" si="13"/>
        <v>installed in 12</v>
      </c>
      <c r="H397" s="183"/>
      <c r="I397" s="183"/>
      <c r="J397" s="183"/>
      <c r="K397" s="183"/>
      <c r="L397" s="183"/>
      <c r="M397" s="183" t="s">
        <v>2103</v>
      </c>
      <c r="N397" s="183"/>
      <c r="O397" s="189"/>
      <c r="P397" s="183"/>
      <c r="Q397" s="188"/>
      <c r="R397" s="188"/>
      <c r="S397" s="193">
        <f t="shared" si="14"/>
        <v>1</v>
      </c>
    </row>
    <row r="398" spans="1:19" ht="39" customHeight="1" x14ac:dyDescent="0.25">
      <c r="A398" s="190">
        <v>394</v>
      </c>
      <c r="B398" s="191" t="s">
        <v>2158</v>
      </c>
      <c r="C398" s="237" t="s">
        <v>529</v>
      </c>
      <c r="D398" s="193"/>
      <c r="E398" s="193"/>
      <c r="F398" s="207">
        <v>30</v>
      </c>
      <c r="G398" s="194" t="str">
        <f t="shared" si="13"/>
        <v>installed in 12</v>
      </c>
      <c r="H398" s="183"/>
      <c r="I398" s="183"/>
      <c r="J398" s="183"/>
      <c r="K398" s="183"/>
      <c r="L398" s="183"/>
      <c r="M398" s="183" t="s">
        <v>2103</v>
      </c>
      <c r="N398" s="183"/>
      <c r="O398" s="189"/>
      <c r="P398" s="198" t="s">
        <v>2159</v>
      </c>
      <c r="Q398" s="198" t="s">
        <v>3796</v>
      </c>
      <c r="R398" s="198"/>
      <c r="S398" s="193">
        <f t="shared" si="14"/>
        <v>3</v>
      </c>
    </row>
    <row r="399" spans="1:19" ht="39" customHeight="1" x14ac:dyDescent="0.25">
      <c r="A399" s="190">
        <v>395</v>
      </c>
      <c r="B399" s="191" t="s">
        <v>2160</v>
      </c>
      <c r="C399" s="237" t="s">
        <v>2161</v>
      </c>
      <c r="D399" s="193"/>
      <c r="E399" s="193"/>
      <c r="F399" s="207">
        <v>30</v>
      </c>
      <c r="G399" s="194" t="str">
        <f t="shared" si="13"/>
        <v>installed in 12</v>
      </c>
      <c r="H399" s="183"/>
      <c r="I399" s="183"/>
      <c r="J399" s="183"/>
      <c r="K399" s="183"/>
      <c r="L399" s="183"/>
      <c r="M399" s="183" t="s">
        <v>2103</v>
      </c>
      <c r="N399" s="183"/>
      <c r="O399" s="189"/>
      <c r="P399" s="183"/>
      <c r="Q399" s="195" t="s">
        <v>3778</v>
      </c>
      <c r="R399" s="195"/>
      <c r="S399" s="193">
        <f t="shared" si="14"/>
        <v>2</v>
      </c>
    </row>
    <row r="400" spans="1:19" ht="39" customHeight="1" x14ac:dyDescent="0.25">
      <c r="A400" s="190">
        <v>396</v>
      </c>
      <c r="B400" s="191" t="s">
        <v>2162</v>
      </c>
      <c r="C400" s="237" t="s">
        <v>528</v>
      </c>
      <c r="D400" s="193"/>
      <c r="E400" s="193"/>
      <c r="F400" s="207">
        <v>30</v>
      </c>
      <c r="G400" s="194" t="str">
        <f t="shared" si="13"/>
        <v>installed in 12</v>
      </c>
      <c r="H400" s="183"/>
      <c r="I400" s="183"/>
      <c r="J400" s="183"/>
      <c r="K400" s="183"/>
      <c r="L400" s="183"/>
      <c r="M400" s="183" t="s">
        <v>2103</v>
      </c>
      <c r="N400" s="183"/>
      <c r="O400" s="189"/>
      <c r="P400" s="195" t="s">
        <v>2163</v>
      </c>
      <c r="Q400" s="195" t="s">
        <v>3779</v>
      </c>
      <c r="R400" s="195"/>
      <c r="S400" s="193">
        <f t="shared" si="14"/>
        <v>3</v>
      </c>
    </row>
    <row r="401" spans="1:19" ht="39" customHeight="1" x14ac:dyDescent="0.25">
      <c r="A401" s="190">
        <v>397</v>
      </c>
      <c r="B401" s="191" t="s">
        <v>2164</v>
      </c>
      <c r="C401" s="238" t="s">
        <v>2165</v>
      </c>
      <c r="D401" s="193"/>
      <c r="E401" s="193"/>
      <c r="F401" s="228">
        <v>30</v>
      </c>
      <c r="G401" s="194" t="str">
        <f t="shared" si="13"/>
        <v>installed in 12</v>
      </c>
      <c r="H401" s="183"/>
      <c r="I401" s="183"/>
      <c r="J401" s="183"/>
      <c r="K401" s="183"/>
      <c r="L401" s="183"/>
      <c r="M401" s="183" t="s">
        <v>2103</v>
      </c>
      <c r="N401" s="183"/>
      <c r="O401" s="189"/>
      <c r="P401" s="183"/>
      <c r="Q401" s="188"/>
      <c r="R401" s="188"/>
      <c r="S401" s="193">
        <f t="shared" si="14"/>
        <v>1</v>
      </c>
    </row>
    <row r="402" spans="1:19" ht="39" customHeight="1" x14ac:dyDescent="0.25">
      <c r="A402" s="190">
        <v>398</v>
      </c>
      <c r="B402" s="191" t="s">
        <v>2166</v>
      </c>
      <c r="C402" s="238" t="s">
        <v>2167</v>
      </c>
      <c r="D402" s="193"/>
      <c r="E402" s="193"/>
      <c r="F402" s="228">
        <v>30</v>
      </c>
      <c r="G402" s="194" t="str">
        <f t="shared" si="13"/>
        <v>installed in 12</v>
      </c>
      <c r="H402" s="183"/>
      <c r="I402" s="183"/>
      <c r="J402" s="183"/>
      <c r="K402" s="183"/>
      <c r="L402" s="183"/>
      <c r="M402" s="183" t="s">
        <v>2103</v>
      </c>
      <c r="N402" s="183"/>
      <c r="O402" s="189"/>
      <c r="P402" s="183"/>
      <c r="Q402" s="188"/>
      <c r="R402" s="188"/>
      <c r="S402" s="193">
        <f t="shared" si="14"/>
        <v>1</v>
      </c>
    </row>
    <row r="403" spans="1:19" ht="39" customHeight="1" x14ac:dyDescent="0.25">
      <c r="A403" s="190">
        <v>399</v>
      </c>
      <c r="B403" s="191" t="s">
        <v>2168</v>
      </c>
      <c r="C403" s="238" t="s">
        <v>2169</v>
      </c>
      <c r="D403" s="193"/>
      <c r="E403" s="193"/>
      <c r="F403" s="228">
        <v>30</v>
      </c>
      <c r="G403" s="194" t="str">
        <f t="shared" si="13"/>
        <v>installed in 12</v>
      </c>
      <c r="H403" s="183"/>
      <c r="I403" s="183"/>
      <c r="J403" s="183"/>
      <c r="K403" s="183"/>
      <c r="L403" s="183"/>
      <c r="M403" s="183" t="s">
        <v>2103</v>
      </c>
      <c r="N403" s="183"/>
      <c r="O403" s="189"/>
      <c r="P403" s="183"/>
      <c r="Q403" s="188"/>
      <c r="R403" s="188"/>
      <c r="S403" s="193">
        <f t="shared" si="14"/>
        <v>1</v>
      </c>
    </row>
    <row r="404" spans="1:19" ht="39" customHeight="1" x14ac:dyDescent="0.25">
      <c r="A404" s="190">
        <v>400</v>
      </c>
      <c r="B404" s="191" t="s">
        <v>2170</v>
      </c>
      <c r="C404" s="241" t="s">
        <v>2171</v>
      </c>
      <c r="D404" s="193"/>
      <c r="E404" s="193"/>
      <c r="F404" s="207"/>
      <c r="G404" s="194" t="str">
        <f t="shared" si="13"/>
        <v>installed in 12</v>
      </c>
      <c r="H404" s="183"/>
      <c r="I404" s="183"/>
      <c r="J404" s="183"/>
      <c r="K404" s="183"/>
      <c r="L404" s="183"/>
      <c r="M404" s="183" t="s">
        <v>2103</v>
      </c>
      <c r="N404" s="183"/>
      <c r="O404" s="189"/>
      <c r="P404" s="183"/>
      <c r="Q404" s="188"/>
      <c r="R404" s="188"/>
      <c r="S404" s="193">
        <f t="shared" si="14"/>
        <v>1</v>
      </c>
    </row>
    <row r="405" spans="1:19" ht="39" customHeight="1" x14ac:dyDescent="0.25">
      <c r="A405" s="190">
        <v>401</v>
      </c>
      <c r="B405" s="191" t="s">
        <v>2172</v>
      </c>
      <c r="C405" s="237" t="s">
        <v>2173</v>
      </c>
      <c r="D405" s="193"/>
      <c r="E405" s="193"/>
      <c r="F405" s="207"/>
      <c r="G405" s="194" t="str">
        <f t="shared" si="13"/>
        <v>installed in 12</v>
      </c>
      <c r="H405" s="183"/>
      <c r="I405" s="183"/>
      <c r="J405" s="183"/>
      <c r="K405" s="183"/>
      <c r="L405" s="183"/>
      <c r="M405" s="183" t="s">
        <v>2103</v>
      </c>
      <c r="N405" s="183"/>
      <c r="O405" s="189"/>
      <c r="P405" s="183"/>
      <c r="Q405" s="188"/>
      <c r="R405" s="188"/>
      <c r="S405" s="193">
        <f t="shared" si="14"/>
        <v>1</v>
      </c>
    </row>
    <row r="406" spans="1:19" ht="39" customHeight="1" x14ac:dyDescent="0.25">
      <c r="A406" s="190">
        <v>402</v>
      </c>
      <c r="B406" s="191" t="s">
        <v>2174</v>
      </c>
      <c r="C406" s="242" t="s">
        <v>318</v>
      </c>
      <c r="D406" s="193"/>
      <c r="E406" s="193"/>
      <c r="F406" s="228">
        <v>18.5</v>
      </c>
      <c r="G406" s="194" t="str">
        <f t="shared" si="13"/>
        <v>07.12.1228.12.14</v>
      </c>
      <c r="H406" s="183"/>
      <c r="I406" s="183"/>
      <c r="J406" s="183"/>
      <c r="K406" s="183"/>
      <c r="L406" s="183"/>
      <c r="M406" s="195" t="s">
        <v>2175</v>
      </c>
      <c r="N406" s="183"/>
      <c r="O406" s="202" t="s">
        <v>321</v>
      </c>
      <c r="P406" s="188"/>
      <c r="Q406" s="188"/>
      <c r="R406" s="195" t="s">
        <v>3871</v>
      </c>
      <c r="S406" s="193">
        <v>4</v>
      </c>
    </row>
    <row r="407" spans="1:19" ht="39" customHeight="1" x14ac:dyDescent="0.25">
      <c r="A407" s="190">
        <v>403</v>
      </c>
      <c r="B407" s="191" t="s">
        <v>2176</v>
      </c>
      <c r="C407" s="242" t="s">
        <v>956</v>
      </c>
      <c r="D407" s="193"/>
      <c r="E407" s="193"/>
      <c r="F407" s="228">
        <v>18.5</v>
      </c>
      <c r="G407" s="194" t="str">
        <f t="shared" si="13"/>
        <v>installed in 12</v>
      </c>
      <c r="H407" s="183"/>
      <c r="I407" s="183"/>
      <c r="J407" s="183"/>
      <c r="K407" s="183"/>
      <c r="L407" s="183"/>
      <c r="M407" s="183" t="s">
        <v>2103</v>
      </c>
      <c r="N407" s="183"/>
      <c r="O407" s="189"/>
      <c r="P407" s="183"/>
      <c r="Q407" s="188" t="s">
        <v>957</v>
      </c>
      <c r="R407" s="188"/>
      <c r="S407" s="193">
        <f t="shared" si="14"/>
        <v>2</v>
      </c>
    </row>
    <row r="408" spans="1:19" ht="39" customHeight="1" x14ac:dyDescent="0.25">
      <c r="A408" s="190">
        <v>404</v>
      </c>
      <c r="B408" s="191" t="s">
        <v>1996</v>
      </c>
      <c r="C408" s="237" t="s">
        <v>152</v>
      </c>
      <c r="D408" s="193"/>
      <c r="E408" s="193"/>
      <c r="F408" s="207">
        <v>15</v>
      </c>
      <c r="G408" s="194" t="str">
        <f t="shared" si="13"/>
        <v>installed in 1219.07.14</v>
      </c>
      <c r="H408" s="183"/>
      <c r="I408" s="183"/>
      <c r="J408" s="183"/>
      <c r="K408" s="183"/>
      <c r="L408" s="183"/>
      <c r="M408" s="183" t="s">
        <v>2103</v>
      </c>
      <c r="N408" s="183"/>
      <c r="O408" s="202" t="s">
        <v>2177</v>
      </c>
      <c r="P408" s="195" t="s">
        <v>2178</v>
      </c>
      <c r="Q408" s="188"/>
      <c r="R408" s="195" t="s">
        <v>3889</v>
      </c>
      <c r="S408" s="193">
        <f t="shared" si="14"/>
        <v>4</v>
      </c>
    </row>
    <row r="409" spans="1:19" ht="39" customHeight="1" x14ac:dyDescent="0.25">
      <c r="A409" s="190">
        <v>405</v>
      </c>
      <c r="B409" s="191" t="s">
        <v>2000</v>
      </c>
      <c r="C409" s="237" t="s">
        <v>214</v>
      </c>
      <c r="D409" s="193"/>
      <c r="E409" s="193"/>
      <c r="F409" s="207">
        <v>15</v>
      </c>
      <c r="G409" s="194" t="str">
        <f t="shared" si="13"/>
        <v>installed in 1222.08.14/04.11.2014</v>
      </c>
      <c r="H409" s="183"/>
      <c r="I409" s="183"/>
      <c r="J409" s="183"/>
      <c r="K409" s="183"/>
      <c r="L409" s="183"/>
      <c r="M409" s="183" t="s">
        <v>2103</v>
      </c>
      <c r="N409" s="183"/>
      <c r="O409" s="201" t="s">
        <v>2179</v>
      </c>
      <c r="P409" s="198" t="s">
        <v>2180</v>
      </c>
      <c r="Q409" s="199"/>
      <c r="R409" s="203" t="s">
        <v>3865</v>
      </c>
      <c r="S409" s="193">
        <f t="shared" si="14"/>
        <v>4</v>
      </c>
    </row>
    <row r="410" spans="1:19" ht="39" customHeight="1" x14ac:dyDescent="0.25">
      <c r="A410" s="190">
        <v>406</v>
      </c>
      <c r="B410" s="191" t="s">
        <v>2181</v>
      </c>
      <c r="C410" s="238" t="s">
        <v>2182</v>
      </c>
      <c r="D410" s="193"/>
      <c r="E410" s="193"/>
      <c r="F410" s="228">
        <v>7.5</v>
      </c>
      <c r="G410" s="194" t="str">
        <f t="shared" si="13"/>
        <v>installed in 12</v>
      </c>
      <c r="H410" s="183"/>
      <c r="I410" s="183"/>
      <c r="J410" s="183"/>
      <c r="K410" s="183"/>
      <c r="L410" s="183"/>
      <c r="M410" s="183" t="s">
        <v>2103</v>
      </c>
      <c r="N410" s="183"/>
      <c r="O410" s="189"/>
      <c r="P410" s="183"/>
      <c r="Q410" s="188"/>
      <c r="R410" s="188"/>
      <c r="S410" s="193">
        <f t="shared" si="14"/>
        <v>1</v>
      </c>
    </row>
    <row r="411" spans="1:19" ht="39" customHeight="1" x14ac:dyDescent="0.25">
      <c r="A411" s="190">
        <v>407</v>
      </c>
      <c r="B411" s="191" t="s">
        <v>2183</v>
      </c>
      <c r="C411" s="238" t="s">
        <v>2184</v>
      </c>
      <c r="D411" s="193"/>
      <c r="E411" s="193"/>
      <c r="F411" s="243">
        <v>7.5</v>
      </c>
      <c r="G411" s="194" t="str">
        <f t="shared" si="13"/>
        <v>installed in 12</v>
      </c>
      <c r="H411" s="183"/>
      <c r="I411" s="183"/>
      <c r="J411" s="183"/>
      <c r="K411" s="183"/>
      <c r="L411" s="183"/>
      <c r="M411" s="183" t="s">
        <v>2103</v>
      </c>
      <c r="N411" s="183"/>
      <c r="O411" s="189"/>
      <c r="P411" s="183"/>
      <c r="Q411" s="195" t="s">
        <v>3783</v>
      </c>
      <c r="R411" s="195"/>
      <c r="S411" s="193">
        <f t="shared" si="14"/>
        <v>2</v>
      </c>
    </row>
    <row r="412" spans="1:19" ht="39" customHeight="1" x14ac:dyDescent="0.25">
      <c r="A412" s="190">
        <v>408</v>
      </c>
      <c r="B412" s="191" t="s">
        <v>2185</v>
      </c>
      <c r="C412" s="238" t="s">
        <v>2186</v>
      </c>
      <c r="D412" s="193"/>
      <c r="E412" s="193"/>
      <c r="F412" s="228">
        <v>7.5</v>
      </c>
      <c r="G412" s="194" t="str">
        <f t="shared" si="13"/>
        <v>installed in 12</v>
      </c>
      <c r="H412" s="183"/>
      <c r="I412" s="183"/>
      <c r="J412" s="183"/>
      <c r="K412" s="183"/>
      <c r="L412" s="183"/>
      <c r="M412" s="183" t="s">
        <v>2103</v>
      </c>
      <c r="N412" s="183"/>
      <c r="O412" s="189"/>
      <c r="P412" s="183"/>
      <c r="Q412" s="188"/>
      <c r="R412" s="188"/>
      <c r="S412" s="193">
        <f t="shared" si="14"/>
        <v>1</v>
      </c>
    </row>
    <row r="413" spans="1:19" ht="39" customHeight="1" x14ac:dyDescent="0.25">
      <c r="A413" s="190">
        <v>409</v>
      </c>
      <c r="B413" s="191" t="s">
        <v>2187</v>
      </c>
      <c r="C413" s="238" t="s">
        <v>2188</v>
      </c>
      <c r="D413" s="193"/>
      <c r="E413" s="193"/>
      <c r="F413" s="228">
        <v>7.5</v>
      </c>
      <c r="G413" s="194" t="str">
        <f t="shared" si="13"/>
        <v>installed in 12</v>
      </c>
      <c r="H413" s="183"/>
      <c r="I413" s="183"/>
      <c r="J413" s="183"/>
      <c r="K413" s="183"/>
      <c r="L413" s="183"/>
      <c r="M413" s="183" t="s">
        <v>2103</v>
      </c>
      <c r="N413" s="183"/>
      <c r="O413" s="189"/>
      <c r="P413" s="183"/>
      <c r="Q413" s="188"/>
      <c r="R413" s="188"/>
      <c r="S413" s="193">
        <f t="shared" si="14"/>
        <v>1</v>
      </c>
    </row>
    <row r="414" spans="1:19" ht="39" customHeight="1" x14ac:dyDescent="0.25">
      <c r="A414" s="190">
        <v>410</v>
      </c>
      <c r="B414" s="191" t="s">
        <v>2189</v>
      </c>
      <c r="C414" s="238" t="s">
        <v>2190</v>
      </c>
      <c r="D414" s="193"/>
      <c r="E414" s="193"/>
      <c r="F414" s="228">
        <v>0.37</v>
      </c>
      <c r="G414" s="194" t="str">
        <f t="shared" si="13"/>
        <v>installed in 12</v>
      </c>
      <c r="H414" s="183"/>
      <c r="I414" s="183"/>
      <c r="J414" s="183"/>
      <c r="K414" s="183"/>
      <c r="L414" s="183"/>
      <c r="M414" s="183" t="s">
        <v>2103</v>
      </c>
      <c r="N414" s="183"/>
      <c r="O414" s="189"/>
      <c r="P414" s="183"/>
      <c r="Q414" s="188"/>
      <c r="R414" s="188"/>
      <c r="S414" s="193">
        <f t="shared" si="14"/>
        <v>1</v>
      </c>
    </row>
    <row r="415" spans="1:19" ht="39" customHeight="1" x14ac:dyDescent="0.25">
      <c r="A415" s="190">
        <v>411</v>
      </c>
      <c r="B415" s="191" t="s">
        <v>2191</v>
      </c>
      <c r="C415" s="238" t="s">
        <v>2192</v>
      </c>
      <c r="D415" s="193"/>
      <c r="E415" s="193"/>
      <c r="F415" s="228">
        <v>0.37</v>
      </c>
      <c r="G415" s="194" t="str">
        <f t="shared" si="13"/>
        <v>installed in 12</v>
      </c>
      <c r="H415" s="183"/>
      <c r="I415" s="183"/>
      <c r="J415" s="183"/>
      <c r="K415" s="183"/>
      <c r="L415" s="183"/>
      <c r="M415" s="183" t="s">
        <v>2103</v>
      </c>
      <c r="N415" s="183"/>
      <c r="O415" s="189"/>
      <c r="P415" s="183"/>
      <c r="Q415" s="188"/>
      <c r="R415" s="188"/>
      <c r="S415" s="193">
        <f t="shared" si="14"/>
        <v>1</v>
      </c>
    </row>
    <row r="416" spans="1:19" ht="39" customHeight="1" x14ac:dyDescent="0.25">
      <c r="A416" s="190">
        <v>412</v>
      </c>
      <c r="B416" s="191" t="s">
        <v>2193</v>
      </c>
      <c r="C416" s="238" t="s">
        <v>2194</v>
      </c>
      <c r="D416" s="193"/>
      <c r="E416" s="193"/>
      <c r="F416" s="228">
        <v>0.37</v>
      </c>
      <c r="G416" s="194" t="str">
        <f t="shared" si="13"/>
        <v>installed in 12</v>
      </c>
      <c r="H416" s="183"/>
      <c r="I416" s="183"/>
      <c r="J416" s="183"/>
      <c r="K416" s="183"/>
      <c r="L416" s="183"/>
      <c r="M416" s="183" t="s">
        <v>2103</v>
      </c>
      <c r="N416" s="183"/>
      <c r="O416" s="189"/>
      <c r="P416" s="183"/>
      <c r="Q416" s="188"/>
      <c r="R416" s="188"/>
      <c r="S416" s="193">
        <f t="shared" si="14"/>
        <v>1</v>
      </c>
    </row>
    <row r="417" spans="1:19" ht="39" customHeight="1" x14ac:dyDescent="0.25">
      <c r="A417" s="190">
        <v>413</v>
      </c>
      <c r="B417" s="191" t="s">
        <v>2195</v>
      </c>
      <c r="C417" s="190" t="s">
        <v>2196</v>
      </c>
      <c r="D417" s="197" t="s">
        <v>2197</v>
      </c>
      <c r="E417" s="197" t="s">
        <v>1946</v>
      </c>
      <c r="F417" s="190">
        <v>18.5</v>
      </c>
      <c r="G417" s="194" t="str">
        <f t="shared" si="13"/>
        <v>05.03.12</v>
      </c>
      <c r="H417" s="183"/>
      <c r="I417" s="183"/>
      <c r="J417" s="183"/>
      <c r="K417" s="183"/>
      <c r="L417" s="183"/>
      <c r="M417" s="195" t="s">
        <v>2198</v>
      </c>
      <c r="N417" s="183"/>
      <c r="O417" s="189"/>
      <c r="P417" s="183"/>
      <c r="Q417" s="188"/>
      <c r="R417" s="188"/>
      <c r="S417" s="193">
        <f t="shared" si="14"/>
        <v>1</v>
      </c>
    </row>
    <row r="418" spans="1:19" ht="39" customHeight="1" x14ac:dyDescent="0.25">
      <c r="A418" s="190">
        <v>414</v>
      </c>
      <c r="B418" s="191" t="s">
        <v>2195</v>
      </c>
      <c r="C418" s="190" t="s">
        <v>2199</v>
      </c>
      <c r="D418" s="197" t="s">
        <v>2200</v>
      </c>
      <c r="E418" s="197" t="s">
        <v>1946</v>
      </c>
      <c r="F418" s="190">
        <v>18.5</v>
      </c>
      <c r="G418" s="194" t="str">
        <f t="shared" si="13"/>
        <v>30.04.09/04.12.0924.12.1128.01.12</v>
      </c>
      <c r="H418" s="183"/>
      <c r="I418" s="183"/>
      <c r="J418" s="195" t="s">
        <v>2201</v>
      </c>
      <c r="K418" s="183"/>
      <c r="L418" s="195" t="s">
        <v>1495</v>
      </c>
      <c r="M418" s="195" t="s">
        <v>2202</v>
      </c>
      <c r="N418" s="183"/>
      <c r="O418" s="189"/>
      <c r="P418" s="183"/>
      <c r="Q418" s="188"/>
      <c r="R418" s="188"/>
      <c r="S418" s="193">
        <f t="shared" si="14"/>
        <v>3</v>
      </c>
    </row>
    <row r="419" spans="1:19" ht="39" customHeight="1" x14ac:dyDescent="0.25">
      <c r="A419" s="190">
        <v>415</v>
      </c>
      <c r="B419" s="191" t="s">
        <v>2203</v>
      </c>
      <c r="C419" s="239" t="s">
        <v>2204</v>
      </c>
      <c r="D419" s="199" t="s">
        <v>2147</v>
      </c>
      <c r="E419" s="210" t="s">
        <v>2007</v>
      </c>
      <c r="F419" s="229">
        <v>110</v>
      </c>
      <c r="G419" s="194" t="str">
        <f t="shared" si="13"/>
        <v>installed in 11</v>
      </c>
      <c r="H419" s="183"/>
      <c r="I419" s="183"/>
      <c r="J419" s="183"/>
      <c r="K419" s="183"/>
      <c r="L419" s="183" t="s">
        <v>1938</v>
      </c>
      <c r="M419" s="183"/>
      <c r="N419" s="183"/>
      <c r="O419" s="189"/>
      <c r="P419" s="183"/>
      <c r="Q419" s="188"/>
      <c r="R419" s="188"/>
      <c r="S419" s="193">
        <f t="shared" si="14"/>
        <v>1</v>
      </c>
    </row>
    <row r="420" spans="1:19" ht="39" customHeight="1" x14ac:dyDescent="0.25">
      <c r="A420" s="190">
        <v>416</v>
      </c>
      <c r="B420" s="191" t="s">
        <v>2205</v>
      </c>
      <c r="C420" s="238" t="s">
        <v>2206</v>
      </c>
      <c r="D420" s="193"/>
      <c r="E420" s="193"/>
      <c r="F420" s="228">
        <v>0.75</v>
      </c>
      <c r="G420" s="194" t="str">
        <f t="shared" si="13"/>
        <v>installed in 12</v>
      </c>
      <c r="H420" s="183"/>
      <c r="I420" s="183"/>
      <c r="J420" s="183"/>
      <c r="K420" s="183"/>
      <c r="L420" s="183"/>
      <c r="M420" s="183" t="s">
        <v>2103</v>
      </c>
      <c r="N420" s="183"/>
      <c r="O420" s="189"/>
      <c r="P420" s="183"/>
      <c r="Q420" s="188"/>
      <c r="R420" s="188"/>
      <c r="S420" s="193">
        <f t="shared" si="14"/>
        <v>1</v>
      </c>
    </row>
    <row r="421" spans="1:19" ht="39" customHeight="1" x14ac:dyDescent="0.25">
      <c r="A421" s="190">
        <v>417</v>
      </c>
      <c r="B421" s="191" t="s">
        <v>2207</v>
      </c>
      <c r="C421" s="238" t="s">
        <v>2208</v>
      </c>
      <c r="D421" s="193"/>
      <c r="E421" s="193"/>
      <c r="F421" s="228">
        <v>0.75</v>
      </c>
      <c r="G421" s="194" t="str">
        <f t="shared" si="13"/>
        <v>installed in 12</v>
      </c>
      <c r="H421" s="183"/>
      <c r="I421" s="183"/>
      <c r="J421" s="183"/>
      <c r="K421" s="183"/>
      <c r="L421" s="183"/>
      <c r="M421" s="183" t="s">
        <v>2103</v>
      </c>
      <c r="N421" s="183"/>
      <c r="O421" s="189"/>
      <c r="P421" s="183"/>
      <c r="Q421" s="188"/>
      <c r="R421" s="188"/>
      <c r="S421" s="193">
        <f t="shared" si="14"/>
        <v>1</v>
      </c>
    </row>
    <row r="422" spans="1:19" ht="39" customHeight="1" x14ac:dyDescent="0.25">
      <c r="A422" s="190">
        <v>418</v>
      </c>
      <c r="B422" s="191" t="s">
        <v>2209</v>
      </c>
      <c r="C422" s="238" t="s">
        <v>2210</v>
      </c>
      <c r="D422" s="193"/>
      <c r="E422" s="193"/>
      <c r="F422" s="228">
        <v>0.75</v>
      </c>
      <c r="G422" s="194" t="str">
        <f t="shared" si="13"/>
        <v>installed in 12</v>
      </c>
      <c r="H422" s="183"/>
      <c r="I422" s="183"/>
      <c r="J422" s="183"/>
      <c r="K422" s="183"/>
      <c r="L422" s="183"/>
      <c r="M422" s="183" t="s">
        <v>2103</v>
      </c>
      <c r="N422" s="183"/>
      <c r="O422" s="189"/>
      <c r="P422" s="183"/>
      <c r="Q422" s="188"/>
      <c r="R422" s="188"/>
      <c r="S422" s="193">
        <f t="shared" si="14"/>
        <v>1</v>
      </c>
    </row>
    <row r="423" spans="1:19" ht="39" customHeight="1" x14ac:dyDescent="0.25">
      <c r="A423" s="190">
        <v>419</v>
      </c>
      <c r="B423" s="191" t="s">
        <v>2211</v>
      </c>
      <c r="C423" s="238" t="s">
        <v>2212</v>
      </c>
      <c r="D423" s="193"/>
      <c r="E423" s="193"/>
      <c r="F423" s="228">
        <v>0.55000000000000004</v>
      </c>
      <c r="G423" s="194" t="str">
        <f t="shared" si="13"/>
        <v>installed in 12</v>
      </c>
      <c r="H423" s="183"/>
      <c r="I423" s="183"/>
      <c r="J423" s="183"/>
      <c r="K423" s="183"/>
      <c r="L423" s="183"/>
      <c r="M423" s="183" t="s">
        <v>2103</v>
      </c>
      <c r="N423" s="183"/>
      <c r="O423" s="189"/>
      <c r="P423" s="183"/>
      <c r="Q423" s="188"/>
      <c r="R423" s="188"/>
      <c r="S423" s="193">
        <f t="shared" si="14"/>
        <v>1</v>
      </c>
    </row>
    <row r="424" spans="1:19" ht="39" customHeight="1" x14ac:dyDescent="0.25">
      <c r="A424" s="190">
        <v>420</v>
      </c>
      <c r="B424" s="191" t="s">
        <v>2213</v>
      </c>
      <c r="C424" s="190" t="s">
        <v>2214</v>
      </c>
      <c r="D424" s="233" t="s">
        <v>2215</v>
      </c>
      <c r="E424" s="197" t="s">
        <v>2028</v>
      </c>
      <c r="F424" s="234" t="s">
        <v>2043</v>
      </c>
      <c r="G424" s="194" t="str">
        <f t="shared" si="13"/>
        <v>installed in 10</v>
      </c>
      <c r="H424" s="183"/>
      <c r="I424" s="183"/>
      <c r="J424" s="183"/>
      <c r="K424" s="183" t="s">
        <v>2044</v>
      </c>
      <c r="L424" s="183"/>
      <c r="M424" s="183"/>
      <c r="N424" s="183"/>
      <c r="O424" s="189"/>
      <c r="P424" s="183"/>
      <c r="Q424" s="188"/>
      <c r="R424" s="188"/>
      <c r="S424" s="193">
        <f t="shared" si="14"/>
        <v>1</v>
      </c>
    </row>
    <row r="425" spans="1:19" ht="39" customHeight="1" x14ac:dyDescent="0.25">
      <c r="A425" s="190">
        <v>421</v>
      </c>
      <c r="B425" s="191" t="s">
        <v>2146</v>
      </c>
      <c r="C425" s="239" t="s">
        <v>2214</v>
      </c>
      <c r="D425" s="199" t="s">
        <v>2147</v>
      </c>
      <c r="E425" s="210" t="s">
        <v>2007</v>
      </c>
      <c r="F425" s="229">
        <v>90</v>
      </c>
      <c r="G425" s="194" t="str">
        <f t="shared" si="13"/>
        <v>installed in 11</v>
      </c>
      <c r="H425" s="183"/>
      <c r="I425" s="183"/>
      <c r="J425" s="183"/>
      <c r="K425" s="183"/>
      <c r="L425" s="183" t="s">
        <v>1938</v>
      </c>
      <c r="M425" s="183"/>
      <c r="N425" s="183"/>
      <c r="O425" s="189"/>
      <c r="P425" s="183"/>
      <c r="Q425" s="188"/>
      <c r="R425" s="188"/>
      <c r="S425" s="193">
        <f t="shared" si="14"/>
        <v>1</v>
      </c>
    </row>
    <row r="426" spans="1:19" ht="39" customHeight="1" x14ac:dyDescent="0.25">
      <c r="A426" s="190">
        <v>422</v>
      </c>
      <c r="B426" s="191" t="s">
        <v>2216</v>
      </c>
      <c r="C426" s="190" t="s">
        <v>2217</v>
      </c>
      <c r="D426" s="233" t="s">
        <v>2218</v>
      </c>
      <c r="E426" s="197" t="s">
        <v>2219</v>
      </c>
      <c r="F426" s="234" t="s">
        <v>2220</v>
      </c>
      <c r="G426" s="194" t="str">
        <f t="shared" si="13"/>
        <v>installed in 10</v>
      </c>
      <c r="H426" s="183"/>
      <c r="I426" s="183"/>
      <c r="J426" s="183"/>
      <c r="K426" s="183" t="s">
        <v>2044</v>
      </c>
      <c r="L426" s="183"/>
      <c r="M426" s="183"/>
      <c r="N426" s="183"/>
      <c r="O426" s="189"/>
      <c r="P426" s="183"/>
      <c r="Q426" s="188"/>
      <c r="R426" s="188"/>
      <c r="S426" s="193">
        <f t="shared" si="14"/>
        <v>1</v>
      </c>
    </row>
    <row r="427" spans="1:19" ht="39" customHeight="1" x14ac:dyDescent="0.25">
      <c r="A427" s="190">
        <v>423</v>
      </c>
      <c r="B427" s="191" t="s">
        <v>2221</v>
      </c>
      <c r="C427" s="244" t="s">
        <v>2222</v>
      </c>
      <c r="D427" s="199" t="s">
        <v>2223</v>
      </c>
      <c r="E427" s="210" t="s">
        <v>2007</v>
      </c>
      <c r="F427" s="229">
        <v>30</v>
      </c>
      <c r="G427" s="194" t="str">
        <f t="shared" si="13"/>
        <v/>
      </c>
      <c r="H427" s="183"/>
      <c r="I427" s="183"/>
      <c r="J427" s="183"/>
      <c r="K427" s="183"/>
      <c r="L427" s="183"/>
      <c r="M427" s="183"/>
      <c r="N427" s="183"/>
      <c r="O427" s="189"/>
      <c r="P427" s="183"/>
      <c r="Q427" s="188"/>
      <c r="R427" s="188"/>
      <c r="S427" s="193">
        <f t="shared" si="14"/>
        <v>0</v>
      </c>
    </row>
    <row r="428" spans="1:19" ht="39" customHeight="1" x14ac:dyDescent="0.25">
      <c r="A428" s="190">
        <v>424</v>
      </c>
      <c r="B428" s="191" t="s">
        <v>2221</v>
      </c>
      <c r="C428" s="244" t="s">
        <v>2224</v>
      </c>
      <c r="D428" s="199" t="s">
        <v>2225</v>
      </c>
      <c r="E428" s="210" t="s">
        <v>2007</v>
      </c>
      <c r="F428" s="229">
        <v>30</v>
      </c>
      <c r="G428" s="194" t="str">
        <f t="shared" si="13"/>
        <v/>
      </c>
      <c r="H428" s="183"/>
      <c r="I428" s="183"/>
      <c r="J428" s="183"/>
      <c r="K428" s="183"/>
      <c r="L428" s="183"/>
      <c r="M428" s="183"/>
      <c r="N428" s="183"/>
      <c r="O428" s="189"/>
      <c r="P428" s="183"/>
      <c r="Q428" s="188"/>
      <c r="R428" s="188"/>
      <c r="S428" s="193">
        <f t="shared" si="14"/>
        <v>0</v>
      </c>
    </row>
    <row r="429" spans="1:19" ht="39" customHeight="1" x14ac:dyDescent="0.25">
      <c r="A429" s="190">
        <v>425</v>
      </c>
      <c r="B429" s="191" t="s">
        <v>395</v>
      </c>
      <c r="C429" s="192" t="s">
        <v>362</v>
      </c>
      <c r="D429" s="193"/>
      <c r="E429" s="193"/>
      <c r="F429" s="194"/>
      <c r="G429" s="194" t="str">
        <f t="shared" si="13"/>
        <v>07.04.12</v>
      </c>
      <c r="H429" s="183"/>
      <c r="I429" s="183"/>
      <c r="J429" s="183"/>
      <c r="K429" s="183"/>
      <c r="L429" s="183"/>
      <c r="M429" s="195" t="s">
        <v>2226</v>
      </c>
      <c r="N429" s="183"/>
      <c r="O429" s="189"/>
      <c r="P429" s="195" t="s">
        <v>2227</v>
      </c>
      <c r="Q429" s="188"/>
      <c r="R429" s="188"/>
      <c r="S429" s="193">
        <f t="shared" si="14"/>
        <v>2</v>
      </c>
    </row>
    <row r="430" spans="1:19" ht="39" customHeight="1" x14ac:dyDescent="0.25">
      <c r="A430" s="190">
        <v>426</v>
      </c>
      <c r="B430" s="191" t="s">
        <v>2228</v>
      </c>
      <c r="C430" s="190" t="s">
        <v>2229</v>
      </c>
      <c r="D430" s="233" t="s">
        <v>2230</v>
      </c>
      <c r="E430" s="197" t="s">
        <v>2028</v>
      </c>
      <c r="F430" s="234" t="s">
        <v>2145</v>
      </c>
      <c r="G430" s="194" t="str">
        <f t="shared" si="13"/>
        <v>installed in 10</v>
      </c>
      <c r="H430" s="183"/>
      <c r="I430" s="183"/>
      <c r="J430" s="183"/>
      <c r="K430" s="183" t="s">
        <v>2044</v>
      </c>
      <c r="L430" s="183"/>
      <c r="M430" s="183"/>
      <c r="N430" s="183"/>
      <c r="O430" s="189"/>
      <c r="P430" s="183"/>
      <c r="Q430" s="188"/>
      <c r="R430" s="188"/>
      <c r="S430" s="193">
        <f t="shared" si="14"/>
        <v>1</v>
      </c>
    </row>
    <row r="431" spans="1:19" ht="39" customHeight="1" x14ac:dyDescent="0.25">
      <c r="A431" s="190">
        <v>427</v>
      </c>
      <c r="B431" s="191" t="s">
        <v>2231</v>
      </c>
      <c r="C431" s="244" t="s">
        <v>2232</v>
      </c>
      <c r="D431" s="199" t="s">
        <v>2233</v>
      </c>
      <c r="E431" s="210" t="s">
        <v>2007</v>
      </c>
      <c r="F431" s="229">
        <v>7.5</v>
      </c>
      <c r="G431" s="194" t="str">
        <f t="shared" si="13"/>
        <v>installed in 11</v>
      </c>
      <c r="H431" s="183"/>
      <c r="I431" s="183"/>
      <c r="J431" s="183"/>
      <c r="K431" s="183"/>
      <c r="L431" s="183" t="s">
        <v>1938</v>
      </c>
      <c r="M431" s="183"/>
      <c r="N431" s="183"/>
      <c r="O431" s="189"/>
      <c r="P431" s="183"/>
      <c r="Q431" s="188"/>
      <c r="R431" s="188"/>
      <c r="S431" s="193">
        <f t="shared" si="14"/>
        <v>1</v>
      </c>
    </row>
    <row r="432" spans="1:19" ht="39" customHeight="1" x14ac:dyDescent="0.25">
      <c r="A432" s="190">
        <v>428</v>
      </c>
      <c r="B432" s="191" t="s">
        <v>2231</v>
      </c>
      <c r="C432" s="244" t="s">
        <v>2234</v>
      </c>
      <c r="D432" s="199" t="s">
        <v>2235</v>
      </c>
      <c r="E432" s="210" t="s">
        <v>2007</v>
      </c>
      <c r="F432" s="229">
        <v>7.5</v>
      </c>
      <c r="G432" s="194" t="str">
        <f t="shared" si="13"/>
        <v>installed in 11</v>
      </c>
      <c r="H432" s="183"/>
      <c r="I432" s="183"/>
      <c r="J432" s="183"/>
      <c r="K432" s="183"/>
      <c r="L432" s="183" t="s">
        <v>1938</v>
      </c>
      <c r="M432" s="183"/>
      <c r="N432" s="183"/>
      <c r="O432" s="189"/>
      <c r="P432" s="183"/>
      <c r="Q432" s="188"/>
      <c r="R432" s="188"/>
      <c r="S432" s="193">
        <f t="shared" si="14"/>
        <v>1</v>
      </c>
    </row>
    <row r="433" spans="1:19" ht="39" customHeight="1" x14ac:dyDescent="0.25">
      <c r="A433" s="190">
        <v>429</v>
      </c>
      <c r="B433" s="191" t="s">
        <v>2236</v>
      </c>
      <c r="C433" s="244" t="s">
        <v>2237</v>
      </c>
      <c r="D433" s="199" t="s">
        <v>2235</v>
      </c>
      <c r="E433" s="210" t="s">
        <v>2007</v>
      </c>
      <c r="F433" s="229">
        <v>45</v>
      </c>
      <c r="G433" s="194" t="str">
        <f t="shared" si="13"/>
        <v>17.12.11</v>
      </c>
      <c r="H433" s="183"/>
      <c r="I433" s="183"/>
      <c r="J433" s="183"/>
      <c r="K433" s="183"/>
      <c r="L433" s="195" t="s">
        <v>2238</v>
      </c>
      <c r="M433" s="183"/>
      <c r="N433" s="183"/>
      <c r="O433" s="189"/>
      <c r="P433" s="183"/>
      <c r="Q433" s="188"/>
      <c r="R433" s="188"/>
      <c r="S433" s="193">
        <f t="shared" si="14"/>
        <v>1</v>
      </c>
    </row>
    <row r="434" spans="1:19" ht="39" customHeight="1" x14ac:dyDescent="0.25">
      <c r="A434" s="190">
        <v>430</v>
      </c>
      <c r="B434" s="191" t="s">
        <v>2236</v>
      </c>
      <c r="C434" s="244" t="s">
        <v>2239</v>
      </c>
      <c r="D434" s="199" t="s">
        <v>2240</v>
      </c>
      <c r="E434" s="210" t="s">
        <v>2007</v>
      </c>
      <c r="F434" s="229">
        <v>45</v>
      </c>
      <c r="G434" s="194" t="str">
        <f t="shared" si="13"/>
        <v>24.12.11</v>
      </c>
      <c r="H434" s="183"/>
      <c r="I434" s="183"/>
      <c r="J434" s="183"/>
      <c r="K434" s="183"/>
      <c r="L434" s="195" t="s">
        <v>1495</v>
      </c>
      <c r="M434" s="183"/>
      <c r="N434" s="183"/>
      <c r="O434" s="189"/>
      <c r="P434" s="183"/>
      <c r="Q434" s="188"/>
      <c r="R434" s="188"/>
      <c r="S434" s="193">
        <f t="shared" si="14"/>
        <v>1</v>
      </c>
    </row>
    <row r="435" spans="1:19" ht="39" customHeight="1" x14ac:dyDescent="0.25">
      <c r="A435" s="190">
        <v>431</v>
      </c>
      <c r="B435" s="191" t="s">
        <v>2241</v>
      </c>
      <c r="C435" s="244" t="s">
        <v>2242</v>
      </c>
      <c r="D435" s="199" t="s">
        <v>2243</v>
      </c>
      <c r="E435" s="210" t="s">
        <v>2007</v>
      </c>
      <c r="F435" s="229">
        <v>11</v>
      </c>
      <c r="G435" s="194" t="str">
        <f t="shared" si="13"/>
        <v>installed in 11</v>
      </c>
      <c r="H435" s="183"/>
      <c r="I435" s="183"/>
      <c r="J435" s="183"/>
      <c r="K435" s="183"/>
      <c r="L435" s="183" t="s">
        <v>1938</v>
      </c>
      <c r="M435" s="183"/>
      <c r="N435" s="183"/>
      <c r="O435" s="189"/>
      <c r="P435" s="183"/>
      <c r="Q435" s="188"/>
      <c r="R435" s="188"/>
      <c r="S435" s="193">
        <f t="shared" si="14"/>
        <v>1</v>
      </c>
    </row>
    <row r="436" spans="1:19" ht="39" customHeight="1" x14ac:dyDescent="0.25">
      <c r="A436" s="190">
        <v>432</v>
      </c>
      <c r="B436" s="191" t="s">
        <v>2241</v>
      </c>
      <c r="C436" s="244" t="s">
        <v>2244</v>
      </c>
      <c r="D436" s="199" t="s">
        <v>2245</v>
      </c>
      <c r="E436" s="210" t="s">
        <v>2007</v>
      </c>
      <c r="F436" s="229">
        <v>11</v>
      </c>
      <c r="G436" s="194" t="str">
        <f t="shared" si="13"/>
        <v>installed in 11</v>
      </c>
      <c r="H436" s="183"/>
      <c r="I436" s="183"/>
      <c r="J436" s="183"/>
      <c r="K436" s="183"/>
      <c r="L436" s="183" t="s">
        <v>1938</v>
      </c>
      <c r="M436" s="183"/>
      <c r="N436" s="183"/>
      <c r="O436" s="189"/>
      <c r="P436" s="183"/>
      <c r="Q436" s="188"/>
      <c r="R436" s="188"/>
      <c r="S436" s="193">
        <f t="shared" si="14"/>
        <v>1</v>
      </c>
    </row>
    <row r="437" spans="1:19" ht="39" customHeight="1" x14ac:dyDescent="0.25">
      <c r="A437" s="190">
        <v>433</v>
      </c>
      <c r="B437" s="191" t="s">
        <v>2246</v>
      </c>
      <c r="C437" s="244" t="s">
        <v>2247</v>
      </c>
      <c r="D437" s="199" t="s">
        <v>2248</v>
      </c>
      <c r="E437" s="210" t="s">
        <v>2007</v>
      </c>
      <c r="F437" s="229">
        <v>3.7</v>
      </c>
      <c r="G437" s="194" t="str">
        <f t="shared" si="13"/>
        <v/>
      </c>
      <c r="H437" s="183"/>
      <c r="I437" s="183"/>
      <c r="J437" s="183"/>
      <c r="K437" s="183"/>
      <c r="L437" s="183"/>
      <c r="M437" s="183"/>
      <c r="N437" s="183"/>
      <c r="O437" s="189"/>
      <c r="P437" s="183"/>
      <c r="Q437" s="188"/>
      <c r="R437" s="188"/>
      <c r="S437" s="193">
        <f t="shared" si="14"/>
        <v>0</v>
      </c>
    </row>
    <row r="438" spans="1:19" ht="39" customHeight="1" x14ac:dyDescent="0.25">
      <c r="A438" s="190">
        <v>434</v>
      </c>
      <c r="B438" s="191" t="s">
        <v>2249</v>
      </c>
      <c r="C438" s="190" t="s">
        <v>2250</v>
      </c>
      <c r="D438" s="213" t="s">
        <v>2251</v>
      </c>
      <c r="E438" s="200" t="s">
        <v>553</v>
      </c>
      <c r="F438" s="190" t="s">
        <v>1197</v>
      </c>
      <c r="G438" s="194" t="str">
        <f t="shared" si="13"/>
        <v>14.08.09</v>
      </c>
      <c r="H438" s="183"/>
      <c r="I438" s="183"/>
      <c r="J438" s="195" t="s">
        <v>2252</v>
      </c>
      <c r="K438" s="183"/>
      <c r="L438" s="183"/>
      <c r="M438" s="183"/>
      <c r="N438" s="183"/>
      <c r="O438" s="189"/>
      <c r="P438" s="188"/>
      <c r="Q438" s="188"/>
      <c r="R438" s="188"/>
      <c r="S438" s="193">
        <f t="shared" si="14"/>
        <v>1</v>
      </c>
    </row>
    <row r="439" spans="1:19" ht="39" customHeight="1" x14ac:dyDescent="0.25">
      <c r="A439" s="190">
        <v>435</v>
      </c>
      <c r="B439" s="191" t="s">
        <v>2249</v>
      </c>
      <c r="C439" s="190" t="s">
        <v>2253</v>
      </c>
      <c r="D439" s="213" t="s">
        <v>2254</v>
      </c>
      <c r="E439" s="200" t="s">
        <v>553</v>
      </c>
      <c r="F439" s="190" t="s">
        <v>1197</v>
      </c>
      <c r="G439" s="194" t="str">
        <f t="shared" si="13"/>
        <v>14.08.0908.03.14</v>
      </c>
      <c r="H439" s="183"/>
      <c r="I439" s="183"/>
      <c r="J439" s="195" t="s">
        <v>2252</v>
      </c>
      <c r="K439" s="183"/>
      <c r="L439" s="183"/>
      <c r="M439" s="183"/>
      <c r="N439" s="183"/>
      <c r="O439" s="201" t="s">
        <v>2153</v>
      </c>
      <c r="P439" s="199"/>
      <c r="Q439" s="199"/>
      <c r="R439" s="199"/>
      <c r="S439" s="193">
        <f t="shared" si="14"/>
        <v>2</v>
      </c>
    </row>
    <row r="440" spans="1:19" ht="39" customHeight="1" x14ac:dyDescent="0.25">
      <c r="A440" s="190">
        <v>436</v>
      </c>
      <c r="B440" s="191" t="s">
        <v>2255</v>
      </c>
      <c r="C440" s="190" t="s">
        <v>2256</v>
      </c>
      <c r="D440" s="200"/>
      <c r="E440" s="200" t="s">
        <v>2007</v>
      </c>
      <c r="F440" s="190" t="s">
        <v>991</v>
      </c>
      <c r="G440" s="194" t="str">
        <f t="shared" si="13"/>
        <v/>
      </c>
      <c r="H440" s="183"/>
      <c r="I440" s="183"/>
      <c r="J440" s="183"/>
      <c r="K440" s="183"/>
      <c r="L440" s="183"/>
      <c r="M440" s="183"/>
      <c r="N440" s="183"/>
      <c r="O440" s="189"/>
      <c r="P440" s="188"/>
      <c r="Q440" s="188"/>
      <c r="R440" s="188"/>
      <c r="S440" s="193">
        <f t="shared" si="14"/>
        <v>0</v>
      </c>
    </row>
    <row r="441" spans="1:19" ht="39" customHeight="1" x14ac:dyDescent="0.25">
      <c r="A441" s="190">
        <v>437</v>
      </c>
      <c r="B441" s="191" t="s">
        <v>2255</v>
      </c>
      <c r="C441" s="190" t="s">
        <v>2257</v>
      </c>
      <c r="D441" s="200"/>
      <c r="E441" s="200" t="s">
        <v>2007</v>
      </c>
      <c r="F441" s="190" t="s">
        <v>991</v>
      </c>
      <c r="G441" s="194" t="str">
        <f t="shared" si="13"/>
        <v/>
      </c>
      <c r="H441" s="183"/>
      <c r="I441" s="183"/>
      <c r="J441" s="183"/>
      <c r="K441" s="183"/>
      <c r="L441" s="183"/>
      <c r="M441" s="183"/>
      <c r="N441" s="183"/>
      <c r="O441" s="189"/>
      <c r="P441" s="188"/>
      <c r="Q441" s="188"/>
      <c r="R441" s="188"/>
      <c r="S441" s="193">
        <f t="shared" si="14"/>
        <v>0</v>
      </c>
    </row>
    <row r="442" spans="1:19" ht="39" customHeight="1" x14ac:dyDescent="0.25">
      <c r="A442" s="190">
        <v>438</v>
      </c>
      <c r="B442" s="191" t="s">
        <v>2216</v>
      </c>
      <c r="C442" s="190" t="s">
        <v>410</v>
      </c>
      <c r="D442" s="200" t="s">
        <v>2258</v>
      </c>
      <c r="E442" s="200" t="s">
        <v>553</v>
      </c>
      <c r="F442" s="190" t="s">
        <v>979</v>
      </c>
      <c r="G442" s="194" t="str">
        <f t="shared" si="13"/>
        <v>09.11.09</v>
      </c>
      <c r="H442" s="183"/>
      <c r="I442" s="183"/>
      <c r="J442" s="195" t="s">
        <v>2259</v>
      </c>
      <c r="K442" s="183"/>
      <c r="L442" s="183"/>
      <c r="M442" s="183"/>
      <c r="N442" s="183"/>
      <c r="O442" s="189"/>
      <c r="P442" s="195" t="s">
        <v>2260</v>
      </c>
      <c r="Q442" s="188"/>
      <c r="R442" s="195" t="s">
        <v>3846</v>
      </c>
      <c r="S442" s="193">
        <f t="shared" si="14"/>
        <v>3</v>
      </c>
    </row>
    <row r="443" spans="1:19" ht="39" customHeight="1" x14ac:dyDescent="0.25">
      <c r="A443" s="190">
        <v>439</v>
      </c>
      <c r="B443" s="191" t="s">
        <v>27</v>
      </c>
      <c r="C443" s="190" t="s">
        <v>2261</v>
      </c>
      <c r="D443" s="213" t="s">
        <v>2262</v>
      </c>
      <c r="E443" s="200" t="s">
        <v>2263</v>
      </c>
      <c r="F443" s="190" t="s">
        <v>1005</v>
      </c>
      <c r="G443" s="194" t="str">
        <f t="shared" si="13"/>
        <v>09.12.1111.11.12</v>
      </c>
      <c r="H443" s="183"/>
      <c r="I443" s="183"/>
      <c r="J443" s="188"/>
      <c r="K443" s="183"/>
      <c r="L443" s="195" t="s">
        <v>2264</v>
      </c>
      <c r="M443" s="195" t="s">
        <v>2265</v>
      </c>
      <c r="N443" s="183"/>
      <c r="O443" s="189"/>
      <c r="P443" s="188"/>
      <c r="Q443" s="188"/>
      <c r="R443" s="188"/>
      <c r="S443" s="193">
        <f t="shared" si="14"/>
        <v>2</v>
      </c>
    </row>
    <row r="444" spans="1:19" ht="39" customHeight="1" x14ac:dyDescent="0.25">
      <c r="A444" s="190">
        <v>440</v>
      </c>
      <c r="B444" s="191" t="s">
        <v>27</v>
      </c>
      <c r="C444" s="190" t="s">
        <v>28</v>
      </c>
      <c r="D444" s="213" t="s">
        <v>2266</v>
      </c>
      <c r="E444" s="200" t="s">
        <v>2028</v>
      </c>
      <c r="F444" s="190" t="s">
        <v>1005</v>
      </c>
      <c r="G444" s="194" t="str">
        <f t="shared" si="13"/>
        <v>09.11.0929.05.14</v>
      </c>
      <c r="H444" s="183"/>
      <c r="I444" s="183"/>
      <c r="J444" s="195" t="s">
        <v>2259</v>
      </c>
      <c r="K444" s="183"/>
      <c r="L444" s="183"/>
      <c r="M444" s="183"/>
      <c r="N444" s="183"/>
      <c r="O444" s="202" t="s">
        <v>115</v>
      </c>
      <c r="P444" s="188"/>
      <c r="Q444" s="188"/>
      <c r="R444" s="188"/>
      <c r="S444" s="193">
        <f t="shared" si="14"/>
        <v>2</v>
      </c>
    </row>
    <row r="445" spans="1:19" ht="39" customHeight="1" x14ac:dyDescent="0.25">
      <c r="A445" s="190">
        <v>441</v>
      </c>
      <c r="B445" s="191" t="s">
        <v>2267</v>
      </c>
      <c r="C445" s="190" t="s">
        <v>2268</v>
      </c>
      <c r="D445" s="200" t="s">
        <v>2269</v>
      </c>
      <c r="E445" s="200" t="s">
        <v>2007</v>
      </c>
      <c r="F445" s="190" t="s">
        <v>1122</v>
      </c>
      <c r="G445" s="194" t="str">
        <f t="shared" ref="G445:G508" si="15">H445&amp;I445&amp;J445&amp;K445&amp;L445&amp;M445&amp;N445&amp;O445</f>
        <v/>
      </c>
      <c r="H445" s="183"/>
      <c r="I445" s="183"/>
      <c r="J445" s="183"/>
      <c r="K445" s="183"/>
      <c r="L445" s="183"/>
      <c r="M445" s="183"/>
      <c r="N445" s="183"/>
      <c r="O445" s="189"/>
      <c r="P445" s="188"/>
      <c r="Q445" s="188"/>
      <c r="R445" s="188"/>
      <c r="S445" s="193">
        <f t="shared" si="14"/>
        <v>0</v>
      </c>
    </row>
    <row r="446" spans="1:19" ht="39" customHeight="1" x14ac:dyDescent="0.25">
      <c r="A446" s="190">
        <v>442</v>
      </c>
      <c r="B446" s="191" t="s">
        <v>2270</v>
      </c>
      <c r="C446" s="190" t="s">
        <v>2271</v>
      </c>
      <c r="D446" s="200" t="s">
        <v>2272</v>
      </c>
      <c r="E446" s="200" t="s">
        <v>2007</v>
      </c>
      <c r="F446" s="190" t="s">
        <v>1122</v>
      </c>
      <c r="G446" s="194" t="str">
        <f t="shared" si="15"/>
        <v>03.01.12</v>
      </c>
      <c r="H446" s="183"/>
      <c r="I446" s="183"/>
      <c r="J446" s="183"/>
      <c r="K446" s="183"/>
      <c r="L446" s="183"/>
      <c r="M446" s="195" t="s">
        <v>2273</v>
      </c>
      <c r="N446" s="183"/>
      <c r="O446" s="189"/>
      <c r="P446" s="188"/>
      <c r="Q446" s="188"/>
      <c r="R446" s="188"/>
      <c r="S446" s="193">
        <f t="shared" si="14"/>
        <v>1</v>
      </c>
    </row>
    <row r="447" spans="1:19" ht="39" customHeight="1" x14ac:dyDescent="0.25">
      <c r="A447" s="190">
        <v>443</v>
      </c>
      <c r="B447" s="191" t="s">
        <v>2274</v>
      </c>
      <c r="C447" s="190" t="s">
        <v>2275</v>
      </c>
      <c r="D447" s="200" t="s">
        <v>2276</v>
      </c>
      <c r="E447" s="200" t="s">
        <v>2007</v>
      </c>
      <c r="F447" s="190" t="s">
        <v>1197</v>
      </c>
      <c r="G447" s="194" t="str">
        <f t="shared" si="15"/>
        <v/>
      </c>
      <c r="H447" s="183"/>
      <c r="I447" s="183"/>
      <c r="J447" s="183"/>
      <c r="K447" s="183"/>
      <c r="L447" s="183"/>
      <c r="M447" s="183"/>
      <c r="N447" s="183"/>
      <c r="O447" s="189"/>
      <c r="P447" s="188"/>
      <c r="Q447" s="188"/>
      <c r="R447" s="188"/>
      <c r="S447" s="193">
        <f t="shared" si="14"/>
        <v>0</v>
      </c>
    </row>
    <row r="448" spans="1:19" ht="39" customHeight="1" x14ac:dyDescent="0.25">
      <c r="A448" s="190">
        <v>444</v>
      </c>
      <c r="B448" s="191" t="s">
        <v>2277</v>
      </c>
      <c r="C448" s="190" t="s">
        <v>2278</v>
      </c>
      <c r="D448" s="200" t="s">
        <v>2279</v>
      </c>
      <c r="E448" s="200" t="s">
        <v>2007</v>
      </c>
      <c r="F448" s="190" t="s">
        <v>1197</v>
      </c>
      <c r="G448" s="194" t="str">
        <f t="shared" si="15"/>
        <v/>
      </c>
      <c r="H448" s="183"/>
      <c r="I448" s="183"/>
      <c r="J448" s="183"/>
      <c r="K448" s="183"/>
      <c r="L448" s="183"/>
      <c r="M448" s="183"/>
      <c r="N448" s="183"/>
      <c r="O448" s="189"/>
      <c r="P448" s="188"/>
      <c r="Q448" s="188"/>
      <c r="R448" s="188"/>
      <c r="S448" s="193">
        <f t="shared" si="14"/>
        <v>0</v>
      </c>
    </row>
    <row r="449" spans="1:19" ht="39" customHeight="1" x14ac:dyDescent="0.25">
      <c r="A449" s="190">
        <v>445</v>
      </c>
      <c r="B449" s="191" t="s">
        <v>2280</v>
      </c>
      <c r="C449" s="190" t="s">
        <v>2281</v>
      </c>
      <c r="D449" s="200" t="s">
        <v>2282</v>
      </c>
      <c r="E449" s="200" t="s">
        <v>2007</v>
      </c>
      <c r="F449" s="190" t="s">
        <v>1008</v>
      </c>
      <c r="G449" s="194" t="str">
        <f t="shared" si="15"/>
        <v>21.09.12</v>
      </c>
      <c r="H449" s="183"/>
      <c r="I449" s="183"/>
      <c r="J449" s="183"/>
      <c r="K449" s="183"/>
      <c r="L449" s="183"/>
      <c r="M449" s="195" t="s">
        <v>2283</v>
      </c>
      <c r="N449" s="183"/>
      <c r="O449" s="189"/>
      <c r="P449" s="188"/>
      <c r="Q449" s="188"/>
      <c r="R449" s="188"/>
      <c r="S449" s="193">
        <f t="shared" si="14"/>
        <v>1</v>
      </c>
    </row>
    <row r="450" spans="1:19" ht="39" customHeight="1" x14ac:dyDescent="0.25">
      <c r="A450" s="190">
        <v>446</v>
      </c>
      <c r="B450" s="191" t="s">
        <v>2284</v>
      </c>
      <c r="C450" s="190" t="s">
        <v>2285</v>
      </c>
      <c r="D450" s="200" t="s">
        <v>2286</v>
      </c>
      <c r="E450" s="200" t="s">
        <v>2007</v>
      </c>
      <c r="F450" s="190" t="s">
        <v>1008</v>
      </c>
      <c r="G450" s="194" t="str">
        <f t="shared" si="15"/>
        <v/>
      </c>
      <c r="H450" s="183"/>
      <c r="I450" s="183"/>
      <c r="J450" s="183"/>
      <c r="K450" s="183"/>
      <c r="L450" s="183"/>
      <c r="M450" s="183"/>
      <c r="N450" s="183"/>
      <c r="O450" s="189"/>
      <c r="P450" s="188"/>
      <c r="Q450" s="188"/>
      <c r="R450" s="188"/>
      <c r="S450" s="193">
        <f t="shared" si="14"/>
        <v>0</v>
      </c>
    </row>
    <row r="451" spans="1:19" ht="39" customHeight="1" x14ac:dyDescent="0.25">
      <c r="A451" s="190">
        <v>447</v>
      </c>
      <c r="B451" s="191" t="s">
        <v>2287</v>
      </c>
      <c r="C451" s="190" t="s">
        <v>2288</v>
      </c>
      <c r="D451" s="200" t="s">
        <v>2289</v>
      </c>
      <c r="E451" s="200" t="s">
        <v>2007</v>
      </c>
      <c r="F451" s="190" t="s">
        <v>979</v>
      </c>
      <c r="G451" s="194" t="str">
        <f t="shared" si="15"/>
        <v/>
      </c>
      <c r="H451" s="183"/>
      <c r="I451" s="183"/>
      <c r="J451" s="183"/>
      <c r="K451" s="183"/>
      <c r="L451" s="183"/>
      <c r="M451" s="183"/>
      <c r="N451" s="183"/>
      <c r="O451" s="189"/>
      <c r="P451" s="188"/>
      <c r="Q451" s="188"/>
      <c r="R451" s="188"/>
      <c r="S451" s="193">
        <f t="shared" si="14"/>
        <v>0</v>
      </c>
    </row>
    <row r="452" spans="1:19" ht="39" customHeight="1" x14ac:dyDescent="0.25">
      <c r="A452" s="190">
        <v>448</v>
      </c>
      <c r="B452" s="191" t="s">
        <v>2290</v>
      </c>
      <c r="C452" s="190" t="s">
        <v>534</v>
      </c>
      <c r="D452" s="200" t="s">
        <v>2291</v>
      </c>
      <c r="E452" s="200" t="s">
        <v>2007</v>
      </c>
      <c r="F452" s="190" t="s">
        <v>979</v>
      </c>
      <c r="G452" s="194" t="str">
        <f t="shared" si="15"/>
        <v/>
      </c>
      <c r="H452" s="183"/>
      <c r="I452" s="183"/>
      <c r="J452" s="183"/>
      <c r="K452" s="183"/>
      <c r="L452" s="183"/>
      <c r="M452" s="183"/>
      <c r="N452" s="183"/>
      <c r="O452" s="189"/>
      <c r="P452" s="198" t="s">
        <v>2292</v>
      </c>
      <c r="Q452" s="199"/>
      <c r="R452" s="199"/>
      <c r="S452" s="193">
        <f t="shared" si="14"/>
        <v>1</v>
      </c>
    </row>
    <row r="453" spans="1:19" ht="39" customHeight="1" x14ac:dyDescent="0.25">
      <c r="A453" s="190">
        <v>449</v>
      </c>
      <c r="B453" s="191" t="s">
        <v>2293</v>
      </c>
      <c r="C453" s="190" t="s">
        <v>743</v>
      </c>
      <c r="D453" s="200" t="s">
        <v>2294</v>
      </c>
      <c r="E453" s="200" t="s">
        <v>2007</v>
      </c>
      <c r="F453" s="190" t="s">
        <v>1005</v>
      </c>
      <c r="G453" s="194" t="str">
        <f t="shared" si="15"/>
        <v>23.09.14</v>
      </c>
      <c r="H453" s="183"/>
      <c r="I453" s="183"/>
      <c r="J453" s="183"/>
      <c r="K453" s="183"/>
      <c r="L453" s="183"/>
      <c r="M453" s="183"/>
      <c r="N453" s="183"/>
      <c r="O453" s="202" t="s">
        <v>2295</v>
      </c>
      <c r="P453" s="188"/>
      <c r="Q453" s="198" t="s">
        <v>2296</v>
      </c>
      <c r="R453" s="198" t="s">
        <v>3891</v>
      </c>
      <c r="S453" s="193">
        <f t="shared" si="14"/>
        <v>3</v>
      </c>
    </row>
    <row r="454" spans="1:19" ht="39" customHeight="1" x14ac:dyDescent="0.25">
      <c r="A454" s="190">
        <v>450</v>
      </c>
      <c r="B454" s="191" t="s">
        <v>2297</v>
      </c>
      <c r="C454" s="190" t="s">
        <v>501</v>
      </c>
      <c r="D454" s="200" t="s">
        <v>2298</v>
      </c>
      <c r="E454" s="200" t="s">
        <v>2007</v>
      </c>
      <c r="F454" s="190" t="s">
        <v>1005</v>
      </c>
      <c r="G454" s="194" t="str">
        <f t="shared" si="15"/>
        <v>14.08.12</v>
      </c>
      <c r="H454" s="183"/>
      <c r="I454" s="183"/>
      <c r="J454" s="183"/>
      <c r="K454" s="183"/>
      <c r="L454" s="183"/>
      <c r="M454" s="195" t="s">
        <v>2299</v>
      </c>
      <c r="N454" s="183"/>
      <c r="O454" s="189"/>
      <c r="P454" s="195" t="s">
        <v>2300</v>
      </c>
      <c r="Q454" s="188"/>
      <c r="R454" s="188"/>
      <c r="S454" s="193">
        <f t="shared" ref="S454:S517" si="16">+COUNTA(H454:R454)</f>
        <v>2</v>
      </c>
    </row>
    <row r="455" spans="1:19" ht="39" customHeight="1" x14ac:dyDescent="0.25">
      <c r="A455" s="190">
        <v>451</v>
      </c>
      <c r="B455" s="191" t="s">
        <v>2293</v>
      </c>
      <c r="C455" s="190" t="s">
        <v>2301</v>
      </c>
      <c r="D455" s="200" t="s">
        <v>2302</v>
      </c>
      <c r="E455" s="200" t="s">
        <v>2007</v>
      </c>
      <c r="F455" s="190" t="s">
        <v>1034</v>
      </c>
      <c r="G455" s="194" t="str">
        <f t="shared" si="15"/>
        <v/>
      </c>
      <c r="H455" s="183"/>
      <c r="I455" s="183"/>
      <c r="J455" s="183"/>
      <c r="K455" s="183"/>
      <c r="L455" s="183"/>
      <c r="M455" s="183"/>
      <c r="N455" s="183"/>
      <c r="O455" s="189"/>
      <c r="P455" s="183"/>
      <c r="Q455" s="188"/>
      <c r="R455" s="188"/>
      <c r="S455" s="193">
        <f t="shared" si="16"/>
        <v>0</v>
      </c>
    </row>
    <row r="456" spans="1:19" ht="39" customHeight="1" x14ac:dyDescent="0.25">
      <c r="A456" s="190">
        <v>452</v>
      </c>
      <c r="B456" s="191" t="s">
        <v>2297</v>
      </c>
      <c r="C456" s="190" t="s">
        <v>2303</v>
      </c>
      <c r="D456" s="200" t="s">
        <v>2304</v>
      </c>
      <c r="E456" s="200" t="s">
        <v>2007</v>
      </c>
      <c r="F456" s="190" t="s">
        <v>1034</v>
      </c>
      <c r="G456" s="194" t="str">
        <f t="shared" si="15"/>
        <v/>
      </c>
      <c r="H456" s="183"/>
      <c r="I456" s="183"/>
      <c r="J456" s="183"/>
      <c r="K456" s="183"/>
      <c r="L456" s="183"/>
      <c r="M456" s="183"/>
      <c r="N456" s="183"/>
      <c r="O456" s="189"/>
      <c r="P456" s="183"/>
      <c r="Q456" s="188"/>
      <c r="R456" s="188"/>
      <c r="S456" s="193">
        <f t="shared" si="16"/>
        <v>0</v>
      </c>
    </row>
    <row r="457" spans="1:19" ht="39" customHeight="1" x14ac:dyDescent="0.25">
      <c r="A457" s="190">
        <v>453</v>
      </c>
      <c r="B457" s="191" t="s">
        <v>2305</v>
      </c>
      <c r="C457" s="190" t="s">
        <v>2306</v>
      </c>
      <c r="D457" s="200" t="s">
        <v>2307</v>
      </c>
      <c r="E457" s="200" t="s">
        <v>2007</v>
      </c>
      <c r="F457" s="190" t="s">
        <v>1122</v>
      </c>
      <c r="G457" s="194" t="str">
        <f t="shared" si="15"/>
        <v>03.02.0905.08.10</v>
      </c>
      <c r="H457" s="183"/>
      <c r="I457" s="183"/>
      <c r="J457" s="195" t="s">
        <v>1687</v>
      </c>
      <c r="K457" s="195" t="s">
        <v>2308</v>
      </c>
      <c r="L457" s="183"/>
      <c r="M457" s="183"/>
      <c r="N457" s="183"/>
      <c r="O457" s="189"/>
      <c r="P457" s="183"/>
      <c r="Q457" s="188"/>
      <c r="R457" s="188"/>
      <c r="S457" s="193">
        <f t="shared" si="16"/>
        <v>2</v>
      </c>
    </row>
    <row r="458" spans="1:19" ht="39" customHeight="1" x14ac:dyDescent="0.25">
      <c r="A458" s="190">
        <v>454</v>
      </c>
      <c r="B458" s="191" t="s">
        <v>2309</v>
      </c>
      <c r="C458" s="190" t="s">
        <v>506</v>
      </c>
      <c r="D458" s="200" t="s">
        <v>2310</v>
      </c>
      <c r="E458" s="200" t="s">
        <v>2007</v>
      </c>
      <c r="F458" s="190" t="s">
        <v>1122</v>
      </c>
      <c r="G458" s="194" t="str">
        <f t="shared" si="15"/>
        <v>23.11.0708.09.0916.03.10/24.08.10</v>
      </c>
      <c r="H458" s="195" t="s">
        <v>2311</v>
      </c>
      <c r="I458" s="183"/>
      <c r="J458" s="195" t="s">
        <v>2312</v>
      </c>
      <c r="K458" s="195" t="s">
        <v>2313</v>
      </c>
      <c r="L458" s="183"/>
      <c r="M458" s="183"/>
      <c r="N458" s="183"/>
      <c r="O458" s="189"/>
      <c r="P458" s="203" t="s">
        <v>2314</v>
      </c>
      <c r="Q458" s="198" t="s">
        <v>2315</v>
      </c>
      <c r="R458" s="198"/>
      <c r="S458" s="193">
        <f t="shared" si="16"/>
        <v>5</v>
      </c>
    </row>
    <row r="459" spans="1:19" ht="39" customHeight="1" x14ac:dyDescent="0.25">
      <c r="A459" s="190">
        <v>455</v>
      </c>
      <c r="B459" s="191" t="s">
        <v>939</v>
      </c>
      <c r="C459" s="190" t="s">
        <v>919</v>
      </c>
      <c r="D459" s="200" t="s">
        <v>2316</v>
      </c>
      <c r="E459" s="200" t="s">
        <v>2028</v>
      </c>
      <c r="F459" s="190" t="s">
        <v>1005</v>
      </c>
      <c r="G459" s="194" t="str">
        <f t="shared" si="15"/>
        <v>18.06.13</v>
      </c>
      <c r="H459" s="183"/>
      <c r="I459" s="183"/>
      <c r="J459" s="183"/>
      <c r="K459" s="183"/>
      <c r="L459" s="183"/>
      <c r="M459" s="183"/>
      <c r="N459" s="195" t="s">
        <v>994</v>
      </c>
      <c r="O459" s="189"/>
      <c r="P459" s="183"/>
      <c r="Q459" s="195" t="s">
        <v>918</v>
      </c>
      <c r="R459" s="195"/>
      <c r="S459" s="193">
        <f t="shared" si="16"/>
        <v>2</v>
      </c>
    </row>
    <row r="460" spans="1:19" ht="39" customHeight="1" x14ac:dyDescent="0.25">
      <c r="A460" s="190">
        <v>456</v>
      </c>
      <c r="B460" s="191" t="s">
        <v>939</v>
      </c>
      <c r="C460" s="190" t="s">
        <v>418</v>
      </c>
      <c r="D460" s="200" t="s">
        <v>2317</v>
      </c>
      <c r="E460" s="200" t="s">
        <v>2028</v>
      </c>
      <c r="F460" s="190" t="s">
        <v>1008</v>
      </c>
      <c r="G460" s="194" t="str">
        <f t="shared" si="15"/>
        <v>22.03.10/07.04.1014.12.13</v>
      </c>
      <c r="H460" s="183"/>
      <c r="I460" s="183"/>
      <c r="J460" s="183"/>
      <c r="K460" s="195" t="s">
        <v>2318</v>
      </c>
      <c r="L460" s="183"/>
      <c r="M460" s="183"/>
      <c r="N460" s="195" t="s">
        <v>2319</v>
      </c>
      <c r="O460" s="189"/>
      <c r="P460" s="198" t="s">
        <v>2320</v>
      </c>
      <c r="Q460" s="199"/>
      <c r="R460" s="199"/>
      <c r="S460" s="193">
        <f t="shared" si="16"/>
        <v>3</v>
      </c>
    </row>
    <row r="461" spans="1:19" ht="39" customHeight="1" x14ac:dyDescent="0.25">
      <c r="A461" s="190">
        <v>457</v>
      </c>
      <c r="B461" s="191" t="s">
        <v>939</v>
      </c>
      <c r="C461" s="190" t="s">
        <v>2321</v>
      </c>
      <c r="D461" s="200" t="s">
        <v>2322</v>
      </c>
      <c r="E461" s="200" t="s">
        <v>553</v>
      </c>
      <c r="F461" s="190" t="s">
        <v>1197</v>
      </c>
      <c r="G461" s="194" t="str">
        <f t="shared" si="15"/>
        <v>09.11.09</v>
      </c>
      <c r="H461" s="183"/>
      <c r="I461" s="183"/>
      <c r="J461" s="195" t="s">
        <v>2259</v>
      </c>
      <c r="K461" s="183"/>
      <c r="L461" s="183"/>
      <c r="M461" s="183"/>
      <c r="N461" s="183"/>
      <c r="O461" s="189"/>
      <c r="P461" s="183"/>
      <c r="Q461" s="188"/>
      <c r="R461" s="188"/>
      <c r="S461" s="193">
        <f t="shared" si="16"/>
        <v>1</v>
      </c>
    </row>
    <row r="462" spans="1:19" ht="39" customHeight="1" x14ac:dyDescent="0.25">
      <c r="A462" s="190">
        <v>458</v>
      </c>
      <c r="B462" s="191" t="s">
        <v>2305</v>
      </c>
      <c r="C462" s="190" t="s">
        <v>2323</v>
      </c>
      <c r="D462" s="200" t="s">
        <v>2324</v>
      </c>
      <c r="E462" s="200" t="s">
        <v>2007</v>
      </c>
      <c r="F462" s="190" t="s">
        <v>1197</v>
      </c>
      <c r="G462" s="194" t="str">
        <f t="shared" si="15"/>
        <v/>
      </c>
      <c r="H462" s="183"/>
      <c r="I462" s="183"/>
      <c r="J462" s="183"/>
      <c r="K462" s="183"/>
      <c r="L462" s="183"/>
      <c r="M462" s="183"/>
      <c r="N462" s="183"/>
      <c r="O462" s="189"/>
      <c r="P462" s="183"/>
      <c r="Q462" s="188"/>
      <c r="R462" s="188"/>
      <c r="S462" s="193">
        <f t="shared" si="16"/>
        <v>0</v>
      </c>
    </row>
    <row r="463" spans="1:19" ht="39" customHeight="1" x14ac:dyDescent="0.25">
      <c r="A463" s="190">
        <v>459</v>
      </c>
      <c r="B463" s="191" t="s">
        <v>2309</v>
      </c>
      <c r="C463" s="190" t="s">
        <v>2325</v>
      </c>
      <c r="D463" s="200" t="s">
        <v>2326</v>
      </c>
      <c r="E463" s="200" t="s">
        <v>2007</v>
      </c>
      <c r="F463" s="190" t="s">
        <v>1197</v>
      </c>
      <c r="G463" s="194" t="str">
        <f t="shared" si="15"/>
        <v>02.10.0728.07.0915.03.13/16.12.13</v>
      </c>
      <c r="H463" s="195" t="s">
        <v>2327</v>
      </c>
      <c r="I463" s="183"/>
      <c r="J463" s="195" t="s">
        <v>2328</v>
      </c>
      <c r="K463" s="183"/>
      <c r="L463" s="183"/>
      <c r="M463" s="183"/>
      <c r="N463" s="231" t="s">
        <v>2329</v>
      </c>
      <c r="O463" s="189"/>
      <c r="P463" s="183"/>
      <c r="Q463" s="188"/>
      <c r="R463" s="188"/>
      <c r="S463" s="193">
        <f t="shared" si="16"/>
        <v>3</v>
      </c>
    </row>
    <row r="464" spans="1:19" ht="39" customHeight="1" x14ac:dyDescent="0.25">
      <c r="A464" s="190">
        <v>460</v>
      </c>
      <c r="B464" s="191" t="s">
        <v>351</v>
      </c>
      <c r="C464" s="190" t="s">
        <v>309</v>
      </c>
      <c r="D464" s="200" t="s">
        <v>2330</v>
      </c>
      <c r="E464" s="200" t="s">
        <v>2007</v>
      </c>
      <c r="F464" s="190" t="s">
        <v>1005</v>
      </c>
      <c r="G464" s="194" t="str">
        <f t="shared" si="15"/>
        <v>07.04.14/14.12.14</v>
      </c>
      <c r="H464" s="183"/>
      <c r="I464" s="183"/>
      <c r="J464" s="183"/>
      <c r="K464" s="183"/>
      <c r="L464" s="183"/>
      <c r="M464" s="183"/>
      <c r="N464" s="183"/>
      <c r="O464" s="201" t="s">
        <v>2331</v>
      </c>
      <c r="P464" s="199"/>
      <c r="Q464" s="199"/>
      <c r="R464" s="199"/>
      <c r="S464" s="193">
        <f t="shared" si="16"/>
        <v>1</v>
      </c>
    </row>
    <row r="465" spans="1:19" ht="39" customHeight="1" x14ac:dyDescent="0.25">
      <c r="A465" s="190">
        <v>461</v>
      </c>
      <c r="B465" s="191" t="s">
        <v>2332</v>
      </c>
      <c r="C465" s="190" t="s">
        <v>2333</v>
      </c>
      <c r="D465" s="200" t="s">
        <v>2334</v>
      </c>
      <c r="E465" s="200" t="s">
        <v>2007</v>
      </c>
      <c r="F465" s="190" t="s">
        <v>1005</v>
      </c>
      <c r="G465" s="194" t="str">
        <f t="shared" si="15"/>
        <v/>
      </c>
      <c r="H465" s="183"/>
      <c r="I465" s="183"/>
      <c r="J465" s="183"/>
      <c r="K465" s="183"/>
      <c r="L465" s="183"/>
      <c r="M465" s="183"/>
      <c r="N465" s="183"/>
      <c r="O465" s="189"/>
      <c r="P465" s="183"/>
      <c r="Q465" s="188"/>
      <c r="R465" s="188"/>
      <c r="S465" s="193">
        <f t="shared" si="16"/>
        <v>0</v>
      </c>
    </row>
    <row r="466" spans="1:19" ht="39" customHeight="1" x14ac:dyDescent="0.25">
      <c r="A466" s="190">
        <v>462</v>
      </c>
      <c r="B466" s="191" t="s">
        <v>351</v>
      </c>
      <c r="C466" s="190" t="s">
        <v>2335</v>
      </c>
      <c r="D466" s="200" t="s">
        <v>2336</v>
      </c>
      <c r="E466" s="200" t="s">
        <v>2007</v>
      </c>
      <c r="F466" s="190" t="s">
        <v>1034</v>
      </c>
      <c r="G466" s="194" t="str">
        <f t="shared" si="15"/>
        <v/>
      </c>
      <c r="H466" s="183"/>
      <c r="I466" s="183"/>
      <c r="J466" s="183"/>
      <c r="K466" s="183"/>
      <c r="L466" s="183"/>
      <c r="M466" s="183"/>
      <c r="N466" s="183"/>
      <c r="O466" s="189"/>
      <c r="P466" s="183"/>
      <c r="Q466" s="188"/>
      <c r="R466" s="188"/>
      <c r="S466" s="193">
        <f t="shared" si="16"/>
        <v>0</v>
      </c>
    </row>
    <row r="467" spans="1:19" ht="39" customHeight="1" x14ac:dyDescent="0.25">
      <c r="A467" s="190">
        <v>463</v>
      </c>
      <c r="B467" s="191" t="s">
        <v>2332</v>
      </c>
      <c r="C467" s="190" t="s">
        <v>2337</v>
      </c>
      <c r="D467" s="200" t="s">
        <v>2338</v>
      </c>
      <c r="E467" s="200" t="s">
        <v>2007</v>
      </c>
      <c r="F467" s="190" t="s">
        <v>1034</v>
      </c>
      <c r="G467" s="194" t="str">
        <f t="shared" si="15"/>
        <v/>
      </c>
      <c r="H467" s="183"/>
      <c r="I467" s="183"/>
      <c r="J467" s="183"/>
      <c r="K467" s="183"/>
      <c r="L467" s="183"/>
      <c r="M467" s="183"/>
      <c r="N467" s="183"/>
      <c r="O467" s="189"/>
      <c r="P467" s="183"/>
      <c r="Q467" s="188"/>
      <c r="R467" s="195" t="s">
        <v>3891</v>
      </c>
      <c r="S467" s="193">
        <f t="shared" si="16"/>
        <v>1</v>
      </c>
    </row>
    <row r="468" spans="1:19" ht="39" customHeight="1" x14ac:dyDescent="0.25">
      <c r="A468" s="190">
        <v>464</v>
      </c>
      <c r="B468" s="191" t="s">
        <v>2339</v>
      </c>
      <c r="C468" s="190" t="s">
        <v>2340</v>
      </c>
      <c r="D468" s="200" t="s">
        <v>2341</v>
      </c>
      <c r="E468" s="200" t="s">
        <v>2007</v>
      </c>
      <c r="F468" s="190" t="s">
        <v>1034</v>
      </c>
      <c r="G468" s="194" t="str">
        <f t="shared" si="15"/>
        <v/>
      </c>
      <c r="H468" s="183"/>
      <c r="I468" s="183"/>
      <c r="J468" s="183"/>
      <c r="K468" s="183"/>
      <c r="L468" s="183"/>
      <c r="M468" s="183"/>
      <c r="N468" s="183"/>
      <c r="O468" s="189"/>
      <c r="P468" s="183"/>
      <c r="Q468" s="188"/>
      <c r="R468" s="188"/>
      <c r="S468" s="193">
        <f t="shared" si="16"/>
        <v>0</v>
      </c>
    </row>
    <row r="469" spans="1:19" ht="39" customHeight="1" x14ac:dyDescent="0.25">
      <c r="A469" s="190">
        <v>465</v>
      </c>
      <c r="B469" s="191" t="s">
        <v>2342</v>
      </c>
      <c r="C469" s="190" t="s">
        <v>2343</v>
      </c>
      <c r="D469" s="200" t="s">
        <v>2344</v>
      </c>
      <c r="E469" s="200" t="s">
        <v>2007</v>
      </c>
      <c r="F469" s="190" t="s">
        <v>1034</v>
      </c>
      <c r="G469" s="194" t="str">
        <f t="shared" si="15"/>
        <v/>
      </c>
      <c r="H469" s="183"/>
      <c r="I469" s="183"/>
      <c r="J469" s="183"/>
      <c r="K469" s="183"/>
      <c r="L469" s="183"/>
      <c r="M469" s="183"/>
      <c r="N469" s="183"/>
      <c r="O469" s="189"/>
      <c r="P469" s="183"/>
      <c r="Q469" s="188"/>
      <c r="R469" s="188"/>
      <c r="S469" s="193">
        <f t="shared" si="16"/>
        <v>0</v>
      </c>
    </row>
    <row r="470" spans="1:19" ht="39" customHeight="1" x14ac:dyDescent="0.25">
      <c r="A470" s="190">
        <v>466</v>
      </c>
      <c r="B470" s="191" t="s">
        <v>2345</v>
      </c>
      <c r="C470" s="190" t="s">
        <v>2346</v>
      </c>
      <c r="D470" s="200" t="s">
        <v>2347</v>
      </c>
      <c r="E470" s="200" t="s">
        <v>2007</v>
      </c>
      <c r="F470" s="190" t="s">
        <v>1122</v>
      </c>
      <c r="G470" s="194" t="str">
        <f t="shared" si="15"/>
        <v/>
      </c>
      <c r="H470" s="183"/>
      <c r="I470" s="183"/>
      <c r="J470" s="183"/>
      <c r="K470" s="183"/>
      <c r="L470" s="183"/>
      <c r="M470" s="183"/>
      <c r="N470" s="183"/>
      <c r="O470" s="189"/>
      <c r="P470" s="183"/>
      <c r="Q470" s="188"/>
      <c r="R470" s="188"/>
      <c r="S470" s="193">
        <f t="shared" si="16"/>
        <v>0</v>
      </c>
    </row>
    <row r="471" spans="1:19" ht="39" customHeight="1" x14ac:dyDescent="0.25">
      <c r="A471" s="190">
        <v>467</v>
      </c>
      <c r="B471" s="191" t="s">
        <v>2348</v>
      </c>
      <c r="C471" s="190" t="s">
        <v>2349</v>
      </c>
      <c r="D471" s="200" t="s">
        <v>2350</v>
      </c>
      <c r="E471" s="200" t="s">
        <v>2007</v>
      </c>
      <c r="F471" s="190" t="s">
        <v>1122</v>
      </c>
      <c r="G471" s="194" t="str">
        <f t="shared" si="15"/>
        <v/>
      </c>
      <c r="H471" s="183"/>
      <c r="I471" s="183"/>
      <c r="J471" s="183"/>
      <c r="K471" s="183"/>
      <c r="L471" s="183"/>
      <c r="M471" s="183"/>
      <c r="N471" s="183"/>
      <c r="O471" s="189"/>
      <c r="P471" s="183"/>
      <c r="Q471" s="188"/>
      <c r="R471" s="188"/>
      <c r="S471" s="193">
        <f t="shared" si="16"/>
        <v>0</v>
      </c>
    </row>
    <row r="472" spans="1:19" ht="39" customHeight="1" x14ac:dyDescent="0.25">
      <c r="A472" s="190">
        <v>468</v>
      </c>
      <c r="B472" s="191" t="s">
        <v>2351</v>
      </c>
      <c r="C472" s="190" t="s">
        <v>2352</v>
      </c>
      <c r="D472" s="200" t="s">
        <v>2353</v>
      </c>
      <c r="E472" s="200" t="s">
        <v>2007</v>
      </c>
      <c r="F472" s="190" t="s">
        <v>984</v>
      </c>
      <c r="G472" s="194" t="str">
        <f t="shared" si="15"/>
        <v/>
      </c>
      <c r="H472" s="183"/>
      <c r="I472" s="183"/>
      <c r="J472" s="183"/>
      <c r="K472" s="183"/>
      <c r="L472" s="183"/>
      <c r="M472" s="183"/>
      <c r="N472" s="183"/>
      <c r="O472" s="189"/>
      <c r="P472" s="183"/>
      <c r="Q472" s="188"/>
      <c r="R472" s="188"/>
      <c r="S472" s="193">
        <f t="shared" si="16"/>
        <v>0</v>
      </c>
    </row>
    <row r="473" spans="1:19" ht="39" customHeight="1" x14ac:dyDescent="0.25">
      <c r="A473" s="190">
        <v>469</v>
      </c>
      <c r="B473" s="191" t="s">
        <v>2354</v>
      </c>
      <c r="C473" s="190" t="s">
        <v>2355</v>
      </c>
      <c r="D473" s="200" t="s">
        <v>2356</v>
      </c>
      <c r="E473" s="200" t="s">
        <v>2007</v>
      </c>
      <c r="F473" s="190" t="s">
        <v>984</v>
      </c>
      <c r="G473" s="194" t="str">
        <f t="shared" si="15"/>
        <v/>
      </c>
      <c r="H473" s="183"/>
      <c r="I473" s="183"/>
      <c r="J473" s="183"/>
      <c r="K473" s="183"/>
      <c r="L473" s="183"/>
      <c r="M473" s="183"/>
      <c r="N473" s="183"/>
      <c r="O473" s="189"/>
      <c r="P473" s="183"/>
      <c r="Q473" s="188"/>
      <c r="R473" s="188"/>
      <c r="S473" s="193">
        <f t="shared" si="16"/>
        <v>0</v>
      </c>
    </row>
    <row r="474" spans="1:19" ht="39" customHeight="1" x14ac:dyDescent="0.25">
      <c r="A474" s="190">
        <v>470</v>
      </c>
      <c r="B474" s="191" t="s">
        <v>2357</v>
      </c>
      <c r="C474" s="190" t="s">
        <v>447</v>
      </c>
      <c r="D474" s="200" t="s">
        <v>2358</v>
      </c>
      <c r="E474" s="200" t="s">
        <v>2007</v>
      </c>
      <c r="F474" s="190" t="s">
        <v>1197</v>
      </c>
      <c r="G474" s="194" t="str">
        <f t="shared" si="15"/>
        <v>04.04.0711.11.200814.10.1122.09.14</v>
      </c>
      <c r="H474" s="195" t="s">
        <v>2359</v>
      </c>
      <c r="I474" s="183"/>
      <c r="J474" s="195" t="s">
        <v>2360</v>
      </c>
      <c r="K474" s="183"/>
      <c r="L474" s="195" t="s">
        <v>2361</v>
      </c>
      <c r="M474" s="183"/>
      <c r="N474" s="183"/>
      <c r="O474" s="202" t="s">
        <v>2362</v>
      </c>
      <c r="P474" s="198" t="s">
        <v>2363</v>
      </c>
      <c r="Q474" s="199"/>
      <c r="R474" s="199"/>
      <c r="S474" s="193">
        <f t="shared" si="16"/>
        <v>5</v>
      </c>
    </row>
    <row r="475" spans="1:19" ht="39" customHeight="1" x14ac:dyDescent="0.25">
      <c r="A475" s="190">
        <v>471</v>
      </c>
      <c r="B475" s="191" t="s">
        <v>2364</v>
      </c>
      <c r="C475" s="190" t="s">
        <v>2365</v>
      </c>
      <c r="D475" s="200" t="s">
        <v>2366</v>
      </c>
      <c r="E475" s="200" t="s">
        <v>2007</v>
      </c>
      <c r="F475" s="190" t="s">
        <v>1197</v>
      </c>
      <c r="G475" s="194" t="str">
        <f t="shared" si="15"/>
        <v>21.110702.09.0910.04.14</v>
      </c>
      <c r="H475" s="195">
        <v>21.110700000000001</v>
      </c>
      <c r="I475" s="183"/>
      <c r="J475" s="195" t="s">
        <v>2367</v>
      </c>
      <c r="K475" s="183"/>
      <c r="L475" s="183"/>
      <c r="M475" s="183"/>
      <c r="N475" s="183"/>
      <c r="O475" s="201" t="s">
        <v>2368</v>
      </c>
      <c r="P475" s="199"/>
      <c r="Q475" s="199"/>
      <c r="R475" s="198" t="s">
        <v>3899</v>
      </c>
      <c r="S475" s="193">
        <f t="shared" si="16"/>
        <v>4</v>
      </c>
    </row>
    <row r="476" spans="1:19" ht="39" customHeight="1" x14ac:dyDescent="0.25">
      <c r="A476" s="190">
        <v>472</v>
      </c>
      <c r="B476" s="191" t="s">
        <v>2369</v>
      </c>
      <c r="C476" s="190" t="s">
        <v>2370</v>
      </c>
      <c r="D476" s="200" t="s">
        <v>2371</v>
      </c>
      <c r="E476" s="200" t="s">
        <v>553</v>
      </c>
      <c r="F476" s="190" t="s">
        <v>1197</v>
      </c>
      <c r="G476" s="194" t="str">
        <f t="shared" si="15"/>
        <v>09.11.09</v>
      </c>
      <c r="H476" s="183"/>
      <c r="I476" s="183"/>
      <c r="J476" s="195" t="s">
        <v>2259</v>
      </c>
      <c r="K476" s="183"/>
      <c r="L476" s="183"/>
      <c r="M476" s="183"/>
      <c r="N476" s="183"/>
      <c r="O476" s="189"/>
      <c r="P476" s="183"/>
      <c r="Q476" s="188"/>
      <c r="R476" s="188"/>
      <c r="S476" s="193">
        <f t="shared" si="16"/>
        <v>1</v>
      </c>
    </row>
    <row r="477" spans="1:19" ht="39" customHeight="1" x14ac:dyDescent="0.25">
      <c r="A477" s="190">
        <v>473</v>
      </c>
      <c r="B477" s="191" t="s">
        <v>2369</v>
      </c>
      <c r="C477" s="190" t="s">
        <v>961</v>
      </c>
      <c r="D477" s="200" t="s">
        <v>2372</v>
      </c>
      <c r="E477" s="200" t="s">
        <v>553</v>
      </c>
      <c r="F477" s="190" t="s">
        <v>1197</v>
      </c>
      <c r="G477" s="194" t="str">
        <f t="shared" si="15"/>
        <v>09.11.09</v>
      </c>
      <c r="H477" s="183"/>
      <c r="I477" s="183"/>
      <c r="J477" s="195" t="s">
        <v>2259</v>
      </c>
      <c r="K477" s="183"/>
      <c r="L477" s="183"/>
      <c r="M477" s="183"/>
      <c r="N477" s="183"/>
      <c r="O477" s="189"/>
      <c r="P477" s="183"/>
      <c r="Q477" s="188"/>
      <c r="R477" s="188"/>
      <c r="S477" s="193">
        <f t="shared" si="16"/>
        <v>1</v>
      </c>
    </row>
    <row r="478" spans="1:19" ht="39" customHeight="1" x14ac:dyDescent="0.25">
      <c r="A478" s="190">
        <v>474</v>
      </c>
      <c r="B478" s="191" t="s">
        <v>2373</v>
      </c>
      <c r="C478" s="190" t="s">
        <v>2374</v>
      </c>
      <c r="D478" s="200" t="s">
        <v>2375</v>
      </c>
      <c r="E478" s="200" t="s">
        <v>2007</v>
      </c>
      <c r="F478" s="190" t="s">
        <v>1064</v>
      </c>
      <c r="G478" s="194" t="str">
        <f t="shared" si="15"/>
        <v>18.03.1118.10.12</v>
      </c>
      <c r="H478" s="183"/>
      <c r="I478" s="183"/>
      <c r="J478" s="183"/>
      <c r="K478" s="183"/>
      <c r="L478" s="195" t="s">
        <v>1254</v>
      </c>
      <c r="M478" s="195" t="s">
        <v>2376</v>
      </c>
      <c r="N478" s="183"/>
      <c r="O478" s="189"/>
      <c r="P478" s="183"/>
      <c r="Q478" s="188"/>
      <c r="R478" s="188"/>
      <c r="S478" s="193">
        <f t="shared" si="16"/>
        <v>2</v>
      </c>
    </row>
    <row r="479" spans="1:19" ht="39" customHeight="1" x14ac:dyDescent="0.25">
      <c r="A479" s="190">
        <v>475</v>
      </c>
      <c r="B479" s="191" t="s">
        <v>2377</v>
      </c>
      <c r="C479" s="190" t="s">
        <v>775</v>
      </c>
      <c r="D479" s="200" t="s">
        <v>2378</v>
      </c>
      <c r="E479" s="200" t="s">
        <v>2007</v>
      </c>
      <c r="F479" s="190" t="s">
        <v>1064</v>
      </c>
      <c r="G479" s="194" t="str">
        <f t="shared" si="15"/>
        <v>30.12.0829.05.013</v>
      </c>
      <c r="H479" s="183"/>
      <c r="I479" s="195" t="s">
        <v>2379</v>
      </c>
      <c r="J479" s="183"/>
      <c r="K479" s="183"/>
      <c r="L479" s="183"/>
      <c r="M479" s="183"/>
      <c r="N479" s="195" t="s">
        <v>2380</v>
      </c>
      <c r="O479" s="189"/>
      <c r="P479" s="183"/>
      <c r="Q479" s="198" t="s">
        <v>774</v>
      </c>
      <c r="R479" s="198"/>
      <c r="S479" s="193">
        <f t="shared" si="16"/>
        <v>3</v>
      </c>
    </row>
    <row r="480" spans="1:19" ht="39" customHeight="1" x14ac:dyDescent="0.25">
      <c r="A480" s="190">
        <v>476</v>
      </c>
      <c r="B480" s="191" t="s">
        <v>2381</v>
      </c>
      <c r="C480" s="190" t="s">
        <v>574</v>
      </c>
      <c r="D480" s="200" t="s">
        <v>2382</v>
      </c>
      <c r="E480" s="200" t="s">
        <v>2007</v>
      </c>
      <c r="F480" s="190" t="s">
        <v>1005</v>
      </c>
      <c r="G480" s="194" t="str">
        <f t="shared" si="15"/>
        <v>15.01.14</v>
      </c>
      <c r="H480" s="183"/>
      <c r="I480" s="183"/>
      <c r="J480" s="183"/>
      <c r="K480" s="183"/>
      <c r="L480" s="183"/>
      <c r="M480" s="183"/>
      <c r="N480" s="183"/>
      <c r="O480" s="201" t="s">
        <v>2383</v>
      </c>
      <c r="P480" s="198" t="s">
        <v>2384</v>
      </c>
      <c r="Q480" s="199"/>
      <c r="R480" s="199"/>
      <c r="S480" s="193">
        <f t="shared" si="16"/>
        <v>2</v>
      </c>
    </row>
    <row r="481" spans="1:19" ht="39" customHeight="1" x14ac:dyDescent="0.25">
      <c r="A481" s="190">
        <v>477</v>
      </c>
      <c r="B481" s="191" t="s">
        <v>2385</v>
      </c>
      <c r="C481" s="190" t="s">
        <v>2386</v>
      </c>
      <c r="D481" s="200" t="s">
        <v>2387</v>
      </c>
      <c r="E481" s="200" t="s">
        <v>2007</v>
      </c>
      <c r="F481" s="190" t="s">
        <v>1005</v>
      </c>
      <c r="G481" s="194" t="str">
        <f t="shared" si="15"/>
        <v/>
      </c>
      <c r="H481" s="183"/>
      <c r="I481" s="183"/>
      <c r="J481" s="183"/>
      <c r="K481" s="183"/>
      <c r="L481" s="183"/>
      <c r="M481" s="183"/>
      <c r="N481" s="183"/>
      <c r="O481" s="189"/>
      <c r="P481" s="183"/>
      <c r="Q481" s="188"/>
      <c r="R481" s="188"/>
      <c r="S481" s="193">
        <f t="shared" si="16"/>
        <v>0</v>
      </c>
    </row>
    <row r="482" spans="1:19" ht="39" customHeight="1" x14ac:dyDescent="0.25">
      <c r="A482" s="190">
        <v>478</v>
      </c>
      <c r="B482" s="191" t="s">
        <v>191</v>
      </c>
      <c r="C482" s="190" t="s">
        <v>2388</v>
      </c>
      <c r="D482" s="200" t="s">
        <v>2389</v>
      </c>
      <c r="E482" s="200" t="s">
        <v>2007</v>
      </c>
      <c r="F482" s="190" t="s">
        <v>2390</v>
      </c>
      <c r="G482" s="194" t="str">
        <f t="shared" si="15"/>
        <v>11.02.11/21.02.11/14.03.11</v>
      </c>
      <c r="H482" s="183"/>
      <c r="I482" s="183"/>
      <c r="J482" s="183"/>
      <c r="K482" s="183"/>
      <c r="L482" s="195" t="s">
        <v>2391</v>
      </c>
      <c r="M482" s="183"/>
      <c r="N482" s="183"/>
      <c r="O482" s="189"/>
      <c r="P482" s="183"/>
      <c r="Q482" s="188"/>
      <c r="R482" s="188"/>
      <c r="S482" s="193">
        <f t="shared" si="16"/>
        <v>1</v>
      </c>
    </row>
    <row r="483" spans="1:19" ht="39" customHeight="1" x14ac:dyDescent="0.25">
      <c r="A483" s="190">
        <v>479</v>
      </c>
      <c r="B483" s="191" t="s">
        <v>191</v>
      </c>
      <c r="C483" s="190" t="s">
        <v>2392</v>
      </c>
      <c r="D483" s="200" t="s">
        <v>2393</v>
      </c>
      <c r="E483" s="200" t="s">
        <v>1004</v>
      </c>
      <c r="F483" s="190" t="s">
        <v>984</v>
      </c>
      <c r="G483" s="194" t="str">
        <f t="shared" si="15"/>
        <v>12.08.1206.01.14</v>
      </c>
      <c r="H483" s="183"/>
      <c r="I483" s="183"/>
      <c r="J483" s="183"/>
      <c r="K483" s="183"/>
      <c r="L483" s="183"/>
      <c r="M483" s="195" t="s">
        <v>2394</v>
      </c>
      <c r="N483" s="183"/>
      <c r="O483" s="202" t="s">
        <v>2395</v>
      </c>
      <c r="P483" s="188"/>
      <c r="Q483" s="188"/>
      <c r="R483" s="188"/>
      <c r="S483" s="193">
        <f t="shared" si="16"/>
        <v>2</v>
      </c>
    </row>
    <row r="484" spans="1:19" ht="39" customHeight="1" x14ac:dyDescent="0.25">
      <c r="A484" s="190">
        <v>480</v>
      </c>
      <c r="B484" s="191" t="s">
        <v>2396</v>
      </c>
      <c r="C484" s="190" t="s">
        <v>2397</v>
      </c>
      <c r="D484" s="200" t="s">
        <v>2398</v>
      </c>
      <c r="E484" s="200" t="s">
        <v>2007</v>
      </c>
      <c r="F484" s="190" t="s">
        <v>1122</v>
      </c>
      <c r="G484" s="194" t="str">
        <f t="shared" si="15"/>
        <v>04.02.0826.04.11</v>
      </c>
      <c r="H484" s="183"/>
      <c r="I484" s="195" t="s">
        <v>2399</v>
      </c>
      <c r="J484" s="183"/>
      <c r="K484" s="183"/>
      <c r="L484" s="195" t="s">
        <v>2400</v>
      </c>
      <c r="M484" s="183"/>
      <c r="N484" s="183"/>
      <c r="O484" s="189"/>
      <c r="P484" s="183"/>
      <c r="Q484" s="188"/>
      <c r="R484" s="188"/>
      <c r="S484" s="193">
        <f t="shared" si="16"/>
        <v>2</v>
      </c>
    </row>
    <row r="485" spans="1:19" ht="39" customHeight="1" x14ac:dyDescent="0.25">
      <c r="A485" s="190">
        <v>481</v>
      </c>
      <c r="B485" s="191" t="s">
        <v>2401</v>
      </c>
      <c r="C485" s="190" t="s">
        <v>2402</v>
      </c>
      <c r="D485" s="200" t="s">
        <v>2403</v>
      </c>
      <c r="E485" s="200" t="s">
        <v>2007</v>
      </c>
      <c r="F485" s="190" t="s">
        <v>1122</v>
      </c>
      <c r="G485" s="194" t="str">
        <f t="shared" si="15"/>
        <v/>
      </c>
      <c r="H485" s="183"/>
      <c r="I485" s="183"/>
      <c r="J485" s="183"/>
      <c r="K485" s="183"/>
      <c r="L485" s="183"/>
      <c r="M485" s="183"/>
      <c r="N485" s="183"/>
      <c r="O485" s="189"/>
      <c r="P485" s="183"/>
      <c r="Q485" s="188"/>
      <c r="R485" s="188"/>
      <c r="S485" s="193">
        <f t="shared" si="16"/>
        <v>0</v>
      </c>
    </row>
    <row r="486" spans="1:19" ht="39" customHeight="1" x14ac:dyDescent="0.25">
      <c r="A486" s="190">
        <v>482</v>
      </c>
      <c r="B486" s="191" t="s">
        <v>1894</v>
      </c>
      <c r="C486" s="190" t="s">
        <v>2404</v>
      </c>
      <c r="D486" s="200" t="s">
        <v>2405</v>
      </c>
      <c r="E486" s="200" t="s">
        <v>2007</v>
      </c>
      <c r="F486" s="190" t="s">
        <v>1005</v>
      </c>
      <c r="G486" s="194" t="str">
        <f t="shared" si="15"/>
        <v/>
      </c>
      <c r="H486" s="183"/>
      <c r="I486" s="183"/>
      <c r="J486" s="183"/>
      <c r="K486" s="183"/>
      <c r="L486" s="183"/>
      <c r="M486" s="183"/>
      <c r="N486" s="183"/>
      <c r="O486" s="189"/>
      <c r="P486" s="183"/>
      <c r="Q486" s="188"/>
      <c r="R486" s="188"/>
      <c r="S486" s="193">
        <f t="shared" si="16"/>
        <v>0</v>
      </c>
    </row>
    <row r="487" spans="1:19" ht="39" customHeight="1" x14ac:dyDescent="0.25">
      <c r="A487" s="190">
        <v>483</v>
      </c>
      <c r="B487" s="191" t="s">
        <v>1895</v>
      </c>
      <c r="C487" s="190" t="s">
        <v>2406</v>
      </c>
      <c r="D487" s="200" t="s">
        <v>2407</v>
      </c>
      <c r="E487" s="200" t="s">
        <v>2007</v>
      </c>
      <c r="F487" s="190" t="s">
        <v>1005</v>
      </c>
      <c r="G487" s="194" t="str">
        <f t="shared" si="15"/>
        <v/>
      </c>
      <c r="H487" s="183"/>
      <c r="I487" s="183"/>
      <c r="J487" s="183"/>
      <c r="K487" s="183"/>
      <c r="L487" s="183"/>
      <c r="M487" s="183"/>
      <c r="N487" s="183"/>
      <c r="O487" s="189"/>
      <c r="P487" s="183"/>
      <c r="Q487" s="188"/>
      <c r="R487" s="188"/>
      <c r="S487" s="193">
        <f t="shared" si="16"/>
        <v>0</v>
      </c>
    </row>
    <row r="488" spans="1:19" ht="39" customHeight="1" x14ac:dyDescent="0.25">
      <c r="A488" s="190">
        <v>484</v>
      </c>
      <c r="B488" s="191" t="s">
        <v>2408</v>
      </c>
      <c r="C488" s="190" t="s">
        <v>2409</v>
      </c>
      <c r="D488" s="200"/>
      <c r="E488" s="200"/>
      <c r="F488" s="190"/>
      <c r="G488" s="194" t="str">
        <f t="shared" si="15"/>
        <v/>
      </c>
      <c r="H488" s="183"/>
      <c r="I488" s="183"/>
      <c r="J488" s="183"/>
      <c r="K488" s="183"/>
      <c r="L488" s="183"/>
      <c r="M488" s="183"/>
      <c r="N488" s="183"/>
      <c r="O488" s="189"/>
      <c r="P488" s="183"/>
      <c r="Q488" s="188"/>
      <c r="R488" s="188"/>
      <c r="S488" s="193">
        <f t="shared" si="16"/>
        <v>0</v>
      </c>
    </row>
    <row r="489" spans="1:19" ht="39" customHeight="1" x14ac:dyDescent="0.25">
      <c r="A489" s="190">
        <v>485</v>
      </c>
      <c r="B489" s="191" t="s">
        <v>2410</v>
      </c>
      <c r="C489" s="190" t="s">
        <v>2411</v>
      </c>
      <c r="D489" s="200" t="s">
        <v>2412</v>
      </c>
      <c r="E489" s="200" t="s">
        <v>2007</v>
      </c>
      <c r="F489" s="190" t="s">
        <v>984</v>
      </c>
      <c r="G489" s="194" t="str">
        <f t="shared" si="15"/>
        <v/>
      </c>
      <c r="H489" s="183"/>
      <c r="I489" s="183"/>
      <c r="J489" s="183"/>
      <c r="K489" s="183"/>
      <c r="L489" s="183"/>
      <c r="M489" s="183"/>
      <c r="N489" s="183"/>
      <c r="O489" s="189"/>
      <c r="P489" s="183"/>
      <c r="Q489" s="188"/>
      <c r="R489" s="188"/>
      <c r="S489" s="193">
        <f t="shared" si="16"/>
        <v>0</v>
      </c>
    </row>
    <row r="490" spans="1:19" ht="39" customHeight="1" x14ac:dyDescent="0.25">
      <c r="A490" s="190">
        <v>486</v>
      </c>
      <c r="B490" s="191" t="s">
        <v>2413</v>
      </c>
      <c r="C490" s="190" t="s">
        <v>2414</v>
      </c>
      <c r="D490" s="200" t="s">
        <v>2415</v>
      </c>
      <c r="E490" s="200" t="s">
        <v>553</v>
      </c>
      <c r="F490" s="190" t="s">
        <v>1001</v>
      </c>
      <c r="G490" s="194" t="str">
        <f t="shared" si="15"/>
        <v>26.02.11</v>
      </c>
      <c r="H490" s="183"/>
      <c r="I490" s="183"/>
      <c r="J490" s="183"/>
      <c r="K490" s="183"/>
      <c r="L490" s="195" t="s">
        <v>2416</v>
      </c>
      <c r="M490" s="183"/>
      <c r="N490" s="183"/>
      <c r="O490" s="189"/>
      <c r="P490" s="183"/>
      <c r="Q490" s="188"/>
      <c r="R490" s="188"/>
      <c r="S490" s="193">
        <f t="shared" si="16"/>
        <v>1</v>
      </c>
    </row>
    <row r="491" spans="1:19" ht="39" customHeight="1" x14ac:dyDescent="0.25">
      <c r="A491" s="190">
        <v>487</v>
      </c>
      <c r="B491" s="191" t="s">
        <v>2413</v>
      </c>
      <c r="C491" s="190" t="s">
        <v>2417</v>
      </c>
      <c r="D491" s="200" t="s">
        <v>2418</v>
      </c>
      <c r="E491" s="200" t="s">
        <v>2028</v>
      </c>
      <c r="F491" s="190" t="s">
        <v>1005</v>
      </c>
      <c r="G491" s="194" t="str">
        <f t="shared" si="15"/>
        <v>07.12.11</v>
      </c>
      <c r="H491" s="183"/>
      <c r="I491" s="183"/>
      <c r="J491" s="183"/>
      <c r="K491" s="183"/>
      <c r="L491" s="195" t="s">
        <v>2419</v>
      </c>
      <c r="M491" s="183"/>
      <c r="N491" s="183"/>
      <c r="O491" s="189"/>
      <c r="P491" s="183"/>
      <c r="Q491" s="188"/>
      <c r="R491" s="188"/>
      <c r="S491" s="193">
        <f t="shared" si="16"/>
        <v>1</v>
      </c>
    </row>
    <row r="492" spans="1:19" ht="39" customHeight="1" x14ac:dyDescent="0.25">
      <c r="A492" s="190">
        <v>488</v>
      </c>
      <c r="B492" s="191" t="s">
        <v>2420</v>
      </c>
      <c r="C492" s="190" t="s">
        <v>2421</v>
      </c>
      <c r="D492" s="213" t="s">
        <v>2422</v>
      </c>
      <c r="E492" s="200" t="s">
        <v>2028</v>
      </c>
      <c r="F492" s="190" t="s">
        <v>1001</v>
      </c>
      <c r="G492" s="194" t="str">
        <f t="shared" si="15"/>
        <v>03.04.0912.12.13</v>
      </c>
      <c r="H492" s="183"/>
      <c r="I492" s="183"/>
      <c r="J492" s="195" t="s">
        <v>2423</v>
      </c>
      <c r="K492" s="183"/>
      <c r="L492" s="183"/>
      <c r="M492" s="183"/>
      <c r="N492" s="195" t="s">
        <v>2424</v>
      </c>
      <c r="O492" s="189"/>
      <c r="P492" s="183"/>
      <c r="Q492" s="188"/>
      <c r="R492" s="188"/>
      <c r="S492" s="193">
        <f t="shared" si="16"/>
        <v>2</v>
      </c>
    </row>
    <row r="493" spans="1:19" ht="39" customHeight="1" x14ac:dyDescent="0.25">
      <c r="A493" s="190">
        <v>489</v>
      </c>
      <c r="B493" s="191" t="s">
        <v>2425</v>
      </c>
      <c r="C493" s="190" t="s">
        <v>423</v>
      </c>
      <c r="D493" s="213" t="s">
        <v>2426</v>
      </c>
      <c r="E493" s="200" t="s">
        <v>553</v>
      </c>
      <c r="F493" s="190" t="s">
        <v>1001</v>
      </c>
      <c r="G493" s="194" t="str">
        <f t="shared" si="15"/>
        <v>09.11.09</v>
      </c>
      <c r="H493" s="183"/>
      <c r="I493" s="183"/>
      <c r="J493" s="195" t="s">
        <v>2259</v>
      </c>
      <c r="K493" s="183"/>
      <c r="L493" s="183"/>
      <c r="M493" s="183"/>
      <c r="N493" s="183"/>
      <c r="O493" s="189"/>
      <c r="P493" s="195" t="s">
        <v>2020</v>
      </c>
      <c r="Q493" s="188"/>
      <c r="R493" s="188"/>
      <c r="S493" s="193">
        <f t="shared" si="16"/>
        <v>2</v>
      </c>
    </row>
    <row r="494" spans="1:19" ht="39" customHeight="1" x14ac:dyDescent="0.25">
      <c r="A494" s="190">
        <v>490</v>
      </c>
      <c r="B494" s="191" t="s">
        <v>2425</v>
      </c>
      <c r="C494" s="190" t="s">
        <v>2427</v>
      </c>
      <c r="D494" s="213" t="s">
        <v>2428</v>
      </c>
      <c r="E494" s="200" t="s">
        <v>553</v>
      </c>
      <c r="F494" s="190" t="s">
        <v>1001</v>
      </c>
      <c r="G494" s="194" t="str">
        <f t="shared" si="15"/>
        <v>09.11.09</v>
      </c>
      <c r="H494" s="183"/>
      <c r="I494" s="183"/>
      <c r="J494" s="195" t="s">
        <v>2259</v>
      </c>
      <c r="K494" s="183"/>
      <c r="L494" s="183"/>
      <c r="M494" s="183"/>
      <c r="N494" s="183"/>
      <c r="O494" s="189"/>
      <c r="P494" s="183"/>
      <c r="Q494" s="188"/>
      <c r="R494" s="188"/>
      <c r="S494" s="193">
        <f t="shared" si="16"/>
        <v>1</v>
      </c>
    </row>
    <row r="495" spans="1:19" ht="39" customHeight="1" x14ac:dyDescent="0.25">
      <c r="A495" s="190">
        <v>491</v>
      </c>
      <c r="B495" s="191" t="s">
        <v>192</v>
      </c>
      <c r="C495" s="190" t="s">
        <v>632</v>
      </c>
      <c r="D495" s="213" t="s">
        <v>2429</v>
      </c>
      <c r="E495" s="200" t="s">
        <v>553</v>
      </c>
      <c r="F495" s="190" t="s">
        <v>1008</v>
      </c>
      <c r="G495" s="194" t="str">
        <f t="shared" si="15"/>
        <v>07.06.11</v>
      </c>
      <c r="H495" s="183"/>
      <c r="I495" s="183"/>
      <c r="J495" s="183"/>
      <c r="K495" s="183"/>
      <c r="L495" s="195" t="s">
        <v>2430</v>
      </c>
      <c r="M495" s="183"/>
      <c r="N495" s="183"/>
      <c r="O495" s="189"/>
      <c r="P495" s="195" t="s">
        <v>2431</v>
      </c>
      <c r="Q495" s="188"/>
      <c r="R495" s="195" t="s">
        <v>3861</v>
      </c>
      <c r="S495" s="193">
        <f t="shared" si="16"/>
        <v>3</v>
      </c>
    </row>
    <row r="496" spans="1:19" ht="39" customHeight="1" x14ac:dyDescent="0.25">
      <c r="A496" s="190">
        <v>492</v>
      </c>
      <c r="B496" s="191" t="s">
        <v>192</v>
      </c>
      <c r="C496" s="190" t="s">
        <v>156</v>
      </c>
      <c r="D496" s="213" t="s">
        <v>2432</v>
      </c>
      <c r="E496" s="200" t="s">
        <v>553</v>
      </c>
      <c r="F496" s="190" t="s">
        <v>1008</v>
      </c>
      <c r="G496" s="194" t="str">
        <f t="shared" si="15"/>
        <v>09.11.0930.07.14</v>
      </c>
      <c r="H496" s="183"/>
      <c r="I496" s="183"/>
      <c r="J496" s="195" t="s">
        <v>2259</v>
      </c>
      <c r="K496" s="183"/>
      <c r="L496" s="183"/>
      <c r="M496" s="183"/>
      <c r="N496" s="183"/>
      <c r="O496" s="202" t="s">
        <v>2433</v>
      </c>
      <c r="P496" s="188"/>
      <c r="Q496" s="188"/>
      <c r="R496" s="188"/>
      <c r="S496" s="193">
        <f t="shared" si="16"/>
        <v>2</v>
      </c>
    </row>
    <row r="497" spans="1:19" ht="39" customHeight="1" x14ac:dyDescent="0.25">
      <c r="A497" s="190">
        <v>493</v>
      </c>
      <c r="B497" s="191" t="s">
        <v>62</v>
      </c>
      <c r="C497" s="209" t="s">
        <v>322</v>
      </c>
      <c r="D497" s="200" t="s">
        <v>2434</v>
      </c>
      <c r="E497" s="210" t="s">
        <v>2007</v>
      </c>
      <c r="F497" s="245">
        <v>30</v>
      </c>
      <c r="G497" s="194" t="str">
        <f t="shared" si="15"/>
        <v>installed 1230.08.1326.01.14/29.12.14</v>
      </c>
      <c r="H497" s="183"/>
      <c r="I497" s="183"/>
      <c r="J497" s="183"/>
      <c r="K497" s="183"/>
      <c r="L497" s="183"/>
      <c r="M497" s="195" t="s">
        <v>2435</v>
      </c>
      <c r="N497" s="195" t="s">
        <v>2436</v>
      </c>
      <c r="O497" s="201" t="s">
        <v>2437</v>
      </c>
      <c r="P497" s="199"/>
      <c r="Q497" s="199"/>
      <c r="R497" s="199"/>
      <c r="S497" s="193">
        <f t="shared" si="16"/>
        <v>3</v>
      </c>
    </row>
    <row r="498" spans="1:19" ht="39" customHeight="1" x14ac:dyDescent="0.25">
      <c r="A498" s="190">
        <v>494</v>
      </c>
      <c r="B498" s="191" t="s">
        <v>62</v>
      </c>
      <c r="C498" s="209" t="s">
        <v>947</v>
      </c>
      <c r="D498" s="200" t="s">
        <v>2438</v>
      </c>
      <c r="E498" s="210" t="s">
        <v>2007</v>
      </c>
      <c r="F498" s="245">
        <v>30</v>
      </c>
      <c r="G498" s="194" t="str">
        <f t="shared" si="15"/>
        <v>installed 1221.10.1302.04.14</v>
      </c>
      <c r="H498" s="183"/>
      <c r="I498" s="183"/>
      <c r="J498" s="183"/>
      <c r="K498" s="183"/>
      <c r="L498" s="183"/>
      <c r="M498" s="195" t="s">
        <v>2435</v>
      </c>
      <c r="N498" s="195" t="s">
        <v>2439</v>
      </c>
      <c r="O498" s="201" t="s">
        <v>2440</v>
      </c>
      <c r="P498" s="199"/>
      <c r="Q498" s="198" t="s">
        <v>958</v>
      </c>
      <c r="R498" s="198"/>
      <c r="S498" s="193">
        <f t="shared" si="16"/>
        <v>4</v>
      </c>
    </row>
    <row r="499" spans="1:19" ht="39" customHeight="1" x14ac:dyDescent="0.25">
      <c r="A499" s="190">
        <v>495</v>
      </c>
      <c r="B499" s="191" t="s">
        <v>2441</v>
      </c>
      <c r="C499" s="199" t="s">
        <v>2442</v>
      </c>
      <c r="D499" s="200" t="s">
        <v>2443</v>
      </c>
      <c r="E499" s="210" t="s">
        <v>2007</v>
      </c>
      <c r="F499" s="245">
        <v>90</v>
      </c>
      <c r="G499" s="194" t="str">
        <f t="shared" si="15"/>
        <v>installed 12</v>
      </c>
      <c r="H499" s="183"/>
      <c r="I499" s="183"/>
      <c r="J499" s="183"/>
      <c r="K499" s="183"/>
      <c r="L499" s="183"/>
      <c r="M499" s="195" t="s">
        <v>2435</v>
      </c>
      <c r="N499" s="183"/>
      <c r="O499" s="189"/>
      <c r="P499" s="183"/>
      <c r="Q499" s="188"/>
      <c r="R499" s="188"/>
      <c r="S499" s="193">
        <f t="shared" si="16"/>
        <v>1</v>
      </c>
    </row>
    <row r="500" spans="1:19" ht="39" customHeight="1" x14ac:dyDescent="0.25">
      <c r="A500" s="190">
        <v>496</v>
      </c>
      <c r="B500" s="191" t="s">
        <v>2441</v>
      </c>
      <c r="C500" s="199" t="s">
        <v>2444</v>
      </c>
      <c r="D500" s="200" t="s">
        <v>2445</v>
      </c>
      <c r="E500" s="210" t="s">
        <v>2007</v>
      </c>
      <c r="F500" s="245">
        <v>90</v>
      </c>
      <c r="G500" s="194" t="str">
        <f t="shared" si="15"/>
        <v>installed 12</v>
      </c>
      <c r="H500" s="183"/>
      <c r="I500" s="183"/>
      <c r="J500" s="183"/>
      <c r="K500" s="183"/>
      <c r="L500" s="183"/>
      <c r="M500" s="195" t="s">
        <v>2435</v>
      </c>
      <c r="N500" s="183"/>
      <c r="O500" s="189"/>
      <c r="P500" s="183"/>
      <c r="Q500" s="188"/>
      <c r="R500" s="188"/>
      <c r="S500" s="193">
        <f t="shared" si="16"/>
        <v>1</v>
      </c>
    </row>
    <row r="501" spans="1:19" ht="39" customHeight="1" x14ac:dyDescent="0.25">
      <c r="A501" s="190">
        <v>497</v>
      </c>
      <c r="B501" s="191" t="s">
        <v>2446</v>
      </c>
      <c r="C501" s="199" t="s">
        <v>2447</v>
      </c>
      <c r="D501" s="200" t="s">
        <v>2448</v>
      </c>
      <c r="E501" s="210" t="s">
        <v>2007</v>
      </c>
      <c r="F501" s="245">
        <v>45</v>
      </c>
      <c r="G501" s="194" t="str">
        <f t="shared" si="15"/>
        <v>installed 12</v>
      </c>
      <c r="H501" s="183"/>
      <c r="I501" s="183"/>
      <c r="J501" s="183"/>
      <c r="K501" s="183"/>
      <c r="L501" s="183"/>
      <c r="M501" s="195" t="s">
        <v>2435</v>
      </c>
      <c r="N501" s="183"/>
      <c r="O501" s="189"/>
      <c r="P501" s="183"/>
      <c r="Q501" s="188"/>
      <c r="R501" s="188"/>
      <c r="S501" s="193">
        <f t="shared" si="16"/>
        <v>1</v>
      </c>
    </row>
    <row r="502" spans="1:19" ht="39" customHeight="1" x14ac:dyDescent="0.25">
      <c r="A502" s="190">
        <v>498</v>
      </c>
      <c r="B502" s="191" t="s">
        <v>2446</v>
      </c>
      <c r="C502" s="199" t="s">
        <v>2449</v>
      </c>
      <c r="D502" s="200" t="s">
        <v>2450</v>
      </c>
      <c r="E502" s="210" t="s">
        <v>2007</v>
      </c>
      <c r="F502" s="245">
        <v>75</v>
      </c>
      <c r="G502" s="194" t="str">
        <f t="shared" si="15"/>
        <v>installed 12</v>
      </c>
      <c r="H502" s="183"/>
      <c r="I502" s="183"/>
      <c r="J502" s="183"/>
      <c r="K502" s="183"/>
      <c r="L502" s="183"/>
      <c r="M502" s="195" t="s">
        <v>2435</v>
      </c>
      <c r="N502" s="183"/>
      <c r="O502" s="189"/>
      <c r="P502" s="183"/>
      <c r="Q502" s="188"/>
      <c r="R502" s="188"/>
      <c r="S502" s="193">
        <f t="shared" si="16"/>
        <v>1</v>
      </c>
    </row>
    <row r="503" spans="1:19" ht="39" customHeight="1" x14ac:dyDescent="0.25">
      <c r="A503" s="190">
        <v>499</v>
      </c>
      <c r="B503" s="191" t="s">
        <v>1313</v>
      </c>
      <c r="C503" s="199" t="s">
        <v>2451</v>
      </c>
      <c r="D503" s="200" t="s">
        <v>2452</v>
      </c>
      <c r="E503" s="210" t="s">
        <v>553</v>
      </c>
      <c r="F503" s="245">
        <v>11</v>
      </c>
      <c r="G503" s="194" t="str">
        <f t="shared" si="15"/>
        <v>installed 12</v>
      </c>
      <c r="H503" s="183"/>
      <c r="I503" s="183"/>
      <c r="J503" s="183"/>
      <c r="K503" s="183"/>
      <c r="L503" s="183"/>
      <c r="M503" s="195" t="s">
        <v>2435</v>
      </c>
      <c r="N503" s="183"/>
      <c r="O503" s="189"/>
      <c r="P503" s="183"/>
      <c r="Q503" s="195" t="s">
        <v>3776</v>
      </c>
      <c r="R503" s="195"/>
      <c r="S503" s="193">
        <f t="shared" si="16"/>
        <v>2</v>
      </c>
    </row>
    <row r="504" spans="1:19" ht="39" customHeight="1" x14ac:dyDescent="0.25">
      <c r="A504" s="190">
        <v>500</v>
      </c>
      <c r="B504" s="191" t="s">
        <v>1313</v>
      </c>
      <c r="C504" s="199" t="s">
        <v>2453</v>
      </c>
      <c r="D504" s="200" t="s">
        <v>2454</v>
      </c>
      <c r="E504" s="210" t="s">
        <v>2007</v>
      </c>
      <c r="F504" s="245">
        <v>11</v>
      </c>
      <c r="G504" s="194" t="str">
        <f t="shared" si="15"/>
        <v>installed 12</v>
      </c>
      <c r="H504" s="183"/>
      <c r="I504" s="183"/>
      <c r="J504" s="183"/>
      <c r="K504" s="183"/>
      <c r="L504" s="183"/>
      <c r="M504" s="195" t="s">
        <v>2435</v>
      </c>
      <c r="N504" s="183"/>
      <c r="O504" s="189"/>
      <c r="P504" s="183"/>
      <c r="Q504" s="188"/>
      <c r="R504" s="188"/>
      <c r="S504" s="193">
        <f t="shared" si="16"/>
        <v>1</v>
      </c>
    </row>
    <row r="505" spans="1:19" ht="39" customHeight="1" x14ac:dyDescent="0.25">
      <c r="A505" s="190">
        <v>501</v>
      </c>
      <c r="B505" s="191" t="s">
        <v>2455</v>
      </c>
      <c r="C505" s="199" t="s">
        <v>2456</v>
      </c>
      <c r="D505" s="200" t="s">
        <v>2457</v>
      </c>
      <c r="E505" s="210" t="s">
        <v>2007</v>
      </c>
      <c r="F505" s="245">
        <v>75</v>
      </c>
      <c r="G505" s="194" t="str">
        <f t="shared" si="15"/>
        <v>installed 12</v>
      </c>
      <c r="H505" s="183"/>
      <c r="I505" s="183"/>
      <c r="J505" s="183"/>
      <c r="K505" s="183"/>
      <c r="L505" s="183"/>
      <c r="M505" s="195" t="s">
        <v>2435</v>
      </c>
      <c r="N505" s="183"/>
      <c r="O505" s="189"/>
      <c r="P505" s="183"/>
      <c r="Q505" s="195" t="s">
        <v>3765</v>
      </c>
      <c r="R505" s="195"/>
      <c r="S505" s="193">
        <f t="shared" si="16"/>
        <v>2</v>
      </c>
    </row>
    <row r="506" spans="1:19" ht="39" customHeight="1" x14ac:dyDescent="0.25">
      <c r="A506" s="190">
        <v>502</v>
      </c>
      <c r="B506" s="191" t="s">
        <v>2455</v>
      </c>
      <c r="C506" s="199" t="s">
        <v>2458</v>
      </c>
      <c r="D506" s="200" t="s">
        <v>2459</v>
      </c>
      <c r="E506" s="210" t="s">
        <v>2007</v>
      </c>
      <c r="F506" s="245">
        <v>75</v>
      </c>
      <c r="G506" s="194" t="str">
        <f t="shared" si="15"/>
        <v>installed 12</v>
      </c>
      <c r="H506" s="183"/>
      <c r="I506" s="183"/>
      <c r="J506" s="183"/>
      <c r="K506" s="183"/>
      <c r="L506" s="183"/>
      <c r="M506" s="195" t="s">
        <v>2435</v>
      </c>
      <c r="N506" s="183"/>
      <c r="O506" s="189"/>
      <c r="P506" s="183"/>
      <c r="Q506" s="188"/>
      <c r="R506" s="188"/>
      <c r="S506" s="193">
        <f t="shared" si="16"/>
        <v>1</v>
      </c>
    </row>
    <row r="507" spans="1:19" ht="39" customHeight="1" x14ac:dyDescent="0.25">
      <c r="A507" s="190">
        <v>503</v>
      </c>
      <c r="B507" s="191" t="s">
        <v>2460</v>
      </c>
      <c r="C507" s="209" t="s">
        <v>2461</v>
      </c>
      <c r="D507" s="200" t="s">
        <v>2462</v>
      </c>
      <c r="E507" s="210" t="s">
        <v>2007</v>
      </c>
      <c r="F507" s="211">
        <v>2.2000000000000002</v>
      </c>
      <c r="G507" s="194" t="str">
        <f t="shared" si="15"/>
        <v>installed 12</v>
      </c>
      <c r="H507" s="183"/>
      <c r="I507" s="183"/>
      <c r="J507" s="183"/>
      <c r="K507" s="183"/>
      <c r="L507" s="183"/>
      <c r="M507" s="195" t="s">
        <v>2435</v>
      </c>
      <c r="N507" s="183"/>
      <c r="O507" s="189"/>
      <c r="P507" s="183"/>
      <c r="Q507" s="188"/>
      <c r="R507" s="188"/>
      <c r="S507" s="193">
        <f t="shared" si="16"/>
        <v>1</v>
      </c>
    </row>
    <row r="508" spans="1:19" ht="39" customHeight="1" x14ac:dyDescent="0.25">
      <c r="A508" s="190">
        <v>504</v>
      </c>
      <c r="B508" s="191" t="s">
        <v>2460</v>
      </c>
      <c r="C508" s="209" t="s">
        <v>2463</v>
      </c>
      <c r="D508" s="200" t="s">
        <v>2464</v>
      </c>
      <c r="E508" s="210" t="s">
        <v>2007</v>
      </c>
      <c r="F508" s="211">
        <v>2.2000000000000002</v>
      </c>
      <c r="G508" s="194" t="str">
        <f t="shared" si="15"/>
        <v>installed 12</v>
      </c>
      <c r="H508" s="183"/>
      <c r="I508" s="183"/>
      <c r="J508" s="183"/>
      <c r="K508" s="183"/>
      <c r="L508" s="183"/>
      <c r="M508" s="195" t="s">
        <v>2435</v>
      </c>
      <c r="N508" s="183"/>
      <c r="O508" s="189"/>
      <c r="P508" s="183"/>
      <c r="Q508" s="188"/>
      <c r="R508" s="188"/>
      <c r="S508" s="193">
        <f t="shared" si="16"/>
        <v>1</v>
      </c>
    </row>
    <row r="509" spans="1:19" ht="39" customHeight="1" x14ac:dyDescent="0.25">
      <c r="A509" s="190">
        <v>505</v>
      </c>
      <c r="B509" s="191" t="s">
        <v>2465</v>
      </c>
      <c r="C509" s="190" t="s">
        <v>516</v>
      </c>
      <c r="D509" s="213" t="s">
        <v>2466</v>
      </c>
      <c r="E509" s="200" t="s">
        <v>2028</v>
      </c>
      <c r="F509" s="190" t="s">
        <v>1064</v>
      </c>
      <c r="G509" s="194" t="str">
        <f t="shared" ref="G509:G572" si="17">H509&amp;I509&amp;J509&amp;K509&amp;L509&amp;M509&amp;N509&amp;O509</f>
        <v>29.04.11/10.11.1125.03.14</v>
      </c>
      <c r="H509" s="183"/>
      <c r="I509" s="183"/>
      <c r="J509" s="183"/>
      <c r="K509" s="183"/>
      <c r="L509" s="195" t="s">
        <v>2467</v>
      </c>
      <c r="M509" s="183"/>
      <c r="N509" s="183"/>
      <c r="O509" s="201" t="s">
        <v>2468</v>
      </c>
      <c r="P509" s="198" t="s">
        <v>2469</v>
      </c>
      <c r="Q509" s="198" t="s">
        <v>3756</v>
      </c>
      <c r="R509" s="198"/>
      <c r="S509" s="193">
        <f t="shared" si="16"/>
        <v>4</v>
      </c>
    </row>
    <row r="510" spans="1:19" ht="39" customHeight="1" x14ac:dyDescent="0.25">
      <c r="A510" s="190">
        <v>506</v>
      </c>
      <c r="B510" s="191" t="s">
        <v>2465</v>
      </c>
      <c r="C510" s="190" t="s">
        <v>407</v>
      </c>
      <c r="D510" s="213" t="s">
        <v>2470</v>
      </c>
      <c r="E510" s="200" t="s">
        <v>2028</v>
      </c>
      <c r="F510" s="190" t="s">
        <v>1064</v>
      </c>
      <c r="G510" s="194" t="str">
        <f t="shared" si="17"/>
        <v>09.11.0902.04.12</v>
      </c>
      <c r="H510" s="183"/>
      <c r="I510" s="183"/>
      <c r="J510" s="195" t="s">
        <v>2259</v>
      </c>
      <c r="K510" s="183"/>
      <c r="L510" s="183"/>
      <c r="M510" s="195" t="s">
        <v>2471</v>
      </c>
      <c r="N510" s="183"/>
      <c r="O510" s="189"/>
      <c r="P510" s="195" t="s">
        <v>2260</v>
      </c>
      <c r="Q510" s="188"/>
      <c r="R510" s="188"/>
      <c r="S510" s="193">
        <f t="shared" si="16"/>
        <v>3</v>
      </c>
    </row>
    <row r="511" spans="1:19" ht="39" customHeight="1" x14ac:dyDescent="0.25">
      <c r="A511" s="190">
        <v>507</v>
      </c>
      <c r="B511" s="191" t="s">
        <v>2472</v>
      </c>
      <c r="C511" s="190" t="s">
        <v>712</v>
      </c>
      <c r="D511" s="213" t="s">
        <v>2473</v>
      </c>
      <c r="E511" s="200" t="s">
        <v>2028</v>
      </c>
      <c r="F511" s="190" t="s">
        <v>984</v>
      </c>
      <c r="G511" s="194" t="str">
        <f t="shared" si="17"/>
        <v>18.11.09</v>
      </c>
      <c r="H511" s="183"/>
      <c r="I511" s="183"/>
      <c r="J511" s="195" t="s">
        <v>2474</v>
      </c>
      <c r="K511" s="183"/>
      <c r="L511" s="183"/>
      <c r="M511" s="183"/>
      <c r="N511" s="183"/>
      <c r="O511" s="189"/>
      <c r="P511" s="195" t="s">
        <v>1056</v>
      </c>
      <c r="Q511" s="188"/>
      <c r="R511" s="188"/>
      <c r="S511" s="193">
        <f t="shared" si="16"/>
        <v>2</v>
      </c>
    </row>
    <row r="512" spans="1:19" ht="39" customHeight="1" x14ac:dyDescent="0.25">
      <c r="A512" s="190">
        <v>508</v>
      </c>
      <c r="B512" s="191" t="s">
        <v>2472</v>
      </c>
      <c r="C512" s="190" t="s">
        <v>2475</v>
      </c>
      <c r="D512" s="213" t="s">
        <v>2473</v>
      </c>
      <c r="E512" s="200" t="s">
        <v>2028</v>
      </c>
      <c r="F512" s="190" t="s">
        <v>984</v>
      </c>
      <c r="G512" s="194" t="str">
        <f t="shared" si="17"/>
        <v>16.02.10/01.04.1003.09.1218.04.14</v>
      </c>
      <c r="H512" s="183"/>
      <c r="I512" s="183"/>
      <c r="J512" s="183"/>
      <c r="K512" s="195" t="s">
        <v>2476</v>
      </c>
      <c r="L512" s="183"/>
      <c r="M512" s="195" t="s">
        <v>2477</v>
      </c>
      <c r="N512" s="183"/>
      <c r="O512" s="214" t="s">
        <v>2478</v>
      </c>
      <c r="P512" s="215"/>
      <c r="Q512" s="215"/>
      <c r="R512" s="203" t="s">
        <v>3875</v>
      </c>
      <c r="S512" s="193">
        <f t="shared" si="16"/>
        <v>4</v>
      </c>
    </row>
    <row r="513" spans="1:19" ht="39" customHeight="1" x14ac:dyDescent="0.25">
      <c r="A513" s="190">
        <v>509</v>
      </c>
      <c r="B513" s="191" t="s">
        <v>2345</v>
      </c>
      <c r="C513" s="190" t="s">
        <v>2479</v>
      </c>
      <c r="D513" s="200" t="s">
        <v>2480</v>
      </c>
      <c r="E513" s="200" t="s">
        <v>2007</v>
      </c>
      <c r="F513" s="190" t="s">
        <v>1122</v>
      </c>
      <c r="G513" s="194" t="str">
        <f t="shared" si="17"/>
        <v/>
      </c>
      <c r="H513" s="183"/>
      <c r="I513" s="183"/>
      <c r="J513" s="183"/>
      <c r="K513" s="183"/>
      <c r="L513" s="183"/>
      <c r="M513" s="183"/>
      <c r="N513" s="183"/>
      <c r="O513" s="189"/>
      <c r="P513" s="183"/>
      <c r="Q513" s="188"/>
      <c r="R513" s="188"/>
      <c r="S513" s="193">
        <f t="shared" si="16"/>
        <v>0</v>
      </c>
    </row>
    <row r="514" spans="1:19" ht="39" customHeight="1" x14ac:dyDescent="0.25">
      <c r="A514" s="190">
        <v>510</v>
      </c>
      <c r="B514" s="191" t="s">
        <v>2348</v>
      </c>
      <c r="C514" s="190" t="s">
        <v>2481</v>
      </c>
      <c r="D514" s="200" t="s">
        <v>2482</v>
      </c>
      <c r="E514" s="200" t="s">
        <v>2007</v>
      </c>
      <c r="F514" s="190" t="s">
        <v>1122</v>
      </c>
      <c r="G514" s="194" t="str">
        <f t="shared" si="17"/>
        <v/>
      </c>
      <c r="H514" s="183"/>
      <c r="I514" s="183"/>
      <c r="J514" s="183"/>
      <c r="K514" s="183"/>
      <c r="L514" s="183"/>
      <c r="M514" s="183"/>
      <c r="N514" s="183"/>
      <c r="O514" s="189"/>
      <c r="P514" s="183"/>
      <c r="Q514" s="188"/>
      <c r="R514" s="188"/>
      <c r="S514" s="193">
        <f t="shared" si="16"/>
        <v>0</v>
      </c>
    </row>
    <row r="515" spans="1:19" ht="39" customHeight="1" x14ac:dyDescent="0.25">
      <c r="A515" s="190">
        <v>511</v>
      </c>
      <c r="B515" s="191" t="s">
        <v>15</v>
      </c>
      <c r="C515" s="190" t="s">
        <v>16</v>
      </c>
      <c r="D515" s="200" t="s">
        <v>2483</v>
      </c>
      <c r="E515" s="200" t="s">
        <v>2007</v>
      </c>
      <c r="F515" s="190" t="s">
        <v>1001</v>
      </c>
      <c r="G515" s="194" t="str">
        <f t="shared" si="17"/>
        <v>13.05.14</v>
      </c>
      <c r="H515" s="183"/>
      <c r="I515" s="183"/>
      <c r="J515" s="183"/>
      <c r="K515" s="183"/>
      <c r="L515" s="183"/>
      <c r="M515" s="183"/>
      <c r="N515" s="183"/>
      <c r="O515" s="202" t="s">
        <v>14</v>
      </c>
      <c r="P515" s="188"/>
      <c r="Q515" s="188"/>
      <c r="R515" s="188"/>
      <c r="S515" s="193">
        <f t="shared" si="16"/>
        <v>1</v>
      </c>
    </row>
    <row r="516" spans="1:19" ht="39" customHeight="1" x14ac:dyDescent="0.25">
      <c r="A516" s="190">
        <v>512</v>
      </c>
      <c r="B516" s="191" t="s">
        <v>2484</v>
      </c>
      <c r="C516" s="190" t="s">
        <v>2485</v>
      </c>
      <c r="D516" s="200" t="s">
        <v>2486</v>
      </c>
      <c r="E516" s="200" t="s">
        <v>2007</v>
      </c>
      <c r="F516" s="190" t="s">
        <v>1001</v>
      </c>
      <c r="G516" s="194" t="str">
        <f t="shared" si="17"/>
        <v/>
      </c>
      <c r="H516" s="183"/>
      <c r="I516" s="183"/>
      <c r="J516" s="183"/>
      <c r="K516" s="183"/>
      <c r="L516" s="183"/>
      <c r="M516" s="183"/>
      <c r="N516" s="183"/>
      <c r="O516" s="189"/>
      <c r="P516" s="183"/>
      <c r="Q516" s="188"/>
      <c r="R516" s="188"/>
      <c r="S516" s="193">
        <f t="shared" si="16"/>
        <v>0</v>
      </c>
    </row>
    <row r="517" spans="1:19" ht="39" customHeight="1" x14ac:dyDescent="0.25">
      <c r="A517" s="190">
        <v>513</v>
      </c>
      <c r="B517" s="191" t="s">
        <v>2339</v>
      </c>
      <c r="C517" s="190" t="s">
        <v>2487</v>
      </c>
      <c r="D517" s="200" t="s">
        <v>2488</v>
      </c>
      <c r="E517" s="200" t="s">
        <v>2007</v>
      </c>
      <c r="F517" s="190" t="s">
        <v>1005</v>
      </c>
      <c r="G517" s="194" t="str">
        <f t="shared" si="17"/>
        <v/>
      </c>
      <c r="H517" s="183"/>
      <c r="I517" s="183"/>
      <c r="J517" s="183"/>
      <c r="K517" s="183"/>
      <c r="L517" s="183"/>
      <c r="M517" s="183"/>
      <c r="N517" s="183"/>
      <c r="O517" s="189"/>
      <c r="P517" s="183"/>
      <c r="Q517" s="188"/>
      <c r="R517" s="188"/>
      <c r="S517" s="193">
        <f t="shared" si="16"/>
        <v>0</v>
      </c>
    </row>
    <row r="518" spans="1:19" ht="39" customHeight="1" x14ac:dyDescent="0.25">
      <c r="A518" s="190">
        <v>514</v>
      </c>
      <c r="B518" s="191" t="s">
        <v>2342</v>
      </c>
      <c r="C518" s="190" t="s">
        <v>2489</v>
      </c>
      <c r="D518" s="200" t="s">
        <v>2490</v>
      </c>
      <c r="E518" s="200" t="s">
        <v>2007</v>
      </c>
      <c r="F518" s="190" t="s">
        <v>1005</v>
      </c>
      <c r="G518" s="194" t="str">
        <f t="shared" si="17"/>
        <v/>
      </c>
      <c r="H518" s="183"/>
      <c r="I518" s="183"/>
      <c r="J518" s="183"/>
      <c r="K518" s="183"/>
      <c r="L518" s="183"/>
      <c r="M518" s="183"/>
      <c r="N518" s="183"/>
      <c r="O518" s="189"/>
      <c r="P518" s="183"/>
      <c r="Q518" s="188"/>
      <c r="R518" s="188"/>
      <c r="S518" s="193">
        <f t="shared" ref="S518:S581" si="18">+COUNTA(H518:R518)</f>
        <v>0</v>
      </c>
    </row>
    <row r="519" spans="1:19" ht="39" customHeight="1" x14ac:dyDescent="0.25">
      <c r="A519" s="190">
        <v>515</v>
      </c>
      <c r="B519" s="191" t="s">
        <v>2491</v>
      </c>
      <c r="C519" s="190" t="s">
        <v>2492</v>
      </c>
      <c r="D519" s="200" t="s">
        <v>2493</v>
      </c>
      <c r="E519" s="200" t="s">
        <v>2007</v>
      </c>
      <c r="F519" s="190" t="s">
        <v>1122</v>
      </c>
      <c r="G519" s="194" t="str">
        <f t="shared" si="17"/>
        <v>23.08.13</v>
      </c>
      <c r="H519" s="183"/>
      <c r="I519" s="183"/>
      <c r="J519" s="183"/>
      <c r="K519" s="183"/>
      <c r="L519" s="183"/>
      <c r="M519" s="183"/>
      <c r="N519" s="195" t="s">
        <v>2099</v>
      </c>
      <c r="O519" s="189"/>
      <c r="P519" s="183"/>
      <c r="Q519" s="188"/>
      <c r="R519" s="188"/>
      <c r="S519" s="193">
        <f t="shared" si="18"/>
        <v>1</v>
      </c>
    </row>
    <row r="520" spans="1:19" ht="39" customHeight="1" x14ac:dyDescent="0.25">
      <c r="A520" s="190">
        <v>516</v>
      </c>
      <c r="B520" s="191" t="s">
        <v>2494</v>
      </c>
      <c r="C520" s="190" t="s">
        <v>2495</v>
      </c>
      <c r="D520" s="200" t="s">
        <v>2496</v>
      </c>
      <c r="E520" s="200" t="s">
        <v>2007</v>
      </c>
      <c r="F520" s="190" t="s">
        <v>1122</v>
      </c>
      <c r="G520" s="194" t="str">
        <f t="shared" si="17"/>
        <v/>
      </c>
      <c r="H520" s="183"/>
      <c r="I520" s="183"/>
      <c r="J520" s="183"/>
      <c r="K520" s="183"/>
      <c r="L520" s="183"/>
      <c r="M520" s="183"/>
      <c r="N520" s="183"/>
      <c r="O520" s="189"/>
      <c r="P520" s="183"/>
      <c r="Q520" s="188"/>
      <c r="R520" s="188"/>
      <c r="S520" s="193">
        <f t="shared" si="18"/>
        <v>0</v>
      </c>
    </row>
    <row r="521" spans="1:19" ht="39" customHeight="1" x14ac:dyDescent="0.25">
      <c r="A521" s="190">
        <v>517</v>
      </c>
      <c r="B521" s="191" t="s">
        <v>2497</v>
      </c>
      <c r="C521" s="190" t="s">
        <v>2498</v>
      </c>
      <c r="D521" s="200" t="s">
        <v>2499</v>
      </c>
      <c r="E521" s="200" t="s">
        <v>2007</v>
      </c>
      <c r="F521" s="190" t="s">
        <v>1005</v>
      </c>
      <c r="G521" s="194" t="str">
        <f t="shared" si="17"/>
        <v/>
      </c>
      <c r="H521" s="183"/>
      <c r="I521" s="183"/>
      <c r="J521" s="183"/>
      <c r="K521" s="183"/>
      <c r="L521" s="183"/>
      <c r="M521" s="183"/>
      <c r="N521" s="183"/>
      <c r="O521" s="189"/>
      <c r="P521" s="183"/>
      <c r="Q521" s="188"/>
      <c r="R521" s="188"/>
      <c r="S521" s="193">
        <f t="shared" si="18"/>
        <v>0</v>
      </c>
    </row>
    <row r="522" spans="1:19" ht="39" customHeight="1" x14ac:dyDescent="0.25">
      <c r="A522" s="190">
        <v>518</v>
      </c>
      <c r="B522" s="191" t="s">
        <v>2500</v>
      </c>
      <c r="C522" s="190" t="s">
        <v>2501</v>
      </c>
      <c r="D522" s="200" t="s">
        <v>2502</v>
      </c>
      <c r="E522" s="200" t="s">
        <v>2007</v>
      </c>
      <c r="F522" s="190" t="s">
        <v>1005</v>
      </c>
      <c r="G522" s="194" t="str">
        <f t="shared" si="17"/>
        <v/>
      </c>
      <c r="H522" s="183"/>
      <c r="I522" s="183"/>
      <c r="J522" s="183"/>
      <c r="K522" s="183"/>
      <c r="L522" s="183"/>
      <c r="M522" s="183"/>
      <c r="N522" s="183"/>
      <c r="O522" s="189"/>
      <c r="P522" s="183"/>
      <c r="Q522" s="188"/>
      <c r="R522" s="188"/>
      <c r="S522" s="193">
        <f t="shared" si="18"/>
        <v>0</v>
      </c>
    </row>
    <row r="523" spans="1:19" ht="39" customHeight="1" x14ac:dyDescent="0.25">
      <c r="A523" s="190">
        <v>519</v>
      </c>
      <c r="B523" s="191" t="s">
        <v>2503</v>
      </c>
      <c r="C523" s="246" t="s">
        <v>2504</v>
      </c>
      <c r="D523" s="193"/>
      <c r="E523" s="193"/>
      <c r="F523" s="194" t="s">
        <v>1903</v>
      </c>
      <c r="G523" s="194" t="str">
        <f t="shared" si="17"/>
        <v>10.11.12</v>
      </c>
      <c r="H523" s="183"/>
      <c r="I523" s="183"/>
      <c r="J523" s="183"/>
      <c r="K523" s="183"/>
      <c r="L523" s="183"/>
      <c r="M523" s="195" t="s">
        <v>2505</v>
      </c>
      <c r="N523" s="183"/>
      <c r="O523" s="189"/>
      <c r="P523" s="183"/>
      <c r="Q523" s="188"/>
      <c r="R523" s="188"/>
      <c r="S523" s="193">
        <f t="shared" si="18"/>
        <v>1</v>
      </c>
    </row>
    <row r="524" spans="1:19" ht="39" customHeight="1" x14ac:dyDescent="0.25">
      <c r="A524" s="190">
        <v>520</v>
      </c>
      <c r="B524" s="191" t="s">
        <v>2506</v>
      </c>
      <c r="C524" s="190" t="s">
        <v>2507</v>
      </c>
      <c r="D524" s="200" t="s">
        <v>2508</v>
      </c>
      <c r="E524" s="200" t="s">
        <v>2007</v>
      </c>
      <c r="F524" s="190" t="s">
        <v>1034</v>
      </c>
      <c r="G524" s="194" t="str">
        <f t="shared" si="17"/>
        <v/>
      </c>
      <c r="H524" s="183"/>
      <c r="I524" s="183"/>
      <c r="J524" s="183"/>
      <c r="K524" s="183"/>
      <c r="L524" s="183"/>
      <c r="M524" s="183"/>
      <c r="N524" s="183"/>
      <c r="O524" s="189"/>
      <c r="P524" s="183"/>
      <c r="Q524" s="188"/>
      <c r="R524" s="188"/>
      <c r="S524" s="193">
        <f t="shared" si="18"/>
        <v>0</v>
      </c>
    </row>
    <row r="525" spans="1:19" ht="39" customHeight="1" x14ac:dyDescent="0.25">
      <c r="A525" s="190">
        <v>521</v>
      </c>
      <c r="B525" s="191" t="s">
        <v>2509</v>
      </c>
      <c r="C525" s="190" t="s">
        <v>2510</v>
      </c>
      <c r="D525" s="200" t="s">
        <v>2511</v>
      </c>
      <c r="E525" s="200" t="s">
        <v>2007</v>
      </c>
      <c r="F525" s="190" t="s">
        <v>1034</v>
      </c>
      <c r="G525" s="194" t="str">
        <f t="shared" si="17"/>
        <v/>
      </c>
      <c r="H525" s="183"/>
      <c r="I525" s="183"/>
      <c r="J525" s="183"/>
      <c r="K525" s="183"/>
      <c r="L525" s="183"/>
      <c r="M525" s="183"/>
      <c r="N525" s="183"/>
      <c r="O525" s="189"/>
      <c r="P525" s="183"/>
      <c r="Q525" s="188"/>
      <c r="R525" s="188"/>
      <c r="S525" s="193">
        <f t="shared" si="18"/>
        <v>0</v>
      </c>
    </row>
    <row r="526" spans="1:19" ht="39" customHeight="1" x14ac:dyDescent="0.25">
      <c r="A526" s="190">
        <v>522</v>
      </c>
      <c r="B526" s="191" t="s">
        <v>2512</v>
      </c>
      <c r="C526" s="190" t="s">
        <v>578</v>
      </c>
      <c r="D526" s="200" t="s">
        <v>2513</v>
      </c>
      <c r="E526" s="200" t="s">
        <v>2007</v>
      </c>
      <c r="F526" s="190" t="s">
        <v>1034</v>
      </c>
      <c r="G526" s="194" t="str">
        <f t="shared" si="17"/>
        <v/>
      </c>
      <c r="H526" s="183"/>
      <c r="I526" s="183"/>
      <c r="J526" s="183"/>
      <c r="K526" s="183"/>
      <c r="L526" s="183"/>
      <c r="M526" s="183"/>
      <c r="N526" s="183"/>
      <c r="O526" s="189"/>
      <c r="P526" s="198" t="s">
        <v>1961</v>
      </c>
      <c r="Q526" s="199"/>
      <c r="R526" s="199"/>
      <c r="S526" s="193">
        <f t="shared" si="18"/>
        <v>1</v>
      </c>
    </row>
    <row r="527" spans="1:19" ht="39" customHeight="1" x14ac:dyDescent="0.25">
      <c r="A527" s="190">
        <v>523</v>
      </c>
      <c r="B527" s="191" t="s">
        <v>2514</v>
      </c>
      <c r="C527" s="190" t="s">
        <v>2515</v>
      </c>
      <c r="D527" s="200" t="s">
        <v>2516</v>
      </c>
      <c r="E527" s="200" t="s">
        <v>2007</v>
      </c>
      <c r="F527" s="190" t="s">
        <v>984</v>
      </c>
      <c r="G527" s="194" t="str">
        <f t="shared" si="17"/>
        <v/>
      </c>
      <c r="H527" s="183"/>
      <c r="I527" s="183"/>
      <c r="J527" s="183"/>
      <c r="K527" s="183"/>
      <c r="L527" s="183"/>
      <c r="M527" s="183"/>
      <c r="N527" s="183"/>
      <c r="O527" s="189"/>
      <c r="P527" s="183"/>
      <c r="Q527" s="188"/>
      <c r="R527" s="188"/>
      <c r="S527" s="193">
        <f t="shared" si="18"/>
        <v>0</v>
      </c>
    </row>
    <row r="528" spans="1:19" ht="39" customHeight="1" x14ac:dyDescent="0.25">
      <c r="A528" s="190">
        <v>524</v>
      </c>
      <c r="B528" s="191" t="s">
        <v>2517</v>
      </c>
      <c r="C528" s="190" t="s">
        <v>2518</v>
      </c>
      <c r="D528" s="200" t="s">
        <v>2519</v>
      </c>
      <c r="E528" s="200" t="s">
        <v>2007</v>
      </c>
      <c r="F528" s="190" t="s">
        <v>984</v>
      </c>
      <c r="G528" s="194" t="str">
        <f t="shared" si="17"/>
        <v/>
      </c>
      <c r="H528" s="183"/>
      <c r="I528" s="183"/>
      <c r="J528" s="183"/>
      <c r="K528" s="183"/>
      <c r="L528" s="183"/>
      <c r="M528" s="183"/>
      <c r="N528" s="183"/>
      <c r="O528" s="189"/>
      <c r="P528" s="183"/>
      <c r="Q528" s="188"/>
      <c r="R528" s="188"/>
      <c r="S528" s="193">
        <f t="shared" si="18"/>
        <v>0</v>
      </c>
    </row>
    <row r="529" spans="1:19" ht="39" customHeight="1" x14ac:dyDescent="0.25">
      <c r="A529" s="190">
        <v>525</v>
      </c>
      <c r="B529" s="191" t="s">
        <v>2520</v>
      </c>
      <c r="C529" s="190" t="s">
        <v>2521</v>
      </c>
      <c r="D529" s="200" t="s">
        <v>2522</v>
      </c>
      <c r="E529" s="200" t="s">
        <v>2007</v>
      </c>
      <c r="F529" s="190" t="s">
        <v>1001</v>
      </c>
      <c r="G529" s="194" t="str">
        <f t="shared" si="17"/>
        <v/>
      </c>
      <c r="H529" s="183"/>
      <c r="I529" s="183"/>
      <c r="J529" s="183"/>
      <c r="K529" s="183"/>
      <c r="L529" s="183"/>
      <c r="M529" s="183"/>
      <c r="N529" s="183"/>
      <c r="O529" s="189"/>
      <c r="P529" s="183"/>
      <c r="Q529" s="188"/>
      <c r="R529" s="188"/>
      <c r="S529" s="193">
        <f t="shared" si="18"/>
        <v>0</v>
      </c>
    </row>
    <row r="530" spans="1:19" ht="39" customHeight="1" x14ac:dyDescent="0.25">
      <c r="A530" s="190">
        <v>526</v>
      </c>
      <c r="B530" s="191" t="s">
        <v>2523</v>
      </c>
      <c r="C530" s="190" t="s">
        <v>2524</v>
      </c>
      <c r="D530" s="200" t="s">
        <v>2525</v>
      </c>
      <c r="E530" s="200" t="s">
        <v>2007</v>
      </c>
      <c r="F530" s="190" t="s">
        <v>1001</v>
      </c>
      <c r="G530" s="194" t="str">
        <f t="shared" si="17"/>
        <v/>
      </c>
      <c r="H530" s="183"/>
      <c r="I530" s="183"/>
      <c r="J530" s="183"/>
      <c r="K530" s="183"/>
      <c r="L530" s="183"/>
      <c r="M530" s="183"/>
      <c r="N530" s="183"/>
      <c r="O530" s="189"/>
      <c r="P530" s="183"/>
      <c r="Q530" s="188"/>
      <c r="R530" s="188"/>
      <c r="S530" s="193">
        <f t="shared" si="18"/>
        <v>0</v>
      </c>
    </row>
    <row r="531" spans="1:19" ht="39" customHeight="1" x14ac:dyDescent="0.25">
      <c r="A531" s="190">
        <v>527</v>
      </c>
      <c r="B531" s="191" t="s">
        <v>2351</v>
      </c>
      <c r="C531" s="190" t="s">
        <v>2526</v>
      </c>
      <c r="D531" s="200" t="s">
        <v>2527</v>
      </c>
      <c r="E531" s="200" t="s">
        <v>2007</v>
      </c>
      <c r="F531" s="190" t="s">
        <v>1001</v>
      </c>
      <c r="G531" s="194" t="str">
        <f t="shared" si="17"/>
        <v/>
      </c>
      <c r="H531" s="183"/>
      <c r="I531" s="183"/>
      <c r="J531" s="183"/>
      <c r="K531" s="183"/>
      <c r="L531" s="183"/>
      <c r="M531" s="183"/>
      <c r="N531" s="183"/>
      <c r="O531" s="189"/>
      <c r="P531" s="183"/>
      <c r="Q531" s="188"/>
      <c r="R531" s="188"/>
      <c r="S531" s="193">
        <f t="shared" si="18"/>
        <v>0</v>
      </c>
    </row>
    <row r="532" spans="1:19" ht="39" customHeight="1" x14ac:dyDescent="0.25">
      <c r="A532" s="190">
        <v>528</v>
      </c>
      <c r="B532" s="191" t="s">
        <v>2354</v>
      </c>
      <c r="C532" s="190" t="s">
        <v>2528</v>
      </c>
      <c r="D532" s="200" t="s">
        <v>2483</v>
      </c>
      <c r="E532" s="200" t="s">
        <v>2007</v>
      </c>
      <c r="F532" s="190" t="s">
        <v>1001</v>
      </c>
      <c r="G532" s="194" t="str">
        <f t="shared" si="17"/>
        <v/>
      </c>
      <c r="H532" s="183"/>
      <c r="I532" s="183"/>
      <c r="J532" s="183"/>
      <c r="K532" s="183"/>
      <c r="L532" s="183"/>
      <c r="M532" s="183"/>
      <c r="N532" s="183"/>
      <c r="O532" s="189"/>
      <c r="P532" s="183"/>
      <c r="Q532" s="188"/>
      <c r="R532" s="188"/>
      <c r="S532" s="193">
        <f t="shared" si="18"/>
        <v>0</v>
      </c>
    </row>
    <row r="533" spans="1:19" ht="39" customHeight="1" x14ac:dyDescent="0.25">
      <c r="A533" s="190">
        <v>529</v>
      </c>
      <c r="B533" s="191" t="s">
        <v>2529</v>
      </c>
      <c r="C533" s="190" t="s">
        <v>2530</v>
      </c>
      <c r="D533" s="200" t="s">
        <v>2531</v>
      </c>
      <c r="E533" s="200" t="s">
        <v>2007</v>
      </c>
      <c r="F533" s="190" t="s">
        <v>1135</v>
      </c>
      <c r="G533" s="194" t="str">
        <f t="shared" si="17"/>
        <v>18.11.0917.02.11</v>
      </c>
      <c r="H533" s="183"/>
      <c r="I533" s="183"/>
      <c r="J533" s="195" t="s">
        <v>2474</v>
      </c>
      <c r="K533" s="183"/>
      <c r="L533" s="195" t="s">
        <v>1361</v>
      </c>
      <c r="M533" s="183"/>
      <c r="N533" s="183"/>
      <c r="O533" s="189"/>
      <c r="P533" s="183"/>
      <c r="Q533" s="188"/>
      <c r="R533" s="188"/>
      <c r="S533" s="193">
        <f t="shared" si="18"/>
        <v>2</v>
      </c>
    </row>
    <row r="534" spans="1:19" ht="39" customHeight="1" x14ac:dyDescent="0.25">
      <c r="A534" s="190">
        <v>530</v>
      </c>
      <c r="B534" s="191" t="s">
        <v>2532</v>
      </c>
      <c r="C534" s="190" t="s">
        <v>2533</v>
      </c>
      <c r="D534" s="200" t="s">
        <v>2534</v>
      </c>
      <c r="E534" s="200" t="s">
        <v>2007</v>
      </c>
      <c r="F534" s="190" t="s">
        <v>1135</v>
      </c>
      <c r="G534" s="194" t="str">
        <f t="shared" si="17"/>
        <v/>
      </c>
      <c r="H534" s="183"/>
      <c r="I534" s="183"/>
      <c r="J534" s="183"/>
      <c r="K534" s="183"/>
      <c r="L534" s="183"/>
      <c r="M534" s="183"/>
      <c r="N534" s="183"/>
      <c r="O534" s="189"/>
      <c r="P534" s="183"/>
      <c r="Q534" s="188"/>
      <c r="R534" s="188"/>
      <c r="S534" s="193">
        <f t="shared" si="18"/>
        <v>0</v>
      </c>
    </row>
    <row r="535" spans="1:19" ht="39" customHeight="1" x14ac:dyDescent="0.25">
      <c r="A535" s="190">
        <v>531</v>
      </c>
      <c r="B535" s="191" t="s">
        <v>2535</v>
      </c>
      <c r="C535" s="190" t="s">
        <v>2536</v>
      </c>
      <c r="D535" s="200" t="s">
        <v>2537</v>
      </c>
      <c r="E535" s="200" t="s">
        <v>2538</v>
      </c>
      <c r="F535" s="190" t="s">
        <v>1197</v>
      </c>
      <c r="G535" s="194" t="str">
        <f t="shared" si="17"/>
        <v>10.09.2014</v>
      </c>
      <c r="H535" s="183"/>
      <c r="I535" s="183"/>
      <c r="J535" s="183"/>
      <c r="K535" s="183"/>
      <c r="L535" s="183"/>
      <c r="M535" s="183"/>
      <c r="N535" s="183"/>
      <c r="O535" s="202" t="s">
        <v>2539</v>
      </c>
      <c r="P535" s="188"/>
      <c r="Q535" s="188"/>
      <c r="R535" s="188"/>
      <c r="S535" s="193">
        <f t="shared" si="18"/>
        <v>1</v>
      </c>
    </row>
    <row r="536" spans="1:19" ht="39" customHeight="1" x14ac:dyDescent="0.25">
      <c r="A536" s="190">
        <v>532</v>
      </c>
      <c r="B536" s="191" t="s">
        <v>2535</v>
      </c>
      <c r="C536" s="190" t="s">
        <v>251</v>
      </c>
      <c r="D536" s="200" t="s">
        <v>2540</v>
      </c>
      <c r="E536" s="200" t="s">
        <v>2538</v>
      </c>
      <c r="F536" s="190" t="s">
        <v>1197</v>
      </c>
      <c r="G536" s="194" t="str">
        <f t="shared" si="17"/>
        <v>05.12.0908.11.1011.12.1320.10.14</v>
      </c>
      <c r="H536" s="183"/>
      <c r="I536" s="183"/>
      <c r="J536" s="195" t="s">
        <v>2541</v>
      </c>
      <c r="K536" s="195" t="s">
        <v>2542</v>
      </c>
      <c r="L536" s="183"/>
      <c r="M536" s="183"/>
      <c r="N536" s="195" t="s">
        <v>2543</v>
      </c>
      <c r="O536" s="195" t="s">
        <v>249</v>
      </c>
      <c r="P536" s="188"/>
      <c r="Q536" s="188"/>
      <c r="R536" s="188"/>
      <c r="S536" s="193">
        <f t="shared" si="18"/>
        <v>4</v>
      </c>
    </row>
    <row r="537" spans="1:19" ht="39" customHeight="1" x14ac:dyDescent="0.25">
      <c r="A537" s="190">
        <v>533</v>
      </c>
      <c r="B537" s="191" t="s">
        <v>2544</v>
      </c>
      <c r="C537" s="190" t="s">
        <v>2545</v>
      </c>
      <c r="D537" s="200" t="s">
        <v>2546</v>
      </c>
      <c r="E537" s="200" t="s">
        <v>2007</v>
      </c>
      <c r="F537" s="190" t="s">
        <v>1064</v>
      </c>
      <c r="G537" s="194" t="str">
        <f t="shared" si="17"/>
        <v>23.02.11</v>
      </c>
      <c r="H537" s="183"/>
      <c r="I537" s="183"/>
      <c r="J537" s="183"/>
      <c r="K537" s="183"/>
      <c r="L537" s="195" t="s">
        <v>2547</v>
      </c>
      <c r="M537" s="183"/>
      <c r="N537" s="183"/>
      <c r="O537" s="189"/>
      <c r="P537" s="183"/>
      <c r="Q537" s="188"/>
      <c r="R537" s="188"/>
      <c r="S537" s="193">
        <f t="shared" si="18"/>
        <v>1</v>
      </c>
    </row>
    <row r="538" spans="1:19" ht="39" customHeight="1" x14ac:dyDescent="0.25">
      <c r="A538" s="190">
        <v>534</v>
      </c>
      <c r="B538" s="191" t="s">
        <v>352</v>
      </c>
      <c r="C538" s="190" t="s">
        <v>314</v>
      </c>
      <c r="D538" s="200" t="s">
        <v>2548</v>
      </c>
      <c r="E538" s="200" t="s">
        <v>2007</v>
      </c>
      <c r="F538" s="190" t="s">
        <v>1064</v>
      </c>
      <c r="G538" s="194" t="str">
        <f t="shared" si="17"/>
        <v>05.01.0918.12.14</v>
      </c>
      <c r="H538" s="183"/>
      <c r="I538" s="183"/>
      <c r="J538" s="195" t="s">
        <v>2549</v>
      </c>
      <c r="K538" s="183"/>
      <c r="L538" s="183"/>
      <c r="M538" s="183"/>
      <c r="N538" s="183"/>
      <c r="O538" s="202" t="s">
        <v>2550</v>
      </c>
      <c r="P538" s="195" t="s">
        <v>2551</v>
      </c>
      <c r="Q538" s="188"/>
      <c r="R538" s="188"/>
      <c r="S538" s="193">
        <f t="shared" si="18"/>
        <v>3</v>
      </c>
    </row>
    <row r="539" spans="1:19" ht="39" customHeight="1" x14ac:dyDescent="0.25">
      <c r="A539" s="190">
        <v>535</v>
      </c>
      <c r="B539" s="191" t="s">
        <v>2552</v>
      </c>
      <c r="C539" s="190" t="s">
        <v>2553</v>
      </c>
      <c r="D539" s="200" t="s">
        <v>2554</v>
      </c>
      <c r="E539" s="200" t="s">
        <v>2538</v>
      </c>
      <c r="F539" s="190" t="s">
        <v>1228</v>
      </c>
      <c r="G539" s="194" t="str">
        <f t="shared" si="17"/>
        <v>18.09.14</v>
      </c>
      <c r="H539" s="183"/>
      <c r="I539" s="183"/>
      <c r="J539" s="183"/>
      <c r="K539" s="183"/>
      <c r="L539" s="183"/>
      <c r="M539" s="183"/>
      <c r="N539" s="183"/>
      <c r="O539" s="202" t="s">
        <v>1911</v>
      </c>
      <c r="P539" s="188"/>
      <c r="Q539" s="188"/>
      <c r="R539" s="188"/>
      <c r="S539" s="193">
        <f t="shared" si="18"/>
        <v>1</v>
      </c>
    </row>
    <row r="540" spans="1:19" ht="39" customHeight="1" x14ac:dyDescent="0.25">
      <c r="A540" s="190">
        <v>536</v>
      </c>
      <c r="B540" s="191" t="s">
        <v>2552</v>
      </c>
      <c r="C540" s="190" t="s">
        <v>2555</v>
      </c>
      <c r="D540" s="200" t="s">
        <v>2556</v>
      </c>
      <c r="E540" s="200" t="s">
        <v>2538</v>
      </c>
      <c r="F540" s="190" t="s">
        <v>1228</v>
      </c>
      <c r="G540" s="194" t="str">
        <f t="shared" si="17"/>
        <v/>
      </c>
      <c r="H540" s="183"/>
      <c r="I540" s="183"/>
      <c r="J540" s="183"/>
      <c r="K540" s="183"/>
      <c r="L540" s="183"/>
      <c r="M540" s="183"/>
      <c r="N540" s="183"/>
      <c r="O540" s="189"/>
      <c r="P540" s="183"/>
      <c r="Q540" s="188"/>
      <c r="R540" s="188"/>
      <c r="S540" s="193">
        <f t="shared" si="18"/>
        <v>0</v>
      </c>
    </row>
    <row r="541" spans="1:19" ht="39" customHeight="1" x14ac:dyDescent="0.25">
      <c r="A541" s="190">
        <v>537</v>
      </c>
      <c r="B541" s="354" t="s">
        <v>2557</v>
      </c>
      <c r="C541" s="197" t="s">
        <v>2558</v>
      </c>
      <c r="D541" s="193"/>
      <c r="E541" s="193"/>
      <c r="F541" s="194" t="s">
        <v>2559</v>
      </c>
      <c r="G541" s="194" t="str">
        <f t="shared" si="17"/>
        <v>19.02.08</v>
      </c>
      <c r="H541" s="183"/>
      <c r="I541" s="195" t="s">
        <v>2560</v>
      </c>
      <c r="J541" s="183"/>
      <c r="K541" s="183"/>
      <c r="L541" s="183"/>
      <c r="M541" s="183"/>
      <c r="N541" s="183"/>
      <c r="O541" s="189"/>
      <c r="P541" s="183"/>
      <c r="Q541" s="188"/>
      <c r="R541" s="188"/>
      <c r="S541" s="193">
        <f t="shared" si="18"/>
        <v>1</v>
      </c>
    </row>
    <row r="542" spans="1:19" ht="39" customHeight="1" x14ac:dyDescent="0.25">
      <c r="A542" s="190">
        <v>538</v>
      </c>
      <c r="B542" s="354" t="s">
        <v>2557</v>
      </c>
      <c r="C542" s="192" t="s">
        <v>2561</v>
      </c>
      <c r="D542" s="193"/>
      <c r="E542" s="193"/>
      <c r="F542" s="194" t="s">
        <v>2562</v>
      </c>
      <c r="G542" s="194" t="str">
        <f t="shared" si="17"/>
        <v>11.07.13</v>
      </c>
      <c r="H542" s="183"/>
      <c r="I542" s="183"/>
      <c r="J542" s="183"/>
      <c r="K542" s="183"/>
      <c r="L542" s="183"/>
      <c r="M542" s="183"/>
      <c r="N542" s="247" t="s">
        <v>2563</v>
      </c>
      <c r="O542" s="189"/>
      <c r="P542" s="183"/>
      <c r="Q542" s="188"/>
      <c r="R542" s="188"/>
      <c r="S542" s="193">
        <f t="shared" si="18"/>
        <v>1</v>
      </c>
    </row>
    <row r="543" spans="1:19" ht="39" customHeight="1" x14ac:dyDescent="0.25">
      <c r="A543" s="190">
        <v>539</v>
      </c>
      <c r="B543" s="191" t="s">
        <v>2564</v>
      </c>
      <c r="C543" s="246" t="s">
        <v>2565</v>
      </c>
      <c r="D543" s="193"/>
      <c r="E543" s="193"/>
      <c r="F543" s="194" t="s">
        <v>2559</v>
      </c>
      <c r="G543" s="194" t="str">
        <f t="shared" si="17"/>
        <v>28.02.13</v>
      </c>
      <c r="H543" s="183"/>
      <c r="I543" s="183"/>
      <c r="J543" s="183"/>
      <c r="K543" s="183"/>
      <c r="L543" s="183"/>
      <c r="M543" s="183"/>
      <c r="N543" s="195" t="s">
        <v>2566</v>
      </c>
      <c r="O543" s="189"/>
      <c r="P543" s="183"/>
      <c r="Q543" s="188"/>
      <c r="R543" s="188"/>
      <c r="S543" s="193">
        <f t="shared" si="18"/>
        <v>1</v>
      </c>
    </row>
    <row r="544" spans="1:19" ht="39" customHeight="1" x14ac:dyDescent="0.25">
      <c r="A544" s="190">
        <v>540</v>
      </c>
      <c r="B544" s="191" t="s">
        <v>2567</v>
      </c>
      <c r="C544" s="190" t="s">
        <v>2568</v>
      </c>
      <c r="D544" s="200" t="s">
        <v>2569</v>
      </c>
      <c r="E544" s="200" t="s">
        <v>978</v>
      </c>
      <c r="F544" s="190" t="s">
        <v>1034</v>
      </c>
      <c r="G544" s="194" t="str">
        <f t="shared" si="17"/>
        <v/>
      </c>
      <c r="H544" s="183"/>
      <c r="I544" s="183"/>
      <c r="J544" s="183"/>
      <c r="K544" s="183"/>
      <c r="L544" s="183"/>
      <c r="M544" s="183"/>
      <c r="N544" s="183"/>
      <c r="O544" s="189"/>
      <c r="P544" s="183"/>
      <c r="Q544" s="188"/>
      <c r="R544" s="188"/>
      <c r="S544" s="193">
        <f t="shared" si="18"/>
        <v>0</v>
      </c>
    </row>
    <row r="545" spans="1:19" ht="39" customHeight="1" x14ac:dyDescent="0.25">
      <c r="A545" s="190">
        <v>541</v>
      </c>
      <c r="B545" s="191" t="s">
        <v>2567</v>
      </c>
      <c r="C545" s="190" t="s">
        <v>2570</v>
      </c>
      <c r="D545" s="200" t="s">
        <v>2571</v>
      </c>
      <c r="E545" s="200" t="s">
        <v>2538</v>
      </c>
      <c r="F545" s="190" t="s">
        <v>979</v>
      </c>
      <c r="G545" s="194" t="str">
        <f t="shared" si="17"/>
        <v/>
      </c>
      <c r="H545" s="183"/>
      <c r="I545" s="183"/>
      <c r="J545" s="183"/>
      <c r="K545" s="183"/>
      <c r="L545" s="183"/>
      <c r="M545" s="183"/>
      <c r="N545" s="183"/>
      <c r="O545" s="189"/>
      <c r="P545" s="183"/>
      <c r="Q545" s="188"/>
      <c r="R545" s="188"/>
      <c r="S545" s="193">
        <f t="shared" si="18"/>
        <v>0</v>
      </c>
    </row>
    <row r="546" spans="1:19" ht="39" customHeight="1" x14ac:dyDescent="0.25">
      <c r="A546" s="190">
        <v>542</v>
      </c>
      <c r="B546" s="191" t="s">
        <v>2572</v>
      </c>
      <c r="C546" s="190" t="s">
        <v>2573</v>
      </c>
      <c r="D546" s="200" t="s">
        <v>2574</v>
      </c>
      <c r="E546" s="200" t="s">
        <v>2007</v>
      </c>
      <c r="F546" s="190" t="s">
        <v>979</v>
      </c>
      <c r="G546" s="194" t="str">
        <f t="shared" si="17"/>
        <v/>
      </c>
      <c r="H546" s="183"/>
      <c r="I546" s="183"/>
      <c r="J546" s="183"/>
      <c r="K546" s="183"/>
      <c r="L546" s="183"/>
      <c r="M546" s="183"/>
      <c r="N546" s="183"/>
      <c r="O546" s="189"/>
      <c r="P546" s="183"/>
      <c r="Q546" s="188"/>
      <c r="R546" s="188"/>
      <c r="S546" s="193">
        <f t="shared" si="18"/>
        <v>0</v>
      </c>
    </row>
    <row r="547" spans="1:19" ht="39" customHeight="1" x14ac:dyDescent="0.25">
      <c r="A547" s="190">
        <v>543</v>
      </c>
      <c r="B547" s="191" t="s">
        <v>2575</v>
      </c>
      <c r="C547" s="190" t="s">
        <v>2576</v>
      </c>
      <c r="D547" s="200" t="s">
        <v>2577</v>
      </c>
      <c r="E547" s="200" t="s">
        <v>2007</v>
      </c>
      <c r="F547" s="190" t="s">
        <v>979</v>
      </c>
      <c r="G547" s="194" t="str">
        <f t="shared" si="17"/>
        <v/>
      </c>
      <c r="H547" s="183"/>
      <c r="I547" s="183"/>
      <c r="J547" s="183"/>
      <c r="K547" s="183"/>
      <c r="L547" s="183"/>
      <c r="M547" s="183"/>
      <c r="N547" s="183"/>
      <c r="O547" s="189"/>
      <c r="P547" s="183"/>
      <c r="Q547" s="188"/>
      <c r="R547" s="188"/>
      <c r="S547" s="193">
        <f t="shared" si="18"/>
        <v>0</v>
      </c>
    </row>
    <row r="548" spans="1:19" ht="39" customHeight="1" x14ac:dyDescent="0.25">
      <c r="A548" s="190">
        <v>544</v>
      </c>
      <c r="B548" s="191" t="s">
        <v>2578</v>
      </c>
      <c r="C548" s="190" t="s">
        <v>2579</v>
      </c>
      <c r="D548" s="200" t="s">
        <v>2580</v>
      </c>
      <c r="E548" s="200" t="s">
        <v>2007</v>
      </c>
      <c r="F548" s="190" t="s">
        <v>979</v>
      </c>
      <c r="G548" s="194" t="str">
        <f t="shared" si="17"/>
        <v/>
      </c>
      <c r="H548" s="183"/>
      <c r="I548" s="183"/>
      <c r="J548" s="183"/>
      <c r="K548" s="183"/>
      <c r="L548" s="183"/>
      <c r="M548" s="183"/>
      <c r="N548" s="183"/>
      <c r="O548" s="189"/>
      <c r="P548" s="183"/>
      <c r="Q548" s="188"/>
      <c r="R548" s="188"/>
      <c r="S548" s="193">
        <f t="shared" si="18"/>
        <v>0</v>
      </c>
    </row>
    <row r="549" spans="1:19" ht="39" customHeight="1" x14ac:dyDescent="0.25">
      <c r="A549" s="190">
        <v>545</v>
      </c>
      <c r="B549" s="191" t="s">
        <v>2581</v>
      </c>
      <c r="C549" s="190" t="s">
        <v>2582</v>
      </c>
      <c r="D549" s="200" t="s">
        <v>2583</v>
      </c>
      <c r="E549" s="200" t="s">
        <v>2538</v>
      </c>
      <c r="F549" s="190" t="s">
        <v>1034</v>
      </c>
      <c r="G549" s="194" t="str">
        <f t="shared" si="17"/>
        <v>04.02.13/23.02.13</v>
      </c>
      <c r="H549" s="183"/>
      <c r="I549" s="183"/>
      <c r="J549" s="183"/>
      <c r="K549" s="183"/>
      <c r="L549" s="183"/>
      <c r="M549" s="183"/>
      <c r="N549" s="195" t="s">
        <v>2584</v>
      </c>
      <c r="O549" s="189"/>
      <c r="P549" s="198" t="s">
        <v>682</v>
      </c>
      <c r="Q549" s="198" t="s">
        <v>3803</v>
      </c>
      <c r="R549" s="198"/>
      <c r="S549" s="193">
        <f t="shared" si="18"/>
        <v>3</v>
      </c>
    </row>
    <row r="550" spans="1:19" ht="39" customHeight="1" x14ac:dyDescent="0.25">
      <c r="A550" s="190">
        <v>546</v>
      </c>
      <c r="B550" s="191" t="s">
        <v>2581</v>
      </c>
      <c r="C550" s="190" t="s">
        <v>683</v>
      </c>
      <c r="D550" s="200" t="s">
        <v>2585</v>
      </c>
      <c r="E550" s="200" t="s">
        <v>2538</v>
      </c>
      <c r="F550" s="190" t="s">
        <v>1034</v>
      </c>
      <c r="G550" s="194" t="str">
        <f t="shared" si="17"/>
        <v>17.05.12/23.09.12</v>
      </c>
      <c r="H550" s="183"/>
      <c r="I550" s="183"/>
      <c r="J550" s="183"/>
      <c r="K550" s="183"/>
      <c r="L550" s="183"/>
      <c r="M550" s="195" t="s">
        <v>2586</v>
      </c>
      <c r="N550" s="183"/>
      <c r="O550" s="189"/>
      <c r="P550" s="183"/>
      <c r="Q550" s="188"/>
      <c r="R550" s="188"/>
      <c r="S550" s="193">
        <f t="shared" si="18"/>
        <v>1</v>
      </c>
    </row>
    <row r="551" spans="1:19" ht="39" customHeight="1" x14ac:dyDescent="0.25">
      <c r="A551" s="190">
        <v>547</v>
      </c>
      <c r="B551" s="191" t="s">
        <v>2587</v>
      </c>
      <c r="C551" s="228" t="s">
        <v>2588</v>
      </c>
      <c r="D551" s="193"/>
      <c r="E551" s="193"/>
      <c r="F551" s="228">
        <v>9.3000000000000007</v>
      </c>
      <c r="G551" s="194" t="str">
        <f t="shared" si="17"/>
        <v/>
      </c>
      <c r="H551" s="183"/>
      <c r="I551" s="183"/>
      <c r="J551" s="183"/>
      <c r="K551" s="183"/>
      <c r="L551" s="183"/>
      <c r="M551" s="183"/>
      <c r="N551" s="183"/>
      <c r="O551" s="189"/>
      <c r="P551" s="183"/>
      <c r="Q551" s="188"/>
      <c r="R551" s="188"/>
      <c r="S551" s="193">
        <f t="shared" si="18"/>
        <v>0</v>
      </c>
    </row>
    <row r="552" spans="1:19" ht="39" customHeight="1" x14ac:dyDescent="0.25">
      <c r="A552" s="190">
        <v>548</v>
      </c>
      <c r="B552" s="191" t="s">
        <v>2587</v>
      </c>
      <c r="C552" s="228" t="s">
        <v>2589</v>
      </c>
      <c r="D552" s="193"/>
      <c r="E552" s="193"/>
      <c r="F552" s="228">
        <v>9.3000000000000007</v>
      </c>
      <c r="G552" s="194" t="str">
        <f t="shared" si="17"/>
        <v/>
      </c>
      <c r="H552" s="183"/>
      <c r="I552" s="183"/>
      <c r="J552" s="183"/>
      <c r="K552" s="183"/>
      <c r="L552" s="183"/>
      <c r="M552" s="183"/>
      <c r="N552" s="183"/>
      <c r="O552" s="189"/>
      <c r="P552" s="183"/>
      <c r="Q552" s="188"/>
      <c r="R552" s="188"/>
      <c r="S552" s="193">
        <f t="shared" si="18"/>
        <v>0</v>
      </c>
    </row>
    <row r="553" spans="1:19" ht="39" customHeight="1" x14ac:dyDescent="0.25">
      <c r="A553" s="190">
        <v>549</v>
      </c>
      <c r="B553" s="191" t="s">
        <v>2590</v>
      </c>
      <c r="C553" s="228" t="s">
        <v>2591</v>
      </c>
      <c r="D553" s="193"/>
      <c r="E553" s="193"/>
      <c r="F553" s="228">
        <v>11</v>
      </c>
      <c r="G553" s="194" t="str">
        <f t="shared" si="17"/>
        <v/>
      </c>
      <c r="H553" s="183"/>
      <c r="I553" s="183"/>
      <c r="J553" s="183"/>
      <c r="K553" s="183"/>
      <c r="L553" s="183"/>
      <c r="M553" s="183"/>
      <c r="N553" s="183"/>
      <c r="O553" s="189"/>
      <c r="P553" s="183"/>
      <c r="Q553" s="188"/>
      <c r="R553" s="188"/>
      <c r="S553" s="193">
        <f t="shared" si="18"/>
        <v>0</v>
      </c>
    </row>
    <row r="554" spans="1:19" ht="39" customHeight="1" x14ac:dyDescent="0.25">
      <c r="A554" s="190">
        <v>550</v>
      </c>
      <c r="B554" s="191" t="s">
        <v>2592</v>
      </c>
      <c r="C554" s="228" t="s">
        <v>2593</v>
      </c>
      <c r="D554" s="193"/>
      <c r="E554" s="193"/>
      <c r="F554" s="228">
        <v>11</v>
      </c>
      <c r="G554" s="194" t="str">
        <f t="shared" si="17"/>
        <v>22.02.14/25.12.14</v>
      </c>
      <c r="H554" s="183"/>
      <c r="I554" s="183"/>
      <c r="J554" s="183"/>
      <c r="K554" s="183"/>
      <c r="L554" s="183"/>
      <c r="M554" s="183"/>
      <c r="N554" s="183"/>
      <c r="O554" s="201" t="s">
        <v>2594</v>
      </c>
      <c r="P554" s="199"/>
      <c r="Q554" s="199"/>
      <c r="R554" s="199"/>
      <c r="S554" s="193">
        <f t="shared" si="18"/>
        <v>1</v>
      </c>
    </row>
    <row r="555" spans="1:19" ht="39" customHeight="1" x14ac:dyDescent="0.25">
      <c r="A555" s="190">
        <v>551</v>
      </c>
      <c r="B555" s="191" t="s">
        <v>2595</v>
      </c>
      <c r="C555" s="228" t="s">
        <v>2596</v>
      </c>
      <c r="D555" s="193"/>
      <c r="E555" s="193"/>
      <c r="F555" s="228">
        <v>18.5</v>
      </c>
      <c r="G555" s="194" t="str">
        <f t="shared" si="17"/>
        <v/>
      </c>
      <c r="H555" s="183"/>
      <c r="I555" s="183"/>
      <c r="J555" s="183"/>
      <c r="K555" s="183"/>
      <c r="L555" s="183"/>
      <c r="M555" s="183"/>
      <c r="N555" s="183"/>
      <c r="O555" s="189"/>
      <c r="P555" s="183"/>
      <c r="Q555" s="188"/>
      <c r="R555" s="188"/>
      <c r="S555" s="193">
        <f t="shared" si="18"/>
        <v>0</v>
      </c>
    </row>
    <row r="556" spans="1:19" ht="39" customHeight="1" x14ac:dyDescent="0.25">
      <c r="A556" s="190">
        <v>552</v>
      </c>
      <c r="B556" s="191" t="s">
        <v>2597</v>
      </c>
      <c r="C556" s="228" t="s">
        <v>2598</v>
      </c>
      <c r="D556" s="193"/>
      <c r="E556" s="193"/>
      <c r="F556" s="228">
        <v>18.5</v>
      </c>
      <c r="G556" s="194" t="str">
        <f t="shared" si="17"/>
        <v/>
      </c>
      <c r="H556" s="183"/>
      <c r="I556" s="183"/>
      <c r="J556" s="183"/>
      <c r="K556" s="183"/>
      <c r="L556" s="183"/>
      <c r="M556" s="183"/>
      <c r="N556" s="183"/>
      <c r="O556" s="189"/>
      <c r="P556" s="183"/>
      <c r="Q556" s="188"/>
      <c r="R556" s="188"/>
      <c r="S556" s="193">
        <f t="shared" si="18"/>
        <v>0</v>
      </c>
    </row>
    <row r="557" spans="1:19" ht="39" customHeight="1" x14ac:dyDescent="0.25">
      <c r="A557" s="190">
        <v>553</v>
      </c>
      <c r="B557" s="191" t="s">
        <v>2599</v>
      </c>
      <c r="C557" s="228" t="s">
        <v>2600</v>
      </c>
      <c r="D557" s="193"/>
      <c r="E557" s="193"/>
      <c r="F557" s="228">
        <v>5.5</v>
      </c>
      <c r="G557" s="194" t="str">
        <f t="shared" si="17"/>
        <v/>
      </c>
      <c r="H557" s="183"/>
      <c r="I557" s="183"/>
      <c r="J557" s="183"/>
      <c r="K557" s="183"/>
      <c r="L557" s="183"/>
      <c r="M557" s="183"/>
      <c r="N557" s="183"/>
      <c r="O557" s="189"/>
      <c r="P557" s="183"/>
      <c r="Q557" s="188"/>
      <c r="R557" s="188"/>
      <c r="S557" s="193">
        <f t="shared" si="18"/>
        <v>0</v>
      </c>
    </row>
    <row r="558" spans="1:19" ht="39" customHeight="1" x14ac:dyDescent="0.25">
      <c r="A558" s="190">
        <v>554</v>
      </c>
      <c r="B558" s="191" t="s">
        <v>2601</v>
      </c>
      <c r="C558" s="228" t="s">
        <v>2602</v>
      </c>
      <c r="D558" s="193"/>
      <c r="E558" s="193"/>
      <c r="F558" s="228">
        <v>5.5</v>
      </c>
      <c r="G558" s="194" t="str">
        <f t="shared" si="17"/>
        <v/>
      </c>
      <c r="H558" s="183"/>
      <c r="I558" s="183"/>
      <c r="J558" s="183"/>
      <c r="K558" s="183"/>
      <c r="L558" s="183"/>
      <c r="M558" s="183"/>
      <c r="N558" s="183"/>
      <c r="O558" s="189"/>
      <c r="P558" s="183"/>
      <c r="Q558" s="188"/>
      <c r="R558" s="188"/>
      <c r="S558" s="193">
        <f t="shared" si="18"/>
        <v>0</v>
      </c>
    </row>
    <row r="559" spans="1:19" ht="39" customHeight="1" x14ac:dyDescent="0.25">
      <c r="A559" s="190">
        <v>555</v>
      </c>
      <c r="B559" s="191" t="s">
        <v>2603</v>
      </c>
      <c r="C559" s="228" t="s">
        <v>2604</v>
      </c>
      <c r="D559" s="193"/>
      <c r="E559" s="193"/>
      <c r="F559" s="228">
        <v>5.5</v>
      </c>
      <c r="G559" s="194" t="str">
        <f t="shared" si="17"/>
        <v/>
      </c>
      <c r="H559" s="183"/>
      <c r="I559" s="183"/>
      <c r="J559" s="183"/>
      <c r="K559" s="183"/>
      <c r="L559" s="183"/>
      <c r="M559" s="183"/>
      <c r="N559" s="183"/>
      <c r="O559" s="189"/>
      <c r="P559" s="183"/>
      <c r="Q559" s="188"/>
      <c r="R559" s="188"/>
      <c r="S559" s="193">
        <f t="shared" si="18"/>
        <v>0</v>
      </c>
    </row>
    <row r="560" spans="1:19" ht="39" customHeight="1" x14ac:dyDescent="0.25">
      <c r="A560" s="190">
        <v>556</v>
      </c>
      <c r="B560" s="191" t="s">
        <v>2605</v>
      </c>
      <c r="C560" s="228" t="s">
        <v>2606</v>
      </c>
      <c r="D560" s="193"/>
      <c r="E560" s="193"/>
      <c r="F560" s="228">
        <v>5.5</v>
      </c>
      <c r="G560" s="194" t="str">
        <f t="shared" si="17"/>
        <v/>
      </c>
      <c r="H560" s="183"/>
      <c r="I560" s="183"/>
      <c r="J560" s="183"/>
      <c r="K560" s="183"/>
      <c r="L560" s="183"/>
      <c r="M560" s="183"/>
      <c r="N560" s="183"/>
      <c r="O560" s="189"/>
      <c r="P560" s="183"/>
      <c r="Q560" s="188"/>
      <c r="R560" s="188"/>
      <c r="S560" s="193">
        <f t="shared" si="18"/>
        <v>0</v>
      </c>
    </row>
    <row r="561" spans="1:19" ht="39" customHeight="1" x14ac:dyDescent="0.25">
      <c r="A561" s="190">
        <v>557</v>
      </c>
      <c r="B561" s="191" t="s">
        <v>2607</v>
      </c>
      <c r="C561" s="228" t="s">
        <v>2608</v>
      </c>
      <c r="D561" s="193"/>
      <c r="E561" s="193"/>
      <c r="F561" s="228">
        <v>7.5</v>
      </c>
      <c r="G561" s="194" t="str">
        <f t="shared" si="17"/>
        <v/>
      </c>
      <c r="H561" s="183"/>
      <c r="I561" s="183"/>
      <c r="J561" s="183"/>
      <c r="K561" s="183"/>
      <c r="L561" s="183"/>
      <c r="M561" s="183"/>
      <c r="N561" s="183"/>
      <c r="O561" s="189"/>
      <c r="P561" s="183"/>
      <c r="Q561" s="188"/>
      <c r="R561" s="188"/>
      <c r="S561" s="193">
        <f t="shared" si="18"/>
        <v>0</v>
      </c>
    </row>
    <row r="562" spans="1:19" ht="39" customHeight="1" x14ac:dyDescent="0.25">
      <c r="A562" s="190">
        <v>558</v>
      </c>
      <c r="B562" s="191" t="s">
        <v>2609</v>
      </c>
      <c r="C562" s="228" t="s">
        <v>2610</v>
      </c>
      <c r="D562" s="193"/>
      <c r="E562" s="193"/>
      <c r="F562" s="228">
        <v>7.5</v>
      </c>
      <c r="G562" s="194" t="str">
        <f t="shared" si="17"/>
        <v/>
      </c>
      <c r="H562" s="183"/>
      <c r="I562" s="183"/>
      <c r="J562" s="183"/>
      <c r="K562" s="183"/>
      <c r="L562" s="183"/>
      <c r="M562" s="183"/>
      <c r="N562" s="183"/>
      <c r="O562" s="189"/>
      <c r="P562" s="183"/>
      <c r="Q562" s="188"/>
      <c r="R562" s="188"/>
      <c r="S562" s="193">
        <f t="shared" si="18"/>
        <v>0</v>
      </c>
    </row>
    <row r="563" spans="1:19" ht="39" customHeight="1" x14ac:dyDescent="0.25">
      <c r="A563" s="190">
        <v>559</v>
      </c>
      <c r="B563" s="248" t="s">
        <v>2611</v>
      </c>
      <c r="C563" s="228" t="s">
        <v>2612</v>
      </c>
      <c r="D563" s="193"/>
      <c r="E563" s="193"/>
      <c r="F563" s="228">
        <v>30</v>
      </c>
      <c r="G563" s="194" t="str">
        <f t="shared" si="17"/>
        <v/>
      </c>
      <c r="H563" s="183"/>
      <c r="I563" s="183"/>
      <c r="J563" s="183"/>
      <c r="K563" s="183"/>
      <c r="L563" s="183"/>
      <c r="M563" s="183"/>
      <c r="N563" s="183"/>
      <c r="O563" s="189"/>
      <c r="P563" s="183"/>
      <c r="Q563" s="188"/>
      <c r="R563" s="188"/>
      <c r="S563" s="193">
        <f t="shared" si="18"/>
        <v>0</v>
      </c>
    </row>
    <row r="564" spans="1:19" ht="39" customHeight="1" x14ac:dyDescent="0.25">
      <c r="A564" s="190">
        <v>560</v>
      </c>
      <c r="B564" s="191" t="s">
        <v>2613</v>
      </c>
      <c r="C564" s="228" t="s">
        <v>523</v>
      </c>
      <c r="D564" s="193"/>
      <c r="E564" s="193"/>
      <c r="F564" s="228">
        <v>30</v>
      </c>
      <c r="G564" s="194" t="str">
        <f t="shared" si="17"/>
        <v>18.04.14</v>
      </c>
      <c r="H564" s="183"/>
      <c r="I564" s="183"/>
      <c r="J564" s="183"/>
      <c r="K564" s="183"/>
      <c r="L564" s="183"/>
      <c r="M564" s="183"/>
      <c r="N564" s="183"/>
      <c r="O564" s="201" t="s">
        <v>2478</v>
      </c>
      <c r="P564" s="198" t="s">
        <v>2614</v>
      </c>
      <c r="Q564" s="199"/>
      <c r="R564" s="199"/>
      <c r="S564" s="193">
        <f t="shared" si="18"/>
        <v>2</v>
      </c>
    </row>
    <row r="565" spans="1:19" ht="39" customHeight="1" x14ac:dyDescent="0.25">
      <c r="A565" s="190">
        <v>561</v>
      </c>
      <c r="B565" s="191" t="s">
        <v>2615</v>
      </c>
      <c r="C565" s="228" t="s">
        <v>2616</v>
      </c>
      <c r="D565" s="193"/>
      <c r="E565" s="193"/>
      <c r="F565" s="228">
        <v>11</v>
      </c>
      <c r="G565" s="194" t="str">
        <f t="shared" si="17"/>
        <v/>
      </c>
      <c r="H565" s="183"/>
      <c r="I565" s="183"/>
      <c r="J565" s="183"/>
      <c r="K565" s="183"/>
      <c r="L565" s="183"/>
      <c r="M565" s="183"/>
      <c r="N565" s="183"/>
      <c r="O565" s="189"/>
      <c r="P565" s="183"/>
      <c r="Q565" s="188"/>
      <c r="R565" s="188"/>
      <c r="S565" s="193">
        <f t="shared" si="18"/>
        <v>0</v>
      </c>
    </row>
    <row r="566" spans="1:19" ht="39" customHeight="1" x14ac:dyDescent="0.25">
      <c r="A566" s="190">
        <v>562</v>
      </c>
      <c r="B566" s="248" t="s">
        <v>2617</v>
      </c>
      <c r="C566" s="228" t="s">
        <v>2618</v>
      </c>
      <c r="D566" s="193"/>
      <c r="E566" s="193"/>
      <c r="F566" s="228">
        <v>11</v>
      </c>
      <c r="G566" s="194" t="str">
        <f t="shared" si="17"/>
        <v/>
      </c>
      <c r="H566" s="183"/>
      <c r="I566" s="183"/>
      <c r="J566" s="183"/>
      <c r="K566" s="183"/>
      <c r="L566" s="183"/>
      <c r="M566" s="183"/>
      <c r="N566" s="183"/>
      <c r="O566" s="189"/>
      <c r="P566" s="183"/>
      <c r="Q566" s="188"/>
      <c r="R566" s="188"/>
      <c r="S566" s="193">
        <f t="shared" si="18"/>
        <v>0</v>
      </c>
    </row>
    <row r="567" spans="1:19" ht="39" customHeight="1" x14ac:dyDescent="0.25">
      <c r="A567" s="190">
        <v>563</v>
      </c>
      <c r="B567" s="191" t="s">
        <v>940</v>
      </c>
      <c r="C567" s="190" t="s">
        <v>922</v>
      </c>
      <c r="D567" s="213" t="s">
        <v>2619</v>
      </c>
      <c r="E567" s="200" t="s">
        <v>2620</v>
      </c>
      <c r="F567" s="190" t="s">
        <v>1064</v>
      </c>
      <c r="G567" s="194" t="str">
        <f t="shared" si="17"/>
        <v>06.02.1122.12.13</v>
      </c>
      <c r="H567" s="183"/>
      <c r="I567" s="183"/>
      <c r="J567" s="183"/>
      <c r="K567" s="183"/>
      <c r="L567" s="195" t="s">
        <v>2621</v>
      </c>
      <c r="M567" s="183"/>
      <c r="N567" s="195" t="s">
        <v>2622</v>
      </c>
      <c r="O567" s="189"/>
      <c r="P567" s="183"/>
      <c r="Q567" s="195" t="s">
        <v>921</v>
      </c>
      <c r="R567" s="195"/>
      <c r="S567" s="193">
        <f t="shared" si="18"/>
        <v>3</v>
      </c>
    </row>
    <row r="568" spans="1:19" ht="39" customHeight="1" x14ac:dyDescent="0.25">
      <c r="A568" s="190">
        <v>564</v>
      </c>
      <c r="B568" s="191" t="s">
        <v>940</v>
      </c>
      <c r="C568" s="190" t="s">
        <v>2623</v>
      </c>
      <c r="D568" s="200" t="s">
        <v>2624</v>
      </c>
      <c r="E568" s="200" t="s">
        <v>2028</v>
      </c>
      <c r="F568" s="190" t="s">
        <v>1005</v>
      </c>
      <c r="G568" s="194" t="str">
        <f t="shared" si="17"/>
        <v>12.07.12/24.12.1215.01.14</v>
      </c>
      <c r="H568" s="183"/>
      <c r="I568" s="183"/>
      <c r="J568" s="183"/>
      <c r="K568" s="183"/>
      <c r="L568" s="183"/>
      <c r="M568" s="195" t="s">
        <v>2625</v>
      </c>
      <c r="N568" s="183"/>
      <c r="O568" s="201" t="s">
        <v>2383</v>
      </c>
      <c r="P568" s="199"/>
      <c r="Q568" s="199"/>
      <c r="R568" s="199"/>
      <c r="S568" s="193">
        <f t="shared" si="18"/>
        <v>2</v>
      </c>
    </row>
    <row r="569" spans="1:19" ht="39" customHeight="1" x14ac:dyDescent="0.25">
      <c r="A569" s="190">
        <v>565</v>
      </c>
      <c r="B569" s="191" t="s">
        <v>37</v>
      </c>
      <c r="C569" s="199" t="s">
        <v>2626</v>
      </c>
      <c r="D569" s="200" t="s">
        <v>2627</v>
      </c>
      <c r="E569" s="249" t="s">
        <v>345</v>
      </c>
      <c r="F569" s="245">
        <v>15</v>
      </c>
      <c r="G569" s="194" t="str">
        <f t="shared" si="17"/>
        <v>installed in 11</v>
      </c>
      <c r="H569" s="183"/>
      <c r="I569" s="183"/>
      <c r="J569" s="183"/>
      <c r="K569" s="183"/>
      <c r="L569" s="195" t="s">
        <v>1938</v>
      </c>
      <c r="M569" s="183"/>
      <c r="N569" s="183"/>
      <c r="O569" s="189"/>
      <c r="P569" s="183"/>
      <c r="Q569" s="188"/>
      <c r="R569" s="188"/>
      <c r="S569" s="193">
        <f t="shared" si="18"/>
        <v>1</v>
      </c>
    </row>
    <row r="570" spans="1:19" ht="39" customHeight="1" x14ac:dyDescent="0.25">
      <c r="A570" s="190">
        <v>566</v>
      </c>
      <c r="B570" s="191" t="s">
        <v>37</v>
      </c>
      <c r="C570" s="199" t="s">
        <v>38</v>
      </c>
      <c r="D570" s="200" t="s">
        <v>2628</v>
      </c>
      <c r="E570" s="249" t="s">
        <v>345</v>
      </c>
      <c r="F570" s="245">
        <v>15</v>
      </c>
      <c r="G570" s="194" t="str">
        <f t="shared" si="17"/>
        <v>installed in 1105.06.14</v>
      </c>
      <c r="H570" s="183"/>
      <c r="I570" s="183"/>
      <c r="J570" s="183"/>
      <c r="K570" s="183"/>
      <c r="L570" s="195" t="s">
        <v>1938</v>
      </c>
      <c r="M570" s="183"/>
      <c r="N570" s="183"/>
      <c r="O570" s="202" t="s">
        <v>29</v>
      </c>
      <c r="P570" s="188"/>
      <c r="Q570" s="188"/>
      <c r="R570" s="188"/>
      <c r="S570" s="193">
        <f t="shared" si="18"/>
        <v>2</v>
      </c>
    </row>
    <row r="571" spans="1:19" ht="39" customHeight="1" x14ac:dyDescent="0.25">
      <c r="A571" s="190">
        <v>567</v>
      </c>
      <c r="B571" s="191" t="s">
        <v>2629</v>
      </c>
      <c r="C571" s="199" t="s">
        <v>2630</v>
      </c>
      <c r="D571" s="200" t="s">
        <v>2631</v>
      </c>
      <c r="E571" s="249" t="s">
        <v>978</v>
      </c>
      <c r="F571" s="245">
        <v>3.7</v>
      </c>
      <c r="G571" s="194" t="str">
        <f t="shared" si="17"/>
        <v>01.08.1009.05.11/22.01.11</v>
      </c>
      <c r="H571" s="183"/>
      <c r="I571" s="183"/>
      <c r="J571" s="183"/>
      <c r="K571" s="195" t="s">
        <v>2632</v>
      </c>
      <c r="L571" s="195" t="s">
        <v>2633</v>
      </c>
      <c r="M571" s="183"/>
      <c r="N571" s="183"/>
      <c r="O571" s="189"/>
      <c r="P571" s="183"/>
      <c r="Q571" s="188"/>
      <c r="R571" s="188"/>
      <c r="S571" s="193">
        <f t="shared" si="18"/>
        <v>2</v>
      </c>
    </row>
    <row r="572" spans="1:19" ht="39" customHeight="1" x14ac:dyDescent="0.25">
      <c r="A572" s="190">
        <v>568</v>
      </c>
      <c r="B572" s="191" t="s">
        <v>2629</v>
      </c>
      <c r="C572" s="199" t="s">
        <v>2634</v>
      </c>
      <c r="D572" s="200" t="s">
        <v>2635</v>
      </c>
      <c r="E572" s="249" t="s">
        <v>345</v>
      </c>
      <c r="F572" s="245">
        <v>3.7</v>
      </c>
      <c r="G572" s="194" t="str">
        <f t="shared" si="17"/>
        <v>25.03.1109.03.14</v>
      </c>
      <c r="H572" s="183"/>
      <c r="I572" s="183"/>
      <c r="J572" s="183"/>
      <c r="K572" s="183"/>
      <c r="L572" s="195" t="s">
        <v>1200</v>
      </c>
      <c r="M572" s="183"/>
      <c r="N572" s="183"/>
      <c r="O572" s="201" t="s">
        <v>2636</v>
      </c>
      <c r="P572" s="199"/>
      <c r="Q572" s="199"/>
      <c r="R572" s="199"/>
      <c r="S572" s="193">
        <f t="shared" si="18"/>
        <v>2</v>
      </c>
    </row>
    <row r="573" spans="1:19" ht="39" customHeight="1" x14ac:dyDescent="0.25">
      <c r="A573" s="190">
        <v>569</v>
      </c>
      <c r="B573" s="191" t="s">
        <v>2213</v>
      </c>
      <c r="C573" s="199" t="s">
        <v>2637</v>
      </c>
      <c r="D573" s="200" t="s">
        <v>2638</v>
      </c>
      <c r="E573" s="249" t="s">
        <v>345</v>
      </c>
      <c r="F573" s="245">
        <v>30</v>
      </c>
      <c r="G573" s="194" t="str">
        <f t="shared" ref="G573:G636" si="19">H573&amp;I573&amp;J573&amp;K573&amp;L573&amp;M573&amp;N573&amp;O573</f>
        <v>installed in 11</v>
      </c>
      <c r="H573" s="183"/>
      <c r="I573" s="183"/>
      <c r="J573" s="183"/>
      <c r="K573" s="183"/>
      <c r="L573" s="195" t="s">
        <v>1938</v>
      </c>
      <c r="M573" s="183"/>
      <c r="N573" s="183"/>
      <c r="O573" s="189"/>
      <c r="P573" s="183"/>
      <c r="Q573" s="188"/>
      <c r="R573" s="188"/>
      <c r="S573" s="193">
        <f t="shared" si="18"/>
        <v>1</v>
      </c>
    </row>
    <row r="574" spans="1:19" ht="39" customHeight="1" x14ac:dyDescent="0.25">
      <c r="A574" s="190">
        <v>570</v>
      </c>
      <c r="B574" s="191" t="s">
        <v>2213</v>
      </c>
      <c r="C574" s="199" t="s">
        <v>845</v>
      </c>
      <c r="D574" s="200" t="s">
        <v>2639</v>
      </c>
      <c r="E574" s="249" t="s">
        <v>345</v>
      </c>
      <c r="F574" s="245">
        <v>30</v>
      </c>
      <c r="G574" s="194" t="str">
        <f t="shared" si="19"/>
        <v>installed in 11</v>
      </c>
      <c r="H574" s="183"/>
      <c r="I574" s="183"/>
      <c r="J574" s="183"/>
      <c r="K574" s="183"/>
      <c r="L574" s="195" t="s">
        <v>1938</v>
      </c>
      <c r="M574" s="183"/>
      <c r="N574" s="183"/>
      <c r="O574" s="189"/>
      <c r="P574" s="183"/>
      <c r="Q574" s="198" t="s">
        <v>2640</v>
      </c>
      <c r="R574" s="198"/>
      <c r="S574" s="193">
        <f t="shared" si="18"/>
        <v>2</v>
      </c>
    </row>
    <row r="575" spans="1:19" ht="39" customHeight="1" x14ac:dyDescent="0.25">
      <c r="A575" s="190">
        <v>571</v>
      </c>
      <c r="B575" s="191" t="s">
        <v>8</v>
      </c>
      <c r="C575" s="199" t="s">
        <v>2641</v>
      </c>
      <c r="D575" s="200" t="s">
        <v>2642</v>
      </c>
      <c r="E575" s="249" t="s">
        <v>978</v>
      </c>
      <c r="F575" s="245">
        <v>9.3000000000000007</v>
      </c>
      <c r="G575" s="194" t="str">
        <f t="shared" si="19"/>
        <v>installed in 11</v>
      </c>
      <c r="H575" s="183"/>
      <c r="I575" s="183"/>
      <c r="J575" s="183"/>
      <c r="K575" s="183"/>
      <c r="L575" s="195" t="s">
        <v>1938</v>
      </c>
      <c r="M575" s="183"/>
      <c r="N575" s="183"/>
      <c r="O575" s="189"/>
      <c r="P575" s="183"/>
      <c r="Q575" s="188"/>
      <c r="R575" s="188"/>
      <c r="S575" s="193">
        <f t="shared" si="18"/>
        <v>1</v>
      </c>
    </row>
    <row r="576" spans="1:19" ht="39" customHeight="1" x14ac:dyDescent="0.25">
      <c r="A576" s="190">
        <v>572</v>
      </c>
      <c r="B576" s="191" t="s">
        <v>8</v>
      </c>
      <c r="C576" s="199" t="s">
        <v>9</v>
      </c>
      <c r="D576" s="200" t="s">
        <v>2643</v>
      </c>
      <c r="E576" s="249" t="s">
        <v>345</v>
      </c>
      <c r="F576" s="245">
        <v>7.5</v>
      </c>
      <c r="G576" s="194" t="str">
        <f t="shared" si="19"/>
        <v>installed in 1107.05.14</v>
      </c>
      <c r="H576" s="183"/>
      <c r="I576" s="183"/>
      <c r="J576" s="183"/>
      <c r="K576" s="183"/>
      <c r="L576" s="195" t="s">
        <v>1938</v>
      </c>
      <c r="M576" s="183"/>
      <c r="N576" s="183"/>
      <c r="O576" s="202" t="s">
        <v>7</v>
      </c>
      <c r="P576" s="188"/>
      <c r="Q576" s="188"/>
      <c r="R576" s="188"/>
      <c r="S576" s="193">
        <f t="shared" si="18"/>
        <v>2</v>
      </c>
    </row>
    <row r="577" spans="1:19" ht="39" customHeight="1" x14ac:dyDescent="0.25">
      <c r="A577" s="190">
        <v>573</v>
      </c>
      <c r="B577" s="191" t="s">
        <v>2644</v>
      </c>
      <c r="C577" s="199" t="s">
        <v>2645</v>
      </c>
      <c r="D577" s="200" t="s">
        <v>2646</v>
      </c>
      <c r="E577" s="249" t="s">
        <v>345</v>
      </c>
      <c r="F577" s="245">
        <v>18.5</v>
      </c>
      <c r="G577" s="194" t="str">
        <f t="shared" si="19"/>
        <v>installed in 1109.04.14</v>
      </c>
      <c r="H577" s="183"/>
      <c r="I577" s="183"/>
      <c r="J577" s="183"/>
      <c r="K577" s="183"/>
      <c r="L577" s="195" t="s">
        <v>1938</v>
      </c>
      <c r="M577" s="183"/>
      <c r="N577" s="183"/>
      <c r="O577" s="214" t="s">
        <v>2647</v>
      </c>
      <c r="P577" s="215"/>
      <c r="Q577" s="215"/>
      <c r="R577" s="215"/>
      <c r="S577" s="193">
        <f t="shared" si="18"/>
        <v>2</v>
      </c>
    </row>
    <row r="578" spans="1:19" ht="39" customHeight="1" x14ac:dyDescent="0.25">
      <c r="A578" s="190">
        <v>574</v>
      </c>
      <c r="B578" s="191" t="s">
        <v>2644</v>
      </c>
      <c r="C578" s="199" t="s">
        <v>573</v>
      </c>
      <c r="D578" s="200" t="s">
        <v>2648</v>
      </c>
      <c r="E578" s="249" t="s">
        <v>345</v>
      </c>
      <c r="F578" s="245">
        <v>18.5</v>
      </c>
      <c r="G578" s="194" t="str">
        <f t="shared" si="19"/>
        <v>installed in 1117.01.14</v>
      </c>
      <c r="H578" s="183"/>
      <c r="I578" s="183"/>
      <c r="J578" s="183"/>
      <c r="K578" s="183"/>
      <c r="L578" s="195" t="s">
        <v>1938</v>
      </c>
      <c r="M578" s="183"/>
      <c r="N578" s="183"/>
      <c r="O578" s="201" t="s">
        <v>2649</v>
      </c>
      <c r="P578" s="250" t="s">
        <v>2650</v>
      </c>
      <c r="Q578" s="251"/>
      <c r="R578" s="251"/>
      <c r="S578" s="193">
        <f t="shared" si="18"/>
        <v>3</v>
      </c>
    </row>
    <row r="579" spans="1:19" ht="39" customHeight="1" x14ac:dyDescent="0.25">
      <c r="A579" s="190">
        <v>575</v>
      </c>
      <c r="B579" s="191" t="s">
        <v>2651</v>
      </c>
      <c r="C579" s="199" t="s">
        <v>865</v>
      </c>
      <c r="D579" s="200" t="s">
        <v>2652</v>
      </c>
      <c r="E579" s="249" t="s">
        <v>345</v>
      </c>
      <c r="F579" s="245">
        <v>2.2000000000000002</v>
      </c>
      <c r="G579" s="194" t="str">
        <f t="shared" si="19"/>
        <v>23.02.13</v>
      </c>
      <c r="H579" s="183"/>
      <c r="I579" s="183"/>
      <c r="J579" s="183"/>
      <c r="K579" s="183"/>
      <c r="L579" s="183"/>
      <c r="M579" s="183"/>
      <c r="N579" s="216" t="s">
        <v>2653</v>
      </c>
      <c r="O579" s="189"/>
      <c r="P579" s="198" t="s">
        <v>2654</v>
      </c>
      <c r="Q579" s="198" t="s">
        <v>864</v>
      </c>
      <c r="R579" s="198"/>
      <c r="S579" s="193">
        <f t="shared" si="18"/>
        <v>3</v>
      </c>
    </row>
    <row r="580" spans="1:19" ht="39" customHeight="1" x14ac:dyDescent="0.25">
      <c r="A580" s="190">
        <v>576</v>
      </c>
      <c r="B580" s="191" t="s">
        <v>2651</v>
      </c>
      <c r="C580" s="199" t="s">
        <v>2655</v>
      </c>
      <c r="D580" s="200" t="s">
        <v>2656</v>
      </c>
      <c r="E580" s="249" t="s">
        <v>345</v>
      </c>
      <c r="F580" s="245">
        <v>1.5</v>
      </c>
      <c r="G580" s="194" t="str">
        <f t="shared" si="19"/>
        <v>30.03.13</v>
      </c>
      <c r="H580" s="183"/>
      <c r="I580" s="183"/>
      <c r="J580" s="183"/>
      <c r="K580" s="183"/>
      <c r="L580" s="183"/>
      <c r="M580" s="183"/>
      <c r="N580" s="216" t="s">
        <v>2657</v>
      </c>
      <c r="O580" s="189"/>
      <c r="P580" s="183"/>
      <c r="Q580" s="188"/>
      <c r="R580" s="188"/>
      <c r="S580" s="193">
        <f t="shared" si="18"/>
        <v>1</v>
      </c>
    </row>
    <row r="581" spans="1:19" ht="39" customHeight="1" x14ac:dyDescent="0.25">
      <c r="A581" s="190">
        <v>577</v>
      </c>
      <c r="B581" s="191" t="s">
        <v>2658</v>
      </c>
      <c r="C581" s="199" t="s">
        <v>2659</v>
      </c>
      <c r="D581" s="199" t="s">
        <v>2660</v>
      </c>
      <c r="E581" s="249" t="s">
        <v>2661</v>
      </c>
      <c r="F581" s="245">
        <v>1.5</v>
      </c>
      <c r="G581" s="194" t="str">
        <f t="shared" si="19"/>
        <v>installed in 11</v>
      </c>
      <c r="H581" s="183"/>
      <c r="I581" s="183"/>
      <c r="J581" s="183"/>
      <c r="K581" s="183"/>
      <c r="L581" s="195" t="s">
        <v>1938</v>
      </c>
      <c r="M581" s="183"/>
      <c r="N581" s="183"/>
      <c r="O581" s="189"/>
      <c r="P581" s="183"/>
      <c r="Q581" s="188"/>
      <c r="R581" s="188"/>
      <c r="S581" s="193">
        <f t="shared" si="18"/>
        <v>1</v>
      </c>
    </row>
    <row r="582" spans="1:19" ht="39" customHeight="1" x14ac:dyDescent="0.25">
      <c r="A582" s="190">
        <v>578</v>
      </c>
      <c r="B582" s="191" t="s">
        <v>2658</v>
      </c>
      <c r="C582" s="199" t="s">
        <v>2662</v>
      </c>
      <c r="D582" s="199" t="s">
        <v>2663</v>
      </c>
      <c r="E582" s="249" t="s">
        <v>2661</v>
      </c>
      <c r="F582" s="245">
        <v>1.5</v>
      </c>
      <c r="G582" s="194" t="str">
        <f t="shared" si="19"/>
        <v>installed in 11</v>
      </c>
      <c r="H582" s="183"/>
      <c r="I582" s="183"/>
      <c r="J582" s="183"/>
      <c r="K582" s="183"/>
      <c r="L582" s="195" t="s">
        <v>1938</v>
      </c>
      <c r="M582" s="183"/>
      <c r="N582" s="183"/>
      <c r="O582" s="189"/>
      <c r="P582" s="183"/>
      <c r="Q582" s="188"/>
      <c r="R582" s="188"/>
      <c r="S582" s="193">
        <f t="shared" ref="S582:S645" si="20">+COUNTA(H582:R582)</f>
        <v>1</v>
      </c>
    </row>
    <row r="583" spans="1:19" ht="39" customHeight="1" x14ac:dyDescent="0.25">
      <c r="A583" s="190">
        <v>579</v>
      </c>
      <c r="B583" s="191" t="s">
        <v>2664</v>
      </c>
      <c r="C583" s="199" t="s">
        <v>2665</v>
      </c>
      <c r="D583" s="199" t="s">
        <v>2666</v>
      </c>
      <c r="E583" s="249" t="s">
        <v>2661</v>
      </c>
      <c r="F583" s="245">
        <v>1.1000000000000001</v>
      </c>
      <c r="G583" s="194" t="str">
        <f t="shared" si="19"/>
        <v>installed in 11</v>
      </c>
      <c r="H583" s="183"/>
      <c r="I583" s="183"/>
      <c r="J583" s="183"/>
      <c r="K583" s="183"/>
      <c r="L583" s="195" t="s">
        <v>1938</v>
      </c>
      <c r="M583" s="183"/>
      <c r="N583" s="183"/>
      <c r="O583" s="189"/>
      <c r="P583" s="183"/>
      <c r="Q583" s="188"/>
      <c r="R583" s="188"/>
      <c r="S583" s="193">
        <f t="shared" si="20"/>
        <v>1</v>
      </c>
    </row>
    <row r="584" spans="1:19" ht="39" customHeight="1" x14ac:dyDescent="0.25">
      <c r="A584" s="190">
        <v>580</v>
      </c>
      <c r="B584" s="191" t="s">
        <v>2664</v>
      </c>
      <c r="C584" s="199" t="s">
        <v>2667</v>
      </c>
      <c r="D584" s="199" t="s">
        <v>2668</v>
      </c>
      <c r="E584" s="249" t="s">
        <v>2661</v>
      </c>
      <c r="F584" s="245">
        <v>1.1000000000000001</v>
      </c>
      <c r="G584" s="194" t="str">
        <f t="shared" si="19"/>
        <v>installed in 11</v>
      </c>
      <c r="H584" s="183"/>
      <c r="I584" s="183"/>
      <c r="J584" s="183"/>
      <c r="K584" s="183"/>
      <c r="L584" s="195" t="s">
        <v>1938</v>
      </c>
      <c r="M584" s="183"/>
      <c r="N584" s="183"/>
      <c r="O584" s="189"/>
      <c r="P584" s="183"/>
      <c r="Q584" s="188"/>
      <c r="R584" s="188"/>
      <c r="S584" s="193">
        <f t="shared" si="20"/>
        <v>1</v>
      </c>
    </row>
    <row r="585" spans="1:19" ht="39" customHeight="1" x14ac:dyDescent="0.25">
      <c r="A585" s="190">
        <v>581</v>
      </c>
      <c r="B585" s="191" t="s">
        <v>2669</v>
      </c>
      <c r="C585" s="199" t="s">
        <v>2670</v>
      </c>
      <c r="D585" s="199" t="s">
        <v>2671</v>
      </c>
      <c r="E585" s="249" t="s">
        <v>345</v>
      </c>
      <c r="F585" s="245">
        <v>7.5</v>
      </c>
      <c r="G585" s="194" t="str">
        <f t="shared" si="19"/>
        <v>installed in 11</v>
      </c>
      <c r="H585" s="183"/>
      <c r="I585" s="183"/>
      <c r="J585" s="183"/>
      <c r="K585" s="183"/>
      <c r="L585" s="195" t="s">
        <v>1938</v>
      </c>
      <c r="M585" s="183"/>
      <c r="N585" s="183"/>
      <c r="O585" s="189"/>
      <c r="P585" s="183"/>
      <c r="Q585" s="188"/>
      <c r="R585" s="188"/>
      <c r="S585" s="193">
        <f t="shared" si="20"/>
        <v>1</v>
      </c>
    </row>
    <row r="586" spans="1:19" ht="39" customHeight="1" x14ac:dyDescent="0.25">
      <c r="A586" s="190">
        <v>582</v>
      </c>
      <c r="B586" s="191" t="s">
        <v>2669</v>
      </c>
      <c r="C586" s="199" t="s">
        <v>2672</v>
      </c>
      <c r="D586" s="199" t="s">
        <v>2673</v>
      </c>
      <c r="E586" s="249" t="s">
        <v>345</v>
      </c>
      <c r="F586" s="245">
        <v>7.5</v>
      </c>
      <c r="G586" s="194" t="str">
        <f t="shared" si="19"/>
        <v>installed in 1129.11.13</v>
      </c>
      <c r="H586" s="183"/>
      <c r="I586" s="183"/>
      <c r="J586" s="183"/>
      <c r="K586" s="183"/>
      <c r="L586" s="195" t="s">
        <v>1938</v>
      </c>
      <c r="M586" s="183"/>
      <c r="N586" s="216" t="s">
        <v>2674</v>
      </c>
      <c r="O586" s="189"/>
      <c r="P586" s="183"/>
      <c r="Q586" s="188"/>
      <c r="R586" s="188"/>
      <c r="S586" s="193">
        <f t="shared" si="20"/>
        <v>2</v>
      </c>
    </row>
    <row r="587" spans="1:19" ht="39" customHeight="1" x14ac:dyDescent="0.25">
      <c r="A587" s="190">
        <v>583</v>
      </c>
      <c r="B587" s="191" t="s">
        <v>2675</v>
      </c>
      <c r="C587" s="199" t="s">
        <v>2676</v>
      </c>
      <c r="D587" s="199" t="s">
        <v>2677</v>
      </c>
      <c r="E587" s="249" t="s">
        <v>345</v>
      </c>
      <c r="F587" s="245">
        <v>2.2000000000000002</v>
      </c>
      <c r="G587" s="194" t="str">
        <f t="shared" si="19"/>
        <v>installed in 11</v>
      </c>
      <c r="H587" s="183"/>
      <c r="I587" s="183"/>
      <c r="J587" s="183"/>
      <c r="K587" s="183"/>
      <c r="L587" s="195" t="s">
        <v>1938</v>
      </c>
      <c r="M587" s="183"/>
      <c r="N587" s="183"/>
      <c r="O587" s="189"/>
      <c r="P587" s="183"/>
      <c r="Q587" s="188"/>
      <c r="R587" s="188"/>
      <c r="S587" s="193">
        <f t="shared" si="20"/>
        <v>1</v>
      </c>
    </row>
    <row r="588" spans="1:19" ht="39" customHeight="1" x14ac:dyDescent="0.25">
      <c r="A588" s="190">
        <v>584</v>
      </c>
      <c r="B588" s="191" t="s">
        <v>21</v>
      </c>
      <c r="C588" s="199" t="s">
        <v>22</v>
      </c>
      <c r="D588" s="199" t="s">
        <v>2678</v>
      </c>
      <c r="E588" s="249" t="s">
        <v>2028</v>
      </c>
      <c r="F588" s="245">
        <v>5.5</v>
      </c>
      <c r="G588" s="194" t="str">
        <f t="shared" si="19"/>
        <v>installed in 1118.05.14</v>
      </c>
      <c r="H588" s="183"/>
      <c r="I588" s="183"/>
      <c r="J588" s="183"/>
      <c r="K588" s="183"/>
      <c r="L588" s="195" t="s">
        <v>1938</v>
      </c>
      <c r="M588" s="183"/>
      <c r="N588" s="183"/>
      <c r="O588" s="202" t="s">
        <v>20</v>
      </c>
      <c r="P588" s="188"/>
      <c r="Q588" s="188"/>
      <c r="R588" s="188"/>
      <c r="S588" s="193">
        <f t="shared" si="20"/>
        <v>2</v>
      </c>
    </row>
    <row r="589" spans="1:19" ht="39" customHeight="1" x14ac:dyDescent="0.25">
      <c r="A589" s="190">
        <v>585</v>
      </c>
      <c r="B589" s="191" t="s">
        <v>2679</v>
      </c>
      <c r="C589" s="199" t="s">
        <v>2680</v>
      </c>
      <c r="D589" s="199" t="s">
        <v>2681</v>
      </c>
      <c r="E589" s="196" t="s">
        <v>1986</v>
      </c>
      <c r="F589" s="190">
        <v>11</v>
      </c>
      <c r="G589" s="194" t="str">
        <f t="shared" si="19"/>
        <v>installed in 12</v>
      </c>
      <c r="H589" s="183"/>
      <c r="I589" s="183"/>
      <c r="J589" s="183"/>
      <c r="K589" s="183"/>
      <c r="L589" s="183"/>
      <c r="M589" s="183" t="s">
        <v>2103</v>
      </c>
      <c r="N589" s="183"/>
      <c r="O589" s="189"/>
      <c r="P589" s="183"/>
      <c r="Q589" s="188"/>
      <c r="R589" s="188"/>
      <c r="S589" s="193">
        <f t="shared" si="20"/>
        <v>1</v>
      </c>
    </row>
    <row r="590" spans="1:19" ht="39" customHeight="1" x14ac:dyDescent="0.25">
      <c r="A590" s="190">
        <v>586</v>
      </c>
      <c r="B590" s="191" t="s">
        <v>2682</v>
      </c>
      <c r="C590" s="199" t="s">
        <v>2683</v>
      </c>
      <c r="D590" s="199" t="s">
        <v>2684</v>
      </c>
      <c r="E590" s="196"/>
      <c r="F590" s="245">
        <v>5.5</v>
      </c>
      <c r="G590" s="194" t="str">
        <f t="shared" si="19"/>
        <v/>
      </c>
      <c r="H590" s="183"/>
      <c r="I590" s="183"/>
      <c r="J590" s="183"/>
      <c r="K590" s="183"/>
      <c r="L590" s="183"/>
      <c r="M590" s="183"/>
      <c r="N590" s="183"/>
      <c r="O590" s="189"/>
      <c r="P590" s="183"/>
      <c r="Q590" s="188"/>
      <c r="R590" s="188"/>
      <c r="S590" s="193">
        <f t="shared" si="20"/>
        <v>0</v>
      </c>
    </row>
    <row r="591" spans="1:19" ht="39" customHeight="1" x14ac:dyDescent="0.25">
      <c r="A591" s="190">
        <v>587</v>
      </c>
      <c r="B591" s="191" t="s">
        <v>2685</v>
      </c>
      <c r="C591" s="199" t="s">
        <v>2686</v>
      </c>
      <c r="D591" s="199" t="s">
        <v>2687</v>
      </c>
      <c r="E591" s="196"/>
      <c r="F591" s="245">
        <v>5.5</v>
      </c>
      <c r="G591" s="194" t="str">
        <f t="shared" si="19"/>
        <v/>
      </c>
      <c r="H591" s="183"/>
      <c r="I591" s="183"/>
      <c r="J591" s="183"/>
      <c r="K591" s="183"/>
      <c r="L591" s="183"/>
      <c r="M591" s="183"/>
      <c r="N591" s="183"/>
      <c r="O591" s="189"/>
      <c r="P591" s="183"/>
      <c r="Q591" s="188"/>
      <c r="R591" s="188"/>
      <c r="S591" s="193">
        <f t="shared" si="20"/>
        <v>0</v>
      </c>
    </row>
    <row r="592" spans="1:19" ht="39" customHeight="1" x14ac:dyDescent="0.25">
      <c r="A592" s="190">
        <v>588</v>
      </c>
      <c r="B592" s="191" t="s">
        <v>2685</v>
      </c>
      <c r="C592" s="199" t="s">
        <v>2688</v>
      </c>
      <c r="D592" s="199" t="s">
        <v>2689</v>
      </c>
      <c r="E592" s="196"/>
      <c r="F592" s="245">
        <v>5.5</v>
      </c>
      <c r="G592" s="194" t="str">
        <f t="shared" si="19"/>
        <v/>
      </c>
      <c r="H592" s="183"/>
      <c r="I592" s="183"/>
      <c r="J592" s="183"/>
      <c r="K592" s="183"/>
      <c r="L592" s="183"/>
      <c r="M592" s="183"/>
      <c r="N592" s="183"/>
      <c r="O592" s="189"/>
      <c r="P592" s="183"/>
      <c r="Q592" s="188"/>
      <c r="R592" s="188"/>
      <c r="S592" s="193">
        <f t="shared" si="20"/>
        <v>0</v>
      </c>
    </row>
    <row r="593" spans="1:19" ht="39" customHeight="1" x14ac:dyDescent="0.25">
      <c r="A593" s="190">
        <v>589</v>
      </c>
      <c r="B593" s="191" t="s">
        <v>2685</v>
      </c>
      <c r="C593" s="199" t="s">
        <v>2690</v>
      </c>
      <c r="D593" s="199" t="s">
        <v>2691</v>
      </c>
      <c r="E593" s="196"/>
      <c r="F593" s="245">
        <v>5.5</v>
      </c>
      <c r="G593" s="194" t="str">
        <f t="shared" si="19"/>
        <v/>
      </c>
      <c r="H593" s="183"/>
      <c r="I593" s="183"/>
      <c r="J593" s="183"/>
      <c r="K593" s="183"/>
      <c r="L593" s="183"/>
      <c r="M593" s="183"/>
      <c r="N593" s="183"/>
      <c r="O593" s="189"/>
      <c r="P593" s="183"/>
      <c r="Q593" s="188"/>
      <c r="R593" s="188"/>
      <c r="S593" s="193">
        <f t="shared" si="20"/>
        <v>0</v>
      </c>
    </row>
    <row r="594" spans="1:19" ht="39" customHeight="1" x14ac:dyDescent="0.25">
      <c r="A594" s="190">
        <v>590</v>
      </c>
      <c r="B594" s="191" t="s">
        <v>2685</v>
      </c>
      <c r="C594" s="199" t="s">
        <v>2692</v>
      </c>
      <c r="D594" s="199" t="s">
        <v>2693</v>
      </c>
      <c r="E594" s="196"/>
      <c r="F594" s="245">
        <v>5.5</v>
      </c>
      <c r="G594" s="194" t="str">
        <f t="shared" si="19"/>
        <v/>
      </c>
      <c r="H594" s="183"/>
      <c r="I594" s="183"/>
      <c r="J594" s="183"/>
      <c r="K594" s="183"/>
      <c r="L594" s="183"/>
      <c r="M594" s="183"/>
      <c r="N594" s="183"/>
      <c r="O594" s="189"/>
      <c r="P594" s="183"/>
      <c r="Q594" s="188"/>
      <c r="R594" s="188"/>
      <c r="S594" s="193">
        <f t="shared" si="20"/>
        <v>0</v>
      </c>
    </row>
    <row r="595" spans="1:19" ht="39" customHeight="1" x14ac:dyDescent="0.25">
      <c r="A595" s="190">
        <v>591</v>
      </c>
      <c r="B595" s="191" t="s">
        <v>2685</v>
      </c>
      <c r="C595" s="199" t="s">
        <v>2694</v>
      </c>
      <c r="D595" s="199" t="s">
        <v>2695</v>
      </c>
      <c r="E595" s="196"/>
      <c r="F595" s="245">
        <v>15</v>
      </c>
      <c r="G595" s="194" t="str">
        <f t="shared" si="19"/>
        <v/>
      </c>
      <c r="H595" s="183"/>
      <c r="I595" s="183"/>
      <c r="J595" s="183"/>
      <c r="K595" s="183"/>
      <c r="L595" s="183"/>
      <c r="M595" s="183"/>
      <c r="N595" s="183"/>
      <c r="O595" s="189"/>
      <c r="P595" s="183"/>
      <c r="Q595" s="188"/>
      <c r="R595" s="188"/>
      <c r="S595" s="193">
        <f t="shared" si="20"/>
        <v>0</v>
      </c>
    </row>
    <row r="596" spans="1:19" ht="39" customHeight="1" x14ac:dyDescent="0.25">
      <c r="A596" s="190">
        <v>592</v>
      </c>
      <c r="B596" s="191" t="s">
        <v>2685</v>
      </c>
      <c r="C596" s="199" t="s">
        <v>2696</v>
      </c>
      <c r="D596" s="199" t="s">
        <v>2697</v>
      </c>
      <c r="E596" s="196"/>
      <c r="F596" s="245">
        <v>15</v>
      </c>
      <c r="G596" s="194" t="str">
        <f t="shared" si="19"/>
        <v/>
      </c>
      <c r="H596" s="183"/>
      <c r="I596" s="183"/>
      <c r="J596" s="183"/>
      <c r="K596" s="183"/>
      <c r="L596" s="183"/>
      <c r="M596" s="183"/>
      <c r="N596" s="183"/>
      <c r="O596" s="189"/>
      <c r="P596" s="183"/>
      <c r="Q596" s="188"/>
      <c r="R596" s="188"/>
      <c r="S596" s="193">
        <f t="shared" si="20"/>
        <v>0</v>
      </c>
    </row>
    <row r="597" spans="1:19" ht="39" customHeight="1" x14ac:dyDescent="0.25">
      <c r="A597" s="190">
        <v>593</v>
      </c>
      <c r="B597" s="191" t="s">
        <v>2698</v>
      </c>
      <c r="C597" s="199" t="s">
        <v>2699</v>
      </c>
      <c r="D597" s="199" t="s">
        <v>2700</v>
      </c>
      <c r="E597" s="196"/>
      <c r="F597" s="245">
        <v>2.2000000000000002</v>
      </c>
      <c r="G597" s="194" t="str">
        <f t="shared" si="19"/>
        <v/>
      </c>
      <c r="H597" s="183"/>
      <c r="I597" s="183"/>
      <c r="J597" s="183"/>
      <c r="K597" s="183"/>
      <c r="L597" s="183"/>
      <c r="M597" s="183"/>
      <c r="N597" s="183"/>
      <c r="O597" s="189"/>
      <c r="P597" s="183"/>
      <c r="Q597" s="188"/>
      <c r="R597" s="188"/>
      <c r="S597" s="193">
        <f t="shared" si="20"/>
        <v>0</v>
      </c>
    </row>
    <row r="598" spans="1:19" ht="39" customHeight="1" x14ac:dyDescent="0.25">
      <c r="A598" s="190">
        <v>594</v>
      </c>
      <c r="B598" s="191" t="s">
        <v>2698</v>
      </c>
      <c r="C598" s="199" t="s">
        <v>2701</v>
      </c>
      <c r="D598" s="199" t="s">
        <v>2702</v>
      </c>
      <c r="E598" s="196"/>
      <c r="F598" s="245">
        <v>2.2000000000000002</v>
      </c>
      <c r="G598" s="194" t="str">
        <f t="shared" si="19"/>
        <v/>
      </c>
      <c r="H598" s="183"/>
      <c r="I598" s="183"/>
      <c r="J598" s="183"/>
      <c r="K598" s="183"/>
      <c r="L598" s="183"/>
      <c r="M598" s="183"/>
      <c r="N598" s="183"/>
      <c r="O598" s="189"/>
      <c r="P598" s="183"/>
      <c r="Q598" s="188"/>
      <c r="R598" s="188"/>
      <c r="S598" s="193">
        <f t="shared" si="20"/>
        <v>0</v>
      </c>
    </row>
    <row r="599" spans="1:19" ht="39" customHeight="1" x14ac:dyDescent="0.25">
      <c r="A599" s="190">
        <v>595</v>
      </c>
      <c r="B599" s="191" t="s">
        <v>2698</v>
      </c>
      <c r="C599" s="199" t="s">
        <v>2703</v>
      </c>
      <c r="D599" s="199" t="s">
        <v>2704</v>
      </c>
      <c r="E599" s="196"/>
      <c r="F599" s="245">
        <v>7.5</v>
      </c>
      <c r="G599" s="194" t="str">
        <f t="shared" si="19"/>
        <v/>
      </c>
      <c r="H599" s="183"/>
      <c r="I599" s="183"/>
      <c r="J599" s="183"/>
      <c r="K599" s="183"/>
      <c r="L599" s="183"/>
      <c r="M599" s="183"/>
      <c r="N599" s="183"/>
      <c r="O599" s="189"/>
      <c r="P599" s="183"/>
      <c r="Q599" s="188"/>
      <c r="R599" s="188"/>
      <c r="S599" s="193">
        <f t="shared" si="20"/>
        <v>0</v>
      </c>
    </row>
    <row r="600" spans="1:19" ht="39" customHeight="1" x14ac:dyDescent="0.25">
      <c r="A600" s="190">
        <v>596</v>
      </c>
      <c r="B600" s="191" t="s">
        <v>2698</v>
      </c>
      <c r="C600" s="199" t="s">
        <v>2705</v>
      </c>
      <c r="D600" s="199" t="s">
        <v>2706</v>
      </c>
      <c r="E600" s="196"/>
      <c r="F600" s="245">
        <v>7.5</v>
      </c>
      <c r="G600" s="194" t="str">
        <f t="shared" si="19"/>
        <v/>
      </c>
      <c r="H600" s="183"/>
      <c r="I600" s="183"/>
      <c r="J600" s="183"/>
      <c r="K600" s="183"/>
      <c r="L600" s="183"/>
      <c r="M600" s="183"/>
      <c r="N600" s="183"/>
      <c r="O600" s="189"/>
      <c r="P600" s="183"/>
      <c r="Q600" s="188"/>
      <c r="R600" s="188"/>
      <c r="S600" s="193">
        <f t="shared" si="20"/>
        <v>0</v>
      </c>
    </row>
    <row r="601" spans="1:19" ht="39" customHeight="1" x14ac:dyDescent="0.25">
      <c r="A601" s="190">
        <v>597</v>
      </c>
      <c r="B601" s="191" t="s">
        <v>392</v>
      </c>
      <c r="C601" s="199" t="s">
        <v>2707</v>
      </c>
      <c r="D601" s="199" t="s">
        <v>2708</v>
      </c>
      <c r="E601" s="196"/>
      <c r="F601" s="245">
        <v>15</v>
      </c>
      <c r="G601" s="194" t="str">
        <f t="shared" si="19"/>
        <v>installed in 12</v>
      </c>
      <c r="H601" s="183"/>
      <c r="I601" s="183"/>
      <c r="J601" s="183"/>
      <c r="K601" s="183"/>
      <c r="L601" s="183"/>
      <c r="M601" s="183" t="s">
        <v>2103</v>
      </c>
      <c r="N601" s="183"/>
      <c r="O601" s="189"/>
      <c r="P601" s="183"/>
      <c r="Q601" s="188"/>
      <c r="R601" s="188"/>
      <c r="S601" s="193">
        <f t="shared" si="20"/>
        <v>1</v>
      </c>
    </row>
    <row r="602" spans="1:19" ht="39" customHeight="1" x14ac:dyDescent="0.25">
      <c r="A602" s="190">
        <v>598</v>
      </c>
      <c r="B602" s="191" t="s">
        <v>2709</v>
      </c>
      <c r="C602" s="190" t="s">
        <v>84</v>
      </c>
      <c r="D602" s="196" t="s">
        <v>2710</v>
      </c>
      <c r="E602" s="191" t="s">
        <v>978</v>
      </c>
      <c r="F602" s="190" t="s">
        <v>2711</v>
      </c>
      <c r="G602" s="194" t="str">
        <f t="shared" si="19"/>
        <v>29.06.14</v>
      </c>
      <c r="H602" s="183"/>
      <c r="I602" s="183"/>
      <c r="J602" s="183"/>
      <c r="K602" s="183"/>
      <c r="L602" s="183"/>
      <c r="M602" s="183"/>
      <c r="N602" s="183"/>
      <c r="O602" s="201" t="s">
        <v>82</v>
      </c>
      <c r="P602" s="198" t="s">
        <v>2712</v>
      </c>
      <c r="Q602" s="198" t="s">
        <v>2713</v>
      </c>
      <c r="R602" s="198"/>
      <c r="S602" s="193">
        <f t="shared" si="20"/>
        <v>3</v>
      </c>
    </row>
    <row r="603" spans="1:19" ht="39" customHeight="1" x14ac:dyDescent="0.25">
      <c r="A603" s="190">
        <v>599</v>
      </c>
      <c r="B603" s="191" t="s">
        <v>2709</v>
      </c>
      <c r="C603" s="190" t="s">
        <v>2714</v>
      </c>
      <c r="D603" s="196" t="s">
        <v>2715</v>
      </c>
      <c r="E603" s="191" t="s">
        <v>978</v>
      </c>
      <c r="F603" s="190" t="s">
        <v>2716</v>
      </c>
      <c r="G603" s="194" t="str">
        <f t="shared" si="19"/>
        <v>27.03.11</v>
      </c>
      <c r="H603" s="183"/>
      <c r="I603" s="183"/>
      <c r="J603" s="183"/>
      <c r="K603" s="183"/>
      <c r="L603" s="195" t="s">
        <v>2717</v>
      </c>
      <c r="M603" s="183"/>
      <c r="N603" s="183"/>
      <c r="O603" s="189"/>
      <c r="P603" s="183"/>
      <c r="Q603" s="188"/>
      <c r="R603" s="188"/>
      <c r="S603" s="193">
        <f t="shared" si="20"/>
        <v>1</v>
      </c>
    </row>
    <row r="604" spans="1:19" ht="39" customHeight="1" x14ac:dyDescent="0.25">
      <c r="A604" s="190">
        <v>600</v>
      </c>
      <c r="B604" s="191" t="s">
        <v>2685</v>
      </c>
      <c r="C604" s="199" t="s">
        <v>2718</v>
      </c>
      <c r="D604" s="199" t="s">
        <v>2719</v>
      </c>
      <c r="E604" s="196"/>
      <c r="F604" s="245">
        <v>15</v>
      </c>
      <c r="G604" s="194" t="str">
        <f t="shared" si="19"/>
        <v>installed in 12</v>
      </c>
      <c r="H604" s="183"/>
      <c r="I604" s="183"/>
      <c r="J604" s="183"/>
      <c r="K604" s="183"/>
      <c r="L604" s="183"/>
      <c r="M604" s="183" t="s">
        <v>2103</v>
      </c>
      <c r="N604" s="183"/>
      <c r="O604" s="189"/>
      <c r="P604" s="183"/>
      <c r="Q604" s="188"/>
      <c r="R604" s="188"/>
      <c r="S604" s="193">
        <f t="shared" si="20"/>
        <v>1</v>
      </c>
    </row>
    <row r="605" spans="1:19" ht="39" customHeight="1" x14ac:dyDescent="0.25">
      <c r="A605" s="190">
        <v>601</v>
      </c>
      <c r="B605" s="191" t="s">
        <v>2720</v>
      </c>
      <c r="C605" s="190" t="s">
        <v>2721</v>
      </c>
      <c r="D605" s="196" t="s">
        <v>2722</v>
      </c>
      <c r="E605" s="191" t="s">
        <v>2723</v>
      </c>
      <c r="F605" s="190" t="s">
        <v>2716</v>
      </c>
      <c r="G605" s="194" t="str">
        <f t="shared" si="19"/>
        <v>19.12.0721.02.1021.11.13</v>
      </c>
      <c r="H605" s="195" t="s">
        <v>2724</v>
      </c>
      <c r="I605" s="183"/>
      <c r="J605" s="183"/>
      <c r="K605" s="195" t="s">
        <v>2725</v>
      </c>
      <c r="L605" s="183"/>
      <c r="M605" s="183"/>
      <c r="N605" s="216" t="s">
        <v>2726</v>
      </c>
      <c r="O605" s="189"/>
      <c r="P605" s="183"/>
      <c r="Q605" s="188"/>
      <c r="R605" s="188"/>
      <c r="S605" s="193">
        <f t="shared" si="20"/>
        <v>3</v>
      </c>
    </row>
    <row r="606" spans="1:19" ht="39" customHeight="1" x14ac:dyDescent="0.25">
      <c r="A606" s="190">
        <v>602</v>
      </c>
      <c r="B606" s="191" t="s">
        <v>2727</v>
      </c>
      <c r="C606" s="190" t="s">
        <v>2728</v>
      </c>
      <c r="D606" s="196" t="s">
        <v>2729</v>
      </c>
      <c r="E606" s="191" t="s">
        <v>1986</v>
      </c>
      <c r="F606" s="190" t="s">
        <v>2716</v>
      </c>
      <c r="G606" s="194" t="str">
        <f t="shared" si="19"/>
        <v>22.07.1111.05.12</v>
      </c>
      <c r="H606" s="183"/>
      <c r="I606" s="183"/>
      <c r="J606" s="183"/>
      <c r="K606" s="183"/>
      <c r="L606" s="195" t="s">
        <v>2730</v>
      </c>
      <c r="M606" s="195" t="s">
        <v>2731</v>
      </c>
      <c r="N606" s="183"/>
      <c r="O606" s="189"/>
      <c r="P606" s="183"/>
      <c r="Q606" s="188"/>
      <c r="R606" s="188"/>
      <c r="S606" s="193">
        <f t="shared" si="20"/>
        <v>2</v>
      </c>
    </row>
    <row r="607" spans="1:19" ht="39" customHeight="1" x14ac:dyDescent="0.25">
      <c r="A607" s="190">
        <v>603</v>
      </c>
      <c r="B607" s="191" t="s">
        <v>2685</v>
      </c>
      <c r="C607" s="199" t="s">
        <v>2732</v>
      </c>
      <c r="D607" s="199" t="s">
        <v>2733</v>
      </c>
      <c r="E607" s="196"/>
      <c r="F607" s="245">
        <v>15</v>
      </c>
      <c r="G607" s="194" t="str">
        <f t="shared" si="19"/>
        <v>installed in 12</v>
      </c>
      <c r="H607" s="183"/>
      <c r="I607" s="183"/>
      <c r="J607" s="183"/>
      <c r="K607" s="183"/>
      <c r="L607" s="183"/>
      <c r="M607" s="183" t="s">
        <v>2103</v>
      </c>
      <c r="N607" s="183"/>
      <c r="O607" s="189"/>
      <c r="P607" s="183"/>
      <c r="Q607" s="188"/>
      <c r="R607" s="188"/>
      <c r="S607" s="193">
        <f t="shared" si="20"/>
        <v>1</v>
      </c>
    </row>
    <row r="608" spans="1:19" ht="39" customHeight="1" x14ac:dyDescent="0.25">
      <c r="A608" s="190">
        <v>604</v>
      </c>
      <c r="B608" s="191" t="s">
        <v>2734</v>
      </c>
      <c r="C608" s="190" t="s">
        <v>2735</v>
      </c>
      <c r="D608" s="196" t="s">
        <v>2736</v>
      </c>
      <c r="E608" s="191" t="s">
        <v>2737</v>
      </c>
      <c r="F608" s="190">
        <v>9.3000000000000007</v>
      </c>
      <c r="G608" s="194" t="str">
        <f t="shared" si="19"/>
        <v>31.10.07</v>
      </c>
      <c r="H608" s="195" t="s">
        <v>2738</v>
      </c>
      <c r="I608" s="183"/>
      <c r="J608" s="183"/>
      <c r="K608" s="183"/>
      <c r="L608" s="183"/>
      <c r="M608" s="183"/>
      <c r="N608" s="183"/>
      <c r="O608" s="189"/>
      <c r="P608" s="183"/>
      <c r="Q608" s="188"/>
      <c r="R608" s="188"/>
      <c r="S608" s="193">
        <f t="shared" si="20"/>
        <v>1</v>
      </c>
    </row>
    <row r="609" spans="1:19" ht="39" customHeight="1" x14ac:dyDescent="0.25">
      <c r="A609" s="190">
        <v>605</v>
      </c>
      <c r="B609" s="191" t="s">
        <v>2685</v>
      </c>
      <c r="C609" s="199" t="s">
        <v>2739</v>
      </c>
      <c r="D609" s="199" t="s">
        <v>2740</v>
      </c>
      <c r="E609" s="196"/>
      <c r="F609" s="245">
        <v>15</v>
      </c>
      <c r="G609" s="194" t="str">
        <f t="shared" si="19"/>
        <v>installed in 12</v>
      </c>
      <c r="H609" s="183"/>
      <c r="I609" s="183"/>
      <c r="J609" s="183"/>
      <c r="K609" s="183"/>
      <c r="L609" s="183"/>
      <c r="M609" s="183" t="s">
        <v>2103</v>
      </c>
      <c r="N609" s="183"/>
      <c r="O609" s="189"/>
      <c r="P609" s="183"/>
      <c r="Q609" s="188"/>
      <c r="R609" s="188"/>
      <c r="S609" s="193">
        <f t="shared" si="20"/>
        <v>1</v>
      </c>
    </row>
    <row r="610" spans="1:19" ht="39" customHeight="1" x14ac:dyDescent="0.25">
      <c r="A610" s="190">
        <v>606</v>
      </c>
      <c r="B610" s="191" t="s">
        <v>2741</v>
      </c>
      <c r="C610" s="199" t="s">
        <v>154</v>
      </c>
      <c r="D610" s="199" t="s">
        <v>2742</v>
      </c>
      <c r="E610" s="196"/>
      <c r="F610" s="245">
        <v>15</v>
      </c>
      <c r="G610" s="194" t="str">
        <f t="shared" si="19"/>
        <v>installed in 1206.02.13</v>
      </c>
      <c r="H610" s="183"/>
      <c r="I610" s="183"/>
      <c r="J610" s="183"/>
      <c r="K610" s="183"/>
      <c r="L610" s="183"/>
      <c r="M610" s="183" t="s">
        <v>2103</v>
      </c>
      <c r="N610" s="216" t="s">
        <v>2743</v>
      </c>
      <c r="O610" s="189"/>
      <c r="P610" s="195" t="s">
        <v>2744</v>
      </c>
      <c r="Q610" s="188"/>
      <c r="R610" s="188"/>
      <c r="S610" s="193">
        <f t="shared" si="20"/>
        <v>3</v>
      </c>
    </row>
    <row r="611" spans="1:19" ht="39" customHeight="1" x14ac:dyDescent="0.25">
      <c r="A611" s="190">
        <v>607</v>
      </c>
      <c r="B611" s="191" t="s">
        <v>2698</v>
      </c>
      <c r="C611" s="199" t="s">
        <v>2745</v>
      </c>
      <c r="D611" s="199" t="s">
        <v>2746</v>
      </c>
      <c r="E611" s="196"/>
      <c r="F611" s="245">
        <v>2.2000000000000002</v>
      </c>
      <c r="G611" s="194" t="str">
        <f t="shared" si="19"/>
        <v>installed in 12</v>
      </c>
      <c r="H611" s="183"/>
      <c r="I611" s="183"/>
      <c r="J611" s="183"/>
      <c r="K611" s="183"/>
      <c r="L611" s="183"/>
      <c r="M611" s="183" t="s">
        <v>2103</v>
      </c>
      <c r="N611" s="183"/>
      <c r="O611" s="189"/>
      <c r="P611" s="183"/>
      <c r="Q611" s="188"/>
      <c r="R611" s="188"/>
      <c r="S611" s="193">
        <f t="shared" si="20"/>
        <v>1</v>
      </c>
    </row>
    <row r="612" spans="1:19" ht="39" customHeight="1" x14ac:dyDescent="0.25">
      <c r="A612" s="190">
        <v>608</v>
      </c>
      <c r="B612" s="191" t="s">
        <v>2698</v>
      </c>
      <c r="C612" s="199" t="s">
        <v>2747</v>
      </c>
      <c r="D612" s="199" t="s">
        <v>2748</v>
      </c>
      <c r="E612" s="196"/>
      <c r="F612" s="245">
        <v>2.2000000000000002</v>
      </c>
      <c r="G612" s="194" t="str">
        <f t="shared" si="19"/>
        <v>installed in 12</v>
      </c>
      <c r="H612" s="183"/>
      <c r="I612" s="183"/>
      <c r="J612" s="183"/>
      <c r="K612" s="183"/>
      <c r="L612" s="183"/>
      <c r="M612" s="183" t="s">
        <v>2103</v>
      </c>
      <c r="N612" s="183"/>
      <c r="O612" s="189"/>
      <c r="P612" s="183"/>
      <c r="Q612" s="188"/>
      <c r="R612" s="188"/>
      <c r="S612" s="193">
        <f t="shared" si="20"/>
        <v>1</v>
      </c>
    </row>
    <row r="613" spans="1:19" ht="39" customHeight="1" x14ac:dyDescent="0.25">
      <c r="A613" s="190">
        <v>609</v>
      </c>
      <c r="B613" s="191" t="s">
        <v>2698</v>
      </c>
      <c r="C613" s="199" t="s">
        <v>2749</v>
      </c>
      <c r="D613" s="199" t="s">
        <v>2750</v>
      </c>
      <c r="E613" s="196"/>
      <c r="F613" s="245">
        <v>5.5</v>
      </c>
      <c r="G613" s="194" t="str">
        <f t="shared" si="19"/>
        <v>installed in 12</v>
      </c>
      <c r="H613" s="183"/>
      <c r="I613" s="183"/>
      <c r="J613" s="183"/>
      <c r="K613" s="183"/>
      <c r="L613" s="183"/>
      <c r="M613" s="183" t="s">
        <v>2103</v>
      </c>
      <c r="N613" s="183"/>
      <c r="O613" s="189"/>
      <c r="P613" s="183"/>
      <c r="Q613" s="188"/>
      <c r="R613" s="188"/>
      <c r="S613" s="193">
        <f t="shared" si="20"/>
        <v>1</v>
      </c>
    </row>
    <row r="614" spans="1:19" ht="39" customHeight="1" x14ac:dyDescent="0.25">
      <c r="A614" s="190">
        <v>610</v>
      </c>
      <c r="B614" s="191" t="s">
        <v>2698</v>
      </c>
      <c r="C614" s="199" t="s">
        <v>2751</v>
      </c>
      <c r="D614" s="199" t="s">
        <v>2752</v>
      </c>
      <c r="E614" s="196"/>
      <c r="F614" s="245">
        <v>5.5</v>
      </c>
      <c r="G614" s="194" t="str">
        <f t="shared" si="19"/>
        <v>installed in 12</v>
      </c>
      <c r="H614" s="183"/>
      <c r="I614" s="183"/>
      <c r="J614" s="183"/>
      <c r="K614" s="183"/>
      <c r="L614" s="183"/>
      <c r="M614" s="183" t="s">
        <v>2103</v>
      </c>
      <c r="N614" s="183"/>
      <c r="O614" s="189"/>
      <c r="P614" s="183"/>
      <c r="Q614" s="188"/>
      <c r="R614" s="188"/>
      <c r="S614" s="193">
        <f t="shared" si="20"/>
        <v>1</v>
      </c>
    </row>
    <row r="615" spans="1:19" ht="39" customHeight="1" x14ac:dyDescent="0.25">
      <c r="A615" s="190">
        <v>611</v>
      </c>
      <c r="B615" s="191" t="s">
        <v>2753</v>
      </c>
      <c r="C615" s="199" t="s">
        <v>2754</v>
      </c>
      <c r="D615" s="199" t="s">
        <v>2755</v>
      </c>
      <c r="E615" s="196" t="s">
        <v>553</v>
      </c>
      <c r="F615" s="245">
        <v>3.7</v>
      </c>
      <c r="G615" s="194" t="str">
        <f t="shared" si="19"/>
        <v>installed in 12</v>
      </c>
      <c r="H615" s="183"/>
      <c r="I615" s="183"/>
      <c r="J615" s="183"/>
      <c r="K615" s="183"/>
      <c r="L615" s="183"/>
      <c r="M615" s="183" t="s">
        <v>2103</v>
      </c>
      <c r="N615" s="183"/>
      <c r="O615" s="189"/>
      <c r="P615" s="183"/>
      <c r="Q615" s="188"/>
      <c r="R615" s="188"/>
      <c r="S615" s="193">
        <f t="shared" si="20"/>
        <v>1</v>
      </c>
    </row>
    <row r="616" spans="1:19" ht="39" customHeight="1" x14ac:dyDescent="0.25">
      <c r="A616" s="190">
        <v>612</v>
      </c>
      <c r="B616" s="191" t="s">
        <v>2756</v>
      </c>
      <c r="C616" s="199" t="s">
        <v>2757</v>
      </c>
      <c r="D616" s="199" t="s">
        <v>2758</v>
      </c>
      <c r="E616" s="196" t="s">
        <v>553</v>
      </c>
      <c r="F616" s="245">
        <v>15</v>
      </c>
      <c r="G616" s="194" t="str">
        <f t="shared" si="19"/>
        <v>installed in 12</v>
      </c>
      <c r="H616" s="183"/>
      <c r="I616" s="183"/>
      <c r="J616" s="183"/>
      <c r="K616" s="183"/>
      <c r="L616" s="183"/>
      <c r="M616" s="183" t="s">
        <v>2103</v>
      </c>
      <c r="N616" s="183"/>
      <c r="O616" s="189"/>
      <c r="P616" s="183"/>
      <c r="Q616" s="188"/>
      <c r="R616" s="188"/>
      <c r="S616" s="193">
        <f t="shared" si="20"/>
        <v>1</v>
      </c>
    </row>
    <row r="617" spans="1:19" ht="39" customHeight="1" x14ac:dyDescent="0.25">
      <c r="A617" s="190">
        <v>613</v>
      </c>
      <c r="B617" s="191" t="s">
        <v>2759</v>
      </c>
      <c r="C617" s="199" t="s">
        <v>2760</v>
      </c>
      <c r="D617" s="199" t="s">
        <v>2761</v>
      </c>
      <c r="E617" s="196" t="s">
        <v>1986</v>
      </c>
      <c r="F617" s="245">
        <v>22</v>
      </c>
      <c r="G617" s="194" t="str">
        <f t="shared" si="19"/>
        <v>installed in 12</v>
      </c>
      <c r="H617" s="183"/>
      <c r="I617" s="183"/>
      <c r="J617" s="183"/>
      <c r="K617" s="183"/>
      <c r="L617" s="183"/>
      <c r="M617" s="183" t="s">
        <v>2103</v>
      </c>
      <c r="N617" s="183"/>
      <c r="O617" s="189"/>
      <c r="P617" s="183"/>
      <c r="Q617" s="188"/>
      <c r="R617" s="188"/>
      <c r="S617" s="193">
        <f t="shared" si="20"/>
        <v>1</v>
      </c>
    </row>
    <row r="618" spans="1:19" ht="39" customHeight="1" x14ac:dyDescent="0.25">
      <c r="A618" s="190">
        <v>614</v>
      </c>
      <c r="B618" s="191" t="s">
        <v>2762</v>
      </c>
      <c r="C618" s="199" t="s">
        <v>2763</v>
      </c>
      <c r="D618" s="199" t="s">
        <v>2764</v>
      </c>
      <c r="E618" s="196" t="s">
        <v>1986</v>
      </c>
      <c r="F618" s="245">
        <v>2.2000000000000002</v>
      </c>
      <c r="G618" s="194" t="str">
        <f t="shared" si="19"/>
        <v>installed in 1214.09.14</v>
      </c>
      <c r="H618" s="183"/>
      <c r="I618" s="183"/>
      <c r="J618" s="183"/>
      <c r="K618" s="183"/>
      <c r="L618" s="183"/>
      <c r="M618" s="183" t="s">
        <v>2103</v>
      </c>
      <c r="N618" s="183"/>
      <c r="O618" s="214" t="s">
        <v>2765</v>
      </c>
      <c r="P618" s="215"/>
      <c r="Q618" s="215"/>
      <c r="R618" s="215"/>
      <c r="S618" s="193">
        <f t="shared" si="20"/>
        <v>2</v>
      </c>
    </row>
    <row r="619" spans="1:19" ht="39" customHeight="1" x14ac:dyDescent="0.25">
      <c r="A619" s="190">
        <v>615</v>
      </c>
      <c r="B619" s="191" t="s">
        <v>2766</v>
      </c>
      <c r="C619" s="199" t="s">
        <v>2767</v>
      </c>
      <c r="D619" s="199" t="s">
        <v>2768</v>
      </c>
      <c r="E619" s="196"/>
      <c r="F619" s="245">
        <v>7.5</v>
      </c>
      <c r="G619" s="194" t="str">
        <f t="shared" si="19"/>
        <v>installed in 12</v>
      </c>
      <c r="H619" s="183"/>
      <c r="I619" s="183"/>
      <c r="J619" s="183"/>
      <c r="K619" s="183"/>
      <c r="L619" s="183"/>
      <c r="M619" s="183" t="s">
        <v>2103</v>
      </c>
      <c r="N619" s="183"/>
      <c r="O619" s="189"/>
      <c r="P619" s="183"/>
      <c r="Q619" s="188"/>
      <c r="R619" s="188"/>
      <c r="S619" s="193">
        <f t="shared" si="20"/>
        <v>1</v>
      </c>
    </row>
    <row r="620" spans="1:19" ht="39" customHeight="1" x14ac:dyDescent="0.25">
      <c r="A620" s="190">
        <v>616</v>
      </c>
      <c r="B620" s="191" t="s">
        <v>2769</v>
      </c>
      <c r="C620" s="190" t="s">
        <v>2770</v>
      </c>
      <c r="D620" s="200" t="s">
        <v>2771</v>
      </c>
      <c r="E620" s="200"/>
      <c r="F620" s="190" t="s">
        <v>1197</v>
      </c>
      <c r="G620" s="194" t="str">
        <f t="shared" si="19"/>
        <v>14.04.11</v>
      </c>
      <c r="H620" s="183"/>
      <c r="I620" s="183"/>
      <c r="J620" s="183"/>
      <c r="K620" s="183"/>
      <c r="L620" s="195" t="s">
        <v>2772</v>
      </c>
      <c r="M620" s="183"/>
      <c r="N620" s="183"/>
      <c r="O620" s="189"/>
      <c r="P620" s="183"/>
      <c r="Q620" s="188"/>
      <c r="R620" s="188"/>
      <c r="S620" s="193">
        <f t="shared" si="20"/>
        <v>1</v>
      </c>
    </row>
    <row r="621" spans="1:19" ht="39" customHeight="1" x14ac:dyDescent="0.25">
      <c r="A621" s="190">
        <v>617</v>
      </c>
      <c r="B621" s="191" t="s">
        <v>2769</v>
      </c>
      <c r="C621" s="190" t="s">
        <v>2773</v>
      </c>
      <c r="D621" s="200" t="s">
        <v>2774</v>
      </c>
      <c r="E621" s="200"/>
      <c r="F621" s="190" t="s">
        <v>1197</v>
      </c>
      <c r="G621" s="194" t="str">
        <f t="shared" si="19"/>
        <v/>
      </c>
      <c r="H621" s="183"/>
      <c r="I621" s="183"/>
      <c r="J621" s="183"/>
      <c r="K621" s="183"/>
      <c r="L621" s="183"/>
      <c r="M621" s="183"/>
      <c r="N621" s="183"/>
      <c r="O621" s="189"/>
      <c r="P621" s="183"/>
      <c r="Q621" s="188"/>
      <c r="R621" s="188"/>
      <c r="S621" s="193">
        <f t="shared" si="20"/>
        <v>0</v>
      </c>
    </row>
    <row r="622" spans="1:19" ht="39" customHeight="1" x14ac:dyDescent="0.25">
      <c r="A622" s="190">
        <v>618</v>
      </c>
      <c r="B622" s="191" t="s">
        <v>2775</v>
      </c>
      <c r="C622" s="190" t="s">
        <v>2776</v>
      </c>
      <c r="D622" s="200" t="s">
        <v>2777</v>
      </c>
      <c r="E622" s="200" t="s">
        <v>1929</v>
      </c>
      <c r="F622" s="190" t="s">
        <v>1197</v>
      </c>
      <c r="G622" s="194" t="str">
        <f t="shared" si="19"/>
        <v/>
      </c>
      <c r="H622" s="183"/>
      <c r="I622" s="183"/>
      <c r="J622" s="183"/>
      <c r="K622" s="183"/>
      <c r="L622" s="183"/>
      <c r="M622" s="183"/>
      <c r="N622" s="183"/>
      <c r="O622" s="189"/>
      <c r="P622" s="183"/>
      <c r="Q622" s="188"/>
      <c r="R622" s="188"/>
      <c r="S622" s="193">
        <f t="shared" si="20"/>
        <v>0</v>
      </c>
    </row>
    <row r="623" spans="1:19" ht="39" customHeight="1" x14ac:dyDescent="0.25">
      <c r="A623" s="190">
        <v>619</v>
      </c>
      <c r="B623" s="191" t="s">
        <v>2775</v>
      </c>
      <c r="C623" s="190" t="s">
        <v>2778</v>
      </c>
      <c r="D623" s="200" t="s">
        <v>2779</v>
      </c>
      <c r="E623" s="200" t="s">
        <v>1929</v>
      </c>
      <c r="F623" s="190" t="s">
        <v>1197</v>
      </c>
      <c r="G623" s="194" t="str">
        <f t="shared" si="19"/>
        <v/>
      </c>
      <c r="H623" s="183"/>
      <c r="I623" s="183"/>
      <c r="J623" s="183"/>
      <c r="K623" s="183"/>
      <c r="L623" s="183"/>
      <c r="M623" s="183"/>
      <c r="N623" s="183"/>
      <c r="O623" s="189"/>
      <c r="P623" s="183"/>
      <c r="Q623" s="188"/>
      <c r="R623" s="188"/>
      <c r="S623" s="193">
        <f t="shared" si="20"/>
        <v>0</v>
      </c>
    </row>
    <row r="624" spans="1:19" ht="39" customHeight="1" x14ac:dyDescent="0.25">
      <c r="A624" s="190">
        <v>620</v>
      </c>
      <c r="B624" s="191" t="s">
        <v>2780</v>
      </c>
      <c r="C624" s="190" t="s">
        <v>2781</v>
      </c>
      <c r="D624" s="200" t="s">
        <v>2782</v>
      </c>
      <c r="E624" s="200" t="s">
        <v>1929</v>
      </c>
      <c r="F624" s="190" t="s">
        <v>991</v>
      </c>
      <c r="G624" s="194" t="str">
        <f t="shared" si="19"/>
        <v/>
      </c>
      <c r="H624" s="183"/>
      <c r="I624" s="183"/>
      <c r="J624" s="183"/>
      <c r="K624" s="183"/>
      <c r="L624" s="183"/>
      <c r="M624" s="183"/>
      <c r="N624" s="183"/>
      <c r="O624" s="189"/>
      <c r="P624" s="183"/>
      <c r="Q624" s="188"/>
      <c r="R624" s="188"/>
      <c r="S624" s="193">
        <f t="shared" si="20"/>
        <v>0</v>
      </c>
    </row>
    <row r="625" spans="1:19" ht="39" customHeight="1" x14ac:dyDescent="0.25">
      <c r="A625" s="190">
        <v>621</v>
      </c>
      <c r="B625" s="191" t="s">
        <v>2783</v>
      </c>
      <c r="C625" s="190" t="s">
        <v>2784</v>
      </c>
      <c r="D625" s="200"/>
      <c r="E625" s="200" t="s">
        <v>2538</v>
      </c>
      <c r="F625" s="190" t="s">
        <v>984</v>
      </c>
      <c r="G625" s="194" t="str">
        <f t="shared" si="19"/>
        <v/>
      </c>
      <c r="H625" s="183"/>
      <c r="I625" s="183"/>
      <c r="J625" s="183"/>
      <c r="K625" s="183"/>
      <c r="L625" s="183"/>
      <c r="M625" s="183"/>
      <c r="N625" s="183"/>
      <c r="O625" s="189"/>
      <c r="P625" s="183"/>
      <c r="Q625" s="188"/>
      <c r="R625" s="188"/>
      <c r="S625" s="193">
        <f t="shared" si="20"/>
        <v>0</v>
      </c>
    </row>
    <row r="626" spans="1:19" ht="39" customHeight="1" x14ac:dyDescent="0.25">
      <c r="A626" s="190">
        <v>622</v>
      </c>
      <c r="B626" s="191" t="s">
        <v>2783</v>
      </c>
      <c r="C626" s="190" t="s">
        <v>2785</v>
      </c>
      <c r="D626" s="200" t="s">
        <v>2786</v>
      </c>
      <c r="E626" s="200" t="s">
        <v>1929</v>
      </c>
      <c r="F626" s="190" t="s">
        <v>984</v>
      </c>
      <c r="G626" s="194" t="str">
        <f t="shared" si="19"/>
        <v>29.06.0917.08.1124.06.13</v>
      </c>
      <c r="H626" s="183"/>
      <c r="I626" s="183"/>
      <c r="J626" s="195" t="s">
        <v>2787</v>
      </c>
      <c r="K626" s="183"/>
      <c r="L626" s="195" t="s">
        <v>2788</v>
      </c>
      <c r="M626" s="183"/>
      <c r="N626" s="195" t="s">
        <v>2789</v>
      </c>
      <c r="O626" s="189"/>
      <c r="P626" s="183"/>
      <c r="Q626" s="188"/>
      <c r="R626" s="188"/>
      <c r="S626" s="193">
        <f t="shared" si="20"/>
        <v>3</v>
      </c>
    </row>
    <row r="627" spans="1:19" ht="39" customHeight="1" x14ac:dyDescent="0.25">
      <c r="A627" s="190">
        <v>623</v>
      </c>
      <c r="B627" s="252" t="s">
        <v>220</v>
      </c>
      <c r="C627" s="228" t="s">
        <v>208</v>
      </c>
      <c r="D627" s="193"/>
      <c r="E627" s="193"/>
      <c r="F627" s="228">
        <v>9.3000000000000007</v>
      </c>
      <c r="G627" s="194" t="str">
        <f>H627&amp;I627&amp;J627&amp;K627&amp;L627&amp;M627&amp;N627&amp;O627</f>
        <v>installed in 1318.02.14/13.08.14</v>
      </c>
      <c r="H627" s="183"/>
      <c r="I627" s="183"/>
      <c r="J627" s="183"/>
      <c r="K627" s="183"/>
      <c r="L627" s="183"/>
      <c r="M627" s="183"/>
      <c r="N627" s="183" t="s">
        <v>2790</v>
      </c>
      <c r="O627" s="214" t="s">
        <v>2791</v>
      </c>
      <c r="P627" s="215"/>
      <c r="Q627" s="215"/>
      <c r="R627" s="215"/>
      <c r="S627" s="193">
        <f t="shared" si="20"/>
        <v>2</v>
      </c>
    </row>
    <row r="628" spans="1:19" ht="39" customHeight="1" x14ac:dyDescent="0.25">
      <c r="A628" s="190">
        <v>624</v>
      </c>
      <c r="B628" s="252" t="s">
        <v>220</v>
      </c>
      <c r="C628" s="228" t="s">
        <v>2792</v>
      </c>
      <c r="D628" s="193"/>
      <c r="E628" s="193"/>
      <c r="F628" s="228">
        <v>3.7</v>
      </c>
      <c r="G628" s="194" t="str">
        <f t="shared" si="19"/>
        <v>installed in 1318.02.14</v>
      </c>
      <c r="H628" s="183"/>
      <c r="I628" s="183"/>
      <c r="J628" s="183"/>
      <c r="K628" s="183"/>
      <c r="L628" s="183"/>
      <c r="M628" s="183"/>
      <c r="N628" s="183" t="s">
        <v>2790</v>
      </c>
      <c r="O628" s="201" t="s">
        <v>2793</v>
      </c>
      <c r="P628" s="199"/>
      <c r="Q628" s="199"/>
      <c r="R628" s="199"/>
      <c r="S628" s="193">
        <f t="shared" si="20"/>
        <v>2</v>
      </c>
    </row>
    <row r="629" spans="1:19" ht="39" customHeight="1" x14ac:dyDescent="0.25">
      <c r="A629" s="190">
        <v>625</v>
      </c>
      <c r="B629" s="191" t="s">
        <v>2794</v>
      </c>
      <c r="C629" s="207" t="s">
        <v>2795</v>
      </c>
      <c r="D629" s="193"/>
      <c r="E629" s="193"/>
      <c r="F629" s="207">
        <v>11</v>
      </c>
      <c r="G629" s="194" t="str">
        <f t="shared" si="19"/>
        <v>installed in 13</v>
      </c>
      <c r="H629" s="183"/>
      <c r="I629" s="183"/>
      <c r="J629" s="183"/>
      <c r="K629" s="183"/>
      <c r="L629" s="183"/>
      <c r="M629" s="183"/>
      <c r="N629" s="183" t="s">
        <v>2790</v>
      </c>
      <c r="O629" s="189"/>
      <c r="P629" s="183"/>
      <c r="Q629" s="188"/>
      <c r="R629" s="188"/>
      <c r="S629" s="193">
        <f t="shared" si="20"/>
        <v>1</v>
      </c>
    </row>
    <row r="630" spans="1:19" ht="39" customHeight="1" x14ac:dyDescent="0.25">
      <c r="A630" s="190">
        <v>626</v>
      </c>
      <c r="B630" s="191" t="s">
        <v>111</v>
      </c>
      <c r="C630" s="207" t="s">
        <v>112</v>
      </c>
      <c r="D630" s="193"/>
      <c r="E630" s="193"/>
      <c r="F630" s="207">
        <v>2.2000000000000002</v>
      </c>
      <c r="G630" s="194" t="str">
        <f t="shared" si="19"/>
        <v>20.03.1312.05.14</v>
      </c>
      <c r="H630" s="183"/>
      <c r="I630" s="183"/>
      <c r="J630" s="183"/>
      <c r="K630" s="183"/>
      <c r="L630" s="183"/>
      <c r="M630" s="183"/>
      <c r="N630" s="195" t="s">
        <v>2796</v>
      </c>
      <c r="O630" s="214" t="s">
        <v>110</v>
      </c>
      <c r="P630" s="215"/>
      <c r="Q630" s="203" t="s">
        <v>861</v>
      </c>
      <c r="R630" s="203"/>
      <c r="S630" s="193">
        <f t="shared" si="20"/>
        <v>3</v>
      </c>
    </row>
    <row r="631" spans="1:19" ht="39" customHeight="1" x14ac:dyDescent="0.25">
      <c r="A631" s="190">
        <v>627</v>
      </c>
      <c r="B631" s="191" t="s">
        <v>2797</v>
      </c>
      <c r="C631" s="207" t="s">
        <v>2798</v>
      </c>
      <c r="D631" s="193"/>
      <c r="E631" s="193"/>
      <c r="F631" s="207">
        <v>2.2000000000000002</v>
      </c>
      <c r="G631" s="194" t="str">
        <f t="shared" si="19"/>
        <v>installed in 13</v>
      </c>
      <c r="H631" s="183"/>
      <c r="I631" s="183"/>
      <c r="J631" s="183"/>
      <c r="K631" s="183"/>
      <c r="L631" s="183"/>
      <c r="M631" s="183"/>
      <c r="N631" s="183" t="s">
        <v>2790</v>
      </c>
      <c r="O631" s="189"/>
      <c r="P631" s="188"/>
      <c r="Q631" s="188"/>
      <c r="R631" s="188"/>
      <c r="S631" s="193">
        <f t="shared" si="20"/>
        <v>1</v>
      </c>
    </row>
    <row r="632" spans="1:19" ht="39" customHeight="1" x14ac:dyDescent="0.25">
      <c r="A632" s="190">
        <v>628</v>
      </c>
      <c r="B632" s="191" t="s">
        <v>2799</v>
      </c>
      <c r="C632" s="228" t="s">
        <v>2800</v>
      </c>
      <c r="D632" s="193"/>
      <c r="E632" s="193"/>
      <c r="F632" s="228">
        <v>3.7</v>
      </c>
      <c r="G632" s="194" t="str">
        <f t="shared" si="19"/>
        <v>installed in 1318.04.14</v>
      </c>
      <c r="H632" s="183"/>
      <c r="I632" s="183"/>
      <c r="J632" s="183"/>
      <c r="K632" s="183"/>
      <c r="L632" s="183"/>
      <c r="M632" s="183"/>
      <c r="N632" s="183" t="s">
        <v>2790</v>
      </c>
      <c r="O632" s="214" t="s">
        <v>2478</v>
      </c>
      <c r="P632" s="215"/>
      <c r="Q632" s="215"/>
      <c r="R632" s="215"/>
      <c r="S632" s="193">
        <f t="shared" si="20"/>
        <v>2</v>
      </c>
    </row>
    <row r="633" spans="1:19" ht="39" customHeight="1" x14ac:dyDescent="0.25">
      <c r="A633" s="190">
        <v>629</v>
      </c>
      <c r="B633" s="191" t="s">
        <v>2799</v>
      </c>
      <c r="C633" s="228" t="s">
        <v>2801</v>
      </c>
      <c r="D633" s="193"/>
      <c r="E633" s="193"/>
      <c r="F633" s="228">
        <v>3.7</v>
      </c>
      <c r="G633" s="194" t="str">
        <f t="shared" si="19"/>
        <v>installed in 13</v>
      </c>
      <c r="H633" s="183"/>
      <c r="I633" s="183"/>
      <c r="J633" s="183"/>
      <c r="K633" s="183"/>
      <c r="L633" s="183"/>
      <c r="M633" s="183"/>
      <c r="N633" s="183" t="s">
        <v>2790</v>
      </c>
      <c r="O633" s="189"/>
      <c r="P633" s="183"/>
      <c r="Q633" s="188"/>
      <c r="R633" s="216" t="s">
        <v>3875</v>
      </c>
      <c r="S633" s="193">
        <f t="shared" si="20"/>
        <v>2</v>
      </c>
    </row>
    <row r="634" spans="1:19" ht="39" customHeight="1" x14ac:dyDescent="0.25">
      <c r="A634" s="190">
        <v>630</v>
      </c>
      <c r="B634" s="191" t="s">
        <v>2802</v>
      </c>
      <c r="C634" s="207" t="s">
        <v>361</v>
      </c>
      <c r="D634" s="193"/>
      <c r="E634" s="193"/>
      <c r="F634" s="207">
        <v>5.5</v>
      </c>
      <c r="G634" s="194" t="str">
        <f t="shared" si="19"/>
        <v>15.06.13</v>
      </c>
      <c r="H634" s="183"/>
      <c r="I634" s="183"/>
      <c r="J634" s="183"/>
      <c r="K634" s="183"/>
      <c r="L634" s="183"/>
      <c r="M634" s="183"/>
      <c r="N634" s="195" t="s">
        <v>2803</v>
      </c>
      <c r="O634" s="189"/>
      <c r="P634" s="195" t="s">
        <v>2804</v>
      </c>
      <c r="Q634" s="188"/>
      <c r="R634" s="188"/>
      <c r="S634" s="193">
        <f t="shared" si="20"/>
        <v>2</v>
      </c>
    </row>
    <row r="635" spans="1:19" ht="39" customHeight="1" x14ac:dyDescent="0.25">
      <c r="A635" s="190">
        <v>631</v>
      </c>
      <c r="B635" s="191" t="s">
        <v>2805</v>
      </c>
      <c r="C635" s="207" t="s">
        <v>2806</v>
      </c>
      <c r="D635" s="193"/>
      <c r="E635" s="193"/>
      <c r="F635" s="207">
        <v>3.7</v>
      </c>
      <c r="G635" s="194" t="str">
        <f t="shared" si="19"/>
        <v>installed in 13</v>
      </c>
      <c r="H635" s="183"/>
      <c r="I635" s="183"/>
      <c r="J635" s="183"/>
      <c r="K635" s="183"/>
      <c r="L635" s="183"/>
      <c r="M635" s="183"/>
      <c r="N635" s="183" t="s">
        <v>2790</v>
      </c>
      <c r="O635" s="189"/>
      <c r="P635" s="183"/>
      <c r="Q635" s="188"/>
      <c r="R635" s="188"/>
      <c r="S635" s="193">
        <f t="shared" si="20"/>
        <v>1</v>
      </c>
    </row>
    <row r="636" spans="1:19" ht="39" customHeight="1" x14ac:dyDescent="0.25">
      <c r="A636" s="190">
        <v>632</v>
      </c>
      <c r="B636" s="191" t="s">
        <v>2807</v>
      </c>
      <c r="C636" s="207" t="s">
        <v>2808</v>
      </c>
      <c r="D636" s="193"/>
      <c r="E636" s="193"/>
      <c r="F636" s="207">
        <v>2.2000000000000002</v>
      </c>
      <c r="G636" s="194" t="str">
        <f t="shared" si="19"/>
        <v>installed in 13</v>
      </c>
      <c r="H636" s="183"/>
      <c r="I636" s="183"/>
      <c r="J636" s="183"/>
      <c r="K636" s="183"/>
      <c r="L636" s="183"/>
      <c r="M636" s="183"/>
      <c r="N636" s="183" t="s">
        <v>2790</v>
      </c>
      <c r="O636" s="189"/>
      <c r="P636" s="183"/>
      <c r="Q636" s="188"/>
      <c r="R636" s="188"/>
      <c r="S636" s="193">
        <f t="shared" si="20"/>
        <v>1</v>
      </c>
    </row>
    <row r="637" spans="1:19" ht="39" customHeight="1" x14ac:dyDescent="0.25">
      <c r="A637" s="190">
        <v>633</v>
      </c>
      <c r="B637" s="191" t="s">
        <v>2093</v>
      </c>
      <c r="C637" s="190" t="s">
        <v>2809</v>
      </c>
      <c r="D637" s="200" t="s">
        <v>2810</v>
      </c>
      <c r="E637" s="200" t="s">
        <v>1929</v>
      </c>
      <c r="F637" s="190" t="s">
        <v>1197</v>
      </c>
      <c r="G637" s="194" t="str">
        <f t="shared" ref="G637:G702" si="21">H637&amp;I637&amp;J637&amp;K637&amp;L637&amp;M637&amp;N637&amp;O637</f>
        <v>12.09.09installed in 13</v>
      </c>
      <c r="H637" s="183"/>
      <c r="I637" s="183"/>
      <c r="J637" s="195" t="s">
        <v>1703</v>
      </c>
      <c r="K637" s="183"/>
      <c r="L637" s="183"/>
      <c r="M637" s="183"/>
      <c r="N637" s="183" t="s">
        <v>2790</v>
      </c>
      <c r="O637" s="189"/>
      <c r="P637" s="183"/>
      <c r="Q637" s="188"/>
      <c r="R637" s="188"/>
      <c r="S637" s="193">
        <f t="shared" si="20"/>
        <v>2</v>
      </c>
    </row>
    <row r="638" spans="1:19" ht="39" customHeight="1" x14ac:dyDescent="0.25">
      <c r="A638" s="190">
        <v>634</v>
      </c>
      <c r="B638" s="191" t="s">
        <v>2093</v>
      </c>
      <c r="C638" s="190" t="s">
        <v>639</v>
      </c>
      <c r="D638" s="200" t="s">
        <v>2811</v>
      </c>
      <c r="E638" s="200" t="s">
        <v>1929</v>
      </c>
      <c r="F638" s="190" t="s">
        <v>1197</v>
      </c>
      <c r="G638" s="194" t="str">
        <f t="shared" si="21"/>
        <v>24.03.1123.02.13</v>
      </c>
      <c r="H638" s="183"/>
      <c r="I638" s="183"/>
      <c r="J638" s="183"/>
      <c r="K638" s="183"/>
      <c r="L638" s="195" t="s">
        <v>2812</v>
      </c>
      <c r="M638" s="183"/>
      <c r="N638" s="216" t="s">
        <v>2653</v>
      </c>
      <c r="O638" s="189"/>
      <c r="P638" s="195" t="s">
        <v>2813</v>
      </c>
      <c r="Q638" s="188"/>
      <c r="R638" s="188"/>
      <c r="S638" s="193">
        <f t="shared" si="20"/>
        <v>3</v>
      </c>
    </row>
    <row r="639" spans="1:19" ht="39" customHeight="1" x14ac:dyDescent="0.25">
      <c r="A639" s="190">
        <v>635</v>
      </c>
      <c r="B639" s="191" t="s">
        <v>1212</v>
      </c>
      <c r="C639" s="190" t="s">
        <v>2814</v>
      </c>
      <c r="D639" s="200" t="s">
        <v>2815</v>
      </c>
      <c r="E639" s="200" t="s">
        <v>1929</v>
      </c>
      <c r="F639" s="190" t="s">
        <v>1005</v>
      </c>
      <c r="G639" s="194" t="str">
        <f t="shared" si="21"/>
        <v/>
      </c>
      <c r="H639" s="183"/>
      <c r="I639" s="183"/>
      <c r="J639" s="183"/>
      <c r="K639" s="183"/>
      <c r="L639" s="183"/>
      <c r="M639" s="183"/>
      <c r="N639" s="183"/>
      <c r="O639" s="189"/>
      <c r="P639" s="183"/>
      <c r="Q639" s="188"/>
      <c r="R639" s="188"/>
      <c r="S639" s="193">
        <f t="shared" si="20"/>
        <v>0</v>
      </c>
    </row>
    <row r="640" spans="1:19" ht="39" customHeight="1" x14ac:dyDescent="0.25">
      <c r="A640" s="190">
        <v>636</v>
      </c>
      <c r="B640" s="191" t="s">
        <v>190</v>
      </c>
      <c r="C640" s="207" t="s">
        <v>153</v>
      </c>
      <c r="D640" s="193"/>
      <c r="E640" s="193"/>
      <c r="F640" s="207">
        <v>3.7</v>
      </c>
      <c r="G640" s="194" t="str">
        <f t="shared" si="21"/>
        <v>installed in 1314.07.14</v>
      </c>
      <c r="H640" s="183"/>
      <c r="I640" s="183"/>
      <c r="J640" s="183"/>
      <c r="K640" s="183"/>
      <c r="L640" s="183"/>
      <c r="M640" s="183"/>
      <c r="N640" s="183" t="s">
        <v>2790</v>
      </c>
      <c r="O640" s="202" t="s">
        <v>169</v>
      </c>
      <c r="P640" s="188"/>
      <c r="Q640" s="188"/>
      <c r="R640" s="188"/>
      <c r="S640" s="193">
        <f t="shared" si="20"/>
        <v>2</v>
      </c>
    </row>
    <row r="641" spans="1:19" ht="39" customHeight="1" x14ac:dyDescent="0.25">
      <c r="A641" s="190">
        <v>637</v>
      </c>
      <c r="B641" s="191" t="s">
        <v>2816</v>
      </c>
      <c r="C641" s="207" t="s">
        <v>2817</v>
      </c>
      <c r="D641" s="193"/>
      <c r="E641" s="193"/>
      <c r="F641" s="207">
        <v>2.2000000000000002</v>
      </c>
      <c r="G641" s="194" t="str">
        <f t="shared" si="21"/>
        <v>installed in 13</v>
      </c>
      <c r="H641" s="183"/>
      <c r="I641" s="183"/>
      <c r="J641" s="183"/>
      <c r="K641" s="183"/>
      <c r="L641" s="183"/>
      <c r="M641" s="183"/>
      <c r="N641" s="183" t="s">
        <v>2790</v>
      </c>
      <c r="O641" s="189"/>
      <c r="P641" s="183"/>
      <c r="Q641" s="188"/>
      <c r="R641" s="188"/>
      <c r="S641" s="193">
        <f t="shared" si="20"/>
        <v>1</v>
      </c>
    </row>
    <row r="642" spans="1:19" ht="39" customHeight="1" x14ac:dyDescent="0.25">
      <c r="A642" s="190">
        <v>638</v>
      </c>
      <c r="B642" s="191" t="s">
        <v>2818</v>
      </c>
      <c r="C642" s="207" t="s">
        <v>2819</v>
      </c>
      <c r="D642" s="193"/>
      <c r="E642" s="193"/>
      <c r="F642" s="207">
        <v>2.2000000000000002</v>
      </c>
      <c r="G642" s="194" t="str">
        <f t="shared" si="21"/>
        <v>installed in 13</v>
      </c>
      <c r="H642" s="183"/>
      <c r="I642" s="183"/>
      <c r="J642" s="183"/>
      <c r="K642" s="183"/>
      <c r="L642" s="183"/>
      <c r="M642" s="183"/>
      <c r="N642" s="183" t="s">
        <v>2790</v>
      </c>
      <c r="O642" s="189"/>
      <c r="P642" s="183"/>
      <c r="Q642" s="188"/>
      <c r="R642" s="188"/>
      <c r="S642" s="193">
        <f t="shared" si="20"/>
        <v>1</v>
      </c>
    </row>
    <row r="643" spans="1:19" ht="39" customHeight="1" x14ac:dyDescent="0.25">
      <c r="A643" s="190">
        <v>639</v>
      </c>
      <c r="B643" s="191" t="s">
        <v>2820</v>
      </c>
      <c r="C643" s="207" t="s">
        <v>2821</v>
      </c>
      <c r="D643" s="193"/>
      <c r="E643" s="193"/>
      <c r="F643" s="207">
        <v>3.7</v>
      </c>
      <c r="G643" s="194" t="str">
        <f t="shared" si="21"/>
        <v>installed in 13</v>
      </c>
      <c r="H643" s="183"/>
      <c r="I643" s="183"/>
      <c r="J643" s="183"/>
      <c r="K643" s="183"/>
      <c r="L643" s="183"/>
      <c r="M643" s="183"/>
      <c r="N643" s="183" t="s">
        <v>2790</v>
      </c>
      <c r="O643" s="189"/>
      <c r="P643" s="183"/>
      <c r="Q643" s="188"/>
      <c r="R643" s="188"/>
      <c r="S643" s="193">
        <f t="shared" si="20"/>
        <v>1</v>
      </c>
    </row>
    <row r="644" spans="1:19" ht="39" customHeight="1" x14ac:dyDescent="0.25">
      <c r="A644" s="190">
        <v>640</v>
      </c>
      <c r="B644" s="191" t="s">
        <v>226</v>
      </c>
      <c r="C644" s="228" t="s">
        <v>2822</v>
      </c>
      <c r="D644" s="193"/>
      <c r="E644" s="193"/>
      <c r="F644" s="228">
        <v>37</v>
      </c>
      <c r="G644" s="194" t="str">
        <f t="shared" si="21"/>
        <v>installed in 13</v>
      </c>
      <c r="H644" s="183"/>
      <c r="I644" s="183"/>
      <c r="J644" s="183"/>
      <c r="K644" s="183"/>
      <c r="L644" s="183"/>
      <c r="M644" s="183"/>
      <c r="N644" s="183" t="s">
        <v>2790</v>
      </c>
      <c r="O644" s="189"/>
      <c r="P644" s="183"/>
      <c r="Q644" s="188"/>
      <c r="R644" s="188"/>
      <c r="S644" s="193">
        <f t="shared" si="20"/>
        <v>1</v>
      </c>
    </row>
    <row r="645" spans="1:19" ht="39" customHeight="1" x14ac:dyDescent="0.25">
      <c r="A645" s="190">
        <v>641</v>
      </c>
      <c r="B645" s="191" t="s">
        <v>226</v>
      </c>
      <c r="C645" s="228" t="s">
        <v>223</v>
      </c>
      <c r="D645" s="193"/>
      <c r="E645" s="193"/>
      <c r="F645" s="228">
        <v>18.5</v>
      </c>
      <c r="G645" s="194" t="str">
        <f t="shared" si="21"/>
        <v>01.06.1303.08.14</v>
      </c>
      <c r="H645" s="183"/>
      <c r="I645" s="183"/>
      <c r="J645" s="183"/>
      <c r="K645" s="183"/>
      <c r="L645" s="183"/>
      <c r="M645" s="183"/>
      <c r="N645" s="195" t="s">
        <v>2823</v>
      </c>
      <c r="O645" s="214" t="s">
        <v>2824</v>
      </c>
      <c r="P645" s="215"/>
      <c r="Q645" s="215"/>
      <c r="R645" s="215"/>
      <c r="S645" s="193">
        <f t="shared" si="20"/>
        <v>2</v>
      </c>
    </row>
    <row r="646" spans="1:19" ht="39" customHeight="1" x14ac:dyDescent="0.25">
      <c r="A646" s="190">
        <v>642</v>
      </c>
      <c r="B646" s="191" t="s">
        <v>2825</v>
      </c>
      <c r="C646" s="228" t="s">
        <v>2826</v>
      </c>
      <c r="D646" s="193"/>
      <c r="E646" s="193"/>
      <c r="F646" s="228">
        <v>18.5</v>
      </c>
      <c r="G646" s="194" t="str">
        <f t="shared" si="21"/>
        <v>installed in 13</v>
      </c>
      <c r="H646" s="183"/>
      <c r="I646" s="183"/>
      <c r="J646" s="183"/>
      <c r="K646" s="183"/>
      <c r="L646" s="183"/>
      <c r="M646" s="183"/>
      <c r="N646" s="183" t="s">
        <v>2790</v>
      </c>
      <c r="O646" s="189"/>
      <c r="P646" s="188"/>
      <c r="Q646" s="188"/>
      <c r="R646" s="188"/>
      <c r="S646" s="193">
        <f t="shared" ref="S646:S709" si="22">+COUNTA(H646:R646)</f>
        <v>1</v>
      </c>
    </row>
    <row r="647" spans="1:19" ht="39" customHeight="1" x14ac:dyDescent="0.25">
      <c r="A647" s="190">
        <v>643</v>
      </c>
      <c r="B647" s="191" t="s">
        <v>2827</v>
      </c>
      <c r="C647" s="228" t="s">
        <v>2828</v>
      </c>
      <c r="D647" s="193"/>
      <c r="E647" s="193"/>
      <c r="F647" s="228">
        <v>5.5</v>
      </c>
      <c r="G647" s="194" t="str">
        <f t="shared" si="21"/>
        <v>installed in 1312.03.14/05.09.2014/13.09.14</v>
      </c>
      <c r="H647" s="183"/>
      <c r="I647" s="183"/>
      <c r="J647" s="183"/>
      <c r="K647" s="183"/>
      <c r="L647" s="183"/>
      <c r="M647" s="183"/>
      <c r="N647" s="183" t="s">
        <v>2790</v>
      </c>
      <c r="O647" s="201" t="s">
        <v>2829</v>
      </c>
      <c r="P647" s="199"/>
      <c r="Q647" s="199"/>
      <c r="R647" s="199"/>
      <c r="S647" s="193">
        <f t="shared" si="22"/>
        <v>2</v>
      </c>
    </row>
    <row r="648" spans="1:19" ht="39" customHeight="1" x14ac:dyDescent="0.25">
      <c r="A648" s="190">
        <v>644</v>
      </c>
      <c r="B648" s="191" t="s">
        <v>2830</v>
      </c>
      <c r="C648" s="207" t="s">
        <v>657</v>
      </c>
      <c r="D648" s="193"/>
      <c r="E648" s="193"/>
      <c r="F648" s="207">
        <v>5.5</v>
      </c>
      <c r="G648" s="194" t="str">
        <f t="shared" si="21"/>
        <v>19.09.13</v>
      </c>
      <c r="H648" s="183"/>
      <c r="I648" s="183"/>
      <c r="J648" s="183"/>
      <c r="K648" s="183"/>
      <c r="L648" s="183"/>
      <c r="M648" s="183"/>
      <c r="N648" s="195" t="s">
        <v>2831</v>
      </c>
      <c r="O648" s="189"/>
      <c r="P648" s="195" t="s">
        <v>2832</v>
      </c>
      <c r="Q648" s="188"/>
      <c r="R648" s="188"/>
      <c r="S648" s="193">
        <f t="shared" si="22"/>
        <v>2</v>
      </c>
    </row>
    <row r="649" spans="1:19" ht="39" customHeight="1" x14ac:dyDescent="0.25">
      <c r="A649" s="190">
        <v>645</v>
      </c>
      <c r="B649" s="191" t="s">
        <v>2833</v>
      </c>
      <c r="C649" s="207" t="s">
        <v>2834</v>
      </c>
      <c r="D649" s="193"/>
      <c r="E649" s="193"/>
      <c r="F649" s="207">
        <v>3.7</v>
      </c>
      <c r="G649" s="194" t="str">
        <f t="shared" si="21"/>
        <v>installed in 13</v>
      </c>
      <c r="H649" s="183"/>
      <c r="I649" s="183"/>
      <c r="J649" s="183"/>
      <c r="K649" s="183"/>
      <c r="L649" s="183"/>
      <c r="M649" s="183"/>
      <c r="N649" s="183" t="s">
        <v>2790</v>
      </c>
      <c r="O649" s="189"/>
      <c r="P649" s="183"/>
      <c r="Q649" s="188"/>
      <c r="R649" s="188"/>
      <c r="S649" s="193">
        <f t="shared" si="22"/>
        <v>1</v>
      </c>
    </row>
    <row r="650" spans="1:19" ht="39" customHeight="1" x14ac:dyDescent="0.25">
      <c r="A650" s="190">
        <v>646</v>
      </c>
      <c r="B650" s="191" t="s">
        <v>2835</v>
      </c>
      <c r="C650" s="207" t="s">
        <v>2836</v>
      </c>
      <c r="D650" s="193"/>
      <c r="E650" s="193"/>
      <c r="F650" s="207">
        <v>3.7</v>
      </c>
      <c r="G650" s="194" t="str">
        <f t="shared" si="21"/>
        <v>installed in 13</v>
      </c>
      <c r="H650" s="183"/>
      <c r="I650" s="183"/>
      <c r="J650" s="183"/>
      <c r="K650" s="183"/>
      <c r="L650" s="183"/>
      <c r="M650" s="183"/>
      <c r="N650" s="183" t="s">
        <v>2790</v>
      </c>
      <c r="O650" s="189"/>
      <c r="P650" s="183"/>
      <c r="Q650" s="188"/>
      <c r="R650" s="188"/>
      <c r="S650" s="193">
        <f t="shared" si="22"/>
        <v>1</v>
      </c>
    </row>
    <row r="651" spans="1:19" ht="39" customHeight="1" x14ac:dyDescent="0.25">
      <c r="A651" s="190">
        <v>647</v>
      </c>
      <c r="B651" s="191" t="s">
        <v>2837</v>
      </c>
      <c r="C651" s="207" t="s">
        <v>456</v>
      </c>
      <c r="D651" s="193"/>
      <c r="E651" s="193"/>
      <c r="F651" s="207">
        <v>3.7</v>
      </c>
      <c r="G651" s="194" t="str">
        <f t="shared" si="21"/>
        <v>installed in 13</v>
      </c>
      <c r="H651" s="183"/>
      <c r="I651" s="183"/>
      <c r="J651" s="183"/>
      <c r="K651" s="183"/>
      <c r="L651" s="183"/>
      <c r="M651" s="183"/>
      <c r="N651" s="183" t="s">
        <v>2790</v>
      </c>
      <c r="O651" s="189"/>
      <c r="P651" s="198" t="s">
        <v>1223</v>
      </c>
      <c r="Q651" s="203" t="s">
        <v>3817</v>
      </c>
      <c r="R651" s="203"/>
      <c r="S651" s="193">
        <f t="shared" si="22"/>
        <v>3</v>
      </c>
    </row>
    <row r="652" spans="1:19" ht="39" customHeight="1" x14ac:dyDescent="0.25">
      <c r="A652" s="190">
        <v>648</v>
      </c>
      <c r="B652" s="191" t="s">
        <v>2838</v>
      </c>
      <c r="C652" s="207" t="s">
        <v>2839</v>
      </c>
      <c r="D652" s="193"/>
      <c r="E652" s="193"/>
      <c r="F652" s="207">
        <v>3.7</v>
      </c>
      <c r="G652" s="194" t="str">
        <f t="shared" si="21"/>
        <v>installed in 13</v>
      </c>
      <c r="H652" s="183"/>
      <c r="I652" s="183"/>
      <c r="J652" s="183"/>
      <c r="K652" s="183"/>
      <c r="L652" s="183"/>
      <c r="M652" s="183"/>
      <c r="N652" s="183" t="s">
        <v>2790</v>
      </c>
      <c r="O652" s="189"/>
      <c r="P652" s="183"/>
      <c r="Q652" s="188"/>
      <c r="R652" s="188"/>
      <c r="S652" s="193">
        <f t="shared" si="22"/>
        <v>1</v>
      </c>
    </row>
    <row r="653" spans="1:19" ht="39" customHeight="1" x14ac:dyDescent="0.25">
      <c r="A653" s="190">
        <v>649</v>
      </c>
      <c r="B653" s="191" t="s">
        <v>2840</v>
      </c>
      <c r="C653" s="207" t="s">
        <v>275</v>
      </c>
      <c r="D653" s="193"/>
      <c r="E653" s="193"/>
      <c r="F653" s="207">
        <v>7.5</v>
      </c>
      <c r="G653" s="194" t="str">
        <f t="shared" si="21"/>
        <v>installed in 1302.03.14/0811.14</v>
      </c>
      <c r="H653" s="183"/>
      <c r="I653" s="183"/>
      <c r="J653" s="183"/>
      <c r="K653" s="183"/>
      <c r="L653" s="183"/>
      <c r="M653" s="183"/>
      <c r="N653" s="183" t="s">
        <v>2790</v>
      </c>
      <c r="O653" s="201" t="s">
        <v>2841</v>
      </c>
      <c r="P653" s="198" t="s">
        <v>2842</v>
      </c>
      <c r="Q653" s="199"/>
      <c r="R653" s="199"/>
      <c r="S653" s="193">
        <f t="shared" si="22"/>
        <v>3</v>
      </c>
    </row>
    <row r="654" spans="1:19" ht="39" customHeight="1" x14ac:dyDescent="0.25">
      <c r="A654" s="190">
        <v>650</v>
      </c>
      <c r="B654" s="191" t="s">
        <v>2843</v>
      </c>
      <c r="C654" s="207" t="s">
        <v>2844</v>
      </c>
      <c r="D654" s="193"/>
      <c r="E654" s="193"/>
      <c r="F654" s="207">
        <v>2.2000000000000002</v>
      </c>
      <c r="G654" s="194" t="str">
        <f t="shared" si="21"/>
        <v>installed in 13</v>
      </c>
      <c r="H654" s="183"/>
      <c r="I654" s="183"/>
      <c r="J654" s="183"/>
      <c r="K654" s="183"/>
      <c r="L654" s="183"/>
      <c r="M654" s="183"/>
      <c r="N654" s="183" t="s">
        <v>2790</v>
      </c>
      <c r="O654" s="189"/>
      <c r="P654" s="183"/>
      <c r="Q654" s="188"/>
      <c r="R654" s="188"/>
      <c r="S654" s="193">
        <f t="shared" si="22"/>
        <v>1</v>
      </c>
    </row>
    <row r="655" spans="1:19" ht="39" customHeight="1" x14ac:dyDescent="0.25">
      <c r="A655" s="190">
        <v>651</v>
      </c>
      <c r="B655" s="191" t="s">
        <v>2845</v>
      </c>
      <c r="C655" s="207" t="s">
        <v>2846</v>
      </c>
      <c r="D655" s="193"/>
      <c r="E655" s="193"/>
      <c r="F655" s="207">
        <v>2.2000000000000002</v>
      </c>
      <c r="G655" s="194" t="str">
        <f t="shared" si="21"/>
        <v>17.02.13</v>
      </c>
      <c r="H655" s="183"/>
      <c r="I655" s="183"/>
      <c r="J655" s="183"/>
      <c r="K655" s="183"/>
      <c r="L655" s="183"/>
      <c r="M655" s="183"/>
      <c r="N655" s="195" t="s">
        <v>2847</v>
      </c>
      <c r="O655" s="189"/>
      <c r="P655" s="183"/>
      <c r="Q655" s="188"/>
      <c r="R655" s="188"/>
      <c r="S655" s="193">
        <f t="shared" si="22"/>
        <v>1</v>
      </c>
    </row>
    <row r="656" spans="1:19" ht="39" customHeight="1" x14ac:dyDescent="0.25">
      <c r="A656" s="190">
        <v>652</v>
      </c>
      <c r="B656" s="191" t="s">
        <v>2848</v>
      </c>
      <c r="C656" s="207" t="s">
        <v>2849</v>
      </c>
      <c r="D656" s="193"/>
      <c r="E656" s="193"/>
      <c r="F656" s="207">
        <v>15</v>
      </c>
      <c r="G656" s="194" t="str">
        <f t="shared" si="21"/>
        <v>installed in 13</v>
      </c>
      <c r="H656" s="183"/>
      <c r="I656" s="183"/>
      <c r="J656" s="183"/>
      <c r="K656" s="183"/>
      <c r="L656" s="183"/>
      <c r="M656" s="183"/>
      <c r="N656" s="183" t="s">
        <v>2790</v>
      </c>
      <c r="O656" s="189"/>
      <c r="P656" s="183"/>
      <c r="Q656" s="188"/>
      <c r="R656" s="188"/>
      <c r="S656" s="193">
        <f t="shared" si="22"/>
        <v>1</v>
      </c>
    </row>
    <row r="657" spans="1:21" ht="39" customHeight="1" x14ac:dyDescent="0.25">
      <c r="A657" s="190">
        <v>653</v>
      </c>
      <c r="B657" s="191" t="s">
        <v>2838</v>
      </c>
      <c r="C657" s="228" t="s">
        <v>2850</v>
      </c>
      <c r="D657" s="193"/>
      <c r="E657" s="193"/>
      <c r="F657" s="228">
        <v>3.7</v>
      </c>
      <c r="G657" s="194" t="str">
        <f t="shared" si="21"/>
        <v>installed in 13</v>
      </c>
      <c r="H657" s="183"/>
      <c r="I657" s="183"/>
      <c r="J657" s="183"/>
      <c r="K657" s="183"/>
      <c r="L657" s="183"/>
      <c r="M657" s="183"/>
      <c r="N657" s="183" t="s">
        <v>2790</v>
      </c>
      <c r="O657" s="189"/>
      <c r="P657" s="183"/>
      <c r="Q657" s="188"/>
      <c r="R657" s="188"/>
      <c r="S657" s="193">
        <f t="shared" si="22"/>
        <v>1</v>
      </c>
    </row>
    <row r="658" spans="1:21" ht="39" customHeight="1" x14ac:dyDescent="0.25">
      <c r="A658" s="190">
        <v>654</v>
      </c>
      <c r="B658" s="191" t="s">
        <v>2838</v>
      </c>
      <c r="C658" s="228" t="s">
        <v>2851</v>
      </c>
      <c r="D658" s="193"/>
      <c r="E658" s="193"/>
      <c r="F658" s="228">
        <v>9.3000000000000007</v>
      </c>
      <c r="G658" s="194" t="str">
        <f t="shared" si="21"/>
        <v>installed in 13</v>
      </c>
      <c r="H658" s="183"/>
      <c r="I658" s="183"/>
      <c r="J658" s="183"/>
      <c r="K658" s="183"/>
      <c r="L658" s="183"/>
      <c r="M658" s="183"/>
      <c r="N658" s="183" t="s">
        <v>2790</v>
      </c>
      <c r="O658" s="189"/>
      <c r="P658" s="183"/>
      <c r="Q658" s="188"/>
      <c r="R658" s="188"/>
      <c r="S658" s="193">
        <f t="shared" si="22"/>
        <v>1</v>
      </c>
    </row>
    <row r="659" spans="1:21" ht="39" customHeight="1" x14ac:dyDescent="0.25">
      <c r="A659" s="190">
        <v>655</v>
      </c>
      <c r="B659" s="191" t="s">
        <v>2838</v>
      </c>
      <c r="C659" s="228" t="s">
        <v>2852</v>
      </c>
      <c r="D659" s="193"/>
      <c r="E659" s="193"/>
      <c r="F659" s="228">
        <v>9.3000000000000007</v>
      </c>
      <c r="G659" s="194" t="str">
        <f t="shared" si="21"/>
        <v>installed in 13</v>
      </c>
      <c r="H659" s="183"/>
      <c r="I659" s="183"/>
      <c r="J659" s="183"/>
      <c r="K659" s="183"/>
      <c r="L659" s="183"/>
      <c r="M659" s="183"/>
      <c r="N659" s="183" t="s">
        <v>2790</v>
      </c>
      <c r="O659" s="189"/>
      <c r="P659" s="183"/>
      <c r="Q659" s="188"/>
      <c r="R659" s="188"/>
      <c r="S659" s="193">
        <f t="shared" si="22"/>
        <v>1</v>
      </c>
    </row>
    <row r="660" spans="1:21" ht="39" customHeight="1" x14ac:dyDescent="0.25">
      <c r="A660" s="190">
        <v>656</v>
      </c>
      <c r="B660" s="191" t="s">
        <v>2838</v>
      </c>
      <c r="C660" s="228" t="s">
        <v>2853</v>
      </c>
      <c r="D660" s="193"/>
      <c r="E660" s="193"/>
      <c r="F660" s="228">
        <v>11</v>
      </c>
      <c r="G660" s="194" t="str">
        <f t="shared" si="21"/>
        <v>installed in 13</v>
      </c>
      <c r="H660" s="183"/>
      <c r="I660" s="183"/>
      <c r="J660" s="183"/>
      <c r="K660" s="183"/>
      <c r="L660" s="183"/>
      <c r="M660" s="183"/>
      <c r="N660" s="183" t="s">
        <v>2790</v>
      </c>
      <c r="O660" s="189"/>
      <c r="P660" s="183"/>
      <c r="Q660" s="188"/>
      <c r="R660" s="188"/>
      <c r="S660" s="193">
        <f t="shared" si="22"/>
        <v>1</v>
      </c>
    </row>
    <row r="661" spans="1:21" ht="39" customHeight="1" x14ac:dyDescent="0.25">
      <c r="A661" s="190">
        <v>657</v>
      </c>
      <c r="B661" s="191" t="s">
        <v>2854</v>
      </c>
      <c r="C661" s="228" t="s">
        <v>2855</v>
      </c>
      <c r="D661" s="193"/>
      <c r="E661" s="193"/>
      <c r="F661" s="224">
        <v>9.3000000000000007</v>
      </c>
      <c r="G661" s="194" t="str">
        <f t="shared" si="21"/>
        <v>installed in 13</v>
      </c>
      <c r="H661" s="183"/>
      <c r="I661" s="183"/>
      <c r="J661" s="183"/>
      <c r="K661" s="183"/>
      <c r="L661" s="183"/>
      <c r="M661" s="183"/>
      <c r="N661" s="183" t="s">
        <v>2790</v>
      </c>
      <c r="O661" s="189"/>
      <c r="P661" s="183"/>
      <c r="Q661" s="188"/>
      <c r="R661" s="188"/>
      <c r="S661" s="193">
        <f t="shared" si="22"/>
        <v>1</v>
      </c>
      <c r="U661" s="221"/>
    </row>
    <row r="662" spans="1:21" ht="39" customHeight="1" x14ac:dyDescent="0.25">
      <c r="A662" s="190">
        <v>658</v>
      </c>
      <c r="B662" s="191" t="s">
        <v>2856</v>
      </c>
      <c r="C662" s="228" t="s">
        <v>2857</v>
      </c>
      <c r="D662" s="193"/>
      <c r="E662" s="193"/>
      <c r="F662" s="224">
        <v>2.2000000000000002</v>
      </c>
      <c r="G662" s="194" t="str">
        <f t="shared" si="21"/>
        <v>installed in 13</v>
      </c>
      <c r="H662" s="183"/>
      <c r="I662" s="183"/>
      <c r="J662" s="183"/>
      <c r="K662" s="183"/>
      <c r="L662" s="183"/>
      <c r="M662" s="183"/>
      <c r="N662" s="183" t="s">
        <v>2790</v>
      </c>
      <c r="O662" s="189"/>
      <c r="P662" s="183"/>
      <c r="Q662" s="188"/>
      <c r="R662" s="188"/>
      <c r="S662" s="193">
        <f t="shared" si="22"/>
        <v>1</v>
      </c>
    </row>
    <row r="663" spans="1:21" ht="39" customHeight="1" x14ac:dyDescent="0.25">
      <c r="A663" s="190">
        <v>659</v>
      </c>
      <c r="B663" s="191" t="s">
        <v>2858</v>
      </c>
      <c r="C663" s="190" t="s">
        <v>2859</v>
      </c>
      <c r="D663" s="200" t="s">
        <v>2860</v>
      </c>
      <c r="E663" s="200" t="s">
        <v>2007</v>
      </c>
      <c r="F663" s="190" t="s">
        <v>2861</v>
      </c>
      <c r="G663" s="194" t="str">
        <f t="shared" si="21"/>
        <v/>
      </c>
      <c r="H663" s="183"/>
      <c r="I663" s="183"/>
      <c r="J663" s="183"/>
      <c r="K663" s="183"/>
      <c r="L663" s="183"/>
      <c r="M663" s="183"/>
      <c r="N663" s="183"/>
      <c r="O663" s="189"/>
      <c r="P663" s="183"/>
      <c r="Q663" s="188"/>
      <c r="R663" s="195" t="s">
        <v>3828</v>
      </c>
      <c r="S663" s="193">
        <f t="shared" si="22"/>
        <v>1</v>
      </c>
    </row>
    <row r="664" spans="1:21" ht="39" customHeight="1" x14ac:dyDescent="0.25">
      <c r="A664" s="190">
        <v>660</v>
      </c>
      <c r="B664" s="191" t="s">
        <v>2858</v>
      </c>
      <c r="C664" s="190" t="s">
        <v>2859</v>
      </c>
      <c r="D664" s="200" t="s">
        <v>2862</v>
      </c>
      <c r="E664" s="200" t="s">
        <v>2538</v>
      </c>
      <c r="F664" s="190" t="s">
        <v>1197</v>
      </c>
      <c r="G664" s="194" t="str">
        <f t="shared" si="21"/>
        <v/>
      </c>
      <c r="H664" s="183"/>
      <c r="I664" s="183"/>
      <c r="J664" s="183"/>
      <c r="K664" s="183"/>
      <c r="L664" s="183"/>
      <c r="M664" s="183"/>
      <c r="N664" s="183"/>
      <c r="O664" s="189"/>
      <c r="P664" s="183"/>
      <c r="Q664" s="188"/>
      <c r="R664" s="188"/>
      <c r="S664" s="193">
        <f t="shared" si="22"/>
        <v>0</v>
      </c>
    </row>
    <row r="665" spans="1:21" ht="39" customHeight="1" x14ac:dyDescent="0.25">
      <c r="A665" s="190">
        <v>661</v>
      </c>
      <c r="B665" s="191" t="s">
        <v>2863</v>
      </c>
      <c r="C665" s="190" t="s">
        <v>2864</v>
      </c>
      <c r="D665" s="200" t="s">
        <v>2865</v>
      </c>
      <c r="E665" s="200" t="s">
        <v>2007</v>
      </c>
      <c r="F665" s="190" t="s">
        <v>2861</v>
      </c>
      <c r="G665" s="194" t="str">
        <f t="shared" si="21"/>
        <v/>
      </c>
      <c r="H665" s="183"/>
      <c r="I665" s="183"/>
      <c r="J665" s="183"/>
      <c r="K665" s="183"/>
      <c r="L665" s="183"/>
      <c r="M665" s="183"/>
      <c r="N665" s="183"/>
      <c r="O665" s="189"/>
      <c r="P665" s="183"/>
      <c r="Q665" s="188"/>
      <c r="R665" s="188"/>
      <c r="S665" s="193">
        <f t="shared" si="22"/>
        <v>0</v>
      </c>
    </row>
    <row r="666" spans="1:21" ht="39" customHeight="1" x14ac:dyDescent="0.25">
      <c r="A666" s="190">
        <v>662</v>
      </c>
      <c r="B666" s="191" t="s">
        <v>2863</v>
      </c>
      <c r="C666" s="190" t="s">
        <v>2864</v>
      </c>
      <c r="D666" s="200" t="s">
        <v>2866</v>
      </c>
      <c r="E666" s="200" t="s">
        <v>2538</v>
      </c>
      <c r="F666" s="190" t="s">
        <v>1197</v>
      </c>
      <c r="G666" s="194" t="str">
        <f t="shared" si="21"/>
        <v/>
      </c>
      <c r="H666" s="183"/>
      <c r="I666" s="183"/>
      <c r="J666" s="183"/>
      <c r="K666" s="183"/>
      <c r="L666" s="183"/>
      <c r="M666" s="183"/>
      <c r="N666" s="183"/>
      <c r="O666" s="189"/>
      <c r="P666" s="183"/>
      <c r="Q666" s="188"/>
      <c r="R666" s="188"/>
      <c r="S666" s="193">
        <f t="shared" si="22"/>
        <v>0</v>
      </c>
    </row>
    <row r="667" spans="1:21" ht="39" customHeight="1" x14ac:dyDescent="0.25">
      <c r="A667" s="190">
        <v>663</v>
      </c>
      <c r="B667" s="191" t="s">
        <v>2867</v>
      </c>
      <c r="C667" s="206" t="s">
        <v>2868</v>
      </c>
      <c r="D667" s="193"/>
      <c r="E667" s="193"/>
      <c r="F667" s="194" t="s">
        <v>2869</v>
      </c>
      <c r="G667" s="194" t="str">
        <f t="shared" si="21"/>
        <v>17.02.1201.03.14</v>
      </c>
      <c r="H667" s="183"/>
      <c r="I667" s="183"/>
      <c r="J667" s="183"/>
      <c r="K667" s="183"/>
      <c r="L667" s="183"/>
      <c r="M667" s="195" t="s">
        <v>2870</v>
      </c>
      <c r="N667" s="183"/>
      <c r="O667" s="201" t="s">
        <v>2871</v>
      </c>
      <c r="P667" s="199"/>
      <c r="Q667" s="199"/>
      <c r="R667" s="199"/>
      <c r="S667" s="193">
        <f t="shared" si="22"/>
        <v>2</v>
      </c>
    </row>
    <row r="668" spans="1:21" ht="39" customHeight="1" x14ac:dyDescent="0.25">
      <c r="A668" s="190">
        <v>664</v>
      </c>
      <c r="B668" s="191" t="s">
        <v>2872</v>
      </c>
      <c r="C668" s="190" t="s">
        <v>70</v>
      </c>
      <c r="D668" s="200" t="s">
        <v>2873</v>
      </c>
      <c r="E668" s="200" t="s">
        <v>2007</v>
      </c>
      <c r="F668" s="190">
        <v>18.5</v>
      </c>
      <c r="G668" s="194" t="str">
        <f t="shared" si="21"/>
        <v>09.12.0827.07.1123.06.14</v>
      </c>
      <c r="H668" s="183"/>
      <c r="I668" s="195" t="s">
        <v>1904</v>
      </c>
      <c r="J668" s="183"/>
      <c r="K668" s="183"/>
      <c r="L668" s="195" t="s">
        <v>1409</v>
      </c>
      <c r="M668" s="183"/>
      <c r="N668" s="183"/>
      <c r="O668" s="201" t="s">
        <v>68</v>
      </c>
      <c r="P668" s="199"/>
      <c r="Q668" s="198" t="s">
        <v>3818</v>
      </c>
      <c r="R668" s="198"/>
      <c r="S668" s="193">
        <f t="shared" si="22"/>
        <v>4</v>
      </c>
    </row>
    <row r="669" spans="1:21" ht="39" customHeight="1" x14ac:dyDescent="0.25">
      <c r="A669" s="190">
        <v>665</v>
      </c>
      <c r="B669" s="191" t="s">
        <v>2874</v>
      </c>
      <c r="C669" s="190" t="s">
        <v>476</v>
      </c>
      <c r="D669" s="200" t="s">
        <v>2875</v>
      </c>
      <c r="E669" s="200" t="s">
        <v>2007</v>
      </c>
      <c r="F669" s="190">
        <v>15</v>
      </c>
      <c r="G669" s="194" t="str">
        <f t="shared" si="21"/>
        <v>14.12.08</v>
      </c>
      <c r="H669" s="183"/>
      <c r="I669" s="195" t="s">
        <v>2876</v>
      </c>
      <c r="J669" s="183"/>
      <c r="K669" s="183"/>
      <c r="L669" s="183"/>
      <c r="M669" s="183"/>
      <c r="N669" s="183"/>
      <c r="O669" s="189"/>
      <c r="P669" s="215"/>
      <c r="Q669" s="198" t="s">
        <v>2877</v>
      </c>
      <c r="R669" s="198"/>
      <c r="S669" s="193">
        <f t="shared" si="22"/>
        <v>2</v>
      </c>
    </row>
    <row r="670" spans="1:21" ht="39" customHeight="1" x14ac:dyDescent="0.25">
      <c r="A670" s="190">
        <v>666</v>
      </c>
      <c r="B670" s="191" t="s">
        <v>2878</v>
      </c>
      <c r="C670" s="190" t="s">
        <v>849</v>
      </c>
      <c r="D670" s="200"/>
      <c r="E670" s="200" t="s">
        <v>2007</v>
      </c>
      <c r="F670" s="190">
        <v>18.5</v>
      </c>
      <c r="G670" s="194" t="str">
        <f t="shared" si="21"/>
        <v/>
      </c>
      <c r="H670" s="183"/>
      <c r="I670" s="183"/>
      <c r="J670" s="183"/>
      <c r="K670" s="183"/>
      <c r="L670" s="183"/>
      <c r="M670" s="183"/>
      <c r="N670" s="183"/>
      <c r="O670" s="189"/>
      <c r="P670" s="183"/>
      <c r="Q670" s="198" t="s">
        <v>3819</v>
      </c>
      <c r="R670" s="198" t="s">
        <v>3853</v>
      </c>
      <c r="S670" s="193">
        <f t="shared" si="22"/>
        <v>2</v>
      </c>
    </row>
    <row r="671" spans="1:21" ht="39" customHeight="1" x14ac:dyDescent="0.25">
      <c r="A671" s="190">
        <v>667</v>
      </c>
      <c r="B671" s="191" t="s">
        <v>2797</v>
      </c>
      <c r="C671" s="190" t="s">
        <v>2880</v>
      </c>
      <c r="D671" s="200" t="s">
        <v>2881</v>
      </c>
      <c r="E671" s="200"/>
      <c r="F671" s="190" t="s">
        <v>1197</v>
      </c>
      <c r="G671" s="194" t="str">
        <f t="shared" si="21"/>
        <v/>
      </c>
      <c r="H671" s="183"/>
      <c r="I671" s="183"/>
      <c r="J671" s="183"/>
      <c r="K671" s="183"/>
      <c r="L671" s="183"/>
      <c r="M671" s="183"/>
      <c r="N671" s="183"/>
      <c r="O671" s="189"/>
      <c r="P671" s="183"/>
      <c r="Q671" s="188"/>
      <c r="R671" s="188"/>
      <c r="S671" s="193">
        <f t="shared" si="22"/>
        <v>0</v>
      </c>
    </row>
    <row r="672" spans="1:21" ht="39" customHeight="1" x14ac:dyDescent="0.25">
      <c r="A672" s="190">
        <v>668</v>
      </c>
      <c r="B672" s="191" t="s">
        <v>2882</v>
      </c>
      <c r="C672" s="190" t="s">
        <v>2883</v>
      </c>
      <c r="D672" s="200" t="s">
        <v>2884</v>
      </c>
      <c r="E672" s="200" t="s">
        <v>2007</v>
      </c>
      <c r="F672" s="190" t="s">
        <v>1197</v>
      </c>
      <c r="G672" s="194" t="str">
        <f t="shared" si="21"/>
        <v/>
      </c>
      <c r="H672" s="183"/>
      <c r="I672" s="183"/>
      <c r="J672" s="183"/>
      <c r="K672" s="183"/>
      <c r="L672" s="183"/>
      <c r="M672" s="183"/>
      <c r="N672" s="183"/>
      <c r="O672" s="189"/>
      <c r="P672" s="183"/>
      <c r="Q672" s="188"/>
      <c r="R672" s="188"/>
      <c r="S672" s="193">
        <f t="shared" si="22"/>
        <v>0</v>
      </c>
    </row>
    <row r="673" spans="1:19" ht="39" customHeight="1" x14ac:dyDescent="0.25">
      <c r="A673" s="190">
        <v>669</v>
      </c>
      <c r="B673" s="191" t="s">
        <v>2882</v>
      </c>
      <c r="C673" s="190" t="s">
        <v>2885</v>
      </c>
      <c r="D673" s="200" t="s">
        <v>2886</v>
      </c>
      <c r="E673" s="200" t="s">
        <v>2007</v>
      </c>
      <c r="F673" s="190" t="s">
        <v>1197</v>
      </c>
      <c r="G673" s="194" t="str">
        <f t="shared" si="21"/>
        <v/>
      </c>
      <c r="H673" s="183"/>
      <c r="I673" s="183"/>
      <c r="J673" s="183"/>
      <c r="K673" s="183"/>
      <c r="L673" s="183"/>
      <c r="M673" s="183"/>
      <c r="N673" s="183"/>
      <c r="O673" s="189"/>
      <c r="P673" s="183"/>
      <c r="Q673" s="188"/>
      <c r="R673" s="188"/>
      <c r="S673" s="193">
        <f t="shared" si="22"/>
        <v>0</v>
      </c>
    </row>
    <row r="674" spans="1:19" ht="39" customHeight="1" x14ac:dyDescent="0.25">
      <c r="A674" s="190">
        <v>670</v>
      </c>
      <c r="B674" s="191" t="s">
        <v>2887</v>
      </c>
      <c r="C674" s="190" t="s">
        <v>2888</v>
      </c>
      <c r="D674" s="200" t="s">
        <v>2875</v>
      </c>
      <c r="E674" s="200" t="s">
        <v>2007</v>
      </c>
      <c r="F674" s="190" t="s">
        <v>1064</v>
      </c>
      <c r="G674" s="194" t="str">
        <f t="shared" si="21"/>
        <v/>
      </c>
      <c r="H674" s="183"/>
      <c r="I674" s="183"/>
      <c r="J674" s="183"/>
      <c r="K674" s="183"/>
      <c r="L674" s="183"/>
      <c r="M674" s="183"/>
      <c r="N674" s="183"/>
      <c r="O674" s="189"/>
      <c r="P674" s="183"/>
      <c r="Q674" s="188"/>
      <c r="R674" s="188"/>
      <c r="S674" s="193">
        <f t="shared" si="22"/>
        <v>0</v>
      </c>
    </row>
    <row r="675" spans="1:19" ht="39" customHeight="1" x14ac:dyDescent="0.25">
      <c r="A675" s="190">
        <v>671</v>
      </c>
      <c r="B675" s="191" t="s">
        <v>2889</v>
      </c>
      <c r="C675" s="190" t="s">
        <v>2890</v>
      </c>
      <c r="D675" s="200" t="s">
        <v>2891</v>
      </c>
      <c r="E675" s="200" t="s">
        <v>2007</v>
      </c>
      <c r="F675" s="190" t="s">
        <v>1064</v>
      </c>
      <c r="G675" s="194" t="str">
        <f t="shared" si="21"/>
        <v/>
      </c>
      <c r="H675" s="183"/>
      <c r="I675" s="183"/>
      <c r="J675" s="183"/>
      <c r="K675" s="183"/>
      <c r="L675" s="183"/>
      <c r="M675" s="183"/>
      <c r="N675" s="183"/>
      <c r="O675" s="189"/>
      <c r="P675" s="183"/>
      <c r="Q675" s="188"/>
      <c r="R675" s="188"/>
      <c r="S675" s="193">
        <f t="shared" si="22"/>
        <v>0</v>
      </c>
    </row>
    <row r="676" spans="1:19" ht="39" customHeight="1" x14ac:dyDescent="0.25">
      <c r="A676" s="190">
        <v>672</v>
      </c>
      <c r="B676" s="191" t="s">
        <v>2892</v>
      </c>
      <c r="C676" s="190" t="s">
        <v>2893</v>
      </c>
      <c r="D676" s="200" t="s">
        <v>2894</v>
      </c>
      <c r="E676" s="200" t="s">
        <v>2007</v>
      </c>
      <c r="F676" s="190" t="s">
        <v>1008</v>
      </c>
      <c r="G676" s="194" t="str">
        <f t="shared" si="21"/>
        <v/>
      </c>
      <c r="H676" s="183"/>
      <c r="I676" s="183"/>
      <c r="J676" s="183"/>
      <c r="K676" s="183"/>
      <c r="L676" s="183"/>
      <c r="M676" s="183"/>
      <c r="N676" s="183"/>
      <c r="O676" s="189"/>
      <c r="P676" s="183"/>
      <c r="Q676" s="188"/>
      <c r="R676" s="188"/>
      <c r="S676" s="193">
        <f t="shared" si="22"/>
        <v>0</v>
      </c>
    </row>
    <row r="677" spans="1:19" ht="39" customHeight="1" x14ac:dyDescent="0.25">
      <c r="A677" s="190">
        <v>673</v>
      </c>
      <c r="B677" s="191" t="s">
        <v>2895</v>
      </c>
      <c r="C677" s="190" t="s">
        <v>2896</v>
      </c>
      <c r="D677" s="200" t="s">
        <v>2897</v>
      </c>
      <c r="E677" s="200" t="s">
        <v>2007</v>
      </c>
      <c r="F677" s="190" t="s">
        <v>1008</v>
      </c>
      <c r="G677" s="194" t="str">
        <f t="shared" si="21"/>
        <v/>
      </c>
      <c r="H677" s="183"/>
      <c r="I677" s="183"/>
      <c r="J677" s="183"/>
      <c r="K677" s="183"/>
      <c r="L677" s="183"/>
      <c r="M677" s="183"/>
      <c r="N677" s="183"/>
      <c r="O677" s="189"/>
      <c r="P677" s="183"/>
      <c r="Q677" s="188"/>
      <c r="R677" s="188"/>
      <c r="S677" s="193">
        <f t="shared" si="22"/>
        <v>0</v>
      </c>
    </row>
    <row r="678" spans="1:19" ht="39" customHeight="1" x14ac:dyDescent="0.25">
      <c r="A678" s="190">
        <v>674</v>
      </c>
      <c r="B678" s="191" t="s">
        <v>2898</v>
      </c>
      <c r="C678" s="190" t="s">
        <v>2899</v>
      </c>
      <c r="D678" s="200" t="s">
        <v>2900</v>
      </c>
      <c r="E678" s="200" t="s">
        <v>2007</v>
      </c>
      <c r="F678" s="190" t="s">
        <v>1005</v>
      </c>
      <c r="G678" s="194" t="str">
        <f t="shared" si="21"/>
        <v/>
      </c>
      <c r="H678" s="183"/>
      <c r="I678" s="183"/>
      <c r="J678" s="183"/>
      <c r="K678" s="183"/>
      <c r="L678" s="183"/>
      <c r="M678" s="183"/>
      <c r="N678" s="183"/>
      <c r="O678" s="189"/>
      <c r="P678" s="183"/>
      <c r="Q678" s="188"/>
      <c r="R678" s="188"/>
      <c r="S678" s="193">
        <f t="shared" si="22"/>
        <v>0</v>
      </c>
    </row>
    <row r="679" spans="1:19" ht="39" customHeight="1" x14ac:dyDescent="0.25">
      <c r="A679" s="190">
        <v>675</v>
      </c>
      <c r="B679" s="191" t="s">
        <v>2901</v>
      </c>
      <c r="C679" s="227" t="s">
        <v>2902</v>
      </c>
      <c r="D679" s="193"/>
      <c r="E679" s="193"/>
      <c r="F679" s="194" t="s">
        <v>2903</v>
      </c>
      <c r="G679" s="194" t="str">
        <f t="shared" si="21"/>
        <v>27.10.12</v>
      </c>
      <c r="H679" s="183"/>
      <c r="I679" s="183"/>
      <c r="J679" s="183"/>
      <c r="K679" s="183"/>
      <c r="L679" s="183"/>
      <c r="M679" s="195" t="s">
        <v>2904</v>
      </c>
      <c r="N679" s="183"/>
      <c r="O679" s="189"/>
      <c r="P679" s="183"/>
      <c r="Q679" s="188"/>
      <c r="R679" s="188"/>
      <c r="S679" s="193">
        <f t="shared" si="22"/>
        <v>1</v>
      </c>
    </row>
    <row r="680" spans="1:19" ht="39" customHeight="1" x14ac:dyDescent="0.25">
      <c r="A680" s="190">
        <v>676</v>
      </c>
      <c r="B680" s="191" t="s">
        <v>2905</v>
      </c>
      <c r="C680" s="212" t="s">
        <v>2906</v>
      </c>
      <c r="D680" s="213" t="s">
        <v>2907</v>
      </c>
      <c r="E680" s="213" t="s">
        <v>2007</v>
      </c>
      <c r="F680" s="212" t="s">
        <v>1005</v>
      </c>
      <c r="G680" s="194" t="str">
        <f t="shared" si="21"/>
        <v>06.02.09</v>
      </c>
      <c r="H680" s="183"/>
      <c r="I680" s="183"/>
      <c r="J680" s="195" t="s">
        <v>1453</v>
      </c>
      <c r="K680" s="183"/>
      <c r="L680" s="183"/>
      <c r="M680" s="183"/>
      <c r="N680" s="183"/>
      <c r="O680" s="189"/>
      <c r="P680" s="183"/>
      <c r="Q680" s="188"/>
      <c r="R680" s="188"/>
      <c r="S680" s="193">
        <f t="shared" si="22"/>
        <v>1</v>
      </c>
    </row>
    <row r="681" spans="1:19" ht="39" customHeight="1" x14ac:dyDescent="0.25">
      <c r="A681" s="190">
        <v>677</v>
      </c>
      <c r="B681" s="191" t="s">
        <v>2908</v>
      </c>
      <c r="C681" s="190" t="s">
        <v>2909</v>
      </c>
      <c r="D681" s="200" t="s">
        <v>2910</v>
      </c>
      <c r="E681" s="200" t="s">
        <v>2007</v>
      </c>
      <c r="F681" s="190" t="s">
        <v>2911</v>
      </c>
      <c r="G681" s="194" t="str">
        <f t="shared" si="21"/>
        <v/>
      </c>
      <c r="H681" s="183"/>
      <c r="I681" s="183"/>
      <c r="J681" s="183"/>
      <c r="K681" s="183"/>
      <c r="L681" s="183"/>
      <c r="M681" s="183"/>
      <c r="N681" s="183"/>
      <c r="O681" s="189"/>
      <c r="P681" s="183"/>
      <c r="Q681" s="188"/>
      <c r="R681" s="188"/>
      <c r="S681" s="193">
        <f t="shared" si="22"/>
        <v>0</v>
      </c>
    </row>
    <row r="682" spans="1:19" ht="39" customHeight="1" x14ac:dyDescent="0.25">
      <c r="A682" s="190">
        <v>678</v>
      </c>
      <c r="B682" s="191" t="s">
        <v>2912</v>
      </c>
      <c r="C682" s="190" t="s">
        <v>2913</v>
      </c>
      <c r="D682" s="200" t="s">
        <v>2914</v>
      </c>
      <c r="E682" s="200" t="s">
        <v>2007</v>
      </c>
      <c r="F682" s="190" t="s">
        <v>1197</v>
      </c>
      <c r="G682" s="194" t="str">
        <f t="shared" si="21"/>
        <v/>
      </c>
      <c r="H682" s="183"/>
      <c r="I682" s="183"/>
      <c r="J682" s="183"/>
      <c r="K682" s="183"/>
      <c r="L682" s="183"/>
      <c r="M682" s="183"/>
      <c r="N682" s="183"/>
      <c r="O682" s="189"/>
      <c r="P682" s="183"/>
      <c r="Q682" s="188"/>
      <c r="R682" s="188"/>
      <c r="S682" s="193">
        <f t="shared" si="22"/>
        <v>0</v>
      </c>
    </row>
    <row r="683" spans="1:19" ht="39" customHeight="1" x14ac:dyDescent="0.25">
      <c r="A683" s="190">
        <v>679</v>
      </c>
      <c r="B683" s="191" t="s">
        <v>2912</v>
      </c>
      <c r="C683" s="190" t="s">
        <v>2915</v>
      </c>
      <c r="D683" s="200" t="s">
        <v>2916</v>
      </c>
      <c r="E683" s="200" t="s">
        <v>2007</v>
      </c>
      <c r="F683" s="190" t="s">
        <v>1197</v>
      </c>
      <c r="G683" s="194" t="str">
        <f t="shared" si="21"/>
        <v/>
      </c>
      <c r="H683" s="183"/>
      <c r="I683" s="183"/>
      <c r="J683" s="183"/>
      <c r="K683" s="183"/>
      <c r="L683" s="183"/>
      <c r="M683" s="183"/>
      <c r="N683" s="183"/>
      <c r="O683" s="189"/>
      <c r="P683" s="183"/>
      <c r="Q683" s="188"/>
      <c r="R683" s="188"/>
      <c r="S683" s="193">
        <f t="shared" si="22"/>
        <v>0</v>
      </c>
    </row>
    <row r="684" spans="1:19" ht="39" customHeight="1" x14ac:dyDescent="0.25">
      <c r="A684" s="190">
        <v>680</v>
      </c>
      <c r="B684" s="191" t="s">
        <v>2917</v>
      </c>
      <c r="C684" s="190" t="s">
        <v>2918</v>
      </c>
      <c r="D684" s="200" t="s">
        <v>2919</v>
      </c>
      <c r="E684" s="200" t="s">
        <v>2007</v>
      </c>
      <c r="F684" s="190" t="s">
        <v>1001</v>
      </c>
      <c r="G684" s="194" t="str">
        <f t="shared" si="21"/>
        <v/>
      </c>
      <c r="H684" s="183"/>
      <c r="I684" s="183"/>
      <c r="J684" s="183"/>
      <c r="K684" s="183"/>
      <c r="L684" s="183"/>
      <c r="M684" s="183"/>
      <c r="N684" s="183"/>
      <c r="O684" s="189"/>
      <c r="P684" s="183"/>
      <c r="Q684" s="188"/>
      <c r="R684" s="188"/>
      <c r="S684" s="193">
        <f t="shared" si="22"/>
        <v>0</v>
      </c>
    </row>
    <row r="685" spans="1:19" ht="39" customHeight="1" x14ac:dyDescent="0.25">
      <c r="A685" s="190">
        <v>681</v>
      </c>
      <c r="B685" s="191" t="s">
        <v>2920</v>
      </c>
      <c r="C685" s="190" t="s">
        <v>2921</v>
      </c>
      <c r="D685" s="200" t="s">
        <v>2922</v>
      </c>
      <c r="E685" s="200" t="s">
        <v>2007</v>
      </c>
      <c r="F685" s="190" t="s">
        <v>1008</v>
      </c>
      <c r="G685" s="194" t="str">
        <f t="shared" si="21"/>
        <v/>
      </c>
      <c r="H685" s="183"/>
      <c r="I685" s="183"/>
      <c r="J685" s="183"/>
      <c r="K685" s="183"/>
      <c r="L685" s="183"/>
      <c r="M685" s="183"/>
      <c r="N685" s="183"/>
      <c r="O685" s="189"/>
      <c r="P685" s="183"/>
      <c r="Q685" s="188"/>
      <c r="R685" s="188"/>
      <c r="S685" s="193">
        <f t="shared" si="22"/>
        <v>0</v>
      </c>
    </row>
    <row r="686" spans="1:19" ht="39" customHeight="1" x14ac:dyDescent="0.25">
      <c r="A686" s="190">
        <v>682</v>
      </c>
      <c r="B686" s="191" t="s">
        <v>2923</v>
      </c>
      <c r="C686" s="190" t="s">
        <v>2924</v>
      </c>
      <c r="D686" s="200" t="s">
        <v>2925</v>
      </c>
      <c r="E686" s="200" t="s">
        <v>2007</v>
      </c>
      <c r="F686" s="190" t="s">
        <v>1008</v>
      </c>
      <c r="G686" s="194" t="str">
        <f t="shared" si="21"/>
        <v/>
      </c>
      <c r="H686" s="183"/>
      <c r="I686" s="183"/>
      <c r="J686" s="183"/>
      <c r="K686" s="183"/>
      <c r="L686" s="183"/>
      <c r="M686" s="183"/>
      <c r="N686" s="183"/>
      <c r="O686" s="189"/>
      <c r="P686" s="183"/>
      <c r="Q686" s="188"/>
      <c r="R686" s="188"/>
      <c r="S686" s="193">
        <f t="shared" si="22"/>
        <v>0</v>
      </c>
    </row>
    <row r="687" spans="1:19" ht="39" customHeight="1" x14ac:dyDescent="0.25">
      <c r="A687" s="190">
        <v>683</v>
      </c>
      <c r="B687" s="191" t="s">
        <v>2926</v>
      </c>
      <c r="C687" s="190" t="s">
        <v>2927</v>
      </c>
      <c r="D687" s="200" t="s">
        <v>2928</v>
      </c>
      <c r="E687" s="200" t="s">
        <v>2007</v>
      </c>
      <c r="F687" s="190" t="s">
        <v>1197</v>
      </c>
      <c r="G687" s="194" t="str">
        <f t="shared" si="21"/>
        <v/>
      </c>
      <c r="H687" s="183"/>
      <c r="I687" s="183"/>
      <c r="J687" s="183"/>
      <c r="K687" s="183"/>
      <c r="L687" s="183"/>
      <c r="M687" s="183"/>
      <c r="N687" s="183"/>
      <c r="O687" s="189"/>
      <c r="P687" s="183"/>
      <c r="Q687" s="188"/>
      <c r="R687" s="188"/>
      <c r="S687" s="193">
        <f t="shared" si="22"/>
        <v>0</v>
      </c>
    </row>
    <row r="688" spans="1:19" ht="39" customHeight="1" x14ac:dyDescent="0.25">
      <c r="A688" s="190">
        <v>684</v>
      </c>
      <c r="B688" s="191" t="s">
        <v>2929</v>
      </c>
      <c r="C688" s="190" t="s">
        <v>2930</v>
      </c>
      <c r="D688" s="200" t="s">
        <v>2931</v>
      </c>
      <c r="E688" s="200" t="s">
        <v>2007</v>
      </c>
      <c r="F688" s="190" t="s">
        <v>1197</v>
      </c>
      <c r="G688" s="194" t="str">
        <f t="shared" si="21"/>
        <v/>
      </c>
      <c r="H688" s="183"/>
      <c r="I688" s="183"/>
      <c r="J688" s="183"/>
      <c r="K688" s="183"/>
      <c r="L688" s="183"/>
      <c r="M688" s="183"/>
      <c r="N688" s="183"/>
      <c r="O688" s="189"/>
      <c r="P688" s="183"/>
      <c r="Q688" s="188"/>
      <c r="R688" s="188"/>
      <c r="S688" s="193">
        <f t="shared" si="22"/>
        <v>0</v>
      </c>
    </row>
    <row r="689" spans="1:19" ht="39" customHeight="1" x14ac:dyDescent="0.25">
      <c r="A689" s="190">
        <v>685</v>
      </c>
      <c r="B689" s="253" t="s">
        <v>941</v>
      </c>
      <c r="C689" s="190" t="s">
        <v>928</v>
      </c>
      <c r="D689" s="200"/>
      <c r="E689" s="200"/>
      <c r="F689" s="190"/>
      <c r="G689" s="194"/>
      <c r="H689" s="183"/>
      <c r="I689" s="183"/>
      <c r="J689" s="183"/>
      <c r="K689" s="183"/>
      <c r="L689" s="183"/>
      <c r="M689" s="183"/>
      <c r="N689" s="183"/>
      <c r="O689" s="189"/>
      <c r="P689" s="183"/>
      <c r="Q689" s="195" t="s">
        <v>927</v>
      </c>
      <c r="R689" s="195"/>
      <c r="S689" s="193">
        <f t="shared" si="22"/>
        <v>1</v>
      </c>
    </row>
    <row r="690" spans="1:19" ht="39" customHeight="1" x14ac:dyDescent="0.25">
      <c r="A690" s="190">
        <v>686</v>
      </c>
      <c r="B690" s="253" t="s">
        <v>2932</v>
      </c>
      <c r="C690" s="190" t="s">
        <v>57</v>
      </c>
      <c r="D690" s="200" t="s">
        <v>2933</v>
      </c>
      <c r="E690" s="200" t="s">
        <v>2007</v>
      </c>
      <c r="F690" s="190" t="s">
        <v>1151</v>
      </c>
      <c r="G690" s="194" t="str">
        <f t="shared" si="21"/>
        <v>14.06..14</v>
      </c>
      <c r="H690" s="183"/>
      <c r="I690" s="183"/>
      <c r="J690" s="183"/>
      <c r="K690" s="183"/>
      <c r="L690" s="183"/>
      <c r="M690" s="183"/>
      <c r="N690" s="183"/>
      <c r="O690" s="202" t="s">
        <v>2934</v>
      </c>
      <c r="P690" s="188"/>
      <c r="Q690" s="188"/>
      <c r="R690" s="188"/>
      <c r="S690" s="193">
        <f t="shared" si="22"/>
        <v>1</v>
      </c>
    </row>
    <row r="691" spans="1:19" ht="39" customHeight="1" x14ac:dyDescent="0.25">
      <c r="A691" s="190">
        <v>687</v>
      </c>
      <c r="B691" s="191" t="s">
        <v>2935</v>
      </c>
      <c r="C691" s="190" t="s">
        <v>2936</v>
      </c>
      <c r="D691" s="200" t="s">
        <v>2937</v>
      </c>
      <c r="E691" s="200" t="s">
        <v>553</v>
      </c>
      <c r="F691" s="190">
        <v>11</v>
      </c>
      <c r="G691" s="194" t="str">
        <f t="shared" si="21"/>
        <v/>
      </c>
      <c r="H691" s="183"/>
      <c r="I691" s="183"/>
      <c r="J691" s="183"/>
      <c r="K691" s="183"/>
      <c r="L691" s="183"/>
      <c r="M691" s="183"/>
      <c r="N691" s="183"/>
      <c r="O691" s="189"/>
      <c r="P691" s="183"/>
      <c r="Q691" s="188"/>
      <c r="R691" s="188"/>
      <c r="S691" s="193">
        <f t="shared" si="22"/>
        <v>0</v>
      </c>
    </row>
    <row r="692" spans="1:19" ht="39" customHeight="1" x14ac:dyDescent="0.25">
      <c r="A692" s="190">
        <v>688</v>
      </c>
      <c r="B692" s="191" t="s">
        <v>2938</v>
      </c>
      <c r="C692" s="190" t="s">
        <v>2939</v>
      </c>
      <c r="D692" s="200" t="s">
        <v>2940</v>
      </c>
      <c r="E692" s="200" t="s">
        <v>553</v>
      </c>
      <c r="F692" s="190">
        <v>7.5</v>
      </c>
      <c r="G692" s="194" t="str">
        <f t="shared" si="21"/>
        <v/>
      </c>
      <c r="H692" s="183"/>
      <c r="I692" s="183"/>
      <c r="J692" s="183"/>
      <c r="K692" s="183"/>
      <c r="L692" s="183"/>
      <c r="M692" s="183"/>
      <c r="N692" s="183"/>
      <c r="O692" s="189"/>
      <c r="P692" s="183"/>
      <c r="Q692" s="188"/>
      <c r="R692" s="188"/>
      <c r="S692" s="193">
        <f t="shared" si="22"/>
        <v>0</v>
      </c>
    </row>
    <row r="693" spans="1:19" ht="39" customHeight="1" x14ac:dyDescent="0.25">
      <c r="A693" s="190">
        <v>689</v>
      </c>
      <c r="B693" s="191" t="s">
        <v>2935</v>
      </c>
      <c r="C693" s="190" t="s">
        <v>601</v>
      </c>
      <c r="D693" s="200" t="s">
        <v>2941</v>
      </c>
      <c r="E693" s="200" t="s">
        <v>553</v>
      </c>
      <c r="F693" s="190">
        <v>5.5</v>
      </c>
      <c r="G693" s="194" t="str">
        <f>H693&amp;I693&amp;J693&amp;K693&amp;L693&amp;M693&amp;N693&amp;O693</f>
        <v/>
      </c>
      <c r="H693" s="183"/>
      <c r="I693" s="183"/>
      <c r="J693" s="183"/>
      <c r="K693" s="183"/>
      <c r="L693" s="183"/>
      <c r="M693" s="183"/>
      <c r="N693" s="183"/>
      <c r="O693" s="189"/>
      <c r="P693" s="198" t="s">
        <v>2942</v>
      </c>
      <c r="Q693" s="199"/>
      <c r="R693" s="199"/>
      <c r="S693" s="193">
        <f t="shared" si="22"/>
        <v>1</v>
      </c>
    </row>
    <row r="694" spans="1:19" ht="39" customHeight="1" x14ac:dyDescent="0.25">
      <c r="A694" s="190">
        <v>690</v>
      </c>
      <c r="B694" s="191" t="s">
        <v>2935</v>
      </c>
      <c r="C694" s="190" t="s">
        <v>595</v>
      </c>
      <c r="D694" s="200" t="s">
        <v>2941</v>
      </c>
      <c r="E694" s="200" t="s">
        <v>553</v>
      </c>
      <c r="F694" s="190">
        <v>5.5</v>
      </c>
      <c r="G694" s="194" t="str">
        <f t="shared" si="21"/>
        <v/>
      </c>
      <c r="H694" s="183"/>
      <c r="I694" s="183"/>
      <c r="J694" s="183"/>
      <c r="K694" s="183"/>
      <c r="L694" s="183"/>
      <c r="M694" s="183"/>
      <c r="N694" s="183"/>
      <c r="O694" s="189"/>
      <c r="P694" s="198" t="s">
        <v>2943</v>
      </c>
      <c r="Q694" s="199"/>
      <c r="R694" s="199"/>
      <c r="S694" s="193">
        <f t="shared" si="22"/>
        <v>1</v>
      </c>
    </row>
    <row r="695" spans="1:19" ht="39" customHeight="1" x14ac:dyDescent="0.25">
      <c r="A695" s="190">
        <v>691</v>
      </c>
      <c r="B695" s="191" t="s">
        <v>2935</v>
      </c>
      <c r="C695" s="190" t="s">
        <v>2944</v>
      </c>
      <c r="D695" s="200" t="s">
        <v>2945</v>
      </c>
      <c r="E695" s="200" t="s">
        <v>553</v>
      </c>
      <c r="F695" s="190">
        <v>11</v>
      </c>
      <c r="G695" s="194" t="str">
        <f t="shared" si="21"/>
        <v/>
      </c>
      <c r="H695" s="183"/>
      <c r="I695" s="183"/>
      <c r="J695" s="183"/>
      <c r="K695" s="183"/>
      <c r="L695" s="183"/>
      <c r="M695" s="183"/>
      <c r="N695" s="183"/>
      <c r="O695" s="189"/>
      <c r="P695" s="183"/>
      <c r="Q695" s="188"/>
      <c r="R695" s="188"/>
      <c r="S695" s="193">
        <f t="shared" si="22"/>
        <v>0</v>
      </c>
    </row>
    <row r="696" spans="1:19" ht="39" customHeight="1" x14ac:dyDescent="0.25">
      <c r="A696" s="190">
        <v>692</v>
      </c>
      <c r="B696" s="191" t="s">
        <v>2935</v>
      </c>
      <c r="C696" s="190" t="s">
        <v>2946</v>
      </c>
      <c r="D696" s="200" t="s">
        <v>2947</v>
      </c>
      <c r="E696" s="200" t="s">
        <v>553</v>
      </c>
      <c r="F696" s="190">
        <v>7.5</v>
      </c>
      <c r="G696" s="194" t="str">
        <f t="shared" si="21"/>
        <v/>
      </c>
      <c r="H696" s="183"/>
      <c r="I696" s="183"/>
      <c r="J696" s="183"/>
      <c r="K696" s="183"/>
      <c r="L696" s="183"/>
      <c r="M696" s="183"/>
      <c r="N696" s="183"/>
      <c r="O696" s="189"/>
      <c r="P696" s="183"/>
      <c r="Q696" s="188"/>
      <c r="R696" s="188"/>
      <c r="S696" s="193">
        <f t="shared" si="22"/>
        <v>0</v>
      </c>
    </row>
    <row r="697" spans="1:19" ht="39" customHeight="1" x14ac:dyDescent="0.25">
      <c r="A697" s="190">
        <v>693</v>
      </c>
      <c r="B697" s="191" t="s">
        <v>2935</v>
      </c>
      <c r="C697" s="190" t="s">
        <v>2948</v>
      </c>
      <c r="D697" s="200" t="s">
        <v>2949</v>
      </c>
      <c r="E697" s="200" t="s">
        <v>553</v>
      </c>
      <c r="F697" s="190">
        <v>5.5</v>
      </c>
      <c r="G697" s="194" t="str">
        <f t="shared" si="21"/>
        <v/>
      </c>
      <c r="H697" s="183"/>
      <c r="I697" s="183"/>
      <c r="J697" s="183"/>
      <c r="K697" s="183"/>
      <c r="L697" s="183"/>
      <c r="M697" s="183"/>
      <c r="N697" s="183"/>
      <c r="O697" s="189"/>
      <c r="P697" s="183"/>
      <c r="Q697" s="188"/>
      <c r="R697" s="188"/>
      <c r="S697" s="193">
        <f t="shared" si="22"/>
        <v>0</v>
      </c>
    </row>
    <row r="698" spans="1:19" ht="39" customHeight="1" x14ac:dyDescent="0.25">
      <c r="A698" s="190">
        <v>694</v>
      </c>
      <c r="B698" s="191" t="s">
        <v>255</v>
      </c>
      <c r="C698" s="192" t="s">
        <v>2950</v>
      </c>
      <c r="D698" s="193"/>
      <c r="E698" s="193"/>
      <c r="F698" s="194" t="s">
        <v>2869</v>
      </c>
      <c r="G698" s="194" t="str">
        <f t="shared" si="21"/>
        <v>25.10.12</v>
      </c>
      <c r="H698" s="183"/>
      <c r="I698" s="183"/>
      <c r="J698" s="183"/>
      <c r="K698" s="183"/>
      <c r="L698" s="183"/>
      <c r="M698" s="195" t="s">
        <v>2951</v>
      </c>
      <c r="N698" s="183"/>
      <c r="O698" s="189"/>
      <c r="P698" s="183"/>
      <c r="Q698" s="188"/>
      <c r="R698" s="188"/>
      <c r="S698" s="193">
        <f t="shared" si="22"/>
        <v>1</v>
      </c>
    </row>
    <row r="699" spans="1:19" ht="39" customHeight="1" x14ac:dyDescent="0.25">
      <c r="A699" s="190">
        <v>695</v>
      </c>
      <c r="B699" s="191" t="s">
        <v>255</v>
      </c>
      <c r="C699" s="227" t="s">
        <v>256</v>
      </c>
      <c r="D699" s="193"/>
      <c r="E699" s="193"/>
      <c r="F699" s="194" t="s">
        <v>2952</v>
      </c>
      <c r="G699" s="194" t="str">
        <f t="shared" si="21"/>
        <v>28.11.1221.1014</v>
      </c>
      <c r="H699" s="183"/>
      <c r="I699" s="183"/>
      <c r="J699" s="183"/>
      <c r="K699" s="183"/>
      <c r="L699" s="183"/>
      <c r="M699" s="195" t="s">
        <v>2953</v>
      </c>
      <c r="N699" s="183"/>
      <c r="O699" s="195">
        <v>21.101400000000002</v>
      </c>
      <c r="P699" s="188"/>
      <c r="Q699" s="188"/>
      <c r="R699" s="188"/>
      <c r="S699" s="193">
        <f t="shared" si="22"/>
        <v>2</v>
      </c>
    </row>
    <row r="700" spans="1:19" ht="39" customHeight="1" x14ac:dyDescent="0.25">
      <c r="A700" s="190">
        <v>696</v>
      </c>
      <c r="B700" s="191" t="s">
        <v>1</v>
      </c>
      <c r="C700" s="199" t="s">
        <v>2</v>
      </c>
      <c r="D700" s="200" t="s">
        <v>2954</v>
      </c>
      <c r="E700" s="200" t="s">
        <v>345</v>
      </c>
      <c r="F700" s="226">
        <v>90</v>
      </c>
      <c r="G700" s="194" t="str">
        <f t="shared" si="21"/>
        <v>installed in 1206.05.14</v>
      </c>
      <c r="H700" s="183"/>
      <c r="I700" s="183"/>
      <c r="J700" s="183"/>
      <c r="K700" s="183"/>
      <c r="L700" s="183"/>
      <c r="M700" s="183" t="s">
        <v>2103</v>
      </c>
      <c r="N700" s="183"/>
      <c r="O700" s="202" t="s">
        <v>0</v>
      </c>
      <c r="P700" s="188"/>
      <c r="Q700" s="188"/>
      <c r="R700" s="188"/>
      <c r="S700" s="193">
        <f t="shared" si="22"/>
        <v>2</v>
      </c>
    </row>
    <row r="701" spans="1:19" ht="39" customHeight="1" x14ac:dyDescent="0.25">
      <c r="A701" s="190">
        <v>697</v>
      </c>
      <c r="B701" s="191" t="s">
        <v>1</v>
      </c>
      <c r="C701" s="199" t="s">
        <v>2955</v>
      </c>
      <c r="D701" s="200" t="s">
        <v>2956</v>
      </c>
      <c r="E701" s="200" t="s">
        <v>2957</v>
      </c>
      <c r="F701" s="226">
        <v>80</v>
      </c>
      <c r="G701" s="194" t="str">
        <f t="shared" si="21"/>
        <v>installed in 12</v>
      </c>
      <c r="H701" s="183"/>
      <c r="I701" s="183"/>
      <c r="J701" s="183"/>
      <c r="K701" s="183"/>
      <c r="L701" s="183"/>
      <c r="M701" s="183" t="s">
        <v>2103</v>
      </c>
      <c r="N701" s="183"/>
      <c r="O701" s="189"/>
      <c r="P701" s="183"/>
      <c r="Q701" s="188"/>
      <c r="R701" s="188"/>
      <c r="S701" s="193">
        <f t="shared" si="22"/>
        <v>1</v>
      </c>
    </row>
    <row r="702" spans="1:19" ht="39" customHeight="1" x14ac:dyDescent="0.25">
      <c r="A702" s="190">
        <v>698</v>
      </c>
      <c r="B702" s="191" t="s">
        <v>2958</v>
      </c>
      <c r="C702" s="199" t="s">
        <v>2959</v>
      </c>
      <c r="D702" s="199" t="s">
        <v>2960</v>
      </c>
      <c r="E702" s="249" t="s">
        <v>345</v>
      </c>
      <c r="F702" s="245">
        <v>11</v>
      </c>
      <c r="G702" s="194" t="str">
        <f t="shared" si="21"/>
        <v>22.07.11</v>
      </c>
      <c r="H702" s="183"/>
      <c r="I702" s="183"/>
      <c r="J702" s="183"/>
      <c r="K702" s="183"/>
      <c r="L702" s="195" t="s">
        <v>2730</v>
      </c>
      <c r="M702" s="183"/>
      <c r="N702" s="183"/>
      <c r="O702" s="189"/>
      <c r="P702" s="183"/>
      <c r="Q702" s="188"/>
      <c r="R702" s="188"/>
      <c r="S702" s="193">
        <f t="shared" si="22"/>
        <v>1</v>
      </c>
    </row>
    <row r="703" spans="1:19" ht="39" customHeight="1" x14ac:dyDescent="0.25">
      <c r="A703" s="190">
        <v>699</v>
      </c>
      <c r="B703" s="191" t="s">
        <v>2958</v>
      </c>
      <c r="C703" s="199" t="s">
        <v>2961</v>
      </c>
      <c r="D703" s="199" t="s">
        <v>2962</v>
      </c>
      <c r="E703" s="249" t="s">
        <v>345</v>
      </c>
      <c r="F703" s="245">
        <v>22</v>
      </c>
      <c r="G703" s="194" t="str">
        <f t="shared" ref="G703:G766" si="23">H703&amp;I703&amp;J703&amp;K703&amp;L703&amp;M703&amp;N703&amp;O703</f>
        <v/>
      </c>
      <c r="H703" s="183"/>
      <c r="I703" s="183"/>
      <c r="J703" s="183"/>
      <c r="K703" s="183"/>
      <c r="L703" s="183"/>
      <c r="M703" s="183"/>
      <c r="N703" s="183"/>
      <c r="O703" s="189"/>
      <c r="P703" s="183"/>
      <c r="Q703" s="188"/>
      <c r="R703" s="188"/>
      <c r="S703" s="193">
        <f t="shared" si="22"/>
        <v>0</v>
      </c>
    </row>
    <row r="704" spans="1:19" ht="39" customHeight="1" x14ac:dyDescent="0.25">
      <c r="A704" s="190">
        <v>700</v>
      </c>
      <c r="B704" s="191" t="s">
        <v>2963</v>
      </c>
      <c r="C704" s="190" t="s">
        <v>2964</v>
      </c>
      <c r="D704" s="200" t="s">
        <v>2006</v>
      </c>
      <c r="E704" s="200" t="s">
        <v>2007</v>
      </c>
      <c r="F704" s="190" t="s">
        <v>1022</v>
      </c>
      <c r="G704" s="194" t="str">
        <f t="shared" si="23"/>
        <v/>
      </c>
      <c r="H704" s="183"/>
      <c r="I704" s="183"/>
      <c r="J704" s="183"/>
      <c r="K704" s="183"/>
      <c r="L704" s="183"/>
      <c r="M704" s="183"/>
      <c r="N704" s="183"/>
      <c r="O704" s="189"/>
      <c r="P704" s="183"/>
      <c r="Q704" s="188"/>
      <c r="R704" s="188"/>
      <c r="S704" s="193">
        <f t="shared" si="22"/>
        <v>0</v>
      </c>
    </row>
    <row r="705" spans="1:19" ht="39" customHeight="1" x14ac:dyDescent="0.25">
      <c r="A705" s="190">
        <v>701</v>
      </c>
      <c r="B705" s="191" t="s">
        <v>2965</v>
      </c>
      <c r="C705" s="190" t="s">
        <v>2966</v>
      </c>
      <c r="D705" s="200" t="s">
        <v>2009</v>
      </c>
      <c r="E705" s="200" t="s">
        <v>2007</v>
      </c>
      <c r="F705" s="190" t="s">
        <v>1022</v>
      </c>
      <c r="G705" s="194" t="str">
        <f t="shared" si="23"/>
        <v/>
      </c>
      <c r="H705" s="183"/>
      <c r="I705" s="183"/>
      <c r="J705" s="183"/>
      <c r="K705" s="183"/>
      <c r="L705" s="183"/>
      <c r="M705" s="183"/>
      <c r="N705" s="183"/>
      <c r="O705" s="189"/>
      <c r="P705" s="183"/>
      <c r="Q705" s="188"/>
      <c r="R705" s="188"/>
      <c r="S705" s="193">
        <f t="shared" si="22"/>
        <v>0</v>
      </c>
    </row>
    <row r="706" spans="1:19" ht="39" customHeight="1" x14ac:dyDescent="0.25">
      <c r="A706" s="190">
        <v>702</v>
      </c>
      <c r="B706" s="191" t="s">
        <v>2967</v>
      </c>
      <c r="C706" s="190" t="s">
        <v>2968</v>
      </c>
      <c r="D706" s="200" t="s">
        <v>2969</v>
      </c>
      <c r="E706" s="200" t="s">
        <v>2007</v>
      </c>
      <c r="F706" s="190" t="s">
        <v>1022</v>
      </c>
      <c r="G706" s="194" t="str">
        <f t="shared" si="23"/>
        <v/>
      </c>
      <c r="H706" s="183"/>
      <c r="I706" s="183"/>
      <c r="J706" s="183"/>
      <c r="K706" s="183"/>
      <c r="L706" s="183"/>
      <c r="M706" s="183"/>
      <c r="N706" s="183"/>
      <c r="O706" s="189"/>
      <c r="P706" s="183"/>
      <c r="Q706" s="188"/>
      <c r="R706" s="188"/>
      <c r="S706" s="193">
        <f t="shared" si="22"/>
        <v>0</v>
      </c>
    </row>
    <row r="707" spans="1:19" ht="39" customHeight="1" x14ac:dyDescent="0.25">
      <c r="A707" s="190">
        <v>703</v>
      </c>
      <c r="B707" s="191" t="s">
        <v>2970</v>
      </c>
      <c r="C707" s="190" t="s">
        <v>2971</v>
      </c>
      <c r="D707" s="200" t="s">
        <v>2972</v>
      </c>
      <c r="E707" s="200" t="s">
        <v>2007</v>
      </c>
      <c r="F707" s="190" t="s">
        <v>1022</v>
      </c>
      <c r="G707" s="194" t="str">
        <f t="shared" si="23"/>
        <v/>
      </c>
      <c r="H707" s="183"/>
      <c r="I707" s="183"/>
      <c r="J707" s="183"/>
      <c r="K707" s="183"/>
      <c r="L707" s="183"/>
      <c r="M707" s="183"/>
      <c r="N707" s="183"/>
      <c r="O707" s="189"/>
      <c r="P707" s="183"/>
      <c r="Q707" s="188"/>
      <c r="R707" s="188"/>
      <c r="S707" s="193">
        <f t="shared" si="22"/>
        <v>0</v>
      </c>
    </row>
    <row r="708" spans="1:19" ht="39" customHeight="1" x14ac:dyDescent="0.25">
      <c r="A708" s="190">
        <v>704</v>
      </c>
      <c r="B708" s="191" t="s">
        <v>2973</v>
      </c>
      <c r="C708" s="190" t="s">
        <v>2974</v>
      </c>
      <c r="D708" s="200" t="s">
        <v>2975</v>
      </c>
      <c r="E708" s="200" t="s">
        <v>2976</v>
      </c>
      <c r="F708" s="190" t="s">
        <v>1122</v>
      </c>
      <c r="G708" s="194" t="str">
        <f t="shared" si="23"/>
        <v/>
      </c>
      <c r="H708" s="183"/>
      <c r="I708" s="183"/>
      <c r="J708" s="183"/>
      <c r="K708" s="183"/>
      <c r="L708" s="183"/>
      <c r="M708" s="183"/>
      <c r="N708" s="183"/>
      <c r="O708" s="189"/>
      <c r="P708" s="183"/>
      <c r="Q708" s="188"/>
      <c r="R708" s="188"/>
      <c r="S708" s="193">
        <f t="shared" si="22"/>
        <v>0</v>
      </c>
    </row>
    <row r="709" spans="1:19" ht="39" customHeight="1" x14ac:dyDescent="0.25">
      <c r="A709" s="190">
        <v>705</v>
      </c>
      <c r="B709" s="191" t="s">
        <v>2973</v>
      </c>
      <c r="C709" s="190" t="s">
        <v>2977</v>
      </c>
      <c r="D709" s="200" t="s">
        <v>2978</v>
      </c>
      <c r="E709" s="200" t="s">
        <v>2976</v>
      </c>
      <c r="F709" s="190" t="s">
        <v>1122</v>
      </c>
      <c r="G709" s="194" t="str">
        <f t="shared" si="23"/>
        <v/>
      </c>
      <c r="H709" s="183"/>
      <c r="I709" s="183"/>
      <c r="J709" s="183"/>
      <c r="K709" s="183"/>
      <c r="L709" s="183"/>
      <c r="M709" s="183"/>
      <c r="N709" s="183"/>
      <c r="O709" s="189"/>
      <c r="P709" s="183"/>
      <c r="Q709" s="188"/>
      <c r="R709" s="188"/>
      <c r="S709" s="193">
        <f t="shared" si="22"/>
        <v>0</v>
      </c>
    </row>
    <row r="710" spans="1:19" ht="39" customHeight="1" x14ac:dyDescent="0.25">
      <c r="A710" s="190">
        <v>706</v>
      </c>
      <c r="B710" s="191" t="s">
        <v>2979</v>
      </c>
      <c r="C710" s="190" t="s">
        <v>2980</v>
      </c>
      <c r="D710" s="200" t="s">
        <v>2981</v>
      </c>
      <c r="E710" s="200" t="s">
        <v>2007</v>
      </c>
      <c r="F710" s="190" t="s">
        <v>1005</v>
      </c>
      <c r="G710" s="194" t="str">
        <f t="shared" si="23"/>
        <v/>
      </c>
      <c r="H710" s="183"/>
      <c r="I710" s="183"/>
      <c r="J710" s="183"/>
      <c r="K710" s="183"/>
      <c r="L710" s="183"/>
      <c r="M710" s="183"/>
      <c r="N710" s="183"/>
      <c r="O710" s="189"/>
      <c r="P710" s="183"/>
      <c r="Q710" s="188"/>
      <c r="R710" s="188"/>
      <c r="S710" s="193">
        <f t="shared" ref="S710:S773" si="24">+COUNTA(H710:R710)</f>
        <v>0</v>
      </c>
    </row>
    <row r="711" spans="1:19" ht="39" customHeight="1" x14ac:dyDescent="0.25">
      <c r="A711" s="190">
        <v>707</v>
      </c>
      <c r="B711" s="191" t="s">
        <v>2979</v>
      </c>
      <c r="C711" s="190" t="s">
        <v>2982</v>
      </c>
      <c r="D711" s="200" t="s">
        <v>2983</v>
      </c>
      <c r="E711" s="200" t="s">
        <v>2007</v>
      </c>
      <c r="F711" s="190" t="s">
        <v>1005</v>
      </c>
      <c r="G711" s="194" t="str">
        <f t="shared" si="23"/>
        <v/>
      </c>
      <c r="H711" s="183"/>
      <c r="I711" s="183"/>
      <c r="J711" s="183"/>
      <c r="K711" s="183"/>
      <c r="L711" s="183"/>
      <c r="M711" s="183"/>
      <c r="N711" s="183"/>
      <c r="O711" s="189"/>
      <c r="P711" s="183"/>
      <c r="Q711" s="188"/>
      <c r="R711" s="188"/>
      <c r="S711" s="193">
        <f t="shared" si="24"/>
        <v>0</v>
      </c>
    </row>
    <row r="712" spans="1:19" ht="39" customHeight="1" x14ac:dyDescent="0.25">
      <c r="A712" s="190">
        <v>708</v>
      </c>
      <c r="B712" s="191" t="s">
        <v>2979</v>
      </c>
      <c r="C712" s="190" t="s">
        <v>2984</v>
      </c>
      <c r="D712" s="200" t="s">
        <v>2985</v>
      </c>
      <c r="E712" s="200" t="s">
        <v>2007</v>
      </c>
      <c r="F712" s="190" t="s">
        <v>1005</v>
      </c>
      <c r="G712" s="194" t="str">
        <f t="shared" si="23"/>
        <v/>
      </c>
      <c r="H712" s="183"/>
      <c r="I712" s="183"/>
      <c r="J712" s="183"/>
      <c r="K712" s="183"/>
      <c r="L712" s="183"/>
      <c r="M712" s="183"/>
      <c r="N712" s="183"/>
      <c r="O712" s="189"/>
      <c r="P712" s="183"/>
      <c r="Q712" s="188"/>
      <c r="R712" s="188"/>
      <c r="S712" s="193">
        <f t="shared" si="24"/>
        <v>0</v>
      </c>
    </row>
    <row r="713" spans="1:19" ht="39" customHeight="1" x14ac:dyDescent="0.25">
      <c r="A713" s="190">
        <v>709</v>
      </c>
      <c r="B713" s="191" t="s">
        <v>2986</v>
      </c>
      <c r="C713" s="190" t="s">
        <v>2987</v>
      </c>
      <c r="D713" s="200" t="s">
        <v>2988</v>
      </c>
      <c r="E713" s="200" t="s">
        <v>2007</v>
      </c>
      <c r="F713" s="190" t="s">
        <v>1197</v>
      </c>
      <c r="G713" s="194" t="str">
        <f t="shared" si="23"/>
        <v>23.05.08</v>
      </c>
      <c r="H713" s="183"/>
      <c r="I713" s="195" t="s">
        <v>2989</v>
      </c>
      <c r="J713" s="183"/>
      <c r="K713" s="183"/>
      <c r="L713" s="183"/>
      <c r="M713" s="183"/>
      <c r="N713" s="183"/>
      <c r="O713" s="189"/>
      <c r="P713" s="183"/>
      <c r="Q713" s="188"/>
      <c r="R713" s="188"/>
      <c r="S713" s="193">
        <f t="shared" si="24"/>
        <v>1</v>
      </c>
    </row>
    <row r="714" spans="1:19" ht="39" customHeight="1" x14ac:dyDescent="0.25">
      <c r="A714" s="190">
        <v>710</v>
      </c>
      <c r="B714" s="191" t="s">
        <v>2990</v>
      </c>
      <c r="C714" s="190" t="s">
        <v>2991</v>
      </c>
      <c r="D714" s="200" t="s">
        <v>2992</v>
      </c>
      <c r="E714" s="200" t="s">
        <v>2007</v>
      </c>
      <c r="F714" s="190" t="s">
        <v>1008</v>
      </c>
      <c r="G714" s="194" t="str">
        <f t="shared" si="23"/>
        <v/>
      </c>
      <c r="H714" s="183"/>
      <c r="I714" s="183"/>
      <c r="J714" s="183"/>
      <c r="K714" s="183"/>
      <c r="L714" s="183"/>
      <c r="M714" s="183"/>
      <c r="N714" s="183"/>
      <c r="O714" s="189"/>
      <c r="P714" s="183"/>
      <c r="Q714" s="188"/>
      <c r="R714" s="188"/>
      <c r="S714" s="193">
        <f t="shared" si="24"/>
        <v>0</v>
      </c>
    </row>
    <row r="715" spans="1:19" ht="39" customHeight="1" x14ac:dyDescent="0.25">
      <c r="A715" s="190">
        <v>711</v>
      </c>
      <c r="B715" s="191" t="s">
        <v>2993</v>
      </c>
      <c r="C715" s="199" t="s">
        <v>2994</v>
      </c>
      <c r="D715" s="199" t="s">
        <v>2995</v>
      </c>
      <c r="E715" s="249" t="s">
        <v>345</v>
      </c>
      <c r="F715" s="245">
        <v>7.5</v>
      </c>
      <c r="G715" s="194" t="str">
        <f t="shared" si="23"/>
        <v>18.07.11/17.11.1130.11.12</v>
      </c>
      <c r="H715" s="183"/>
      <c r="I715" s="183"/>
      <c r="J715" s="183"/>
      <c r="K715" s="183"/>
      <c r="L715" s="195" t="s">
        <v>2996</v>
      </c>
      <c r="M715" s="195" t="s">
        <v>2997</v>
      </c>
      <c r="N715" s="183"/>
      <c r="O715" s="189"/>
      <c r="P715" s="183"/>
      <c r="Q715" s="188"/>
      <c r="R715" s="188"/>
      <c r="S715" s="193">
        <f t="shared" si="24"/>
        <v>2</v>
      </c>
    </row>
    <row r="716" spans="1:19" ht="39" customHeight="1" x14ac:dyDescent="0.25">
      <c r="A716" s="190">
        <v>712</v>
      </c>
      <c r="B716" s="191" t="s">
        <v>2993</v>
      </c>
      <c r="C716" s="199" t="s">
        <v>2998</v>
      </c>
      <c r="D716" s="199" t="s">
        <v>2999</v>
      </c>
      <c r="E716" s="249" t="s">
        <v>345</v>
      </c>
      <c r="F716" s="245">
        <v>7.5</v>
      </c>
      <c r="G716" s="194" t="str">
        <f t="shared" si="23"/>
        <v>installed in 11</v>
      </c>
      <c r="H716" s="183"/>
      <c r="I716" s="183"/>
      <c r="J716" s="183"/>
      <c r="K716" s="183"/>
      <c r="L716" s="183" t="s">
        <v>1938</v>
      </c>
      <c r="M716" s="183"/>
      <c r="N716" s="183"/>
      <c r="O716" s="189"/>
      <c r="P716" s="183"/>
      <c r="Q716" s="198" t="s">
        <v>1324</v>
      </c>
      <c r="R716" s="198"/>
      <c r="S716" s="193">
        <f t="shared" si="24"/>
        <v>2</v>
      </c>
    </row>
    <row r="717" spans="1:19" ht="39" customHeight="1" x14ac:dyDescent="0.25">
      <c r="A717" s="190">
        <v>713</v>
      </c>
      <c r="B717" s="191" t="s">
        <v>3000</v>
      </c>
      <c r="C717" s="190" t="s">
        <v>3001</v>
      </c>
      <c r="D717" s="200" t="s">
        <v>3002</v>
      </c>
      <c r="E717" s="200" t="s">
        <v>2007</v>
      </c>
      <c r="F717" s="190" t="s">
        <v>984</v>
      </c>
      <c r="G717" s="194" t="str">
        <f t="shared" si="23"/>
        <v/>
      </c>
      <c r="H717" s="183"/>
      <c r="I717" s="183"/>
      <c r="J717" s="183"/>
      <c r="K717" s="183"/>
      <c r="L717" s="183"/>
      <c r="M717" s="183"/>
      <c r="N717" s="183"/>
      <c r="O717" s="189"/>
      <c r="P717" s="183"/>
      <c r="Q717" s="188"/>
      <c r="R717" s="188"/>
      <c r="S717" s="193">
        <f t="shared" si="24"/>
        <v>0</v>
      </c>
    </row>
    <row r="718" spans="1:19" ht="39" customHeight="1" x14ac:dyDescent="0.25">
      <c r="A718" s="190">
        <v>714</v>
      </c>
      <c r="B718" s="191" t="s">
        <v>3003</v>
      </c>
      <c r="C718" s="190" t="s">
        <v>3004</v>
      </c>
      <c r="D718" s="200" t="s">
        <v>3005</v>
      </c>
      <c r="E718" s="200" t="s">
        <v>2007</v>
      </c>
      <c r="F718" s="190" t="s">
        <v>979</v>
      </c>
      <c r="G718" s="194" t="str">
        <f t="shared" si="23"/>
        <v/>
      </c>
      <c r="H718" s="183"/>
      <c r="I718" s="183"/>
      <c r="J718" s="183"/>
      <c r="K718" s="183"/>
      <c r="L718" s="183"/>
      <c r="M718" s="183"/>
      <c r="N718" s="183"/>
      <c r="O718" s="189"/>
      <c r="P718" s="183"/>
      <c r="Q718" s="188"/>
      <c r="R718" s="188"/>
      <c r="S718" s="193">
        <f t="shared" si="24"/>
        <v>0</v>
      </c>
    </row>
    <row r="719" spans="1:19" ht="39" customHeight="1" x14ac:dyDescent="0.25">
      <c r="A719" s="190">
        <v>715</v>
      </c>
      <c r="B719" s="191" t="s">
        <v>3006</v>
      </c>
      <c r="C719" s="190" t="s">
        <v>3007</v>
      </c>
      <c r="D719" s="200" t="s">
        <v>3008</v>
      </c>
      <c r="E719" s="200" t="s">
        <v>2007</v>
      </c>
      <c r="F719" s="190" t="s">
        <v>1001</v>
      </c>
      <c r="G719" s="194" t="str">
        <f t="shared" si="23"/>
        <v>30.11.09</v>
      </c>
      <c r="H719" s="183"/>
      <c r="I719" s="183"/>
      <c r="J719" s="195" t="s">
        <v>3009</v>
      </c>
      <c r="K719" s="183"/>
      <c r="L719" s="183"/>
      <c r="M719" s="183"/>
      <c r="N719" s="183"/>
      <c r="O719" s="189"/>
      <c r="P719" s="183"/>
      <c r="Q719" s="188"/>
      <c r="R719" s="188"/>
      <c r="S719" s="193">
        <f t="shared" si="24"/>
        <v>1</v>
      </c>
    </row>
    <row r="720" spans="1:19" ht="39" customHeight="1" x14ac:dyDescent="0.25">
      <c r="A720" s="190">
        <v>716</v>
      </c>
      <c r="B720" s="191" t="s">
        <v>3010</v>
      </c>
      <c r="C720" s="190" t="s">
        <v>3011</v>
      </c>
      <c r="D720" s="200" t="s">
        <v>3012</v>
      </c>
      <c r="E720" s="200" t="s">
        <v>2007</v>
      </c>
      <c r="F720" s="190" t="s">
        <v>1001</v>
      </c>
      <c r="G720" s="194" t="str">
        <f t="shared" si="23"/>
        <v/>
      </c>
      <c r="H720" s="183"/>
      <c r="I720" s="183"/>
      <c r="J720" s="183"/>
      <c r="K720" s="183"/>
      <c r="L720" s="183"/>
      <c r="M720" s="183"/>
      <c r="N720" s="183"/>
      <c r="O720" s="189"/>
      <c r="P720" s="183"/>
      <c r="Q720" s="188"/>
      <c r="R720" s="188"/>
      <c r="S720" s="193">
        <f t="shared" si="24"/>
        <v>0</v>
      </c>
    </row>
    <row r="721" spans="1:19" ht="39" customHeight="1" x14ac:dyDescent="0.25">
      <c r="A721" s="190">
        <v>717</v>
      </c>
      <c r="B721" s="191" t="s">
        <v>3013</v>
      </c>
      <c r="C721" s="190" t="s">
        <v>3014</v>
      </c>
      <c r="D721" s="200" t="s">
        <v>3015</v>
      </c>
      <c r="E721" s="200" t="s">
        <v>2007</v>
      </c>
      <c r="F721" s="190" t="s">
        <v>1122</v>
      </c>
      <c r="G721" s="194" t="str">
        <f t="shared" si="23"/>
        <v>21.12.08</v>
      </c>
      <c r="H721" s="183"/>
      <c r="I721" s="195" t="s">
        <v>3016</v>
      </c>
      <c r="J721" s="183"/>
      <c r="K721" s="183"/>
      <c r="L721" s="183"/>
      <c r="M721" s="183"/>
      <c r="N721" s="183"/>
      <c r="O721" s="189"/>
      <c r="P721" s="183"/>
      <c r="Q721" s="188"/>
      <c r="R721" s="188"/>
      <c r="S721" s="193">
        <f t="shared" si="24"/>
        <v>1</v>
      </c>
    </row>
    <row r="722" spans="1:19" ht="39" customHeight="1" x14ac:dyDescent="0.25">
      <c r="A722" s="190">
        <v>718</v>
      </c>
      <c r="B722" s="191" t="s">
        <v>3017</v>
      </c>
      <c r="C722" s="190" t="s">
        <v>3018</v>
      </c>
      <c r="D722" s="191" t="s">
        <v>3019</v>
      </c>
      <c r="E722" s="191" t="s">
        <v>1004</v>
      </c>
      <c r="F722" s="190" t="s">
        <v>1228</v>
      </c>
      <c r="G722" s="194" t="str">
        <f t="shared" si="23"/>
        <v/>
      </c>
      <c r="H722" s="183"/>
      <c r="I722" s="183"/>
      <c r="J722" s="183"/>
      <c r="K722" s="183"/>
      <c r="L722" s="183"/>
      <c r="M722" s="183"/>
      <c r="N722" s="183"/>
      <c r="O722" s="189"/>
      <c r="P722" s="183"/>
      <c r="Q722" s="188"/>
      <c r="R722" s="188"/>
      <c r="S722" s="193">
        <f t="shared" si="24"/>
        <v>0</v>
      </c>
    </row>
    <row r="723" spans="1:19" ht="39" customHeight="1" x14ac:dyDescent="0.25">
      <c r="A723" s="190">
        <v>719</v>
      </c>
      <c r="B723" s="191" t="s">
        <v>3020</v>
      </c>
      <c r="C723" s="190" t="s">
        <v>3021</v>
      </c>
      <c r="D723" s="191" t="s">
        <v>3022</v>
      </c>
      <c r="E723" s="191" t="s">
        <v>1004</v>
      </c>
      <c r="F723" s="190" t="s">
        <v>1005</v>
      </c>
      <c r="G723" s="194" t="str">
        <f t="shared" si="23"/>
        <v/>
      </c>
      <c r="H723" s="183"/>
      <c r="I723" s="183"/>
      <c r="J723" s="183"/>
      <c r="K723" s="183"/>
      <c r="L723" s="183"/>
      <c r="M723" s="183"/>
      <c r="N723" s="183"/>
      <c r="O723" s="189"/>
      <c r="P723" s="183"/>
      <c r="Q723" s="188"/>
      <c r="R723" s="188"/>
      <c r="S723" s="193">
        <f t="shared" si="24"/>
        <v>0</v>
      </c>
    </row>
    <row r="724" spans="1:19" ht="39" customHeight="1" x14ac:dyDescent="0.25">
      <c r="A724" s="190">
        <v>720</v>
      </c>
      <c r="B724" s="191" t="s">
        <v>3023</v>
      </c>
      <c r="C724" s="190" t="s">
        <v>3024</v>
      </c>
      <c r="D724" s="191" t="s">
        <v>3025</v>
      </c>
      <c r="E724" s="191" t="s">
        <v>1986</v>
      </c>
      <c r="F724" s="190" t="s">
        <v>984</v>
      </c>
      <c r="G724" s="194" t="str">
        <f t="shared" si="23"/>
        <v/>
      </c>
      <c r="H724" s="183"/>
      <c r="I724" s="183"/>
      <c r="J724" s="183"/>
      <c r="K724" s="183"/>
      <c r="L724" s="183"/>
      <c r="M724" s="183"/>
      <c r="N724" s="183"/>
      <c r="O724" s="189"/>
      <c r="P724" s="183"/>
      <c r="Q724" s="188"/>
      <c r="R724" s="188"/>
      <c r="S724" s="193">
        <f t="shared" si="24"/>
        <v>0</v>
      </c>
    </row>
    <row r="725" spans="1:19" ht="39" customHeight="1" x14ac:dyDescent="0.25">
      <c r="A725" s="190">
        <v>721</v>
      </c>
      <c r="B725" s="191" t="s">
        <v>3026</v>
      </c>
      <c r="C725" s="190" t="s">
        <v>3027</v>
      </c>
      <c r="D725" s="191" t="s">
        <v>3028</v>
      </c>
      <c r="E725" s="191" t="s">
        <v>1986</v>
      </c>
      <c r="F725" s="190" t="s">
        <v>979</v>
      </c>
      <c r="G725" s="194" t="str">
        <f t="shared" si="23"/>
        <v/>
      </c>
      <c r="H725" s="183"/>
      <c r="I725" s="183"/>
      <c r="J725" s="183"/>
      <c r="K725" s="183"/>
      <c r="L725" s="183"/>
      <c r="M725" s="183"/>
      <c r="N725" s="183"/>
      <c r="O725" s="189"/>
      <c r="P725" s="183"/>
      <c r="Q725" s="188"/>
      <c r="R725" s="188"/>
      <c r="S725" s="193">
        <f t="shared" si="24"/>
        <v>0</v>
      </c>
    </row>
    <row r="726" spans="1:19" ht="39" customHeight="1" x14ac:dyDescent="0.25">
      <c r="A726" s="190">
        <v>722</v>
      </c>
      <c r="B726" s="191" t="s">
        <v>3029</v>
      </c>
      <c r="C726" s="190" t="s">
        <v>3030</v>
      </c>
      <c r="D726" s="196" t="s">
        <v>3031</v>
      </c>
      <c r="E726" s="191" t="s">
        <v>978</v>
      </c>
      <c r="F726" s="190" t="s">
        <v>1492</v>
      </c>
      <c r="G726" s="194" t="str">
        <f t="shared" si="23"/>
        <v>30.01.12</v>
      </c>
      <c r="H726" s="183"/>
      <c r="I726" s="183"/>
      <c r="J726" s="183"/>
      <c r="K726" s="183"/>
      <c r="L726" s="183"/>
      <c r="M726" s="195" t="s">
        <v>3032</v>
      </c>
      <c r="N726" s="183"/>
      <c r="O726" s="189"/>
      <c r="P726" s="183"/>
      <c r="Q726" s="188"/>
      <c r="R726" s="188"/>
      <c r="S726" s="193">
        <f t="shared" si="24"/>
        <v>1</v>
      </c>
    </row>
    <row r="727" spans="1:19" ht="39" customHeight="1" x14ac:dyDescent="0.25">
      <c r="A727" s="190">
        <v>723</v>
      </c>
      <c r="B727" s="191" t="s">
        <v>3033</v>
      </c>
      <c r="C727" s="207" t="s">
        <v>3034</v>
      </c>
      <c r="D727" s="193"/>
      <c r="E727" s="193"/>
      <c r="F727" s="194" t="s">
        <v>2903</v>
      </c>
      <c r="G727" s="194" t="str">
        <f t="shared" si="23"/>
        <v>30.11.08</v>
      </c>
      <c r="H727" s="183"/>
      <c r="I727" s="195" t="s">
        <v>3035</v>
      </c>
      <c r="J727" s="183"/>
      <c r="K727" s="183"/>
      <c r="L727" s="183"/>
      <c r="M727" s="183"/>
      <c r="N727" s="183"/>
      <c r="O727" s="189"/>
      <c r="P727" s="183"/>
      <c r="Q727" s="188"/>
      <c r="R727" s="188"/>
      <c r="S727" s="193">
        <f t="shared" si="24"/>
        <v>1</v>
      </c>
    </row>
    <row r="728" spans="1:19" ht="39" customHeight="1" x14ac:dyDescent="0.25">
      <c r="A728" s="190">
        <v>724</v>
      </c>
      <c r="B728" s="191" t="s">
        <v>1988</v>
      </c>
      <c r="C728" s="209" t="s">
        <v>3036</v>
      </c>
      <c r="D728" s="200" t="s">
        <v>3037</v>
      </c>
      <c r="E728" s="210" t="s">
        <v>2007</v>
      </c>
      <c r="F728" s="211">
        <v>2.2000000000000002</v>
      </c>
      <c r="G728" s="194" t="str">
        <f t="shared" si="23"/>
        <v/>
      </c>
      <c r="H728" s="183"/>
      <c r="I728" s="183"/>
      <c r="J728" s="183"/>
      <c r="K728" s="183"/>
      <c r="L728" s="183"/>
      <c r="M728" s="183"/>
      <c r="N728" s="183"/>
      <c r="O728" s="189"/>
      <c r="P728" s="183"/>
      <c r="Q728" s="188"/>
      <c r="R728" s="188"/>
      <c r="S728" s="193">
        <f t="shared" si="24"/>
        <v>0</v>
      </c>
    </row>
    <row r="729" spans="1:19" ht="39" customHeight="1" x14ac:dyDescent="0.25">
      <c r="A729" s="190">
        <v>725</v>
      </c>
      <c r="B729" s="191" t="s">
        <v>3038</v>
      </c>
      <c r="C729" s="190" t="s">
        <v>3039</v>
      </c>
      <c r="D729" s="233" t="s">
        <v>3040</v>
      </c>
      <c r="E729" s="197" t="s">
        <v>2028</v>
      </c>
      <c r="F729" s="234" t="s">
        <v>2220</v>
      </c>
      <c r="G729" s="194" t="str">
        <f t="shared" si="23"/>
        <v>installed in 10</v>
      </c>
      <c r="H729" s="183"/>
      <c r="I729" s="183"/>
      <c r="J729" s="183"/>
      <c r="K729" s="183" t="s">
        <v>2044</v>
      </c>
      <c r="L729" s="183"/>
      <c r="M729" s="183"/>
      <c r="N729" s="183"/>
      <c r="O729" s="189"/>
      <c r="P729" s="183"/>
      <c r="Q729" s="188"/>
      <c r="R729" s="188"/>
      <c r="S729" s="193">
        <f t="shared" si="24"/>
        <v>1</v>
      </c>
    </row>
    <row r="730" spans="1:19" ht="39" customHeight="1" x14ac:dyDescent="0.25">
      <c r="A730" s="190">
        <v>726</v>
      </c>
      <c r="B730" s="191" t="s">
        <v>3041</v>
      </c>
      <c r="C730" s="190" t="s">
        <v>3042</v>
      </c>
      <c r="D730" s="233" t="s">
        <v>3043</v>
      </c>
      <c r="E730" s="197" t="s">
        <v>2028</v>
      </c>
      <c r="F730" s="234" t="s">
        <v>2220</v>
      </c>
      <c r="G730" s="194" t="str">
        <f t="shared" si="23"/>
        <v>04.07.10</v>
      </c>
      <c r="H730" s="183"/>
      <c r="I730" s="183"/>
      <c r="J730" s="183"/>
      <c r="K730" s="195" t="s">
        <v>3044</v>
      </c>
      <c r="L730" s="183"/>
      <c r="M730" s="183"/>
      <c r="N730" s="183"/>
      <c r="O730" s="189"/>
      <c r="P730" s="183"/>
      <c r="Q730" s="188"/>
      <c r="R730" s="188"/>
      <c r="S730" s="193">
        <f t="shared" si="24"/>
        <v>1</v>
      </c>
    </row>
    <row r="731" spans="1:19" ht="39" customHeight="1" x14ac:dyDescent="0.25">
      <c r="A731" s="190">
        <v>727</v>
      </c>
      <c r="B731" s="191" t="s">
        <v>3045</v>
      </c>
      <c r="C731" s="207" t="s">
        <v>3046</v>
      </c>
      <c r="D731" s="193"/>
      <c r="E731" s="193"/>
      <c r="F731" s="194" t="s">
        <v>3047</v>
      </c>
      <c r="G731" s="194" t="str">
        <f t="shared" si="23"/>
        <v>17.11.09</v>
      </c>
      <c r="H731" s="183"/>
      <c r="I731" s="183"/>
      <c r="J731" s="195" t="s">
        <v>3048</v>
      </c>
      <c r="K731" s="183"/>
      <c r="L731" s="183"/>
      <c r="M731" s="183"/>
      <c r="N731" s="183"/>
      <c r="O731" s="189"/>
      <c r="P731" s="183"/>
      <c r="Q731" s="188"/>
      <c r="R731" s="188"/>
      <c r="S731" s="193">
        <f t="shared" si="24"/>
        <v>1</v>
      </c>
    </row>
    <row r="732" spans="1:19" ht="39" customHeight="1" x14ac:dyDescent="0.25">
      <c r="A732" s="190">
        <v>728</v>
      </c>
      <c r="B732" s="191" t="s">
        <v>3049</v>
      </c>
      <c r="C732" s="199" t="s">
        <v>3050</v>
      </c>
      <c r="D732" s="199" t="s">
        <v>3051</v>
      </c>
      <c r="E732" s="249" t="s">
        <v>345</v>
      </c>
      <c r="F732" s="245">
        <v>11</v>
      </c>
      <c r="G732" s="194" t="str">
        <f t="shared" si="23"/>
        <v>installed in 11</v>
      </c>
      <c r="H732" s="183"/>
      <c r="I732" s="183"/>
      <c r="J732" s="183"/>
      <c r="K732" s="183"/>
      <c r="L732" s="183" t="s">
        <v>1938</v>
      </c>
      <c r="M732" s="183"/>
      <c r="N732" s="183"/>
      <c r="O732" s="189"/>
      <c r="P732" s="183"/>
      <c r="Q732" s="188"/>
      <c r="R732" s="188"/>
      <c r="S732" s="193">
        <f t="shared" si="24"/>
        <v>1</v>
      </c>
    </row>
    <row r="733" spans="1:19" ht="39" customHeight="1" x14ac:dyDescent="0.25">
      <c r="A733" s="190">
        <v>729</v>
      </c>
      <c r="B733" s="191" t="s">
        <v>3052</v>
      </c>
      <c r="C733" s="246" t="s">
        <v>3053</v>
      </c>
      <c r="D733" s="193"/>
      <c r="E733" s="193"/>
      <c r="F733" s="194" t="s">
        <v>2952</v>
      </c>
      <c r="G733" s="194" t="str">
        <f t="shared" si="23"/>
        <v>20.02.13</v>
      </c>
      <c r="H733" s="183"/>
      <c r="I733" s="183"/>
      <c r="J733" s="183"/>
      <c r="K733" s="183"/>
      <c r="L733" s="183"/>
      <c r="M733" s="183"/>
      <c r="N733" s="195" t="s">
        <v>3054</v>
      </c>
      <c r="O733" s="189"/>
      <c r="P733" s="183"/>
      <c r="Q733" s="188"/>
      <c r="R733" s="188"/>
      <c r="S733" s="193">
        <f t="shared" si="24"/>
        <v>1</v>
      </c>
    </row>
    <row r="734" spans="1:19" ht="39" customHeight="1" x14ac:dyDescent="0.25">
      <c r="A734" s="190">
        <v>730</v>
      </c>
      <c r="B734" s="191" t="s">
        <v>3055</v>
      </c>
      <c r="C734" s="190" t="s">
        <v>3056</v>
      </c>
      <c r="D734" s="200" t="s">
        <v>3057</v>
      </c>
      <c r="E734" s="200"/>
      <c r="F734" s="190"/>
      <c r="G734" s="194" t="str">
        <f t="shared" si="23"/>
        <v/>
      </c>
      <c r="H734" s="183"/>
      <c r="I734" s="183"/>
      <c r="J734" s="183"/>
      <c r="K734" s="183"/>
      <c r="L734" s="183"/>
      <c r="M734" s="183"/>
      <c r="N734" s="183"/>
      <c r="O734" s="189"/>
      <c r="P734" s="183"/>
      <c r="Q734" s="188"/>
      <c r="R734" s="188"/>
      <c r="S734" s="193">
        <f t="shared" si="24"/>
        <v>0</v>
      </c>
    </row>
    <row r="735" spans="1:19" ht="39" customHeight="1" x14ac:dyDescent="0.25">
      <c r="A735" s="190">
        <v>731</v>
      </c>
      <c r="B735" s="191" t="s">
        <v>3058</v>
      </c>
      <c r="C735" s="190" t="s">
        <v>3059</v>
      </c>
      <c r="D735" s="200" t="s">
        <v>3060</v>
      </c>
      <c r="E735" s="200" t="s">
        <v>1986</v>
      </c>
      <c r="F735" s="190" t="s">
        <v>3061</v>
      </c>
      <c r="G735" s="194" t="str">
        <f t="shared" si="23"/>
        <v/>
      </c>
      <c r="H735" s="183"/>
      <c r="I735" s="183"/>
      <c r="J735" s="183"/>
      <c r="K735" s="183"/>
      <c r="L735" s="183"/>
      <c r="M735" s="183"/>
      <c r="N735" s="183"/>
      <c r="O735" s="189"/>
      <c r="P735" s="183"/>
      <c r="Q735" s="188"/>
      <c r="R735" s="188"/>
      <c r="S735" s="193">
        <f t="shared" si="24"/>
        <v>0</v>
      </c>
    </row>
    <row r="736" spans="1:19" ht="39" customHeight="1" x14ac:dyDescent="0.25">
      <c r="A736" s="190">
        <v>732</v>
      </c>
      <c r="B736" s="191" t="s">
        <v>3058</v>
      </c>
      <c r="C736" s="190" t="s">
        <v>3062</v>
      </c>
      <c r="D736" s="200" t="s">
        <v>3063</v>
      </c>
      <c r="E736" s="200" t="s">
        <v>553</v>
      </c>
      <c r="F736" s="190" t="s">
        <v>3061</v>
      </c>
      <c r="G736" s="194" t="str">
        <f t="shared" si="23"/>
        <v/>
      </c>
      <c r="H736" s="183"/>
      <c r="I736" s="183"/>
      <c r="J736" s="183"/>
      <c r="K736" s="183"/>
      <c r="L736" s="183"/>
      <c r="M736" s="183"/>
      <c r="N736" s="183"/>
      <c r="O736" s="189"/>
      <c r="P736" s="183"/>
      <c r="Q736" s="188"/>
      <c r="R736" s="188"/>
      <c r="S736" s="193">
        <f t="shared" si="24"/>
        <v>0</v>
      </c>
    </row>
    <row r="737" spans="1:19" ht="39" customHeight="1" x14ac:dyDescent="0.25">
      <c r="A737" s="190">
        <v>733</v>
      </c>
      <c r="B737" s="191" t="s">
        <v>3064</v>
      </c>
      <c r="C737" s="190" t="s">
        <v>3065</v>
      </c>
      <c r="D737" s="200" t="s">
        <v>3066</v>
      </c>
      <c r="E737" s="200" t="s">
        <v>3067</v>
      </c>
      <c r="F737" s="190" t="s">
        <v>1197</v>
      </c>
      <c r="G737" s="194" t="str">
        <f t="shared" si="23"/>
        <v/>
      </c>
      <c r="H737" s="183"/>
      <c r="I737" s="183"/>
      <c r="J737" s="183"/>
      <c r="K737" s="183"/>
      <c r="L737" s="183"/>
      <c r="M737" s="183"/>
      <c r="N737" s="183"/>
      <c r="O737" s="189"/>
      <c r="P737" s="183"/>
      <c r="Q737" s="188"/>
      <c r="R737" s="188"/>
      <c r="S737" s="193">
        <f t="shared" si="24"/>
        <v>0</v>
      </c>
    </row>
    <row r="738" spans="1:19" ht="39" customHeight="1" x14ac:dyDescent="0.25">
      <c r="A738" s="190">
        <v>734</v>
      </c>
      <c r="B738" s="191" t="s">
        <v>3068</v>
      </c>
      <c r="C738" s="190" t="s">
        <v>3069</v>
      </c>
      <c r="D738" s="200" t="s">
        <v>3070</v>
      </c>
      <c r="E738" s="200"/>
      <c r="F738" s="190" t="s">
        <v>1197</v>
      </c>
      <c r="G738" s="194" t="str">
        <f t="shared" si="23"/>
        <v/>
      </c>
      <c r="H738" s="183"/>
      <c r="I738" s="183"/>
      <c r="J738" s="183"/>
      <c r="K738" s="183"/>
      <c r="L738" s="183"/>
      <c r="M738" s="183"/>
      <c r="N738" s="183"/>
      <c r="O738" s="189"/>
      <c r="P738" s="183"/>
      <c r="Q738" s="188"/>
      <c r="R738" s="188"/>
      <c r="S738" s="193">
        <f t="shared" si="24"/>
        <v>0</v>
      </c>
    </row>
    <row r="739" spans="1:19" ht="39" customHeight="1" x14ac:dyDescent="0.25">
      <c r="A739" s="190">
        <v>735</v>
      </c>
      <c r="B739" s="191" t="s">
        <v>3071</v>
      </c>
      <c r="C739" s="190" t="s">
        <v>3072</v>
      </c>
      <c r="D739" s="200" t="s">
        <v>3073</v>
      </c>
      <c r="E739" s="200" t="s">
        <v>1986</v>
      </c>
      <c r="F739" s="190" t="s">
        <v>1034</v>
      </c>
      <c r="G739" s="194" t="str">
        <f t="shared" si="23"/>
        <v/>
      </c>
      <c r="H739" s="183"/>
      <c r="I739" s="183"/>
      <c r="J739" s="183"/>
      <c r="K739" s="183"/>
      <c r="L739" s="183"/>
      <c r="M739" s="183"/>
      <c r="N739" s="183"/>
      <c r="O739" s="189"/>
      <c r="P739" s="183"/>
      <c r="Q739" s="188"/>
      <c r="R739" s="188"/>
      <c r="S739" s="193">
        <f t="shared" si="24"/>
        <v>0</v>
      </c>
    </row>
    <row r="740" spans="1:19" ht="39" customHeight="1" x14ac:dyDescent="0.25">
      <c r="A740" s="190">
        <v>736</v>
      </c>
      <c r="B740" s="191" t="s">
        <v>3074</v>
      </c>
      <c r="C740" s="190" t="s">
        <v>3075</v>
      </c>
      <c r="D740" s="200" t="s">
        <v>3076</v>
      </c>
      <c r="E740" s="200" t="s">
        <v>1986</v>
      </c>
      <c r="F740" s="190" t="s">
        <v>1034</v>
      </c>
      <c r="G740" s="194" t="str">
        <f t="shared" si="23"/>
        <v/>
      </c>
      <c r="H740" s="183"/>
      <c r="I740" s="183"/>
      <c r="J740" s="183"/>
      <c r="K740" s="183"/>
      <c r="L740" s="183"/>
      <c r="M740" s="183"/>
      <c r="N740" s="183"/>
      <c r="O740" s="189"/>
      <c r="P740" s="183"/>
      <c r="Q740" s="188"/>
      <c r="R740" s="188"/>
      <c r="S740" s="193">
        <f t="shared" si="24"/>
        <v>0</v>
      </c>
    </row>
    <row r="741" spans="1:19" ht="39" customHeight="1" x14ac:dyDescent="0.25">
      <c r="A741" s="190">
        <v>737</v>
      </c>
      <c r="B741" s="191" t="s">
        <v>3077</v>
      </c>
      <c r="C741" s="212" t="s">
        <v>3078</v>
      </c>
      <c r="D741" s="213" t="s">
        <v>3079</v>
      </c>
      <c r="E741" s="213"/>
      <c r="F741" s="212"/>
      <c r="G741" s="194" t="str">
        <f t="shared" si="23"/>
        <v>20.05.10</v>
      </c>
      <c r="H741" s="183"/>
      <c r="I741" s="183"/>
      <c r="J741" s="183"/>
      <c r="K741" s="195" t="s">
        <v>3080</v>
      </c>
      <c r="L741" s="183"/>
      <c r="M741" s="183"/>
      <c r="N741" s="183"/>
      <c r="O741" s="189"/>
      <c r="P741" s="183"/>
      <c r="Q741" s="188"/>
      <c r="R741" s="188"/>
      <c r="S741" s="193">
        <f t="shared" si="24"/>
        <v>1</v>
      </c>
    </row>
    <row r="742" spans="1:19" ht="39" customHeight="1" x14ac:dyDescent="0.25">
      <c r="A742" s="190">
        <v>738</v>
      </c>
      <c r="B742" s="191" t="s">
        <v>3081</v>
      </c>
      <c r="C742" s="212" t="s">
        <v>3082</v>
      </c>
      <c r="D742" s="213" t="s">
        <v>3083</v>
      </c>
      <c r="E742" s="213" t="s">
        <v>1986</v>
      </c>
      <c r="F742" s="212" t="s">
        <v>984</v>
      </c>
      <c r="G742" s="194" t="str">
        <f t="shared" si="23"/>
        <v/>
      </c>
      <c r="H742" s="183"/>
      <c r="I742" s="183"/>
      <c r="J742" s="183"/>
      <c r="K742" s="183"/>
      <c r="L742" s="183"/>
      <c r="M742" s="183"/>
      <c r="N742" s="183"/>
      <c r="O742" s="189"/>
      <c r="P742" s="183"/>
      <c r="Q742" s="188"/>
      <c r="R742" s="188"/>
      <c r="S742" s="193">
        <f t="shared" si="24"/>
        <v>0</v>
      </c>
    </row>
    <row r="743" spans="1:19" ht="39" customHeight="1" x14ac:dyDescent="0.25">
      <c r="A743" s="190">
        <v>739</v>
      </c>
      <c r="B743" s="191" t="s">
        <v>3084</v>
      </c>
      <c r="C743" s="190" t="s">
        <v>3085</v>
      </c>
      <c r="D743" s="200" t="s">
        <v>3086</v>
      </c>
      <c r="E743" s="200" t="s">
        <v>1986</v>
      </c>
      <c r="F743" s="190" t="s">
        <v>984</v>
      </c>
      <c r="G743" s="194" t="str">
        <f t="shared" si="23"/>
        <v>28.08.09</v>
      </c>
      <c r="H743" s="183"/>
      <c r="I743" s="183"/>
      <c r="J743" s="195" t="s">
        <v>3087</v>
      </c>
      <c r="K743" s="183"/>
      <c r="L743" s="183"/>
      <c r="M743" s="183"/>
      <c r="N743" s="183"/>
      <c r="O743" s="189"/>
      <c r="P743" s="195" t="s">
        <v>3088</v>
      </c>
      <c r="Q743" s="188"/>
      <c r="R743" s="188"/>
      <c r="S743" s="193">
        <f t="shared" si="24"/>
        <v>2</v>
      </c>
    </row>
    <row r="744" spans="1:19" ht="39" customHeight="1" x14ac:dyDescent="0.25">
      <c r="A744" s="190">
        <v>740</v>
      </c>
      <c r="B744" s="191"/>
      <c r="C744" s="190" t="s">
        <v>3089</v>
      </c>
      <c r="D744" s="200"/>
      <c r="E744" s="200"/>
      <c r="F744" s="190"/>
      <c r="G744" s="194"/>
      <c r="H744" s="183"/>
      <c r="I744" s="183"/>
      <c r="J744" s="188"/>
      <c r="K744" s="183"/>
      <c r="L744" s="183"/>
      <c r="M744" s="183"/>
      <c r="N744" s="183"/>
      <c r="O744" s="189"/>
      <c r="P744" s="198" t="s">
        <v>3090</v>
      </c>
      <c r="Q744" s="199"/>
      <c r="R744" s="199"/>
      <c r="S744" s="193">
        <f t="shared" si="24"/>
        <v>1</v>
      </c>
    </row>
    <row r="745" spans="1:19" ht="39" customHeight="1" x14ac:dyDescent="0.25">
      <c r="A745" s="190">
        <v>741</v>
      </c>
      <c r="B745" s="191" t="s">
        <v>3091</v>
      </c>
      <c r="C745" s="190" t="s">
        <v>3092</v>
      </c>
      <c r="D745" s="233" t="s">
        <v>3093</v>
      </c>
      <c r="E745" s="197" t="s">
        <v>2028</v>
      </c>
      <c r="F745" s="234" t="s">
        <v>2145</v>
      </c>
      <c r="G745" s="194" t="str">
        <f t="shared" si="23"/>
        <v>installed in 10</v>
      </c>
      <c r="H745" s="183"/>
      <c r="I745" s="183"/>
      <c r="J745" s="183"/>
      <c r="K745" s="183" t="s">
        <v>2044</v>
      </c>
      <c r="L745" s="183"/>
      <c r="M745" s="183"/>
      <c r="N745" s="183"/>
      <c r="O745" s="189"/>
      <c r="P745" s="183"/>
      <c r="Q745" s="188"/>
      <c r="R745" s="188"/>
      <c r="S745" s="193">
        <f t="shared" si="24"/>
        <v>1</v>
      </c>
    </row>
    <row r="746" spans="1:19" ht="39" customHeight="1" x14ac:dyDescent="0.25">
      <c r="A746" s="190">
        <v>742</v>
      </c>
      <c r="B746" s="191" t="s">
        <v>3094</v>
      </c>
      <c r="C746" s="199" t="s">
        <v>3095</v>
      </c>
      <c r="D746" s="199" t="s">
        <v>3096</v>
      </c>
      <c r="E746" s="196"/>
      <c r="F746" s="245">
        <v>15</v>
      </c>
      <c r="G746" s="194" t="str">
        <f t="shared" si="23"/>
        <v/>
      </c>
      <c r="H746" s="183"/>
      <c r="I746" s="183"/>
      <c r="J746" s="183"/>
      <c r="K746" s="183"/>
      <c r="L746" s="183"/>
      <c r="M746" s="183"/>
      <c r="N746" s="183"/>
      <c r="O746" s="189"/>
      <c r="P746" s="183"/>
      <c r="Q746" s="188"/>
      <c r="R746" s="188"/>
      <c r="S746" s="193">
        <f t="shared" si="24"/>
        <v>0</v>
      </c>
    </row>
    <row r="747" spans="1:19" ht="39" customHeight="1" x14ac:dyDescent="0.25">
      <c r="A747" s="190">
        <v>743</v>
      </c>
      <c r="B747" s="191" t="s">
        <v>3094</v>
      </c>
      <c r="C747" s="199" t="s">
        <v>3097</v>
      </c>
      <c r="D747" s="199" t="s">
        <v>3098</v>
      </c>
      <c r="E747" s="196"/>
      <c r="F747" s="245">
        <v>15</v>
      </c>
      <c r="G747" s="194" t="str">
        <f t="shared" si="23"/>
        <v/>
      </c>
      <c r="H747" s="183"/>
      <c r="I747" s="183"/>
      <c r="J747" s="183"/>
      <c r="K747" s="183"/>
      <c r="L747" s="183"/>
      <c r="M747" s="183"/>
      <c r="N747" s="183"/>
      <c r="O747" s="189"/>
      <c r="P747" s="183"/>
      <c r="Q747" s="188"/>
      <c r="R747" s="188"/>
      <c r="S747" s="193">
        <f t="shared" si="24"/>
        <v>0</v>
      </c>
    </row>
    <row r="748" spans="1:19" ht="39" customHeight="1" x14ac:dyDescent="0.25">
      <c r="A748" s="190">
        <v>744</v>
      </c>
      <c r="B748" s="191" t="s">
        <v>3094</v>
      </c>
      <c r="C748" s="199" t="s">
        <v>3099</v>
      </c>
      <c r="D748" s="199" t="s">
        <v>3100</v>
      </c>
      <c r="E748" s="196"/>
      <c r="F748" s="245">
        <v>15</v>
      </c>
      <c r="G748" s="194" t="str">
        <f t="shared" si="23"/>
        <v>17.02.09</v>
      </c>
      <c r="H748" s="183"/>
      <c r="I748" s="183"/>
      <c r="J748" s="195" t="s">
        <v>1635</v>
      </c>
      <c r="K748" s="183"/>
      <c r="L748" s="183"/>
      <c r="M748" s="183"/>
      <c r="N748" s="183"/>
      <c r="O748" s="189"/>
      <c r="P748" s="183"/>
      <c r="Q748" s="188"/>
      <c r="R748" s="188"/>
      <c r="S748" s="193">
        <f t="shared" si="24"/>
        <v>1</v>
      </c>
    </row>
    <row r="749" spans="1:19" ht="39" customHeight="1" x14ac:dyDescent="0.25">
      <c r="A749" s="190">
        <v>745</v>
      </c>
      <c r="B749" s="191" t="s">
        <v>3094</v>
      </c>
      <c r="C749" s="199" t="s">
        <v>733</v>
      </c>
      <c r="D749" s="199" t="s">
        <v>3101</v>
      </c>
      <c r="E749" s="196"/>
      <c r="F749" s="245">
        <v>15</v>
      </c>
      <c r="G749" s="194" t="str">
        <f t="shared" si="23"/>
        <v/>
      </c>
      <c r="H749" s="183"/>
      <c r="I749" s="183"/>
      <c r="J749" s="183"/>
      <c r="K749" s="183"/>
      <c r="L749" s="183"/>
      <c r="M749" s="183"/>
      <c r="N749" s="183"/>
      <c r="O749" s="189"/>
      <c r="P749" s="183"/>
      <c r="Q749" s="198" t="s">
        <v>3102</v>
      </c>
      <c r="R749" s="198"/>
      <c r="S749" s="193">
        <f t="shared" si="24"/>
        <v>1</v>
      </c>
    </row>
    <row r="750" spans="1:19" ht="39" customHeight="1" x14ac:dyDescent="0.25">
      <c r="A750" s="190">
        <v>746</v>
      </c>
      <c r="B750" s="191" t="s">
        <v>3103</v>
      </c>
      <c r="C750" s="228" t="s">
        <v>3104</v>
      </c>
      <c r="D750" s="193"/>
      <c r="E750" s="193"/>
      <c r="F750" s="228">
        <v>5.5</v>
      </c>
      <c r="G750" s="194" t="str">
        <f t="shared" si="23"/>
        <v/>
      </c>
      <c r="H750" s="183"/>
      <c r="I750" s="183"/>
      <c r="J750" s="183"/>
      <c r="K750" s="183"/>
      <c r="L750" s="183"/>
      <c r="M750" s="183"/>
      <c r="N750" s="183"/>
      <c r="O750" s="189"/>
      <c r="P750" s="183"/>
      <c r="Q750" s="188"/>
      <c r="R750" s="188"/>
      <c r="S750" s="193">
        <f t="shared" si="24"/>
        <v>0</v>
      </c>
    </row>
    <row r="751" spans="1:19" ht="39" customHeight="1" x14ac:dyDescent="0.25">
      <c r="A751" s="190">
        <v>747</v>
      </c>
      <c r="B751" s="191" t="s">
        <v>3105</v>
      </c>
      <c r="C751" s="228" t="s">
        <v>3106</v>
      </c>
      <c r="D751" s="193"/>
      <c r="E751" s="193"/>
      <c r="F751" s="228">
        <v>5.5</v>
      </c>
      <c r="G751" s="194" t="str">
        <f t="shared" si="23"/>
        <v/>
      </c>
      <c r="H751" s="183"/>
      <c r="I751" s="183"/>
      <c r="J751" s="183"/>
      <c r="K751" s="183"/>
      <c r="L751" s="183"/>
      <c r="M751" s="183"/>
      <c r="N751" s="183"/>
      <c r="O751" s="189"/>
      <c r="P751" s="183"/>
      <c r="Q751" s="188"/>
      <c r="R751" s="188"/>
      <c r="S751" s="193">
        <f t="shared" si="24"/>
        <v>0</v>
      </c>
    </row>
    <row r="752" spans="1:19" ht="39" customHeight="1" x14ac:dyDescent="0.25">
      <c r="A752" s="190">
        <v>748</v>
      </c>
      <c r="B752" s="254" t="s">
        <v>2216</v>
      </c>
      <c r="C752" s="199" t="s">
        <v>3107</v>
      </c>
      <c r="D752" s="200" t="s">
        <v>3108</v>
      </c>
      <c r="E752" s="200"/>
      <c r="F752" s="226">
        <v>5.5</v>
      </c>
      <c r="G752" s="194" t="str">
        <f t="shared" si="23"/>
        <v>installed in 12</v>
      </c>
      <c r="H752" s="183"/>
      <c r="I752" s="183"/>
      <c r="J752" s="183"/>
      <c r="K752" s="183"/>
      <c r="L752" s="183"/>
      <c r="M752" s="183" t="s">
        <v>2103</v>
      </c>
      <c r="N752" s="183"/>
      <c r="O752" s="189"/>
      <c r="P752" s="198" t="s">
        <v>3109</v>
      </c>
      <c r="Q752" s="199"/>
      <c r="R752" s="199"/>
      <c r="S752" s="193">
        <f t="shared" si="24"/>
        <v>2</v>
      </c>
    </row>
    <row r="753" spans="1:19" ht="39" customHeight="1" x14ac:dyDescent="0.25">
      <c r="A753" s="190">
        <v>749</v>
      </c>
      <c r="B753" s="254" t="s">
        <v>2216</v>
      </c>
      <c r="C753" s="199" t="s">
        <v>3110</v>
      </c>
      <c r="D753" s="200" t="s">
        <v>3111</v>
      </c>
      <c r="E753" s="200" t="s">
        <v>553</v>
      </c>
      <c r="F753" s="226">
        <v>11</v>
      </c>
      <c r="G753" s="194" t="str">
        <f t="shared" si="23"/>
        <v>installed in 12</v>
      </c>
      <c r="H753" s="183"/>
      <c r="I753" s="183"/>
      <c r="J753" s="183"/>
      <c r="K753" s="183"/>
      <c r="L753" s="183"/>
      <c r="M753" s="183" t="s">
        <v>2103</v>
      </c>
      <c r="N753" s="183"/>
      <c r="O753" s="189"/>
      <c r="P753" s="183"/>
      <c r="Q753" s="188"/>
      <c r="R753" s="188"/>
      <c r="S753" s="193">
        <f t="shared" si="24"/>
        <v>1</v>
      </c>
    </row>
    <row r="754" spans="1:19" ht="39" customHeight="1" x14ac:dyDescent="0.25">
      <c r="A754" s="190">
        <v>750</v>
      </c>
      <c r="B754" s="191" t="s">
        <v>3112</v>
      </c>
      <c r="C754" s="199" t="s">
        <v>3113</v>
      </c>
      <c r="D754" s="199" t="s">
        <v>3114</v>
      </c>
      <c r="E754" s="196" t="s">
        <v>553</v>
      </c>
      <c r="F754" s="245">
        <v>5.5</v>
      </c>
      <c r="G754" s="194" t="str">
        <f t="shared" si="23"/>
        <v>installed in 12</v>
      </c>
      <c r="H754" s="183"/>
      <c r="I754" s="183"/>
      <c r="J754" s="183"/>
      <c r="K754" s="183"/>
      <c r="L754" s="183"/>
      <c r="M754" s="183" t="s">
        <v>2103</v>
      </c>
      <c r="N754" s="183"/>
      <c r="O754" s="189"/>
      <c r="P754" s="183"/>
      <c r="Q754" s="188"/>
      <c r="R754" s="188"/>
      <c r="S754" s="193">
        <f t="shared" si="24"/>
        <v>1</v>
      </c>
    </row>
    <row r="755" spans="1:19" ht="39" customHeight="1" x14ac:dyDescent="0.25">
      <c r="A755" s="190">
        <v>751</v>
      </c>
      <c r="B755" s="191" t="s">
        <v>3115</v>
      </c>
      <c r="C755" s="199" t="s">
        <v>3116</v>
      </c>
      <c r="D755" s="200" t="s">
        <v>2058</v>
      </c>
      <c r="E755" s="200" t="s">
        <v>481</v>
      </c>
      <c r="F755" s="226">
        <v>7.5</v>
      </c>
      <c r="G755" s="194" t="str">
        <f t="shared" si="23"/>
        <v>installed in 11</v>
      </c>
      <c r="H755" s="183"/>
      <c r="I755" s="183"/>
      <c r="J755" s="183"/>
      <c r="K755" s="183"/>
      <c r="L755" s="183" t="s">
        <v>1938</v>
      </c>
      <c r="M755" s="183"/>
      <c r="N755" s="183"/>
      <c r="O755" s="189"/>
      <c r="P755" s="203" t="s">
        <v>3117</v>
      </c>
      <c r="Q755" s="215"/>
      <c r="R755" s="215"/>
      <c r="S755" s="193">
        <f t="shared" si="24"/>
        <v>2</v>
      </c>
    </row>
    <row r="756" spans="1:19" ht="39" customHeight="1" x14ac:dyDescent="0.25">
      <c r="A756" s="190">
        <v>752</v>
      </c>
      <c r="B756" s="191" t="s">
        <v>3118</v>
      </c>
      <c r="C756" s="244" t="s">
        <v>3119</v>
      </c>
      <c r="D756" s="199" t="s">
        <v>3120</v>
      </c>
      <c r="E756" s="210" t="s">
        <v>2007</v>
      </c>
      <c r="F756" s="229">
        <v>15</v>
      </c>
      <c r="G756" s="194" t="str">
        <f t="shared" si="23"/>
        <v>installed in 11</v>
      </c>
      <c r="H756" s="183"/>
      <c r="I756" s="183"/>
      <c r="J756" s="183"/>
      <c r="K756" s="183"/>
      <c r="L756" s="183" t="s">
        <v>1938</v>
      </c>
      <c r="M756" s="183"/>
      <c r="N756" s="183"/>
      <c r="O756" s="189"/>
      <c r="P756" s="183"/>
      <c r="Q756" s="188"/>
      <c r="R756" s="188"/>
      <c r="S756" s="193">
        <f t="shared" si="24"/>
        <v>1</v>
      </c>
    </row>
    <row r="757" spans="1:19" ht="39" customHeight="1" x14ac:dyDescent="0.25">
      <c r="A757" s="190">
        <v>753</v>
      </c>
      <c r="B757" s="191" t="s">
        <v>3118</v>
      </c>
      <c r="C757" s="244" t="s">
        <v>3121</v>
      </c>
      <c r="D757" s="199" t="s">
        <v>3120</v>
      </c>
      <c r="E757" s="210" t="s">
        <v>2007</v>
      </c>
      <c r="F757" s="229">
        <v>15</v>
      </c>
      <c r="G757" s="194" t="str">
        <f t="shared" si="23"/>
        <v>installed in 13</v>
      </c>
      <c r="H757" s="183"/>
      <c r="I757" s="183"/>
      <c r="J757" s="183"/>
      <c r="K757" s="183"/>
      <c r="L757" s="183"/>
      <c r="M757" s="183"/>
      <c r="N757" s="183" t="s">
        <v>2790</v>
      </c>
      <c r="O757" s="189"/>
      <c r="P757" s="183"/>
      <c r="Q757" s="188"/>
      <c r="R757" s="188"/>
      <c r="S757" s="193">
        <f t="shared" si="24"/>
        <v>1</v>
      </c>
    </row>
    <row r="758" spans="1:19" ht="39" customHeight="1" x14ac:dyDescent="0.25">
      <c r="A758" s="190">
        <v>754</v>
      </c>
      <c r="B758" s="191" t="s">
        <v>21</v>
      </c>
      <c r="C758" s="190" t="s">
        <v>3122</v>
      </c>
      <c r="D758" s="200" t="s">
        <v>3123</v>
      </c>
      <c r="E758" s="200" t="s">
        <v>2007</v>
      </c>
      <c r="F758" s="190" t="s">
        <v>979</v>
      </c>
      <c r="G758" s="194" t="str">
        <f t="shared" si="23"/>
        <v/>
      </c>
      <c r="H758" s="183"/>
      <c r="I758" s="183"/>
      <c r="J758" s="183"/>
      <c r="K758" s="183"/>
      <c r="L758" s="183"/>
      <c r="M758" s="183"/>
      <c r="N758" s="183"/>
      <c r="O758" s="189"/>
      <c r="P758" s="183"/>
      <c r="Q758" s="188"/>
      <c r="R758" s="188"/>
      <c r="S758" s="193">
        <f t="shared" si="24"/>
        <v>0</v>
      </c>
    </row>
    <row r="759" spans="1:19" ht="39" customHeight="1" x14ac:dyDescent="0.25">
      <c r="A759" s="190">
        <v>755</v>
      </c>
      <c r="B759" s="191" t="s">
        <v>3124</v>
      </c>
      <c r="C759" s="190" t="s">
        <v>3125</v>
      </c>
      <c r="D759" s="200" t="s">
        <v>3126</v>
      </c>
      <c r="E759" s="200" t="s">
        <v>2007</v>
      </c>
      <c r="F759" s="190" t="s">
        <v>979</v>
      </c>
      <c r="G759" s="194" t="str">
        <f t="shared" si="23"/>
        <v>16.06.07</v>
      </c>
      <c r="H759" s="195" t="s">
        <v>3127</v>
      </c>
      <c r="I759" s="183"/>
      <c r="J759" s="183"/>
      <c r="K759" s="183"/>
      <c r="L759" s="183"/>
      <c r="M759" s="183"/>
      <c r="N759" s="183"/>
      <c r="O759" s="189"/>
      <c r="P759" s="183"/>
      <c r="Q759" s="188"/>
      <c r="R759" s="188"/>
      <c r="S759" s="193">
        <f t="shared" si="24"/>
        <v>1</v>
      </c>
    </row>
    <row r="760" spans="1:19" ht="39" customHeight="1" x14ac:dyDescent="0.25">
      <c r="A760" s="190">
        <v>756</v>
      </c>
      <c r="B760" s="191" t="s">
        <v>3128</v>
      </c>
      <c r="C760" s="190" t="s">
        <v>3129</v>
      </c>
      <c r="D760" s="200" t="s">
        <v>3130</v>
      </c>
      <c r="E760" s="200" t="s">
        <v>2007</v>
      </c>
      <c r="F760" s="190" t="s">
        <v>979</v>
      </c>
      <c r="G760" s="194" t="str">
        <f t="shared" si="23"/>
        <v/>
      </c>
      <c r="H760" s="183"/>
      <c r="I760" s="183"/>
      <c r="J760" s="183"/>
      <c r="K760" s="183"/>
      <c r="L760" s="183"/>
      <c r="M760" s="183"/>
      <c r="N760" s="183"/>
      <c r="O760" s="189"/>
      <c r="P760" s="183"/>
      <c r="Q760" s="188"/>
      <c r="R760" s="188"/>
      <c r="S760" s="193">
        <f t="shared" si="24"/>
        <v>0</v>
      </c>
    </row>
    <row r="761" spans="1:19" ht="39" customHeight="1" x14ac:dyDescent="0.25">
      <c r="A761" s="190">
        <v>757</v>
      </c>
      <c r="B761" s="191" t="s">
        <v>3131</v>
      </c>
      <c r="C761" s="190"/>
      <c r="D761" s="197" t="s">
        <v>3132</v>
      </c>
      <c r="E761" s="197" t="s">
        <v>978</v>
      </c>
      <c r="F761" s="190" t="s">
        <v>984</v>
      </c>
      <c r="G761" s="194" t="str">
        <f t="shared" si="23"/>
        <v/>
      </c>
      <c r="H761" s="183"/>
      <c r="I761" s="183"/>
      <c r="J761" s="183"/>
      <c r="K761" s="183"/>
      <c r="L761" s="183"/>
      <c r="M761" s="183"/>
      <c r="N761" s="183"/>
      <c r="O761" s="189"/>
      <c r="P761" s="183"/>
      <c r="Q761" s="188"/>
      <c r="R761" s="188"/>
      <c r="S761" s="193">
        <f t="shared" si="24"/>
        <v>0</v>
      </c>
    </row>
    <row r="762" spans="1:19" ht="39" customHeight="1" x14ac:dyDescent="0.25">
      <c r="A762" s="190">
        <v>758</v>
      </c>
      <c r="B762" s="191" t="s">
        <v>3133</v>
      </c>
      <c r="C762" s="190"/>
      <c r="D762" s="197" t="s">
        <v>3134</v>
      </c>
      <c r="E762" s="197" t="s">
        <v>983</v>
      </c>
      <c r="F762" s="190" t="s">
        <v>3135</v>
      </c>
      <c r="G762" s="194" t="str">
        <f t="shared" si="23"/>
        <v/>
      </c>
      <c r="H762" s="183"/>
      <c r="I762" s="183"/>
      <c r="J762" s="183"/>
      <c r="K762" s="183"/>
      <c r="L762" s="183"/>
      <c r="M762" s="183"/>
      <c r="N762" s="183"/>
      <c r="O762" s="189"/>
      <c r="P762" s="183"/>
      <c r="Q762" s="188"/>
      <c r="R762" s="188"/>
      <c r="S762" s="193">
        <f t="shared" si="24"/>
        <v>0</v>
      </c>
    </row>
    <row r="763" spans="1:19" ht="39" customHeight="1" x14ac:dyDescent="0.25">
      <c r="A763" s="190">
        <v>759</v>
      </c>
      <c r="B763" s="191" t="s">
        <v>3136</v>
      </c>
      <c r="C763" s="190"/>
      <c r="D763" s="197" t="s">
        <v>3137</v>
      </c>
      <c r="E763" s="197" t="s">
        <v>2957</v>
      </c>
      <c r="F763" s="190">
        <v>80</v>
      </c>
      <c r="G763" s="194" t="str">
        <f t="shared" si="23"/>
        <v/>
      </c>
      <c r="H763" s="183"/>
      <c r="I763" s="183"/>
      <c r="J763" s="183"/>
      <c r="K763" s="183"/>
      <c r="L763" s="183"/>
      <c r="M763" s="183"/>
      <c r="N763" s="183"/>
      <c r="O763" s="189"/>
      <c r="P763" s="183"/>
      <c r="Q763" s="188"/>
      <c r="R763" s="188"/>
      <c r="S763" s="193">
        <f t="shared" si="24"/>
        <v>0</v>
      </c>
    </row>
    <row r="764" spans="1:19" ht="39" customHeight="1" x14ac:dyDescent="0.25">
      <c r="A764" s="190">
        <v>760</v>
      </c>
      <c r="B764" s="191" t="s">
        <v>3138</v>
      </c>
      <c r="C764" s="190"/>
      <c r="D764" s="197" t="s">
        <v>1264</v>
      </c>
      <c r="E764" s="197" t="s">
        <v>1004</v>
      </c>
      <c r="F764" s="190" t="s">
        <v>1122</v>
      </c>
      <c r="G764" s="194" t="str">
        <f t="shared" si="23"/>
        <v/>
      </c>
      <c r="H764" s="183"/>
      <c r="I764" s="183"/>
      <c r="J764" s="183"/>
      <c r="K764" s="183"/>
      <c r="L764" s="183"/>
      <c r="M764" s="183"/>
      <c r="N764" s="183"/>
      <c r="O764" s="189"/>
      <c r="P764" s="183"/>
      <c r="Q764" s="188"/>
      <c r="R764" s="188"/>
      <c r="S764" s="193">
        <f t="shared" si="24"/>
        <v>0</v>
      </c>
    </row>
    <row r="765" spans="1:19" ht="39" customHeight="1" x14ac:dyDescent="0.25">
      <c r="A765" s="190">
        <v>761</v>
      </c>
      <c r="B765" s="191" t="s">
        <v>3139</v>
      </c>
      <c r="C765" s="190"/>
      <c r="D765" s="197" t="s">
        <v>3140</v>
      </c>
      <c r="E765" s="197" t="s">
        <v>1004</v>
      </c>
      <c r="F765" s="190" t="s">
        <v>1167</v>
      </c>
      <c r="G765" s="194" t="str">
        <f t="shared" si="23"/>
        <v/>
      </c>
      <c r="H765" s="183"/>
      <c r="I765" s="183"/>
      <c r="J765" s="183"/>
      <c r="K765" s="183"/>
      <c r="L765" s="183"/>
      <c r="M765" s="183"/>
      <c r="N765" s="183"/>
      <c r="O765" s="189"/>
      <c r="P765" s="183"/>
      <c r="Q765" s="188"/>
      <c r="R765" s="188"/>
      <c r="S765" s="193">
        <f t="shared" si="24"/>
        <v>0</v>
      </c>
    </row>
    <row r="766" spans="1:19" ht="39" customHeight="1" x14ac:dyDescent="0.25">
      <c r="A766" s="190">
        <v>762</v>
      </c>
      <c r="B766" s="191" t="s">
        <v>3131</v>
      </c>
      <c r="C766" s="190"/>
      <c r="D766" s="197" t="s">
        <v>3141</v>
      </c>
      <c r="E766" s="197" t="s">
        <v>1134</v>
      </c>
      <c r="F766" s="190" t="s">
        <v>984</v>
      </c>
      <c r="G766" s="194" t="str">
        <f t="shared" si="23"/>
        <v/>
      </c>
      <c r="H766" s="183"/>
      <c r="I766" s="183"/>
      <c r="J766" s="183"/>
      <c r="K766" s="183"/>
      <c r="L766" s="183"/>
      <c r="M766" s="183"/>
      <c r="N766" s="183"/>
      <c r="O766" s="189"/>
      <c r="P766" s="183"/>
      <c r="Q766" s="188"/>
      <c r="R766" s="188"/>
      <c r="S766" s="193">
        <f t="shared" si="24"/>
        <v>0</v>
      </c>
    </row>
    <row r="767" spans="1:19" ht="39" customHeight="1" x14ac:dyDescent="0.25">
      <c r="A767" s="190">
        <v>763</v>
      </c>
      <c r="B767" s="191" t="s">
        <v>3138</v>
      </c>
      <c r="C767" s="190"/>
      <c r="D767" s="197" t="s">
        <v>3142</v>
      </c>
      <c r="E767" s="197" t="s">
        <v>978</v>
      </c>
      <c r="F767" s="190" t="s">
        <v>1122</v>
      </c>
      <c r="G767" s="194" t="str">
        <f>H767&amp;I767&amp;J767&amp;K767&amp;L767&amp;M767&amp;N767&amp;O767</f>
        <v/>
      </c>
      <c r="H767" s="183"/>
      <c r="I767" s="183"/>
      <c r="J767" s="183"/>
      <c r="K767" s="183"/>
      <c r="L767" s="183"/>
      <c r="M767" s="183"/>
      <c r="N767" s="183"/>
      <c r="O767" s="189"/>
      <c r="P767" s="183"/>
      <c r="Q767" s="188"/>
      <c r="R767" s="188"/>
      <c r="S767" s="193">
        <f t="shared" si="24"/>
        <v>0</v>
      </c>
    </row>
    <row r="768" spans="1:19" ht="39" customHeight="1" x14ac:dyDescent="0.25">
      <c r="A768" s="190">
        <v>764</v>
      </c>
      <c r="B768" s="191" t="s">
        <v>3143</v>
      </c>
      <c r="C768" s="190"/>
      <c r="D768" s="197" t="s">
        <v>3144</v>
      </c>
      <c r="E768" s="197" t="s">
        <v>1134</v>
      </c>
      <c r="F768" s="190" t="s">
        <v>3145</v>
      </c>
      <c r="G768" s="194" t="str">
        <f t="shared" ref="G768:G815" si="25">H768&amp;I768&amp;J768&amp;K768&amp;L768&amp;M768&amp;N768&amp;O768</f>
        <v/>
      </c>
      <c r="H768" s="183"/>
      <c r="I768" s="183"/>
      <c r="J768" s="183"/>
      <c r="K768" s="183"/>
      <c r="L768" s="183"/>
      <c r="M768" s="183"/>
      <c r="N768" s="183"/>
      <c r="O768" s="189"/>
      <c r="P768" s="183"/>
      <c r="Q768" s="188"/>
      <c r="R768" s="188"/>
      <c r="S768" s="193">
        <f t="shared" si="24"/>
        <v>0</v>
      </c>
    </row>
    <row r="769" spans="1:19" ht="39" customHeight="1" x14ac:dyDescent="0.25">
      <c r="A769" s="190">
        <v>765</v>
      </c>
      <c r="B769" s="191" t="s">
        <v>3138</v>
      </c>
      <c r="C769" s="190"/>
      <c r="D769" s="197" t="s">
        <v>1854</v>
      </c>
      <c r="E769" s="197" t="s">
        <v>1134</v>
      </c>
      <c r="F769" s="190" t="s">
        <v>1122</v>
      </c>
      <c r="G769" s="194" t="str">
        <f t="shared" si="25"/>
        <v/>
      </c>
      <c r="H769" s="183"/>
      <c r="I769" s="183"/>
      <c r="J769" s="183"/>
      <c r="K769" s="183"/>
      <c r="L769" s="183"/>
      <c r="M769" s="183"/>
      <c r="N769" s="183"/>
      <c r="O769" s="189"/>
      <c r="P769" s="183"/>
      <c r="Q769" s="188"/>
      <c r="R769" s="188"/>
      <c r="S769" s="193">
        <f t="shared" si="24"/>
        <v>0</v>
      </c>
    </row>
    <row r="770" spans="1:19" ht="39" customHeight="1" x14ac:dyDescent="0.25">
      <c r="A770" s="190">
        <v>766</v>
      </c>
      <c r="B770" s="191" t="s">
        <v>3146</v>
      </c>
      <c r="C770" s="212"/>
      <c r="D770" s="197" t="s">
        <v>3147</v>
      </c>
      <c r="E770" s="197" t="s">
        <v>983</v>
      </c>
      <c r="F770" s="190" t="s">
        <v>1807</v>
      </c>
      <c r="G770" s="194" t="str">
        <f t="shared" si="25"/>
        <v/>
      </c>
      <c r="H770" s="183"/>
      <c r="I770" s="183"/>
      <c r="J770" s="183"/>
      <c r="K770" s="183"/>
      <c r="L770" s="183"/>
      <c r="M770" s="183"/>
      <c r="N770" s="183"/>
      <c r="O770" s="189"/>
      <c r="P770" s="183"/>
      <c r="Q770" s="188"/>
      <c r="R770" s="188"/>
      <c r="S770" s="193">
        <f t="shared" si="24"/>
        <v>0</v>
      </c>
    </row>
    <row r="771" spans="1:19" ht="39" customHeight="1" x14ac:dyDescent="0.25">
      <c r="A771" s="190">
        <v>767</v>
      </c>
      <c r="B771" s="191" t="s">
        <v>3148</v>
      </c>
      <c r="C771" s="212"/>
      <c r="D771" s="197" t="s">
        <v>3149</v>
      </c>
      <c r="E771" s="197" t="s">
        <v>983</v>
      </c>
      <c r="F771" s="190" t="s">
        <v>1366</v>
      </c>
      <c r="G771" s="194" t="str">
        <f t="shared" si="25"/>
        <v/>
      </c>
      <c r="H771" s="183"/>
      <c r="I771" s="183"/>
      <c r="J771" s="183"/>
      <c r="K771" s="183"/>
      <c r="L771" s="183"/>
      <c r="M771" s="183"/>
      <c r="N771" s="183"/>
      <c r="O771" s="189"/>
      <c r="P771" s="183"/>
      <c r="Q771" s="188"/>
      <c r="R771" s="188"/>
      <c r="S771" s="193">
        <f t="shared" si="24"/>
        <v>0</v>
      </c>
    </row>
    <row r="772" spans="1:19" ht="39" customHeight="1" x14ac:dyDescent="0.25">
      <c r="A772" s="190">
        <v>768</v>
      </c>
      <c r="B772" s="191" t="s">
        <v>3150</v>
      </c>
      <c r="C772" s="212"/>
      <c r="D772" s="197" t="s">
        <v>3151</v>
      </c>
      <c r="E772" s="197" t="s">
        <v>978</v>
      </c>
      <c r="F772" s="190" t="s">
        <v>1983</v>
      </c>
      <c r="G772" s="194" t="str">
        <f t="shared" si="25"/>
        <v/>
      </c>
      <c r="H772" s="183"/>
      <c r="I772" s="183"/>
      <c r="J772" s="183"/>
      <c r="K772" s="183"/>
      <c r="L772" s="183"/>
      <c r="M772" s="183"/>
      <c r="N772" s="183"/>
      <c r="O772" s="189"/>
      <c r="P772" s="183"/>
      <c r="Q772" s="188"/>
      <c r="R772" s="188"/>
      <c r="S772" s="193">
        <f t="shared" si="24"/>
        <v>0</v>
      </c>
    </row>
    <row r="773" spans="1:19" ht="39" customHeight="1" x14ac:dyDescent="0.25">
      <c r="A773" s="190">
        <v>769</v>
      </c>
      <c r="B773" s="191" t="s">
        <v>3152</v>
      </c>
      <c r="C773" s="212"/>
      <c r="D773" s="197" t="s">
        <v>3153</v>
      </c>
      <c r="E773" s="197" t="s">
        <v>978</v>
      </c>
      <c r="F773" s="190" t="s">
        <v>979</v>
      </c>
      <c r="G773" s="194" t="str">
        <f t="shared" si="25"/>
        <v/>
      </c>
      <c r="H773" s="183"/>
      <c r="I773" s="183"/>
      <c r="J773" s="183"/>
      <c r="K773" s="183"/>
      <c r="L773" s="183"/>
      <c r="M773" s="183"/>
      <c r="N773" s="183"/>
      <c r="O773" s="189"/>
      <c r="P773" s="183"/>
      <c r="Q773" s="188"/>
      <c r="R773" s="188"/>
      <c r="S773" s="193">
        <f t="shared" si="24"/>
        <v>0</v>
      </c>
    </row>
    <row r="774" spans="1:19" ht="39" customHeight="1" x14ac:dyDescent="0.25">
      <c r="A774" s="190">
        <v>770</v>
      </c>
      <c r="B774" s="191" t="s">
        <v>3154</v>
      </c>
      <c r="C774" s="190"/>
      <c r="D774" s="200"/>
      <c r="E774" s="200" t="s">
        <v>2007</v>
      </c>
      <c r="F774" s="190" t="s">
        <v>1034</v>
      </c>
      <c r="G774" s="194" t="str">
        <f t="shared" si="25"/>
        <v/>
      </c>
      <c r="H774" s="183"/>
      <c r="I774" s="183"/>
      <c r="J774" s="183"/>
      <c r="K774" s="183"/>
      <c r="L774" s="183"/>
      <c r="M774" s="183"/>
      <c r="N774" s="183"/>
      <c r="O774" s="189"/>
      <c r="P774" s="183"/>
      <c r="Q774" s="188"/>
      <c r="R774" s="188"/>
      <c r="S774" s="193">
        <f t="shared" ref="S774:S837" si="26">+COUNTA(H774:R774)</f>
        <v>0</v>
      </c>
    </row>
    <row r="775" spans="1:19" ht="39" customHeight="1" x14ac:dyDescent="0.25">
      <c r="A775" s="190">
        <v>771</v>
      </c>
      <c r="B775" s="191" t="s">
        <v>3152</v>
      </c>
      <c r="C775" s="190"/>
      <c r="D775" s="200" t="s">
        <v>3155</v>
      </c>
      <c r="E775" s="200" t="s">
        <v>2538</v>
      </c>
      <c r="F775" s="190" t="s">
        <v>979</v>
      </c>
      <c r="G775" s="194" t="str">
        <f t="shared" si="25"/>
        <v/>
      </c>
      <c r="H775" s="183"/>
      <c r="I775" s="183"/>
      <c r="J775" s="183"/>
      <c r="K775" s="183"/>
      <c r="L775" s="183"/>
      <c r="M775" s="183"/>
      <c r="N775" s="183"/>
      <c r="O775" s="189"/>
      <c r="P775" s="183"/>
      <c r="Q775" s="188"/>
      <c r="R775" s="188"/>
      <c r="S775" s="193">
        <f t="shared" si="26"/>
        <v>0</v>
      </c>
    </row>
    <row r="776" spans="1:19" ht="39" customHeight="1" x14ac:dyDescent="0.25">
      <c r="A776" s="190">
        <v>772</v>
      </c>
      <c r="B776" s="191" t="s">
        <v>3152</v>
      </c>
      <c r="C776" s="190"/>
      <c r="D776" s="200" t="s">
        <v>3156</v>
      </c>
      <c r="E776" s="200" t="s">
        <v>2538</v>
      </c>
      <c r="F776" s="190" t="s">
        <v>979</v>
      </c>
      <c r="G776" s="194" t="str">
        <f t="shared" si="25"/>
        <v/>
      </c>
      <c r="H776" s="183"/>
      <c r="I776" s="183"/>
      <c r="J776" s="183"/>
      <c r="K776" s="183"/>
      <c r="L776" s="183"/>
      <c r="M776" s="183"/>
      <c r="N776" s="183"/>
      <c r="O776" s="189"/>
      <c r="P776" s="183"/>
      <c r="Q776" s="188"/>
      <c r="R776" s="188"/>
      <c r="S776" s="193">
        <f t="shared" si="26"/>
        <v>0</v>
      </c>
    </row>
    <row r="777" spans="1:19" ht="39" customHeight="1" x14ac:dyDescent="0.25">
      <c r="A777" s="190">
        <v>773</v>
      </c>
      <c r="B777" s="191" t="s">
        <v>3157</v>
      </c>
      <c r="C777" s="190"/>
      <c r="D777" s="200" t="s">
        <v>1964</v>
      </c>
      <c r="E777" s="200" t="s">
        <v>1980</v>
      </c>
      <c r="F777" s="190">
        <v>0.75</v>
      </c>
      <c r="G777" s="194" t="str">
        <f t="shared" si="25"/>
        <v/>
      </c>
      <c r="H777" s="183"/>
      <c r="I777" s="183"/>
      <c r="J777" s="183"/>
      <c r="K777" s="183"/>
      <c r="L777" s="183"/>
      <c r="M777" s="183"/>
      <c r="N777" s="183"/>
      <c r="O777" s="189"/>
      <c r="P777" s="183"/>
      <c r="Q777" s="188"/>
      <c r="R777" s="188"/>
      <c r="S777" s="193">
        <f t="shared" si="26"/>
        <v>0</v>
      </c>
    </row>
    <row r="778" spans="1:19" ht="39" customHeight="1" x14ac:dyDescent="0.25">
      <c r="A778" s="190">
        <v>774</v>
      </c>
      <c r="B778" s="191" t="s">
        <v>3158</v>
      </c>
      <c r="C778" s="190"/>
      <c r="D778" s="200" t="s">
        <v>1964</v>
      </c>
      <c r="E778" s="200" t="s">
        <v>1929</v>
      </c>
      <c r="F778" s="190" t="s">
        <v>3159</v>
      </c>
      <c r="G778" s="194" t="str">
        <f t="shared" si="25"/>
        <v/>
      </c>
      <c r="H778" s="183"/>
      <c r="I778" s="183"/>
      <c r="J778" s="183"/>
      <c r="K778" s="183"/>
      <c r="L778" s="183"/>
      <c r="M778" s="183"/>
      <c r="N778" s="183"/>
      <c r="O778" s="189"/>
      <c r="P778" s="183"/>
      <c r="Q778" s="188"/>
      <c r="R778" s="188"/>
      <c r="S778" s="193">
        <f t="shared" si="26"/>
        <v>0</v>
      </c>
    </row>
    <row r="779" spans="1:19" ht="39" customHeight="1" x14ac:dyDescent="0.25">
      <c r="A779" s="190">
        <v>775</v>
      </c>
      <c r="B779" s="191" t="s">
        <v>3158</v>
      </c>
      <c r="C779" s="190"/>
      <c r="D779" s="200" t="s">
        <v>1964</v>
      </c>
      <c r="E779" s="200" t="s">
        <v>1980</v>
      </c>
      <c r="F779" s="190" t="s">
        <v>3159</v>
      </c>
      <c r="G779" s="194" t="str">
        <f t="shared" si="25"/>
        <v/>
      </c>
      <c r="H779" s="183"/>
      <c r="I779" s="183"/>
      <c r="J779" s="183"/>
      <c r="K779" s="183"/>
      <c r="L779" s="183"/>
      <c r="M779" s="183"/>
      <c r="N779" s="183"/>
      <c r="O779" s="189"/>
      <c r="P779" s="183"/>
      <c r="Q779" s="188"/>
      <c r="R779" s="188"/>
      <c r="S779" s="193">
        <f t="shared" si="26"/>
        <v>0</v>
      </c>
    </row>
    <row r="780" spans="1:19" ht="39" customHeight="1" x14ac:dyDescent="0.25">
      <c r="A780" s="190">
        <v>776</v>
      </c>
      <c r="B780" s="191" t="s">
        <v>3157</v>
      </c>
      <c r="C780" s="190"/>
      <c r="D780" s="200" t="s">
        <v>1964</v>
      </c>
      <c r="E780" s="200" t="s">
        <v>1980</v>
      </c>
      <c r="F780" s="190">
        <v>0.75</v>
      </c>
      <c r="G780" s="194" t="str">
        <f t="shared" si="25"/>
        <v/>
      </c>
      <c r="H780" s="183"/>
      <c r="I780" s="183"/>
      <c r="J780" s="183"/>
      <c r="K780" s="183"/>
      <c r="L780" s="183"/>
      <c r="M780" s="183"/>
      <c r="N780" s="183"/>
      <c r="O780" s="189"/>
      <c r="P780" s="183"/>
      <c r="Q780" s="188"/>
      <c r="R780" s="188"/>
      <c r="S780" s="193">
        <f t="shared" si="26"/>
        <v>0</v>
      </c>
    </row>
    <row r="781" spans="1:19" ht="39" customHeight="1" x14ac:dyDescent="0.25">
      <c r="A781" s="190">
        <v>777</v>
      </c>
      <c r="B781" s="191" t="s">
        <v>3131</v>
      </c>
      <c r="C781" s="190"/>
      <c r="D781" s="200" t="s">
        <v>1964</v>
      </c>
      <c r="E781" s="200" t="s">
        <v>1929</v>
      </c>
      <c r="F781" s="190" t="s">
        <v>2220</v>
      </c>
      <c r="G781" s="194" t="str">
        <f t="shared" si="25"/>
        <v/>
      </c>
      <c r="H781" s="183"/>
      <c r="I781" s="183"/>
      <c r="J781" s="183"/>
      <c r="K781" s="183"/>
      <c r="L781" s="183"/>
      <c r="M781" s="183"/>
      <c r="N781" s="183"/>
      <c r="O781" s="189"/>
      <c r="P781" s="183"/>
      <c r="Q781" s="188"/>
      <c r="R781" s="188"/>
      <c r="S781" s="193">
        <f t="shared" si="26"/>
        <v>0</v>
      </c>
    </row>
    <row r="782" spans="1:19" ht="39" customHeight="1" x14ac:dyDescent="0.25">
      <c r="A782" s="190">
        <v>778</v>
      </c>
      <c r="B782" s="191" t="s">
        <v>3152</v>
      </c>
      <c r="C782" s="190"/>
      <c r="D782" s="200" t="s">
        <v>3160</v>
      </c>
      <c r="E782" s="200" t="s">
        <v>1986</v>
      </c>
      <c r="F782" s="190" t="s">
        <v>979</v>
      </c>
      <c r="G782" s="194" t="str">
        <f t="shared" si="25"/>
        <v/>
      </c>
      <c r="H782" s="183"/>
      <c r="I782" s="183"/>
      <c r="J782" s="183"/>
      <c r="K782" s="183"/>
      <c r="L782" s="183"/>
      <c r="M782" s="183"/>
      <c r="N782" s="183"/>
      <c r="O782" s="189"/>
      <c r="P782" s="183"/>
      <c r="Q782" s="188"/>
      <c r="R782" s="188"/>
      <c r="S782" s="193">
        <f t="shared" si="26"/>
        <v>0</v>
      </c>
    </row>
    <row r="783" spans="1:19" ht="39" customHeight="1" x14ac:dyDescent="0.25">
      <c r="A783" s="190">
        <v>779</v>
      </c>
      <c r="B783" s="191" t="s">
        <v>3161</v>
      </c>
      <c r="C783" s="190"/>
      <c r="D783" s="200" t="s">
        <v>3162</v>
      </c>
      <c r="E783" s="200" t="s">
        <v>1986</v>
      </c>
      <c r="F783" s="190" t="s">
        <v>3163</v>
      </c>
      <c r="G783" s="194" t="str">
        <f t="shared" si="25"/>
        <v/>
      </c>
      <c r="H783" s="183"/>
      <c r="I783" s="183"/>
      <c r="J783" s="183"/>
      <c r="K783" s="183"/>
      <c r="L783" s="183"/>
      <c r="M783" s="183"/>
      <c r="N783" s="183"/>
      <c r="O783" s="189"/>
      <c r="P783" s="183"/>
      <c r="Q783" s="188"/>
      <c r="R783" s="188"/>
      <c r="S783" s="193">
        <f t="shared" si="26"/>
        <v>0</v>
      </c>
    </row>
    <row r="784" spans="1:19" ht="39" customHeight="1" x14ac:dyDescent="0.25">
      <c r="A784" s="190">
        <v>780</v>
      </c>
      <c r="B784" s="191" t="s">
        <v>3131</v>
      </c>
      <c r="C784" s="190"/>
      <c r="D784" s="196" t="s">
        <v>3031</v>
      </c>
      <c r="E784" s="191" t="s">
        <v>553</v>
      </c>
      <c r="F784" s="190" t="s">
        <v>984</v>
      </c>
      <c r="G784" s="194" t="str">
        <f t="shared" si="25"/>
        <v/>
      </c>
      <c r="H784" s="183"/>
      <c r="I784" s="183"/>
      <c r="J784" s="183"/>
      <c r="K784" s="183"/>
      <c r="L784" s="183"/>
      <c r="M784" s="183"/>
      <c r="N784" s="183"/>
      <c r="O784" s="189"/>
      <c r="P784" s="183"/>
      <c r="Q784" s="188"/>
      <c r="R784" s="188"/>
      <c r="S784" s="193">
        <f t="shared" si="26"/>
        <v>0</v>
      </c>
    </row>
    <row r="785" spans="1:19" ht="39" customHeight="1" x14ac:dyDescent="0.25">
      <c r="A785" s="190">
        <v>781</v>
      </c>
      <c r="B785" s="191" t="s">
        <v>3131</v>
      </c>
      <c r="C785" s="190"/>
      <c r="D785" s="196" t="s">
        <v>3164</v>
      </c>
      <c r="E785" s="191" t="s">
        <v>553</v>
      </c>
      <c r="F785" s="190" t="s">
        <v>984</v>
      </c>
      <c r="G785" s="194" t="str">
        <f t="shared" si="25"/>
        <v/>
      </c>
      <c r="H785" s="183"/>
      <c r="I785" s="183"/>
      <c r="J785" s="183"/>
      <c r="K785" s="183"/>
      <c r="L785" s="183"/>
      <c r="M785" s="183"/>
      <c r="N785" s="183"/>
      <c r="O785" s="189"/>
      <c r="P785" s="183"/>
      <c r="Q785" s="188"/>
      <c r="R785" s="188"/>
      <c r="S785" s="193">
        <f t="shared" si="26"/>
        <v>0</v>
      </c>
    </row>
    <row r="786" spans="1:19" ht="39" customHeight="1" x14ac:dyDescent="0.25">
      <c r="A786" s="190">
        <v>782</v>
      </c>
      <c r="B786" s="191" t="s">
        <v>3165</v>
      </c>
      <c r="C786" s="190"/>
      <c r="D786" s="196" t="s">
        <v>3164</v>
      </c>
      <c r="E786" s="191" t="s">
        <v>1929</v>
      </c>
      <c r="F786" s="190" t="s">
        <v>1197</v>
      </c>
      <c r="G786" s="194" t="str">
        <f t="shared" si="25"/>
        <v/>
      </c>
      <c r="H786" s="183"/>
      <c r="I786" s="183"/>
      <c r="J786" s="183"/>
      <c r="K786" s="183"/>
      <c r="L786" s="183"/>
      <c r="M786" s="183"/>
      <c r="N786" s="183"/>
      <c r="O786" s="189"/>
      <c r="P786" s="183"/>
      <c r="Q786" s="188"/>
      <c r="R786" s="188"/>
      <c r="S786" s="193">
        <f t="shared" si="26"/>
        <v>0</v>
      </c>
    </row>
    <row r="787" spans="1:19" ht="39" customHeight="1" x14ac:dyDescent="0.25">
      <c r="A787" s="190">
        <v>783</v>
      </c>
      <c r="B787" s="191" t="s">
        <v>3166</v>
      </c>
      <c r="C787" s="228"/>
      <c r="D787" s="193"/>
      <c r="E787" s="193"/>
      <c r="F787" s="228">
        <v>3.7</v>
      </c>
      <c r="G787" s="194" t="str">
        <f t="shared" si="25"/>
        <v/>
      </c>
      <c r="H787" s="183"/>
      <c r="I787" s="183"/>
      <c r="J787" s="183"/>
      <c r="K787" s="183"/>
      <c r="L787" s="183"/>
      <c r="M787" s="183"/>
      <c r="N787" s="183"/>
      <c r="O787" s="189"/>
      <c r="P787" s="183"/>
      <c r="Q787" s="188"/>
      <c r="R787" s="188"/>
      <c r="S787" s="193">
        <f t="shared" si="26"/>
        <v>0</v>
      </c>
    </row>
    <row r="788" spans="1:19" ht="39" customHeight="1" x14ac:dyDescent="0.25">
      <c r="A788" s="190">
        <v>784</v>
      </c>
      <c r="B788" s="191" t="s">
        <v>3167</v>
      </c>
      <c r="C788" s="190"/>
      <c r="D788" s="200"/>
      <c r="E788" s="200" t="s">
        <v>978</v>
      </c>
      <c r="F788" s="190">
        <v>45</v>
      </c>
      <c r="G788" s="194" t="str">
        <f t="shared" si="25"/>
        <v>24.12.07</v>
      </c>
      <c r="H788" s="195" t="s">
        <v>3168</v>
      </c>
      <c r="I788" s="183"/>
      <c r="J788" s="183"/>
      <c r="K788" s="183"/>
      <c r="L788" s="183"/>
      <c r="M788" s="183"/>
      <c r="N788" s="183"/>
      <c r="O788" s="189"/>
      <c r="P788" s="183"/>
      <c r="Q788" s="188"/>
      <c r="R788" s="188"/>
      <c r="S788" s="193">
        <f t="shared" si="26"/>
        <v>1</v>
      </c>
    </row>
    <row r="789" spans="1:19" ht="39" customHeight="1" x14ac:dyDescent="0.25">
      <c r="A789" s="190">
        <v>785</v>
      </c>
      <c r="B789" s="191" t="s">
        <v>3165</v>
      </c>
      <c r="C789" s="190"/>
      <c r="D789" s="191"/>
      <c r="E789" s="191" t="s">
        <v>978</v>
      </c>
      <c r="F789" s="190" t="s">
        <v>1197</v>
      </c>
      <c r="G789" s="194" t="str">
        <f t="shared" si="25"/>
        <v>10.04.07</v>
      </c>
      <c r="H789" s="195" t="s">
        <v>3169</v>
      </c>
      <c r="I789" s="183"/>
      <c r="J789" s="183"/>
      <c r="K789" s="183"/>
      <c r="L789" s="183"/>
      <c r="M789" s="183"/>
      <c r="N789" s="183"/>
      <c r="O789" s="189"/>
      <c r="P789" s="183"/>
      <c r="Q789" s="188"/>
      <c r="R789" s="188"/>
      <c r="S789" s="193">
        <f t="shared" si="26"/>
        <v>1</v>
      </c>
    </row>
    <row r="790" spans="1:19" ht="39" customHeight="1" x14ac:dyDescent="0.25">
      <c r="A790" s="190">
        <v>786</v>
      </c>
      <c r="B790" s="191" t="s">
        <v>3165</v>
      </c>
      <c r="C790" s="190"/>
      <c r="D790" s="196" t="s">
        <v>3170</v>
      </c>
      <c r="E790" s="191" t="s">
        <v>978</v>
      </c>
      <c r="F790" s="190" t="s">
        <v>1197</v>
      </c>
      <c r="G790" s="194" t="str">
        <f t="shared" si="25"/>
        <v>13.05.07</v>
      </c>
      <c r="H790" s="195" t="s">
        <v>3171</v>
      </c>
      <c r="I790" s="183"/>
      <c r="J790" s="183"/>
      <c r="K790" s="183"/>
      <c r="L790" s="183"/>
      <c r="M790" s="183"/>
      <c r="N790" s="183"/>
      <c r="O790" s="189"/>
      <c r="P790" s="183"/>
      <c r="Q790" s="188"/>
      <c r="R790" s="188"/>
      <c r="S790" s="193">
        <f t="shared" si="26"/>
        <v>1</v>
      </c>
    </row>
    <row r="791" spans="1:19" ht="39" customHeight="1" x14ac:dyDescent="0.25">
      <c r="A791" s="190">
        <v>787</v>
      </c>
      <c r="B791" s="191" t="s">
        <v>3172</v>
      </c>
      <c r="C791" s="190"/>
      <c r="D791" s="196"/>
      <c r="E791" s="191" t="s">
        <v>2737</v>
      </c>
      <c r="F791" s="190">
        <v>7.5</v>
      </c>
      <c r="G791" s="194" t="str">
        <f t="shared" si="25"/>
        <v>02.06.07</v>
      </c>
      <c r="H791" s="195" t="s">
        <v>3173</v>
      </c>
      <c r="I791" s="183"/>
      <c r="J791" s="183"/>
      <c r="K791" s="183"/>
      <c r="L791" s="183"/>
      <c r="M791" s="183"/>
      <c r="N791" s="183"/>
      <c r="O791" s="189"/>
      <c r="P791" s="183"/>
      <c r="Q791" s="188"/>
      <c r="R791" s="188"/>
      <c r="S791" s="193">
        <f t="shared" si="26"/>
        <v>1</v>
      </c>
    </row>
    <row r="792" spans="1:19" ht="39" customHeight="1" x14ac:dyDescent="0.25">
      <c r="A792" s="190">
        <v>788</v>
      </c>
      <c r="B792" s="191" t="s">
        <v>3174</v>
      </c>
      <c r="C792" s="238"/>
      <c r="D792" s="193"/>
      <c r="E792" s="193"/>
      <c r="F792" s="228">
        <v>2.2000000000000002</v>
      </c>
      <c r="G792" s="194" t="str">
        <f t="shared" si="25"/>
        <v>02.10.12</v>
      </c>
      <c r="H792" s="183"/>
      <c r="I792" s="183"/>
      <c r="J792" s="183"/>
      <c r="K792" s="183"/>
      <c r="L792" s="183"/>
      <c r="M792" s="195" t="s">
        <v>3175</v>
      </c>
      <c r="N792" s="183"/>
      <c r="O792" s="189"/>
      <c r="P792" s="183"/>
      <c r="Q792" s="188"/>
      <c r="R792" s="188"/>
      <c r="S792" s="193">
        <f t="shared" si="26"/>
        <v>1</v>
      </c>
    </row>
    <row r="793" spans="1:19" ht="39" customHeight="1" x14ac:dyDescent="0.25">
      <c r="A793" s="190">
        <v>789</v>
      </c>
      <c r="B793" s="191" t="s">
        <v>3166</v>
      </c>
      <c r="C793" s="238"/>
      <c r="D793" s="193"/>
      <c r="E793" s="193"/>
      <c r="F793" s="228">
        <v>3.7</v>
      </c>
      <c r="G793" s="194" t="str">
        <f t="shared" si="25"/>
        <v>10.06.12</v>
      </c>
      <c r="H793" s="183"/>
      <c r="I793" s="183"/>
      <c r="J793" s="183"/>
      <c r="K793" s="183"/>
      <c r="L793" s="183"/>
      <c r="M793" s="195" t="s">
        <v>3176</v>
      </c>
      <c r="N793" s="183"/>
      <c r="O793" s="189"/>
      <c r="P793" s="183"/>
      <c r="Q793" s="188"/>
      <c r="R793" s="188"/>
      <c r="S793" s="193">
        <f t="shared" si="26"/>
        <v>1</v>
      </c>
    </row>
    <row r="794" spans="1:19" ht="39" customHeight="1" x14ac:dyDescent="0.25">
      <c r="A794" s="190">
        <v>790</v>
      </c>
      <c r="B794" s="191" t="s">
        <v>3177</v>
      </c>
      <c r="C794" s="192"/>
      <c r="D794" s="193"/>
      <c r="E794" s="193"/>
      <c r="F794" s="194" t="s">
        <v>3178</v>
      </c>
      <c r="G794" s="194" t="str">
        <f t="shared" si="25"/>
        <v>10.09.07</v>
      </c>
      <c r="H794" s="195" t="s">
        <v>3179</v>
      </c>
      <c r="I794" s="183"/>
      <c r="J794" s="183"/>
      <c r="K794" s="183"/>
      <c r="L794" s="183"/>
      <c r="M794" s="183"/>
      <c r="N794" s="183"/>
      <c r="O794" s="189"/>
      <c r="P794" s="183"/>
      <c r="Q794" s="188"/>
      <c r="R794" s="188"/>
      <c r="S794" s="193">
        <f t="shared" si="26"/>
        <v>1</v>
      </c>
    </row>
    <row r="795" spans="1:19" ht="39" customHeight="1" x14ac:dyDescent="0.25">
      <c r="A795" s="190">
        <v>791</v>
      </c>
      <c r="B795" s="191" t="s">
        <v>3180</v>
      </c>
      <c r="C795" s="192"/>
      <c r="D795" s="193"/>
      <c r="E795" s="193"/>
      <c r="F795" s="194" t="s">
        <v>1343</v>
      </c>
      <c r="G795" s="194" t="str">
        <f t="shared" si="25"/>
        <v>02.07.09</v>
      </c>
      <c r="H795" s="183"/>
      <c r="I795" s="183"/>
      <c r="J795" s="195" t="s">
        <v>3181</v>
      </c>
      <c r="K795" s="183"/>
      <c r="L795" s="183"/>
      <c r="M795" s="183"/>
      <c r="N795" s="183"/>
      <c r="O795" s="189"/>
      <c r="P795" s="183"/>
      <c r="Q795" s="188"/>
      <c r="R795" s="188"/>
      <c r="S795" s="193">
        <f t="shared" si="26"/>
        <v>1</v>
      </c>
    </row>
    <row r="796" spans="1:19" ht="39" customHeight="1" x14ac:dyDescent="0.25">
      <c r="A796" s="190">
        <v>792</v>
      </c>
      <c r="B796" s="191" t="s">
        <v>3182</v>
      </c>
      <c r="C796" s="192"/>
      <c r="D796" s="193"/>
      <c r="E796" s="193"/>
      <c r="F796" s="194" t="s">
        <v>280</v>
      </c>
      <c r="G796" s="194" t="str">
        <f t="shared" si="25"/>
        <v>26.06.09/03.08.0929.10.11</v>
      </c>
      <c r="H796" s="183"/>
      <c r="I796" s="183"/>
      <c r="J796" s="195" t="s">
        <v>3183</v>
      </c>
      <c r="K796" s="183"/>
      <c r="L796" s="195" t="s">
        <v>3184</v>
      </c>
      <c r="M796" s="183"/>
      <c r="N796" s="183"/>
      <c r="O796" s="189"/>
      <c r="P796" s="183"/>
      <c r="Q796" s="188"/>
      <c r="R796" s="188"/>
      <c r="S796" s="193">
        <f t="shared" si="26"/>
        <v>2</v>
      </c>
    </row>
    <row r="797" spans="1:19" ht="39" customHeight="1" x14ac:dyDescent="0.25">
      <c r="A797" s="190">
        <v>793</v>
      </c>
      <c r="B797" s="191" t="s">
        <v>3185</v>
      </c>
      <c r="C797" s="192"/>
      <c r="D797" s="193"/>
      <c r="E797" s="193"/>
      <c r="F797" s="235" t="s">
        <v>2952</v>
      </c>
      <c r="G797" s="194" t="str">
        <f t="shared" si="25"/>
        <v>26.12.07</v>
      </c>
      <c r="H797" s="195" t="s">
        <v>3186</v>
      </c>
      <c r="I797" s="183"/>
      <c r="J797" s="183"/>
      <c r="K797" s="183"/>
      <c r="L797" s="183"/>
      <c r="M797" s="183"/>
      <c r="N797" s="183"/>
      <c r="O797" s="189"/>
      <c r="P797" s="195" t="s">
        <v>3187</v>
      </c>
      <c r="Q797" s="188"/>
      <c r="R797" s="188"/>
      <c r="S797" s="193">
        <f t="shared" si="26"/>
        <v>2</v>
      </c>
    </row>
    <row r="798" spans="1:19" ht="39" customHeight="1" x14ac:dyDescent="0.25">
      <c r="A798" s="190">
        <v>794</v>
      </c>
      <c r="B798" s="191" t="s">
        <v>3188</v>
      </c>
      <c r="C798" s="192"/>
      <c r="D798" s="193"/>
      <c r="E798" s="193"/>
      <c r="F798" s="235" t="s">
        <v>2952</v>
      </c>
      <c r="G798" s="194" t="str">
        <f t="shared" si="25"/>
        <v>26.12.07</v>
      </c>
      <c r="H798" s="195" t="s">
        <v>3186</v>
      </c>
      <c r="I798" s="183"/>
      <c r="J798" s="183"/>
      <c r="K798" s="183"/>
      <c r="L798" s="183"/>
      <c r="M798" s="183"/>
      <c r="N798" s="183"/>
      <c r="O798" s="189"/>
      <c r="P798" s="183"/>
      <c r="Q798" s="188"/>
      <c r="R798" s="188"/>
      <c r="S798" s="193">
        <f t="shared" si="26"/>
        <v>1</v>
      </c>
    </row>
    <row r="799" spans="1:19" ht="39" customHeight="1" x14ac:dyDescent="0.25">
      <c r="A799" s="190">
        <v>795</v>
      </c>
      <c r="B799" s="191" t="s">
        <v>3189</v>
      </c>
      <c r="C799" s="192"/>
      <c r="D799" s="193"/>
      <c r="E799" s="193"/>
      <c r="F799" s="235" t="s">
        <v>1903</v>
      </c>
      <c r="G799" s="194" t="str">
        <f t="shared" si="25"/>
        <v>26.12.07</v>
      </c>
      <c r="H799" s="195" t="s">
        <v>3186</v>
      </c>
      <c r="I799" s="183"/>
      <c r="J799" s="183"/>
      <c r="K799" s="183"/>
      <c r="L799" s="183"/>
      <c r="M799" s="183"/>
      <c r="N799" s="183"/>
      <c r="O799" s="189"/>
      <c r="P799" s="183"/>
      <c r="Q799" s="188"/>
      <c r="R799" s="188"/>
      <c r="S799" s="193">
        <f t="shared" si="26"/>
        <v>1</v>
      </c>
    </row>
    <row r="800" spans="1:19" ht="39" customHeight="1" x14ac:dyDescent="0.25">
      <c r="A800" s="190">
        <v>796</v>
      </c>
      <c r="B800" s="191" t="s">
        <v>3190</v>
      </c>
      <c r="C800" s="192"/>
      <c r="D800" s="193"/>
      <c r="E800" s="193"/>
      <c r="F800" s="235" t="s">
        <v>1903</v>
      </c>
      <c r="G800" s="194" t="str">
        <f t="shared" si="25"/>
        <v>26.12.07</v>
      </c>
      <c r="H800" s="195" t="s">
        <v>3186</v>
      </c>
      <c r="I800" s="183"/>
      <c r="J800" s="183"/>
      <c r="K800" s="183"/>
      <c r="L800" s="183"/>
      <c r="M800" s="183"/>
      <c r="N800" s="183"/>
      <c r="O800" s="189"/>
      <c r="P800" s="183"/>
      <c r="Q800" s="188"/>
      <c r="R800" s="188"/>
      <c r="S800" s="193">
        <f t="shared" si="26"/>
        <v>1</v>
      </c>
    </row>
    <row r="801" spans="1:19" ht="39" customHeight="1" x14ac:dyDescent="0.25">
      <c r="A801" s="190">
        <v>797</v>
      </c>
      <c r="B801" s="191" t="s">
        <v>3191</v>
      </c>
      <c r="C801" s="192"/>
      <c r="D801" s="193"/>
      <c r="E801" s="193"/>
      <c r="F801" s="194" t="s">
        <v>2952</v>
      </c>
      <c r="G801" s="194" t="str">
        <f t="shared" si="25"/>
        <v>23.04.09</v>
      </c>
      <c r="H801" s="183"/>
      <c r="I801" s="183"/>
      <c r="J801" s="195" t="s">
        <v>3192</v>
      </c>
      <c r="K801" s="183"/>
      <c r="L801" s="183"/>
      <c r="M801" s="183"/>
      <c r="N801" s="183"/>
      <c r="O801" s="189"/>
      <c r="P801" s="183"/>
      <c r="Q801" s="188"/>
      <c r="R801" s="188"/>
      <c r="S801" s="193">
        <f t="shared" si="26"/>
        <v>1</v>
      </c>
    </row>
    <row r="802" spans="1:19" ht="39" customHeight="1" x14ac:dyDescent="0.25">
      <c r="A802" s="190">
        <v>798</v>
      </c>
      <c r="B802" s="191" t="s">
        <v>3193</v>
      </c>
      <c r="C802" s="192"/>
      <c r="D802" s="193"/>
      <c r="E802" s="193"/>
      <c r="F802" s="208" t="s">
        <v>3047</v>
      </c>
      <c r="G802" s="194" t="str">
        <f t="shared" si="25"/>
        <v>12.09.09</v>
      </c>
      <c r="H802" s="183"/>
      <c r="I802" s="183"/>
      <c r="J802" s="195" t="s">
        <v>1703</v>
      </c>
      <c r="K802" s="183"/>
      <c r="L802" s="183"/>
      <c r="M802" s="183"/>
      <c r="N802" s="183"/>
      <c r="O802" s="189"/>
      <c r="P802" s="183"/>
      <c r="Q802" s="188"/>
      <c r="R802" s="188"/>
      <c r="S802" s="193">
        <f t="shared" si="26"/>
        <v>1</v>
      </c>
    </row>
    <row r="803" spans="1:19" ht="39" customHeight="1" x14ac:dyDescent="0.25">
      <c r="A803" s="190">
        <v>799</v>
      </c>
      <c r="B803" s="191" t="s">
        <v>3191</v>
      </c>
      <c r="C803" s="192"/>
      <c r="D803" s="193"/>
      <c r="E803" s="193"/>
      <c r="F803" s="208" t="s">
        <v>2952</v>
      </c>
      <c r="G803" s="194" t="str">
        <f t="shared" si="25"/>
        <v>22.09.09</v>
      </c>
      <c r="H803" s="183"/>
      <c r="I803" s="183"/>
      <c r="J803" s="195" t="s">
        <v>3194</v>
      </c>
      <c r="K803" s="183"/>
      <c r="L803" s="183"/>
      <c r="M803" s="183"/>
      <c r="N803" s="183"/>
      <c r="O803" s="189"/>
      <c r="P803" s="183"/>
      <c r="Q803" s="188"/>
      <c r="R803" s="188"/>
      <c r="S803" s="193">
        <f t="shared" si="26"/>
        <v>1</v>
      </c>
    </row>
    <row r="804" spans="1:19" ht="39" customHeight="1" x14ac:dyDescent="0.25">
      <c r="A804" s="190">
        <v>800</v>
      </c>
      <c r="B804" s="191" t="s">
        <v>3195</v>
      </c>
      <c r="C804" s="192"/>
      <c r="D804" s="193"/>
      <c r="E804" s="193"/>
      <c r="F804" s="208" t="s">
        <v>975</v>
      </c>
      <c r="G804" s="194" t="str">
        <f t="shared" si="25"/>
        <v>14.10.09</v>
      </c>
      <c r="H804" s="183"/>
      <c r="I804" s="183"/>
      <c r="J804" s="195" t="s">
        <v>3196</v>
      </c>
      <c r="K804" s="183"/>
      <c r="L804" s="183"/>
      <c r="M804" s="183"/>
      <c r="N804" s="183"/>
      <c r="O804" s="189"/>
      <c r="P804" s="183"/>
      <c r="Q804" s="188"/>
      <c r="R804" s="188"/>
      <c r="S804" s="193">
        <f t="shared" si="26"/>
        <v>1</v>
      </c>
    </row>
    <row r="805" spans="1:19" ht="39" customHeight="1" x14ac:dyDescent="0.25">
      <c r="A805" s="190">
        <v>801</v>
      </c>
      <c r="B805" s="191" t="s">
        <v>3197</v>
      </c>
      <c r="C805" s="192"/>
      <c r="D805" s="193"/>
      <c r="E805" s="193"/>
      <c r="F805" s="194"/>
      <c r="G805" s="194" t="str">
        <f t="shared" si="25"/>
        <v>14.02.13</v>
      </c>
      <c r="H805" s="183"/>
      <c r="I805" s="183"/>
      <c r="J805" s="183"/>
      <c r="K805" s="183"/>
      <c r="L805" s="183"/>
      <c r="M805" s="183"/>
      <c r="N805" s="195" t="s">
        <v>3198</v>
      </c>
      <c r="O805" s="189"/>
      <c r="P805" s="183"/>
      <c r="Q805" s="188"/>
      <c r="R805" s="188"/>
      <c r="S805" s="193">
        <f t="shared" si="26"/>
        <v>1</v>
      </c>
    </row>
    <row r="806" spans="1:19" ht="39" customHeight="1" x14ac:dyDescent="0.25">
      <c r="A806" s="190">
        <v>802</v>
      </c>
      <c r="B806" s="191" t="s">
        <v>3191</v>
      </c>
      <c r="C806" s="192"/>
      <c r="D806" s="193"/>
      <c r="E806" s="193"/>
      <c r="F806" s="194" t="s">
        <v>1903</v>
      </c>
      <c r="G806" s="194" t="str">
        <f t="shared" si="25"/>
        <v>25.03.13</v>
      </c>
      <c r="H806" s="183"/>
      <c r="I806" s="183"/>
      <c r="J806" s="183"/>
      <c r="K806" s="183"/>
      <c r="L806" s="183"/>
      <c r="M806" s="183"/>
      <c r="N806" s="195" t="s">
        <v>3199</v>
      </c>
      <c r="O806" s="189"/>
      <c r="P806" s="183"/>
      <c r="Q806" s="188"/>
      <c r="R806" s="188"/>
      <c r="S806" s="193">
        <f t="shared" si="26"/>
        <v>1</v>
      </c>
    </row>
    <row r="807" spans="1:19" ht="39" customHeight="1" x14ac:dyDescent="0.25">
      <c r="A807" s="190">
        <v>803</v>
      </c>
      <c r="B807" s="191" t="s">
        <v>3197</v>
      </c>
      <c r="C807" s="192"/>
      <c r="D807" s="193"/>
      <c r="E807" s="193"/>
      <c r="F807" s="194" t="s">
        <v>3200</v>
      </c>
      <c r="G807" s="194" t="str">
        <f t="shared" si="25"/>
        <v>09.05.13</v>
      </c>
      <c r="H807" s="183"/>
      <c r="I807" s="183"/>
      <c r="J807" s="183"/>
      <c r="K807" s="183"/>
      <c r="L807" s="183"/>
      <c r="M807" s="183"/>
      <c r="N807" s="195" t="s">
        <v>3201</v>
      </c>
      <c r="O807" s="189"/>
      <c r="P807" s="183"/>
      <c r="Q807" s="188"/>
      <c r="R807" s="188"/>
      <c r="S807" s="193">
        <f t="shared" si="26"/>
        <v>1</v>
      </c>
    </row>
    <row r="808" spans="1:19" ht="39" customHeight="1" x14ac:dyDescent="0.25">
      <c r="A808" s="190">
        <v>804</v>
      </c>
      <c r="B808" s="269" t="s">
        <v>3202</v>
      </c>
      <c r="C808" s="192"/>
      <c r="D808" s="193"/>
      <c r="E808" s="193"/>
      <c r="F808" s="194" t="s">
        <v>1819</v>
      </c>
      <c r="G808" s="194" t="str">
        <f t="shared" si="25"/>
        <v>28.05.13/15.07.13</v>
      </c>
      <c r="H808" s="183"/>
      <c r="I808" s="183"/>
      <c r="J808" s="183"/>
      <c r="K808" s="183"/>
      <c r="L808" s="183"/>
      <c r="M808" s="183"/>
      <c r="N808" s="195" t="s">
        <v>3203</v>
      </c>
      <c r="O808" s="189"/>
      <c r="P808" s="183"/>
      <c r="Q808" s="188"/>
      <c r="R808" s="188"/>
      <c r="S808" s="193">
        <f t="shared" si="26"/>
        <v>1</v>
      </c>
    </row>
    <row r="809" spans="1:19" ht="39" customHeight="1" x14ac:dyDescent="0.25">
      <c r="A809" s="190">
        <v>805</v>
      </c>
      <c r="B809" s="191" t="s">
        <v>3195</v>
      </c>
      <c r="C809" s="192"/>
      <c r="D809" s="193"/>
      <c r="E809" s="193"/>
      <c r="F809" s="194" t="s">
        <v>975</v>
      </c>
      <c r="G809" s="194" t="str">
        <f t="shared" si="25"/>
        <v>28.08.13</v>
      </c>
      <c r="H809" s="183"/>
      <c r="I809" s="183"/>
      <c r="J809" s="183"/>
      <c r="K809" s="183"/>
      <c r="L809" s="183"/>
      <c r="M809" s="183"/>
      <c r="N809" s="195" t="s">
        <v>3204</v>
      </c>
      <c r="O809" s="189"/>
      <c r="P809" s="183"/>
      <c r="Q809" s="188"/>
      <c r="R809" s="188"/>
      <c r="S809" s="193">
        <f t="shared" si="26"/>
        <v>1</v>
      </c>
    </row>
    <row r="810" spans="1:19" ht="39" customHeight="1" x14ac:dyDescent="0.25">
      <c r="A810" s="190">
        <v>806</v>
      </c>
      <c r="B810" s="355" t="s">
        <v>3205</v>
      </c>
      <c r="C810" s="192"/>
      <c r="D810" s="193"/>
      <c r="E810" s="193"/>
      <c r="F810" s="194" t="s">
        <v>3206</v>
      </c>
      <c r="G810" s="194" t="str">
        <f t="shared" si="25"/>
        <v>22.04.13</v>
      </c>
      <c r="H810" s="183"/>
      <c r="I810" s="183"/>
      <c r="J810" s="183"/>
      <c r="K810" s="183"/>
      <c r="L810" s="183"/>
      <c r="M810" s="183"/>
      <c r="N810" s="256" t="s">
        <v>3207</v>
      </c>
      <c r="O810" s="189"/>
      <c r="P810" s="183"/>
      <c r="Q810" s="188"/>
      <c r="R810" s="188"/>
      <c r="S810" s="193">
        <f t="shared" si="26"/>
        <v>1</v>
      </c>
    </row>
    <row r="811" spans="1:19" ht="39" customHeight="1" x14ac:dyDescent="0.25">
      <c r="A811" s="190">
        <v>807</v>
      </c>
      <c r="B811" s="269" t="s">
        <v>3208</v>
      </c>
      <c r="C811" s="192"/>
      <c r="D811" s="193"/>
      <c r="E811" s="193"/>
      <c r="F811" s="194" t="s">
        <v>3206</v>
      </c>
      <c r="G811" s="194" t="str">
        <f t="shared" si="25"/>
        <v>28.06.13</v>
      </c>
      <c r="H811" s="183"/>
      <c r="I811" s="183"/>
      <c r="J811" s="183"/>
      <c r="K811" s="183"/>
      <c r="L811" s="183"/>
      <c r="M811" s="183"/>
      <c r="N811" s="216" t="s">
        <v>3209</v>
      </c>
      <c r="O811" s="189"/>
      <c r="P811" s="183"/>
      <c r="Q811" s="195" t="s">
        <v>3766</v>
      </c>
      <c r="R811" s="195"/>
      <c r="S811" s="193">
        <f t="shared" si="26"/>
        <v>2</v>
      </c>
    </row>
    <row r="812" spans="1:19" ht="39" customHeight="1" x14ac:dyDescent="0.25">
      <c r="A812" s="190">
        <v>808</v>
      </c>
      <c r="B812" s="191" t="s">
        <v>3195</v>
      </c>
      <c r="C812" s="192"/>
      <c r="D812" s="193"/>
      <c r="E812" s="193"/>
      <c r="F812" s="194" t="s">
        <v>766</v>
      </c>
      <c r="G812" s="194" t="str">
        <f t="shared" si="25"/>
        <v>01.10.13</v>
      </c>
      <c r="H812" s="183"/>
      <c r="I812" s="183"/>
      <c r="J812" s="183"/>
      <c r="K812" s="183"/>
      <c r="L812" s="183"/>
      <c r="M812" s="183"/>
      <c r="N812" s="216" t="s">
        <v>3210</v>
      </c>
      <c r="O812" s="189"/>
      <c r="P812" s="183"/>
      <c r="Q812" s="188"/>
      <c r="R812" s="188"/>
      <c r="S812" s="193">
        <f t="shared" si="26"/>
        <v>1</v>
      </c>
    </row>
    <row r="813" spans="1:19" ht="39" customHeight="1" x14ac:dyDescent="0.25">
      <c r="A813" s="190">
        <v>809</v>
      </c>
      <c r="B813" s="191" t="s">
        <v>3195</v>
      </c>
      <c r="C813" s="192"/>
      <c r="D813" s="193"/>
      <c r="E813" s="193"/>
      <c r="F813" s="194" t="s">
        <v>975</v>
      </c>
      <c r="G813" s="194" t="str">
        <f t="shared" si="25"/>
        <v>11.12.13</v>
      </c>
      <c r="H813" s="183"/>
      <c r="I813" s="183"/>
      <c r="J813" s="183"/>
      <c r="K813" s="183"/>
      <c r="L813" s="183"/>
      <c r="M813" s="183"/>
      <c r="N813" s="195" t="s">
        <v>2543</v>
      </c>
      <c r="O813" s="189"/>
      <c r="P813" s="183"/>
      <c r="Q813" s="188"/>
      <c r="R813" s="188"/>
      <c r="S813" s="193">
        <f t="shared" si="26"/>
        <v>1</v>
      </c>
    </row>
    <row r="814" spans="1:19" ht="39" customHeight="1" x14ac:dyDescent="0.25">
      <c r="A814" s="190">
        <v>810</v>
      </c>
      <c r="B814" s="191" t="s">
        <v>3211</v>
      </c>
      <c r="C814" s="192"/>
      <c r="D814" s="193"/>
      <c r="E814" s="193"/>
      <c r="F814" s="194" t="s">
        <v>2559</v>
      </c>
      <c r="G814" s="194" t="str">
        <f t="shared" si="25"/>
        <v>23.09.1231.05.13</v>
      </c>
      <c r="H814" s="183"/>
      <c r="I814" s="183"/>
      <c r="J814" s="183"/>
      <c r="K814" s="183"/>
      <c r="L814" s="183"/>
      <c r="M814" s="195" t="s">
        <v>2098</v>
      </c>
      <c r="N814" s="195" t="s">
        <v>3212</v>
      </c>
      <c r="O814" s="189"/>
      <c r="P814" s="183"/>
      <c r="Q814" s="188"/>
      <c r="R814" s="188"/>
      <c r="S814" s="193">
        <f t="shared" si="26"/>
        <v>2</v>
      </c>
    </row>
    <row r="815" spans="1:19" ht="39" customHeight="1" x14ac:dyDescent="0.25">
      <c r="A815" s="190">
        <v>811</v>
      </c>
      <c r="B815" s="356" t="s">
        <v>394</v>
      </c>
      <c r="C815" s="257" t="s">
        <v>3213</v>
      </c>
      <c r="D815" s="193"/>
      <c r="E815" s="193" t="s">
        <v>2007</v>
      </c>
      <c r="F815" s="258">
        <v>22</v>
      </c>
      <c r="G815" s="194" t="str">
        <f t="shared" si="25"/>
        <v>installed 12</v>
      </c>
      <c r="H815" s="183"/>
      <c r="I815" s="183"/>
      <c r="J815" s="183"/>
      <c r="K815" s="183"/>
      <c r="L815" s="183"/>
      <c r="M815" s="195" t="s">
        <v>2435</v>
      </c>
      <c r="N815" s="183"/>
      <c r="O815" s="189"/>
      <c r="P815" s="183"/>
      <c r="Q815" s="188"/>
      <c r="R815" s="188"/>
      <c r="S815" s="193">
        <f t="shared" si="26"/>
        <v>1</v>
      </c>
    </row>
    <row r="816" spans="1:19" ht="39" customHeight="1" x14ac:dyDescent="0.25">
      <c r="A816" s="190">
        <v>812</v>
      </c>
      <c r="B816" s="191"/>
      <c r="C816" s="194" t="s">
        <v>3214</v>
      </c>
      <c r="D816" s="193"/>
      <c r="E816" s="193"/>
      <c r="F816" s="212" t="s">
        <v>1903</v>
      </c>
      <c r="G816" s="194"/>
      <c r="H816" s="183"/>
      <c r="I816" s="183"/>
      <c r="J816" s="183"/>
      <c r="K816" s="183"/>
      <c r="L816" s="183"/>
      <c r="M816" s="183"/>
      <c r="N816" s="183"/>
      <c r="O816" s="214" t="s">
        <v>3215</v>
      </c>
      <c r="P816" s="215"/>
      <c r="Q816" s="215"/>
      <c r="R816" s="215"/>
      <c r="S816" s="193">
        <f t="shared" si="26"/>
        <v>1</v>
      </c>
    </row>
    <row r="817" spans="1:19" ht="39" customHeight="1" x14ac:dyDescent="0.25">
      <c r="A817" s="190">
        <v>813</v>
      </c>
      <c r="B817" s="356" t="s">
        <v>394</v>
      </c>
      <c r="C817" s="257" t="s">
        <v>360</v>
      </c>
      <c r="D817" s="193"/>
      <c r="E817" s="193" t="s">
        <v>2007</v>
      </c>
      <c r="F817" s="258">
        <v>22</v>
      </c>
      <c r="G817" s="194" t="str">
        <f>H817&amp;I817&amp;J817&amp;K817&amp;L817&amp;M817&amp;N817&amp;O817</f>
        <v>installed 12</v>
      </c>
      <c r="H817" s="183"/>
      <c r="I817" s="183"/>
      <c r="J817" s="183"/>
      <c r="K817" s="183"/>
      <c r="L817" s="183"/>
      <c r="M817" s="195" t="s">
        <v>2435</v>
      </c>
      <c r="N817" s="183"/>
      <c r="O817" s="189"/>
      <c r="P817" s="195" t="s">
        <v>3216</v>
      </c>
      <c r="Q817" s="188"/>
      <c r="R817" s="188"/>
      <c r="S817" s="193">
        <f t="shared" si="26"/>
        <v>2</v>
      </c>
    </row>
    <row r="818" spans="1:19" ht="39" customHeight="1" x14ac:dyDescent="0.25">
      <c r="A818" s="190">
        <v>814</v>
      </c>
      <c r="B818" s="345" t="s">
        <v>3217</v>
      </c>
      <c r="C818" s="260"/>
      <c r="D818" s="183"/>
      <c r="E818" s="183"/>
      <c r="F818" s="199" t="s">
        <v>3218</v>
      </c>
      <c r="G818" s="188" t="s">
        <v>3219</v>
      </c>
      <c r="H818" s="183"/>
      <c r="I818" s="183"/>
      <c r="J818" s="183"/>
      <c r="K818" s="183"/>
      <c r="L818" s="183"/>
      <c r="M818" s="183"/>
      <c r="N818" s="183"/>
      <c r="O818" s="198" t="s">
        <v>3220</v>
      </c>
      <c r="P818" s="199"/>
      <c r="Q818" s="199"/>
      <c r="R818" s="199"/>
      <c r="S818" s="193">
        <f t="shared" si="26"/>
        <v>1</v>
      </c>
    </row>
    <row r="819" spans="1:19" ht="39" customHeight="1" x14ac:dyDescent="0.25">
      <c r="A819" s="190">
        <v>815</v>
      </c>
      <c r="B819" s="357" t="s">
        <v>3221</v>
      </c>
      <c r="C819" s="261" t="s">
        <v>3222</v>
      </c>
      <c r="D819" s="193"/>
      <c r="E819" s="193" t="s">
        <v>2007</v>
      </c>
      <c r="F819" s="258">
        <v>3.7</v>
      </c>
      <c r="G819" s="194" t="str">
        <f t="shared" ref="G819:G846" si="27">H819&amp;I819&amp;J819&amp;K819&amp;L819&amp;M819&amp;N819&amp;O819</f>
        <v>installed 12</v>
      </c>
      <c r="H819" s="183"/>
      <c r="I819" s="183"/>
      <c r="J819" s="183"/>
      <c r="K819" s="183"/>
      <c r="L819" s="183"/>
      <c r="M819" s="195" t="s">
        <v>2435</v>
      </c>
      <c r="N819" s="183"/>
      <c r="O819" s="189"/>
      <c r="P819" s="183"/>
      <c r="Q819" s="188"/>
      <c r="R819" s="188"/>
      <c r="S819" s="193">
        <f t="shared" si="26"/>
        <v>1</v>
      </c>
    </row>
    <row r="820" spans="1:19" ht="39" customHeight="1" x14ac:dyDescent="0.25">
      <c r="A820" s="190">
        <v>816</v>
      </c>
      <c r="B820" s="357" t="s">
        <v>3221</v>
      </c>
      <c r="C820" s="261" t="s">
        <v>3223</v>
      </c>
      <c r="D820" s="193"/>
      <c r="E820" s="193" t="s">
        <v>2007</v>
      </c>
      <c r="F820" s="258">
        <v>3.7</v>
      </c>
      <c r="G820" s="194" t="str">
        <f t="shared" si="27"/>
        <v>installed 12</v>
      </c>
      <c r="H820" s="183"/>
      <c r="I820" s="183"/>
      <c r="J820" s="183"/>
      <c r="K820" s="183"/>
      <c r="L820" s="183"/>
      <c r="M820" s="195" t="s">
        <v>2435</v>
      </c>
      <c r="N820" s="183"/>
      <c r="O820" s="189"/>
      <c r="P820" s="183"/>
      <c r="Q820" s="188"/>
      <c r="R820" s="188"/>
      <c r="S820" s="193">
        <f t="shared" si="26"/>
        <v>1</v>
      </c>
    </row>
    <row r="821" spans="1:19" ht="39" customHeight="1" x14ac:dyDescent="0.25">
      <c r="A821" s="190">
        <v>817</v>
      </c>
      <c r="B821" s="357" t="s">
        <v>3224</v>
      </c>
      <c r="C821" s="261" t="s">
        <v>3225</v>
      </c>
      <c r="D821" s="193"/>
      <c r="E821" s="193" t="s">
        <v>2007</v>
      </c>
      <c r="F821" s="258">
        <v>22</v>
      </c>
      <c r="G821" s="194" t="str">
        <f t="shared" si="27"/>
        <v>installed 12</v>
      </c>
      <c r="H821" s="183"/>
      <c r="I821" s="183"/>
      <c r="J821" s="183"/>
      <c r="K821" s="183"/>
      <c r="L821" s="183"/>
      <c r="M821" s="195" t="s">
        <v>2435</v>
      </c>
      <c r="N821" s="183"/>
      <c r="O821" s="189"/>
      <c r="P821" s="183"/>
      <c r="Q821" s="188"/>
      <c r="R821" s="188"/>
      <c r="S821" s="193">
        <f t="shared" si="26"/>
        <v>1</v>
      </c>
    </row>
    <row r="822" spans="1:19" ht="39" customHeight="1" x14ac:dyDescent="0.25">
      <c r="A822" s="190">
        <v>818</v>
      </c>
      <c r="B822" s="357" t="s">
        <v>3224</v>
      </c>
      <c r="C822" s="261" t="s">
        <v>3226</v>
      </c>
      <c r="D822" s="193"/>
      <c r="E822" s="193" t="s">
        <v>2007</v>
      </c>
      <c r="F822" s="258">
        <v>22</v>
      </c>
      <c r="G822" s="194" t="str">
        <f t="shared" si="27"/>
        <v>installed 12</v>
      </c>
      <c r="H822" s="183"/>
      <c r="I822" s="183"/>
      <c r="J822" s="183"/>
      <c r="K822" s="183"/>
      <c r="L822" s="183"/>
      <c r="M822" s="195" t="s">
        <v>2435</v>
      </c>
      <c r="N822" s="183"/>
      <c r="O822" s="189"/>
      <c r="P822" s="183"/>
      <c r="Q822" s="188"/>
      <c r="R822" s="188"/>
      <c r="S822" s="193">
        <f t="shared" si="26"/>
        <v>1</v>
      </c>
    </row>
    <row r="823" spans="1:19" ht="39" customHeight="1" x14ac:dyDescent="0.25">
      <c r="A823" s="190">
        <v>819</v>
      </c>
      <c r="B823" s="357" t="s">
        <v>3227</v>
      </c>
      <c r="C823" s="261" t="s">
        <v>3228</v>
      </c>
      <c r="D823" s="193"/>
      <c r="E823" s="193" t="s">
        <v>2007</v>
      </c>
      <c r="F823" s="258">
        <v>75</v>
      </c>
      <c r="G823" s="194" t="str">
        <f t="shared" si="27"/>
        <v>installed 12</v>
      </c>
      <c r="H823" s="183"/>
      <c r="I823" s="183"/>
      <c r="J823" s="183"/>
      <c r="K823" s="183"/>
      <c r="L823" s="183"/>
      <c r="M823" s="195" t="s">
        <v>2435</v>
      </c>
      <c r="N823" s="183"/>
      <c r="O823" s="189"/>
      <c r="P823" s="183"/>
      <c r="Q823" s="188"/>
      <c r="R823" s="188"/>
      <c r="S823" s="193">
        <f t="shared" si="26"/>
        <v>1</v>
      </c>
    </row>
    <row r="824" spans="1:19" ht="39" customHeight="1" x14ac:dyDescent="0.25">
      <c r="A824" s="190">
        <v>820</v>
      </c>
      <c r="B824" s="357" t="s">
        <v>3227</v>
      </c>
      <c r="C824" s="261" t="s">
        <v>3229</v>
      </c>
      <c r="D824" s="193"/>
      <c r="E824" s="193" t="s">
        <v>2007</v>
      </c>
      <c r="F824" s="258">
        <v>75</v>
      </c>
      <c r="G824" s="194" t="str">
        <f t="shared" si="27"/>
        <v>installed 12</v>
      </c>
      <c r="H824" s="183"/>
      <c r="I824" s="183"/>
      <c r="J824" s="183"/>
      <c r="K824" s="183"/>
      <c r="L824" s="183"/>
      <c r="M824" s="195" t="s">
        <v>2435</v>
      </c>
      <c r="N824" s="183"/>
      <c r="O824" s="189"/>
      <c r="P824" s="183"/>
      <c r="Q824" s="188"/>
      <c r="R824" s="188"/>
      <c r="S824" s="193">
        <f t="shared" si="26"/>
        <v>1</v>
      </c>
    </row>
    <row r="825" spans="1:19" ht="39" customHeight="1" x14ac:dyDescent="0.25">
      <c r="A825" s="190">
        <v>821</v>
      </c>
      <c r="B825" s="357" t="s">
        <v>393</v>
      </c>
      <c r="C825" s="261" t="s">
        <v>358</v>
      </c>
      <c r="D825" s="193"/>
      <c r="E825" s="193" t="s">
        <v>2007</v>
      </c>
      <c r="F825" s="258">
        <v>11</v>
      </c>
      <c r="G825" s="194" t="str">
        <f t="shared" si="27"/>
        <v>installed 12</v>
      </c>
      <c r="H825" s="183"/>
      <c r="I825" s="183"/>
      <c r="J825" s="183"/>
      <c r="K825" s="183"/>
      <c r="L825" s="183"/>
      <c r="M825" s="195" t="s">
        <v>2435</v>
      </c>
      <c r="N825" s="183"/>
      <c r="O825" s="189"/>
      <c r="P825" s="195" t="s">
        <v>3230</v>
      </c>
      <c r="Q825" s="188"/>
      <c r="R825" s="188"/>
      <c r="S825" s="193">
        <f t="shared" si="26"/>
        <v>2</v>
      </c>
    </row>
    <row r="826" spans="1:19" ht="39" customHeight="1" x14ac:dyDescent="0.25">
      <c r="A826" s="190">
        <v>822</v>
      </c>
      <c r="B826" s="357" t="s">
        <v>393</v>
      </c>
      <c r="C826" s="261" t="s">
        <v>3231</v>
      </c>
      <c r="D826" s="193"/>
      <c r="E826" s="193" t="s">
        <v>2007</v>
      </c>
      <c r="F826" s="258">
        <v>11</v>
      </c>
      <c r="G826" s="194" t="str">
        <f t="shared" si="27"/>
        <v>installed 12</v>
      </c>
      <c r="H826" s="183"/>
      <c r="I826" s="183"/>
      <c r="J826" s="183"/>
      <c r="K826" s="183"/>
      <c r="L826" s="183"/>
      <c r="M826" s="195" t="s">
        <v>2435</v>
      </c>
      <c r="N826" s="183"/>
      <c r="O826" s="189"/>
      <c r="P826" s="183"/>
      <c r="Q826" s="188"/>
      <c r="R826" s="188"/>
      <c r="S826" s="193">
        <f t="shared" si="26"/>
        <v>1</v>
      </c>
    </row>
    <row r="827" spans="1:19" ht="39" customHeight="1" x14ac:dyDescent="0.25">
      <c r="A827" s="190">
        <v>823</v>
      </c>
      <c r="B827" s="357" t="s">
        <v>3232</v>
      </c>
      <c r="C827" s="261" t="s">
        <v>3233</v>
      </c>
      <c r="D827" s="193"/>
      <c r="E827" s="193" t="s">
        <v>2007</v>
      </c>
      <c r="F827" s="258">
        <v>55</v>
      </c>
      <c r="G827" s="194" t="str">
        <f t="shared" si="27"/>
        <v>installed 12</v>
      </c>
      <c r="H827" s="183"/>
      <c r="I827" s="183"/>
      <c r="J827" s="183"/>
      <c r="K827" s="183"/>
      <c r="L827" s="183"/>
      <c r="M827" s="195" t="s">
        <v>2435</v>
      </c>
      <c r="N827" s="183"/>
      <c r="O827" s="189"/>
      <c r="P827" s="183"/>
      <c r="Q827" s="188"/>
      <c r="R827" s="188"/>
      <c r="S827" s="193">
        <f t="shared" si="26"/>
        <v>1</v>
      </c>
    </row>
    <row r="828" spans="1:19" ht="39" customHeight="1" x14ac:dyDescent="0.25">
      <c r="A828" s="190">
        <v>824</v>
      </c>
      <c r="B828" s="357" t="s">
        <v>3232</v>
      </c>
      <c r="C828" s="261" t="s">
        <v>3234</v>
      </c>
      <c r="D828" s="193"/>
      <c r="E828" s="193" t="s">
        <v>2007</v>
      </c>
      <c r="F828" s="258">
        <v>55</v>
      </c>
      <c r="G828" s="194" t="str">
        <f t="shared" si="27"/>
        <v>installed 12</v>
      </c>
      <c r="H828" s="183"/>
      <c r="I828" s="183"/>
      <c r="J828" s="183"/>
      <c r="K828" s="183"/>
      <c r="L828" s="183"/>
      <c r="M828" s="195" t="s">
        <v>2435</v>
      </c>
      <c r="N828" s="183"/>
      <c r="O828" s="189"/>
      <c r="P828" s="183"/>
      <c r="Q828" s="188"/>
      <c r="R828" s="188"/>
      <c r="S828" s="193">
        <f t="shared" si="26"/>
        <v>1</v>
      </c>
    </row>
    <row r="829" spans="1:19" ht="39" customHeight="1" x14ac:dyDescent="0.25">
      <c r="A829" s="190">
        <v>825</v>
      </c>
      <c r="B829" s="358" t="s">
        <v>3235</v>
      </c>
      <c r="C829" s="257" t="s">
        <v>3236</v>
      </c>
      <c r="D829" s="193"/>
      <c r="E829" s="193" t="s">
        <v>2007</v>
      </c>
      <c r="F829" s="258">
        <v>37</v>
      </c>
      <c r="G829" s="194" t="str">
        <f t="shared" si="27"/>
        <v>installed 12</v>
      </c>
      <c r="H829" s="183"/>
      <c r="I829" s="183"/>
      <c r="J829" s="183"/>
      <c r="K829" s="183"/>
      <c r="L829" s="183"/>
      <c r="M829" s="195" t="s">
        <v>2435</v>
      </c>
      <c r="N829" s="183"/>
      <c r="O829" s="189"/>
      <c r="P829" s="183"/>
      <c r="Q829" s="188"/>
      <c r="R829" s="188"/>
      <c r="S829" s="193">
        <f t="shared" si="26"/>
        <v>1</v>
      </c>
    </row>
    <row r="830" spans="1:19" ht="39" customHeight="1" x14ac:dyDescent="0.25">
      <c r="A830" s="190">
        <v>826</v>
      </c>
      <c r="B830" s="358" t="s">
        <v>3235</v>
      </c>
      <c r="C830" s="257" t="s">
        <v>3237</v>
      </c>
      <c r="D830" s="193"/>
      <c r="E830" s="193" t="s">
        <v>2007</v>
      </c>
      <c r="F830" s="258">
        <v>37</v>
      </c>
      <c r="G830" s="194" t="str">
        <f t="shared" si="27"/>
        <v>installed 12</v>
      </c>
      <c r="H830" s="183"/>
      <c r="I830" s="183"/>
      <c r="J830" s="183"/>
      <c r="K830" s="183"/>
      <c r="L830" s="183"/>
      <c r="M830" s="195" t="s">
        <v>2435</v>
      </c>
      <c r="N830" s="183"/>
      <c r="O830" s="189"/>
      <c r="P830" s="183"/>
      <c r="Q830" s="188"/>
      <c r="R830" s="188"/>
      <c r="S830" s="193">
        <f t="shared" si="26"/>
        <v>1</v>
      </c>
    </row>
    <row r="831" spans="1:19" ht="39" customHeight="1" x14ac:dyDescent="0.25">
      <c r="A831" s="190">
        <v>827</v>
      </c>
      <c r="B831" s="357" t="s">
        <v>3238</v>
      </c>
      <c r="C831" s="261" t="s">
        <v>3239</v>
      </c>
      <c r="D831" s="193"/>
      <c r="E831" s="193" t="s">
        <v>2007</v>
      </c>
      <c r="F831" s="258">
        <v>5.5</v>
      </c>
      <c r="G831" s="194" t="str">
        <f t="shared" si="27"/>
        <v>installed 12</v>
      </c>
      <c r="H831" s="183"/>
      <c r="I831" s="183"/>
      <c r="J831" s="183"/>
      <c r="K831" s="183"/>
      <c r="L831" s="183"/>
      <c r="M831" s="195" t="s">
        <v>2435</v>
      </c>
      <c r="N831" s="183"/>
      <c r="O831" s="189"/>
      <c r="P831" s="183"/>
      <c r="Q831" s="188"/>
      <c r="R831" s="188"/>
      <c r="S831" s="193">
        <f t="shared" si="26"/>
        <v>1</v>
      </c>
    </row>
    <row r="832" spans="1:19" ht="39" customHeight="1" x14ac:dyDescent="0.25">
      <c r="A832" s="190">
        <v>828</v>
      </c>
      <c r="B832" s="357" t="s">
        <v>3238</v>
      </c>
      <c r="C832" s="261" t="s">
        <v>3240</v>
      </c>
      <c r="D832" s="193"/>
      <c r="E832" s="193" t="s">
        <v>2007</v>
      </c>
      <c r="F832" s="258">
        <v>5.5</v>
      </c>
      <c r="G832" s="194" t="str">
        <f t="shared" si="27"/>
        <v>installed 12</v>
      </c>
      <c r="H832" s="183"/>
      <c r="I832" s="183"/>
      <c r="J832" s="183"/>
      <c r="K832" s="183"/>
      <c r="L832" s="183"/>
      <c r="M832" s="195" t="s">
        <v>2435</v>
      </c>
      <c r="N832" s="183"/>
      <c r="O832" s="189"/>
      <c r="P832" s="183"/>
      <c r="Q832" s="188"/>
      <c r="R832" s="188"/>
      <c r="S832" s="193">
        <f t="shared" si="26"/>
        <v>1</v>
      </c>
    </row>
    <row r="833" spans="1:19" ht="39" customHeight="1" x14ac:dyDescent="0.25">
      <c r="A833" s="190">
        <v>829</v>
      </c>
      <c r="B833" s="357" t="s">
        <v>3241</v>
      </c>
      <c r="C833" s="261" t="s">
        <v>3242</v>
      </c>
      <c r="D833" s="193"/>
      <c r="E833" s="193" t="s">
        <v>2007</v>
      </c>
      <c r="F833" s="258">
        <v>15</v>
      </c>
      <c r="G833" s="194" t="str">
        <f t="shared" si="27"/>
        <v>installed 12</v>
      </c>
      <c r="H833" s="183"/>
      <c r="I833" s="183"/>
      <c r="J833" s="183"/>
      <c r="K833" s="183"/>
      <c r="L833" s="183"/>
      <c r="M833" s="195" t="s">
        <v>2435</v>
      </c>
      <c r="N833" s="183"/>
      <c r="O833" s="189"/>
      <c r="P833" s="183"/>
      <c r="Q833" s="188"/>
      <c r="R833" s="188"/>
      <c r="S833" s="193">
        <f t="shared" si="26"/>
        <v>1</v>
      </c>
    </row>
    <row r="834" spans="1:19" ht="39" customHeight="1" x14ac:dyDescent="0.25">
      <c r="A834" s="190">
        <v>830</v>
      </c>
      <c r="B834" s="357" t="s">
        <v>3241</v>
      </c>
      <c r="C834" s="261" t="s">
        <v>3243</v>
      </c>
      <c r="D834" s="193"/>
      <c r="E834" s="193" t="s">
        <v>2007</v>
      </c>
      <c r="F834" s="258">
        <v>15</v>
      </c>
      <c r="G834" s="194" t="str">
        <f t="shared" si="27"/>
        <v>installed 12</v>
      </c>
      <c r="H834" s="183"/>
      <c r="I834" s="183"/>
      <c r="J834" s="183"/>
      <c r="K834" s="183"/>
      <c r="L834" s="183"/>
      <c r="M834" s="195" t="s">
        <v>2435</v>
      </c>
      <c r="N834" s="183"/>
      <c r="O834" s="189"/>
      <c r="P834" s="183"/>
      <c r="Q834" s="188"/>
      <c r="R834" s="188"/>
      <c r="S834" s="193">
        <f t="shared" si="26"/>
        <v>1</v>
      </c>
    </row>
    <row r="835" spans="1:19" ht="39" customHeight="1" x14ac:dyDescent="0.25">
      <c r="A835" s="190">
        <v>831</v>
      </c>
      <c r="B835" s="357" t="s">
        <v>2958</v>
      </c>
      <c r="C835" s="261" t="s">
        <v>3244</v>
      </c>
      <c r="D835" s="193"/>
      <c r="E835" s="193" t="s">
        <v>2007</v>
      </c>
      <c r="F835" s="258">
        <v>55</v>
      </c>
      <c r="G835" s="194" t="str">
        <f t="shared" si="27"/>
        <v>installed 12</v>
      </c>
      <c r="H835" s="183"/>
      <c r="I835" s="183"/>
      <c r="J835" s="183"/>
      <c r="K835" s="183"/>
      <c r="L835" s="183"/>
      <c r="M835" s="195" t="s">
        <v>2435</v>
      </c>
      <c r="N835" s="183"/>
      <c r="O835" s="189"/>
      <c r="P835" s="183"/>
      <c r="Q835" s="188"/>
      <c r="R835" s="188"/>
      <c r="S835" s="193">
        <f t="shared" si="26"/>
        <v>1</v>
      </c>
    </row>
    <row r="836" spans="1:19" ht="39" customHeight="1" x14ac:dyDescent="0.25">
      <c r="A836" s="190">
        <v>832</v>
      </c>
      <c r="B836" s="357" t="s">
        <v>2958</v>
      </c>
      <c r="C836" s="261" t="s">
        <v>3245</v>
      </c>
      <c r="D836" s="193"/>
      <c r="E836" s="193" t="s">
        <v>2007</v>
      </c>
      <c r="F836" s="258">
        <v>55</v>
      </c>
      <c r="G836" s="194" t="str">
        <f t="shared" si="27"/>
        <v>installed 12</v>
      </c>
      <c r="H836" s="183"/>
      <c r="I836" s="183"/>
      <c r="J836" s="183"/>
      <c r="K836" s="183"/>
      <c r="L836" s="183"/>
      <c r="M836" s="195" t="s">
        <v>2435</v>
      </c>
      <c r="N836" s="183"/>
      <c r="O836" s="189"/>
      <c r="P836" s="183"/>
      <c r="Q836" s="188"/>
      <c r="R836" s="188"/>
      <c r="S836" s="193">
        <f t="shared" si="26"/>
        <v>1</v>
      </c>
    </row>
    <row r="837" spans="1:19" ht="39" customHeight="1" x14ac:dyDescent="0.25">
      <c r="A837" s="190">
        <v>833</v>
      </c>
      <c r="B837" s="191" t="s">
        <v>3246</v>
      </c>
      <c r="C837" s="192"/>
      <c r="D837" s="193"/>
      <c r="E837" s="193"/>
      <c r="F837" s="212">
        <v>0.75</v>
      </c>
      <c r="G837" s="194" t="str">
        <f t="shared" si="27"/>
        <v>02.02.14</v>
      </c>
      <c r="H837" s="183"/>
      <c r="I837" s="183"/>
      <c r="J837" s="183"/>
      <c r="K837" s="183"/>
      <c r="L837" s="183"/>
      <c r="M837" s="183"/>
      <c r="N837" s="183"/>
      <c r="O837" s="201" t="s">
        <v>1914</v>
      </c>
      <c r="P837" s="199"/>
      <c r="Q837" s="199"/>
      <c r="R837" s="199"/>
      <c r="S837" s="193">
        <f t="shared" si="26"/>
        <v>1</v>
      </c>
    </row>
    <row r="838" spans="1:19" ht="39" customHeight="1" x14ac:dyDescent="0.25">
      <c r="A838" s="190">
        <v>834</v>
      </c>
      <c r="B838" s="191" t="s">
        <v>3247</v>
      </c>
      <c r="C838" s="212" t="s">
        <v>3248</v>
      </c>
      <c r="D838" s="193"/>
      <c r="E838" s="193"/>
      <c r="F838" s="194">
        <v>9.3000000000000007</v>
      </c>
      <c r="G838" s="194" t="str">
        <f t="shared" si="27"/>
        <v>03.03.14</v>
      </c>
      <c r="H838" s="183"/>
      <c r="I838" s="183"/>
      <c r="J838" s="183"/>
      <c r="K838" s="183"/>
      <c r="L838" s="183"/>
      <c r="M838" s="183"/>
      <c r="N838" s="183"/>
      <c r="O838" s="201" t="s">
        <v>3249</v>
      </c>
      <c r="P838" s="199"/>
      <c r="Q838" s="199"/>
      <c r="R838" s="199"/>
      <c r="S838" s="193">
        <f t="shared" ref="S838:S877" si="28">+COUNTA(H838:R838)</f>
        <v>1</v>
      </c>
    </row>
    <row r="839" spans="1:19" ht="39" customHeight="1" x14ac:dyDescent="0.25">
      <c r="A839" s="190">
        <v>835</v>
      </c>
      <c r="B839" s="191" t="s">
        <v>1567</v>
      </c>
      <c r="C839" s="212" t="s">
        <v>3250</v>
      </c>
      <c r="D839" s="193"/>
      <c r="E839" s="193"/>
      <c r="F839" s="194">
        <v>4</v>
      </c>
      <c r="G839" s="194" t="str">
        <f t="shared" si="27"/>
        <v>28.04.14</v>
      </c>
      <c r="H839" s="183"/>
      <c r="I839" s="183"/>
      <c r="J839" s="183"/>
      <c r="K839" s="183"/>
      <c r="L839" s="183"/>
      <c r="M839" s="183"/>
      <c r="N839" s="183"/>
      <c r="O839" s="201" t="s">
        <v>1323</v>
      </c>
      <c r="P839" s="199"/>
      <c r="Q839" s="199"/>
      <c r="R839" s="199"/>
      <c r="S839" s="193">
        <f t="shared" si="28"/>
        <v>1</v>
      </c>
    </row>
    <row r="840" spans="1:19" ht="39" customHeight="1" x14ac:dyDescent="0.25">
      <c r="A840" s="190">
        <v>836</v>
      </c>
      <c r="B840" s="191"/>
      <c r="C840" s="212" t="s">
        <v>96</v>
      </c>
      <c r="D840" s="193"/>
      <c r="E840" s="193"/>
      <c r="F840" s="194">
        <v>3.7</v>
      </c>
      <c r="G840" s="194" t="str">
        <f t="shared" si="27"/>
        <v>01.07.14</v>
      </c>
      <c r="H840" s="183"/>
      <c r="I840" s="183"/>
      <c r="J840" s="183"/>
      <c r="K840" s="183"/>
      <c r="L840" s="183"/>
      <c r="M840" s="183"/>
      <c r="N840" s="183"/>
      <c r="O840" s="201" t="s">
        <v>88</v>
      </c>
      <c r="P840" s="199"/>
      <c r="Q840" s="199"/>
      <c r="R840" s="199"/>
      <c r="S840" s="193">
        <f t="shared" si="28"/>
        <v>1</v>
      </c>
    </row>
    <row r="841" spans="1:19" ht="39" customHeight="1" x14ac:dyDescent="0.25">
      <c r="A841" s="190">
        <v>837</v>
      </c>
      <c r="B841" s="191" t="s">
        <v>3251</v>
      </c>
      <c r="C841" s="192"/>
      <c r="D841" s="193"/>
      <c r="E841" s="193"/>
      <c r="F841" s="194"/>
      <c r="G841" s="194" t="str">
        <f t="shared" si="27"/>
        <v>01.07.14</v>
      </c>
      <c r="H841" s="183"/>
      <c r="I841" s="183"/>
      <c r="J841" s="183"/>
      <c r="K841" s="183"/>
      <c r="L841" s="183"/>
      <c r="M841" s="183"/>
      <c r="N841" s="183"/>
      <c r="O841" s="201" t="s">
        <v>88</v>
      </c>
      <c r="P841" s="199"/>
      <c r="Q841" s="199"/>
      <c r="R841" s="199"/>
      <c r="S841" s="193">
        <f t="shared" si="28"/>
        <v>1</v>
      </c>
    </row>
    <row r="842" spans="1:19" ht="39" customHeight="1" x14ac:dyDescent="0.25">
      <c r="A842" s="190">
        <v>838</v>
      </c>
      <c r="B842" s="191"/>
      <c r="C842" s="192" t="s">
        <v>229</v>
      </c>
      <c r="D842" s="193"/>
      <c r="E842" s="193"/>
      <c r="F842" s="194">
        <v>7.5</v>
      </c>
      <c r="G842" s="194" t="str">
        <f t="shared" si="27"/>
        <v>05.10.14</v>
      </c>
      <c r="H842" s="183"/>
      <c r="I842" s="183"/>
      <c r="J842" s="183"/>
      <c r="K842" s="183"/>
      <c r="L842" s="183"/>
      <c r="M842" s="183"/>
      <c r="N842" s="183"/>
      <c r="O842" s="202" t="s">
        <v>227</v>
      </c>
      <c r="P842" s="188"/>
      <c r="Q842" s="188"/>
      <c r="R842" s="188"/>
      <c r="S842" s="193">
        <f t="shared" si="28"/>
        <v>1</v>
      </c>
    </row>
    <row r="843" spans="1:19" ht="39" customHeight="1" x14ac:dyDescent="0.25">
      <c r="A843" s="190">
        <v>839</v>
      </c>
      <c r="B843" s="191"/>
      <c r="C843" s="192" t="s">
        <v>234</v>
      </c>
      <c r="D843" s="193"/>
      <c r="E843" s="193"/>
      <c r="F843" s="194">
        <v>15</v>
      </c>
      <c r="G843" s="194" t="str">
        <f t="shared" si="27"/>
        <v>08.10.14</v>
      </c>
      <c r="H843" s="183"/>
      <c r="I843" s="183"/>
      <c r="J843" s="183"/>
      <c r="K843" s="183"/>
      <c r="L843" s="183"/>
      <c r="M843" s="183"/>
      <c r="N843" s="183"/>
      <c r="O843" s="202" t="s">
        <v>232</v>
      </c>
      <c r="P843" s="198" t="s">
        <v>3252</v>
      </c>
      <c r="Q843" s="199"/>
      <c r="R843" s="199"/>
      <c r="S843" s="193">
        <f t="shared" si="28"/>
        <v>2</v>
      </c>
    </row>
    <row r="844" spans="1:19" ht="39" customHeight="1" x14ac:dyDescent="0.25">
      <c r="A844" s="190">
        <v>840</v>
      </c>
      <c r="B844" s="191" t="s">
        <v>3253</v>
      </c>
      <c r="C844" s="192"/>
      <c r="D844" s="193"/>
      <c r="E844" s="193"/>
      <c r="F844" s="194">
        <v>3.7</v>
      </c>
      <c r="G844" s="194" t="str">
        <f t="shared" si="27"/>
        <v>07.11.14</v>
      </c>
      <c r="H844" s="183"/>
      <c r="I844" s="183"/>
      <c r="J844" s="183"/>
      <c r="K844" s="183"/>
      <c r="L844" s="183"/>
      <c r="M844" s="183"/>
      <c r="N844" s="183"/>
      <c r="O844" s="202" t="s">
        <v>3254</v>
      </c>
      <c r="P844" s="195" t="s">
        <v>3255</v>
      </c>
      <c r="Q844" s="188"/>
      <c r="R844" s="188"/>
      <c r="S844" s="193">
        <f t="shared" si="28"/>
        <v>2</v>
      </c>
    </row>
    <row r="845" spans="1:19" ht="39" customHeight="1" x14ac:dyDescent="0.25">
      <c r="A845" s="190">
        <v>841</v>
      </c>
      <c r="B845" s="191" t="s">
        <v>3256</v>
      </c>
      <c r="C845" s="192" t="s">
        <v>3257</v>
      </c>
      <c r="D845" s="193"/>
      <c r="E845" s="193"/>
      <c r="F845" s="194">
        <v>18.5</v>
      </c>
      <c r="G845" s="194" t="str">
        <f t="shared" si="27"/>
        <v>22.11.14</v>
      </c>
      <c r="H845" s="183"/>
      <c r="I845" s="183"/>
      <c r="J845" s="183"/>
      <c r="K845" s="183"/>
      <c r="L845" s="183"/>
      <c r="M845" s="183"/>
      <c r="N845" s="183"/>
      <c r="O845" s="195" t="s">
        <v>295</v>
      </c>
      <c r="P845" s="198" t="s">
        <v>3258</v>
      </c>
      <c r="Q845" s="199"/>
      <c r="R845" s="199"/>
      <c r="S845" s="193">
        <f t="shared" si="28"/>
        <v>2</v>
      </c>
    </row>
    <row r="846" spans="1:19" ht="39" customHeight="1" x14ac:dyDescent="0.25">
      <c r="A846" s="190">
        <v>842</v>
      </c>
      <c r="B846" s="359" t="s">
        <v>353</v>
      </c>
      <c r="C846" s="262" t="s">
        <v>327</v>
      </c>
      <c r="D846" s="193"/>
      <c r="E846" s="193"/>
      <c r="F846" s="194">
        <v>4</v>
      </c>
      <c r="G846" s="194" t="str">
        <f t="shared" si="27"/>
        <v>31.12.14</v>
      </c>
      <c r="H846" s="183"/>
      <c r="I846" s="183"/>
      <c r="J846" s="183"/>
      <c r="K846" s="183"/>
      <c r="L846" s="183"/>
      <c r="M846" s="183"/>
      <c r="N846" s="183"/>
      <c r="O846" s="202" t="s">
        <v>332</v>
      </c>
      <c r="P846" s="195" t="s">
        <v>2614</v>
      </c>
      <c r="Q846" s="188"/>
      <c r="R846" s="188"/>
      <c r="S846" s="193">
        <f t="shared" si="28"/>
        <v>2</v>
      </c>
    </row>
    <row r="847" spans="1:19" ht="39" customHeight="1" x14ac:dyDescent="0.25">
      <c r="A847" s="190">
        <v>843</v>
      </c>
      <c r="B847" s="191" t="s">
        <v>399</v>
      </c>
      <c r="C847" s="192" t="s">
        <v>357</v>
      </c>
      <c r="H847" s="183"/>
      <c r="I847" s="183"/>
      <c r="J847" s="183"/>
      <c r="K847" s="183"/>
      <c r="L847" s="183"/>
      <c r="M847" s="183"/>
      <c r="N847" s="183"/>
      <c r="O847" s="263"/>
      <c r="P847" s="195" t="s">
        <v>3259</v>
      </c>
      <c r="Q847" s="188"/>
      <c r="R847" s="195" t="s">
        <v>3884</v>
      </c>
      <c r="S847" s="193">
        <f t="shared" si="28"/>
        <v>2</v>
      </c>
    </row>
    <row r="848" spans="1:19" ht="39" customHeight="1" x14ac:dyDescent="0.25">
      <c r="A848" s="190">
        <v>844</v>
      </c>
      <c r="B848" s="191" t="s">
        <v>1940</v>
      </c>
      <c r="C848" s="207" t="s">
        <v>363</v>
      </c>
      <c r="H848" s="183"/>
      <c r="I848" s="183"/>
      <c r="J848" s="183"/>
      <c r="K848" s="183"/>
      <c r="L848" s="183"/>
      <c r="M848" s="183"/>
      <c r="N848" s="183"/>
      <c r="O848" s="263"/>
      <c r="P848" s="198" t="s">
        <v>3260</v>
      </c>
      <c r="Q848" s="199"/>
      <c r="R848" s="199"/>
      <c r="S848" s="193">
        <f t="shared" si="28"/>
        <v>1</v>
      </c>
    </row>
    <row r="849" spans="1:19" ht="39" customHeight="1" x14ac:dyDescent="0.25">
      <c r="A849" s="190">
        <v>845</v>
      </c>
      <c r="B849" s="360" t="s">
        <v>3261</v>
      </c>
      <c r="C849" s="264"/>
      <c r="H849" s="265"/>
      <c r="I849" s="265"/>
      <c r="J849" s="265"/>
      <c r="K849" s="265"/>
      <c r="L849" s="265"/>
      <c r="M849" s="265"/>
      <c r="N849" s="265"/>
      <c r="O849" s="266"/>
      <c r="P849" s="267" t="s">
        <v>3262</v>
      </c>
      <c r="Q849" s="268"/>
      <c r="R849" s="268"/>
      <c r="S849" s="193">
        <f t="shared" si="28"/>
        <v>1</v>
      </c>
    </row>
    <row r="850" spans="1:19" ht="39" customHeight="1" x14ac:dyDescent="0.25">
      <c r="A850" s="190">
        <v>846</v>
      </c>
      <c r="B850" s="191" t="s">
        <v>3263</v>
      </c>
      <c r="C850" s="212" t="s">
        <v>476</v>
      </c>
      <c r="D850" s="193"/>
      <c r="E850" s="193"/>
      <c r="F850" s="194"/>
      <c r="G850" s="194"/>
      <c r="H850" s="183"/>
      <c r="I850" s="183"/>
      <c r="J850" s="183"/>
      <c r="K850" s="183"/>
      <c r="L850" s="183"/>
      <c r="M850" s="183"/>
      <c r="N850" s="183"/>
      <c r="O850" s="189"/>
      <c r="P850" s="203" t="s">
        <v>3264</v>
      </c>
      <c r="Q850" s="215"/>
      <c r="R850" s="215"/>
      <c r="S850" s="193">
        <f t="shared" si="28"/>
        <v>1</v>
      </c>
    </row>
    <row r="851" spans="1:19" ht="39" customHeight="1" x14ac:dyDescent="0.25">
      <c r="A851" s="190">
        <v>847</v>
      </c>
      <c r="B851" s="191" t="s">
        <v>3263</v>
      </c>
      <c r="C851" s="212" t="s">
        <v>70</v>
      </c>
      <c r="D851" s="193"/>
      <c r="E851" s="193"/>
      <c r="F851" s="194"/>
      <c r="G851" s="194"/>
      <c r="H851" s="183"/>
      <c r="I851" s="183"/>
      <c r="J851" s="183"/>
      <c r="K851" s="183"/>
      <c r="L851" s="183"/>
      <c r="M851" s="183"/>
      <c r="N851" s="183"/>
      <c r="O851" s="189"/>
      <c r="P851" s="183"/>
      <c r="Q851" s="188"/>
      <c r="R851" s="188"/>
      <c r="S851" s="193">
        <f t="shared" si="28"/>
        <v>0</v>
      </c>
    </row>
    <row r="852" spans="1:19" ht="39" customHeight="1" x14ac:dyDescent="0.25">
      <c r="A852" s="190">
        <v>848</v>
      </c>
      <c r="B852" s="269" t="s">
        <v>3265</v>
      </c>
      <c r="C852" s="192"/>
      <c r="D852" s="193"/>
      <c r="E852" s="193"/>
      <c r="F852" s="194"/>
      <c r="G852" s="194"/>
      <c r="H852" s="183"/>
      <c r="I852" s="183"/>
      <c r="J852" s="183"/>
      <c r="K852" s="183"/>
      <c r="L852" s="183"/>
      <c r="M852" s="183"/>
      <c r="N852" s="183"/>
      <c r="O852" s="189"/>
      <c r="P852" s="203" t="s">
        <v>1697</v>
      </c>
      <c r="Q852" s="215"/>
      <c r="R852" s="215"/>
      <c r="S852" s="193">
        <f t="shared" si="28"/>
        <v>1</v>
      </c>
    </row>
    <row r="853" spans="1:19" ht="39" customHeight="1" x14ac:dyDescent="0.25">
      <c r="A853" s="190">
        <v>849</v>
      </c>
      <c r="B853" s="191" t="s">
        <v>3266</v>
      </c>
      <c r="C853" s="192" t="s">
        <v>660</v>
      </c>
      <c r="D853" s="193"/>
      <c r="E853" s="193"/>
      <c r="F853" s="194"/>
      <c r="G853" s="194"/>
      <c r="H853" s="183"/>
      <c r="I853" s="183"/>
      <c r="J853" s="183"/>
      <c r="K853" s="183"/>
      <c r="L853" s="183"/>
      <c r="M853" s="183"/>
      <c r="N853" s="183"/>
      <c r="O853" s="189"/>
      <c r="P853" s="203" t="s">
        <v>3267</v>
      </c>
      <c r="Q853" s="215"/>
      <c r="R853" s="215"/>
      <c r="S853" s="193">
        <f t="shared" si="28"/>
        <v>1</v>
      </c>
    </row>
    <row r="854" spans="1:19" ht="39" customHeight="1" x14ac:dyDescent="0.25">
      <c r="A854" s="190">
        <v>850</v>
      </c>
      <c r="B854" s="191" t="s">
        <v>3268</v>
      </c>
      <c r="C854" s="192"/>
      <c r="D854" s="193"/>
      <c r="E854" s="193"/>
      <c r="F854" s="194"/>
      <c r="G854" s="194"/>
      <c r="H854" s="183"/>
      <c r="I854" s="183"/>
      <c r="J854" s="183"/>
      <c r="K854" s="183"/>
      <c r="L854" s="183"/>
      <c r="M854" s="183"/>
      <c r="N854" s="183"/>
      <c r="O854" s="189"/>
      <c r="P854" s="203" t="s">
        <v>3269</v>
      </c>
      <c r="Q854" s="215"/>
      <c r="R854" s="215"/>
      <c r="S854" s="193">
        <f t="shared" si="28"/>
        <v>1</v>
      </c>
    </row>
    <row r="855" spans="1:19" ht="39" customHeight="1" x14ac:dyDescent="0.25">
      <c r="A855" s="190">
        <v>851</v>
      </c>
      <c r="B855" s="191"/>
      <c r="C855" s="192">
        <v>168.5</v>
      </c>
      <c r="D855" s="193"/>
      <c r="E855" s="193"/>
      <c r="F855" s="194"/>
      <c r="G855" s="194"/>
      <c r="H855" s="183"/>
      <c r="I855" s="183"/>
      <c r="J855" s="183"/>
      <c r="K855" s="183"/>
      <c r="L855" s="183"/>
      <c r="M855" s="183"/>
      <c r="N855" s="183"/>
      <c r="O855" s="189"/>
      <c r="P855" s="203" t="s">
        <v>3270</v>
      </c>
      <c r="Q855" s="215"/>
      <c r="R855" s="215"/>
      <c r="S855" s="193">
        <f t="shared" si="28"/>
        <v>1</v>
      </c>
    </row>
    <row r="856" spans="1:19" ht="39" customHeight="1" x14ac:dyDescent="0.25">
      <c r="A856" s="190">
        <v>852</v>
      </c>
      <c r="B856" s="191"/>
      <c r="C856" s="192">
        <v>150.30000000000001</v>
      </c>
      <c r="D856" s="193"/>
      <c r="E856" s="193"/>
      <c r="F856" s="194"/>
      <c r="G856" s="194"/>
      <c r="H856" s="183"/>
      <c r="I856" s="183"/>
      <c r="J856" s="183"/>
      <c r="K856" s="183"/>
      <c r="L856" s="183"/>
      <c r="M856" s="183"/>
      <c r="N856" s="183"/>
      <c r="O856" s="189"/>
      <c r="P856" s="198" t="s">
        <v>3271</v>
      </c>
      <c r="Q856" s="199"/>
      <c r="R856" s="199"/>
      <c r="S856" s="193">
        <f t="shared" si="28"/>
        <v>1</v>
      </c>
    </row>
    <row r="857" spans="1:19" ht="39" customHeight="1" x14ac:dyDescent="0.25">
      <c r="A857" s="190">
        <v>853</v>
      </c>
      <c r="B857" s="191"/>
      <c r="C857" s="212" t="s">
        <v>695</v>
      </c>
      <c r="D857" s="193"/>
      <c r="E857" s="193"/>
      <c r="F857" s="194"/>
      <c r="G857" s="194"/>
      <c r="H857" s="183"/>
      <c r="I857" s="183"/>
      <c r="J857" s="183"/>
      <c r="K857" s="183"/>
      <c r="L857" s="183"/>
      <c r="M857" s="183"/>
      <c r="N857" s="183"/>
      <c r="O857" s="189"/>
      <c r="P857" s="198" t="s">
        <v>3272</v>
      </c>
      <c r="Q857" s="199"/>
      <c r="R857" s="199"/>
      <c r="S857" s="193">
        <f t="shared" si="28"/>
        <v>1</v>
      </c>
    </row>
    <row r="858" spans="1:19" ht="39" customHeight="1" x14ac:dyDescent="0.25">
      <c r="A858" s="190">
        <v>854</v>
      </c>
      <c r="B858" s="361" t="s">
        <v>684</v>
      </c>
      <c r="C858" s="192"/>
      <c r="D858" s="193"/>
      <c r="E858" s="193"/>
      <c r="F858" s="194"/>
      <c r="G858" s="194"/>
      <c r="H858" s="183"/>
      <c r="I858" s="183"/>
      <c r="J858" s="183"/>
      <c r="K858" s="183"/>
      <c r="L858" s="183"/>
      <c r="M858" s="183"/>
      <c r="N858" s="183"/>
      <c r="O858" s="189"/>
      <c r="P858" s="198" t="s">
        <v>1056</v>
      </c>
      <c r="Q858" s="199"/>
      <c r="R858" s="199"/>
      <c r="S858" s="193">
        <f t="shared" si="28"/>
        <v>1</v>
      </c>
    </row>
    <row r="859" spans="1:19" ht="39" customHeight="1" x14ac:dyDescent="0.25">
      <c r="A859" s="190">
        <v>855</v>
      </c>
      <c r="B859" s="361" t="s">
        <v>686</v>
      </c>
      <c r="C859" s="192"/>
      <c r="D859" s="193"/>
      <c r="E859" s="193"/>
      <c r="F859" s="194"/>
      <c r="G859" s="194"/>
      <c r="H859" s="183"/>
      <c r="I859" s="183"/>
      <c r="J859" s="183"/>
      <c r="K859" s="183"/>
      <c r="L859" s="183"/>
      <c r="M859" s="183"/>
      <c r="N859" s="183"/>
      <c r="O859" s="189"/>
      <c r="P859" s="270" t="s">
        <v>685</v>
      </c>
      <c r="Q859" s="271"/>
      <c r="R859" s="271"/>
      <c r="S859" s="193">
        <f t="shared" si="28"/>
        <v>1</v>
      </c>
    </row>
    <row r="860" spans="1:19" ht="39" customHeight="1" x14ac:dyDescent="0.25">
      <c r="A860" s="190">
        <v>856</v>
      </c>
      <c r="B860" s="361" t="s">
        <v>690</v>
      </c>
      <c r="C860" s="192"/>
      <c r="D860" s="193"/>
      <c r="E860" s="193"/>
      <c r="F860" s="194"/>
      <c r="G860" s="194"/>
      <c r="H860" s="183"/>
      <c r="I860" s="183"/>
      <c r="J860" s="183"/>
      <c r="K860" s="183"/>
      <c r="L860" s="183"/>
      <c r="M860" s="183"/>
      <c r="N860" s="183"/>
      <c r="O860" s="189"/>
      <c r="P860" s="198" t="s">
        <v>3273</v>
      </c>
      <c r="Q860" s="199"/>
      <c r="R860" s="199"/>
      <c r="S860" s="193">
        <f t="shared" si="28"/>
        <v>1</v>
      </c>
    </row>
    <row r="861" spans="1:19" ht="39" customHeight="1" x14ac:dyDescent="0.25">
      <c r="A861" s="190">
        <v>857</v>
      </c>
      <c r="B861" s="191"/>
      <c r="C861" s="212" t="s">
        <v>748</v>
      </c>
      <c r="D861" s="193"/>
      <c r="E861" s="193"/>
      <c r="F861" s="194"/>
      <c r="G861" s="194"/>
      <c r="H861" s="183"/>
      <c r="I861" s="183"/>
      <c r="J861" s="183"/>
      <c r="K861" s="183"/>
      <c r="L861" s="183"/>
      <c r="M861" s="183"/>
      <c r="N861" s="183"/>
      <c r="O861" s="189"/>
      <c r="P861" s="183"/>
      <c r="Q861" s="198" t="s">
        <v>1235</v>
      </c>
      <c r="R861" s="198"/>
      <c r="S861" s="193">
        <f t="shared" si="28"/>
        <v>1</v>
      </c>
    </row>
    <row r="862" spans="1:19" ht="39" customHeight="1" x14ac:dyDescent="0.25">
      <c r="A862" s="190">
        <v>858</v>
      </c>
      <c r="B862" s="191"/>
      <c r="C862" s="212" t="s">
        <v>3274</v>
      </c>
      <c r="D862" s="193"/>
      <c r="E862" s="193"/>
      <c r="F862" s="194"/>
      <c r="G862" s="194"/>
      <c r="H862" s="183"/>
      <c r="I862" s="183"/>
      <c r="J862" s="183"/>
      <c r="K862" s="183"/>
      <c r="L862" s="183"/>
      <c r="M862" s="183"/>
      <c r="N862" s="183"/>
      <c r="O862" s="189"/>
      <c r="P862" s="183"/>
      <c r="Q862" s="198" t="s">
        <v>3275</v>
      </c>
      <c r="R862" s="198"/>
      <c r="S862" s="193">
        <f t="shared" si="28"/>
        <v>1</v>
      </c>
    </row>
    <row r="863" spans="1:19" ht="39" customHeight="1" x14ac:dyDescent="0.25">
      <c r="A863" s="190">
        <v>859</v>
      </c>
      <c r="B863" s="191" t="s">
        <v>938</v>
      </c>
      <c r="C863" s="212" t="s">
        <v>806</v>
      </c>
      <c r="D863" s="193"/>
      <c r="E863" s="193"/>
      <c r="F863" s="194"/>
      <c r="G863" s="194"/>
      <c r="H863" s="183"/>
      <c r="I863" s="183"/>
      <c r="J863" s="183"/>
      <c r="K863" s="183"/>
      <c r="L863" s="183"/>
      <c r="M863" s="183"/>
      <c r="N863" s="183"/>
      <c r="O863" s="189"/>
      <c r="P863" s="183"/>
      <c r="Q863" s="198" t="s">
        <v>3276</v>
      </c>
      <c r="R863" s="198"/>
      <c r="S863" s="193">
        <f t="shared" si="28"/>
        <v>1</v>
      </c>
    </row>
    <row r="864" spans="1:19" ht="39" customHeight="1" x14ac:dyDescent="0.25">
      <c r="A864" s="190">
        <v>860</v>
      </c>
      <c r="B864" s="191" t="s">
        <v>3277</v>
      </c>
      <c r="C864" s="212" t="s">
        <v>3278</v>
      </c>
      <c r="D864" s="193"/>
      <c r="E864" s="193"/>
      <c r="F864" s="194"/>
      <c r="G864" s="194"/>
      <c r="H864" s="183"/>
      <c r="I864" s="183"/>
      <c r="J864" s="183"/>
      <c r="K864" s="183"/>
      <c r="L864" s="183"/>
      <c r="M864" s="183"/>
      <c r="N864" s="183"/>
      <c r="O864" s="189"/>
      <c r="P864" s="183"/>
      <c r="Q864" s="198" t="s">
        <v>3279</v>
      </c>
      <c r="R864" s="198"/>
      <c r="S864" s="193">
        <f t="shared" si="28"/>
        <v>1</v>
      </c>
    </row>
    <row r="865" spans="1:19" ht="39" customHeight="1" x14ac:dyDescent="0.25">
      <c r="A865" s="190">
        <v>861</v>
      </c>
      <c r="B865" s="191" t="s">
        <v>74</v>
      </c>
      <c r="C865" s="212" t="s">
        <v>852</v>
      </c>
      <c r="D865" s="193"/>
      <c r="E865" s="193"/>
      <c r="F865" s="194"/>
      <c r="G865" s="194"/>
      <c r="H865" s="183"/>
      <c r="I865" s="183"/>
      <c r="J865" s="183"/>
      <c r="K865" s="183"/>
      <c r="L865" s="183"/>
      <c r="M865" s="183"/>
      <c r="N865" s="183"/>
      <c r="O865" s="189"/>
      <c r="P865" s="183"/>
      <c r="Q865" s="198" t="s">
        <v>2879</v>
      </c>
      <c r="R865" s="198"/>
      <c r="S865" s="193">
        <f t="shared" si="28"/>
        <v>1</v>
      </c>
    </row>
    <row r="866" spans="1:19" ht="39" customHeight="1" x14ac:dyDescent="0.25">
      <c r="A866" s="190">
        <v>862</v>
      </c>
      <c r="B866" s="191" t="s">
        <v>3280</v>
      </c>
      <c r="C866" s="192"/>
      <c r="D866" s="193"/>
      <c r="E866" s="193"/>
      <c r="F866" s="194"/>
      <c r="G866" s="194"/>
      <c r="H866" s="183"/>
      <c r="I866" s="183"/>
      <c r="J866" s="183"/>
      <c r="K866" s="183"/>
      <c r="L866" s="183"/>
      <c r="M866" s="183"/>
      <c r="N866" s="183"/>
      <c r="O866" s="189"/>
      <c r="P866" s="183"/>
      <c r="Q866" s="203" t="s">
        <v>3281</v>
      </c>
      <c r="R866" s="203"/>
      <c r="S866" s="193">
        <f t="shared" si="28"/>
        <v>1</v>
      </c>
    </row>
    <row r="867" spans="1:19" ht="39" customHeight="1" x14ac:dyDescent="0.25">
      <c r="A867" s="190">
        <v>863</v>
      </c>
      <c r="B867" s="191" t="s">
        <v>793</v>
      </c>
      <c r="C867" s="192" t="s">
        <v>794</v>
      </c>
      <c r="D867" s="193"/>
      <c r="E867" s="193"/>
      <c r="F867" s="194"/>
      <c r="G867" s="194"/>
      <c r="H867" s="183"/>
      <c r="I867" s="183"/>
      <c r="J867" s="183"/>
      <c r="K867" s="183"/>
      <c r="L867" s="183"/>
      <c r="M867" s="183"/>
      <c r="N867" s="183"/>
      <c r="O867" s="189"/>
      <c r="P867" s="183"/>
      <c r="Q867" s="203" t="s">
        <v>3282</v>
      </c>
      <c r="R867" s="203"/>
      <c r="S867" s="193">
        <f t="shared" si="28"/>
        <v>1</v>
      </c>
    </row>
    <row r="868" spans="1:19" ht="39" customHeight="1" x14ac:dyDescent="0.25">
      <c r="A868" s="190">
        <v>864</v>
      </c>
      <c r="B868" s="191" t="s">
        <v>3283</v>
      </c>
      <c r="C868" s="192"/>
      <c r="D868" s="193"/>
      <c r="E868" s="193"/>
      <c r="F868" s="194"/>
      <c r="G868" s="194"/>
      <c r="H868" s="183"/>
      <c r="I868" s="183"/>
      <c r="J868" s="183"/>
      <c r="K868" s="183"/>
      <c r="L868" s="183"/>
      <c r="M868" s="183"/>
      <c r="N868" s="183"/>
      <c r="O868" s="189"/>
      <c r="P868" s="183"/>
      <c r="Q868" s="203" t="s">
        <v>3284</v>
      </c>
      <c r="R868" s="203"/>
      <c r="S868" s="193">
        <f t="shared" si="28"/>
        <v>1</v>
      </c>
    </row>
    <row r="869" spans="1:19" ht="39" customHeight="1" x14ac:dyDescent="0.25">
      <c r="A869" s="190">
        <v>865</v>
      </c>
      <c r="B869" s="272" t="s">
        <v>899</v>
      </c>
      <c r="C869" s="272" t="s">
        <v>859</v>
      </c>
      <c r="D869" s="193"/>
      <c r="E869" s="193"/>
      <c r="F869" s="194"/>
      <c r="G869" s="194"/>
      <c r="H869" s="183"/>
      <c r="I869" s="183"/>
      <c r="J869" s="183"/>
      <c r="K869" s="183"/>
      <c r="L869" s="183"/>
      <c r="M869" s="183"/>
      <c r="N869" s="183"/>
      <c r="O869" s="189"/>
      <c r="P869" s="183"/>
      <c r="Q869" s="203" t="s">
        <v>858</v>
      </c>
      <c r="R869" s="203"/>
      <c r="S869" s="193">
        <f t="shared" si="28"/>
        <v>1</v>
      </c>
    </row>
    <row r="870" spans="1:19" ht="39" customHeight="1" x14ac:dyDescent="0.25">
      <c r="A870" s="190">
        <v>866</v>
      </c>
      <c r="B870" s="252" t="s">
        <v>3285</v>
      </c>
      <c r="C870" s="272" t="s">
        <v>879</v>
      </c>
      <c r="D870" s="193"/>
      <c r="E870" s="193"/>
      <c r="F870" s="194"/>
      <c r="G870" s="194"/>
      <c r="H870" s="183"/>
      <c r="I870" s="183"/>
      <c r="J870" s="183"/>
      <c r="K870" s="183"/>
      <c r="L870" s="183"/>
      <c r="M870" s="183"/>
      <c r="N870" s="183"/>
      <c r="O870" s="189"/>
      <c r="P870" s="183"/>
      <c r="Q870" s="198" t="s">
        <v>874</v>
      </c>
      <c r="R870" s="198"/>
      <c r="S870" s="193">
        <f t="shared" si="28"/>
        <v>1</v>
      </c>
    </row>
    <row r="871" spans="1:19" ht="39" customHeight="1" x14ac:dyDescent="0.25">
      <c r="A871" s="190">
        <v>867</v>
      </c>
      <c r="B871" s="252" t="s">
        <v>3286</v>
      </c>
      <c r="C871" s="272"/>
      <c r="D871" s="193"/>
      <c r="E871" s="193"/>
      <c r="F871" s="194"/>
      <c r="G871" s="194"/>
      <c r="H871" s="183"/>
      <c r="I871" s="183"/>
      <c r="J871" s="183"/>
      <c r="K871" s="183"/>
      <c r="L871" s="183"/>
      <c r="M871" s="183"/>
      <c r="N871" s="183"/>
      <c r="O871" s="189"/>
      <c r="P871" s="183"/>
      <c r="Q871" s="198" t="s">
        <v>889</v>
      </c>
      <c r="R871" s="198"/>
      <c r="S871" s="193">
        <f t="shared" si="28"/>
        <v>1</v>
      </c>
    </row>
    <row r="872" spans="1:19" ht="39" customHeight="1" x14ac:dyDescent="0.25">
      <c r="A872" s="190">
        <v>868</v>
      </c>
      <c r="B872" s="252" t="s">
        <v>3287</v>
      </c>
      <c r="C872" s="255" t="s">
        <v>946</v>
      </c>
      <c r="D872" s="193"/>
      <c r="E872" s="193"/>
      <c r="F872" s="194"/>
      <c r="G872" s="194"/>
      <c r="H872" s="183"/>
      <c r="I872" s="183"/>
      <c r="J872" s="183"/>
      <c r="K872" s="183"/>
      <c r="L872" s="183"/>
      <c r="M872" s="183"/>
      <c r="N872" s="183"/>
      <c r="O872" s="189"/>
      <c r="P872" s="183"/>
      <c r="Q872" s="198" t="s">
        <v>3749</v>
      </c>
      <c r="R872" s="198"/>
      <c r="S872" s="193">
        <f t="shared" si="28"/>
        <v>1</v>
      </c>
    </row>
    <row r="873" spans="1:19" ht="39" customHeight="1" x14ac:dyDescent="0.25">
      <c r="A873" s="190">
        <v>869</v>
      </c>
      <c r="B873" s="35" t="s">
        <v>3687</v>
      </c>
      <c r="C873" s="208" t="s">
        <v>955</v>
      </c>
      <c r="D873" s="193"/>
      <c r="E873" s="193"/>
      <c r="F873" s="194"/>
      <c r="G873" s="194"/>
      <c r="H873" s="183"/>
      <c r="I873" s="183"/>
      <c r="J873" s="183"/>
      <c r="K873" s="183"/>
      <c r="L873" s="183"/>
      <c r="M873" s="183"/>
      <c r="N873" s="183"/>
      <c r="O873" s="189"/>
      <c r="P873" s="183"/>
      <c r="Q873" s="198" t="s">
        <v>957</v>
      </c>
      <c r="R873" s="198"/>
      <c r="S873" s="193">
        <f t="shared" si="28"/>
        <v>1</v>
      </c>
    </row>
    <row r="874" spans="1:19" ht="39" customHeight="1" x14ac:dyDescent="0.25">
      <c r="A874" s="190">
        <v>870</v>
      </c>
      <c r="B874" s="35" t="s">
        <v>3688</v>
      </c>
      <c r="C874" s="192" t="s">
        <v>963</v>
      </c>
      <c r="D874" s="193"/>
      <c r="E874" s="193"/>
      <c r="F874" s="194"/>
      <c r="G874" s="194"/>
      <c r="H874" s="183"/>
      <c r="I874" s="183"/>
      <c r="J874" s="183"/>
      <c r="K874" s="183"/>
      <c r="L874" s="183"/>
      <c r="M874" s="183"/>
      <c r="N874" s="183"/>
      <c r="O874" s="189"/>
      <c r="P874" s="183"/>
      <c r="Q874" s="198" t="s">
        <v>957</v>
      </c>
      <c r="R874" s="198"/>
      <c r="S874" s="193">
        <f t="shared" si="28"/>
        <v>1</v>
      </c>
    </row>
    <row r="875" spans="1:19" ht="39" customHeight="1" x14ac:dyDescent="0.25">
      <c r="A875" s="190">
        <v>871</v>
      </c>
      <c r="B875" s="191" t="s">
        <v>3845</v>
      </c>
      <c r="C875" s="192" t="s">
        <v>3582</v>
      </c>
      <c r="D875" s="193"/>
      <c r="E875" s="193"/>
      <c r="F875" s="343"/>
      <c r="G875" s="343"/>
      <c r="H875" s="183"/>
      <c r="I875" s="183"/>
      <c r="J875" s="183"/>
      <c r="K875" s="183"/>
      <c r="L875" s="183"/>
      <c r="M875" s="183"/>
      <c r="N875" s="183"/>
      <c r="O875" s="189"/>
      <c r="P875" s="183"/>
      <c r="Q875" s="188"/>
      <c r="R875" s="195" t="s">
        <v>3842</v>
      </c>
      <c r="S875" s="193">
        <f t="shared" si="28"/>
        <v>1</v>
      </c>
    </row>
    <row r="876" spans="1:19" ht="39" customHeight="1" x14ac:dyDescent="0.25">
      <c r="A876" s="190">
        <v>872</v>
      </c>
      <c r="B876" s="191" t="s">
        <v>3868</v>
      </c>
      <c r="C876" s="191" t="s">
        <v>3868</v>
      </c>
      <c r="D876" s="193"/>
      <c r="E876" s="193" t="s">
        <v>2028</v>
      </c>
      <c r="F876" s="349">
        <v>0.37</v>
      </c>
      <c r="G876" s="349"/>
      <c r="H876" s="183"/>
      <c r="I876" s="183"/>
      <c r="J876" s="183"/>
      <c r="K876" s="183"/>
      <c r="L876" s="183"/>
      <c r="M876" s="183"/>
      <c r="N876" s="183"/>
      <c r="O876" s="189"/>
      <c r="P876" s="183"/>
      <c r="Q876" s="188"/>
      <c r="R876" s="216" t="s">
        <v>3867</v>
      </c>
      <c r="S876" s="193">
        <f t="shared" si="28"/>
        <v>1</v>
      </c>
    </row>
    <row r="877" spans="1:19" ht="39" customHeight="1" x14ac:dyDescent="0.25">
      <c r="A877" s="190">
        <v>873</v>
      </c>
      <c r="B877" s="269" t="s">
        <v>3881</v>
      </c>
      <c r="C877" s="192" t="s">
        <v>3877</v>
      </c>
      <c r="D877" s="193"/>
      <c r="E877" s="193"/>
      <c r="F877" s="353">
        <v>125</v>
      </c>
      <c r="G877" s="353"/>
      <c r="H877" s="183"/>
      <c r="I877" s="183"/>
      <c r="J877" s="183"/>
      <c r="K877" s="183"/>
      <c r="L877" s="183"/>
      <c r="M877" s="183"/>
      <c r="N877" s="183"/>
      <c r="O877" s="189"/>
      <c r="P877" s="183"/>
      <c r="Q877" s="188"/>
      <c r="R877" s="195" t="s">
        <v>3876</v>
      </c>
      <c r="S877" s="193">
        <f t="shared" si="28"/>
        <v>1</v>
      </c>
    </row>
    <row r="878" spans="1:19" ht="39" customHeight="1" x14ac:dyDescent="0.25">
      <c r="A878" s="190">
        <v>874</v>
      </c>
      <c r="B878" s="191"/>
      <c r="C878" s="192"/>
      <c r="D878" s="193"/>
      <c r="E878" s="193"/>
      <c r="F878" s="353"/>
      <c r="G878" s="353"/>
      <c r="H878" s="183"/>
      <c r="I878" s="183"/>
      <c r="J878" s="183"/>
      <c r="K878" s="183"/>
      <c r="L878" s="183"/>
      <c r="M878" s="183"/>
      <c r="N878" s="183"/>
      <c r="O878" s="189"/>
      <c r="P878" s="183"/>
      <c r="Q878" s="188"/>
      <c r="R878" s="188"/>
      <c r="S878" s="193"/>
    </row>
    <row r="879" spans="1:19" ht="39" customHeight="1" x14ac:dyDescent="0.25">
      <c r="A879" s="190">
        <v>875</v>
      </c>
      <c r="B879" s="191"/>
      <c r="C879" s="192"/>
      <c r="D879" s="193"/>
      <c r="E879" s="193"/>
      <c r="F879" s="353"/>
      <c r="G879" s="353"/>
      <c r="H879" s="183"/>
      <c r="I879" s="183"/>
      <c r="J879" s="183"/>
      <c r="K879" s="183"/>
      <c r="L879" s="183"/>
      <c r="M879" s="183"/>
      <c r="N879" s="183"/>
      <c r="O879" s="189"/>
      <c r="P879" s="183"/>
      <c r="Q879" s="188"/>
      <c r="R879" s="188"/>
      <c r="S879" s="193"/>
    </row>
    <row r="880" spans="1:19" ht="39" customHeight="1" x14ac:dyDescent="0.25">
      <c r="A880" s="190">
        <v>876</v>
      </c>
      <c r="B880" s="191"/>
      <c r="C880" s="192"/>
      <c r="D880" s="193"/>
      <c r="E880" s="193"/>
      <c r="F880" s="353"/>
      <c r="G880" s="353"/>
      <c r="H880" s="183"/>
      <c r="I880" s="183"/>
      <c r="J880" s="183"/>
      <c r="K880" s="183"/>
      <c r="L880" s="183"/>
      <c r="M880" s="183"/>
      <c r="N880" s="183"/>
      <c r="O880" s="189"/>
      <c r="P880" s="183"/>
      <c r="Q880" s="188"/>
      <c r="R880" s="188"/>
      <c r="S880" s="193"/>
    </row>
    <row r="881" spans="1:19" ht="39" customHeight="1" x14ac:dyDescent="0.25">
      <c r="A881" s="190">
        <v>877</v>
      </c>
      <c r="B881" s="191"/>
      <c r="C881" s="192"/>
      <c r="D881" s="193"/>
      <c r="E881" s="193"/>
      <c r="F881" s="353"/>
      <c r="G881" s="353"/>
      <c r="H881" s="183"/>
      <c r="I881" s="183"/>
      <c r="J881" s="183"/>
      <c r="K881" s="183"/>
      <c r="L881" s="183"/>
      <c r="M881" s="183"/>
      <c r="N881" s="183"/>
      <c r="O881" s="189"/>
      <c r="P881" s="183"/>
      <c r="Q881" s="188"/>
      <c r="R881" s="188"/>
      <c r="S881" s="193"/>
    </row>
    <row r="882" spans="1:19" ht="39" customHeight="1" x14ac:dyDescent="0.25">
      <c r="A882" s="190">
        <v>878</v>
      </c>
      <c r="B882" s="191"/>
      <c r="C882" s="192"/>
      <c r="D882" s="193"/>
      <c r="E882" s="193"/>
      <c r="F882" s="353"/>
      <c r="G882" s="353"/>
      <c r="H882" s="183"/>
      <c r="I882" s="183"/>
      <c r="J882" s="183"/>
      <c r="K882" s="183"/>
      <c r="L882" s="183"/>
      <c r="M882" s="183"/>
      <c r="N882" s="183"/>
      <c r="O882" s="189"/>
      <c r="P882" s="183"/>
      <c r="Q882" s="188"/>
      <c r="R882" s="188"/>
      <c r="S882" s="193"/>
    </row>
    <row r="883" spans="1:19" x14ac:dyDescent="0.25">
      <c r="A883" s="190">
        <v>879</v>
      </c>
    </row>
    <row r="884" spans="1:19" x14ac:dyDescent="0.25">
      <c r="A884" s="190">
        <v>880</v>
      </c>
    </row>
    <row r="885" spans="1:19" x14ac:dyDescent="0.25">
      <c r="A885" s="190">
        <v>881</v>
      </c>
    </row>
    <row r="886" spans="1:19" x14ac:dyDescent="0.25">
      <c r="A886" s="190">
        <v>882</v>
      </c>
    </row>
    <row r="887" spans="1:19" x14ac:dyDescent="0.25">
      <c r="A887" s="190">
        <v>883</v>
      </c>
    </row>
    <row r="888" spans="1:19" x14ac:dyDescent="0.25">
      <c r="A888" s="190">
        <v>884</v>
      </c>
    </row>
    <row r="889" spans="1:19" x14ac:dyDescent="0.25">
      <c r="A889" s="190">
        <v>885</v>
      </c>
    </row>
    <row r="890" spans="1:19" x14ac:dyDescent="0.25">
      <c r="A890" s="190">
        <v>886</v>
      </c>
    </row>
    <row r="891" spans="1:19" x14ac:dyDescent="0.25">
      <c r="A891" s="190">
        <v>887</v>
      </c>
    </row>
    <row r="892" spans="1:19" x14ac:dyDescent="0.25">
      <c r="A892" s="190">
        <v>888</v>
      </c>
    </row>
    <row r="893" spans="1:19" x14ac:dyDescent="0.25">
      <c r="A893" s="190">
        <v>889</v>
      </c>
    </row>
    <row r="894" spans="1:19" x14ac:dyDescent="0.25">
      <c r="A894" s="190">
        <v>890</v>
      </c>
    </row>
    <row r="895" spans="1:19" x14ac:dyDescent="0.25">
      <c r="A895" s="190">
        <v>891</v>
      </c>
    </row>
    <row r="896" spans="1:19" x14ac:dyDescent="0.25">
      <c r="A896" s="190">
        <v>892</v>
      </c>
    </row>
    <row r="897" spans="1:1" x14ac:dyDescent="0.25">
      <c r="A897" s="190">
        <v>893</v>
      </c>
    </row>
    <row r="898" spans="1:1" x14ac:dyDescent="0.25">
      <c r="A898" s="190">
        <v>894</v>
      </c>
    </row>
    <row r="899" spans="1:1" x14ac:dyDescent="0.25">
      <c r="A899" s="190">
        <v>895</v>
      </c>
    </row>
    <row r="900" spans="1:1" x14ac:dyDescent="0.25">
      <c r="A900" s="190">
        <v>896</v>
      </c>
    </row>
    <row r="901" spans="1:1" x14ac:dyDescent="0.25">
      <c r="A901" s="190">
        <v>897</v>
      </c>
    </row>
    <row r="902" spans="1:1" x14ac:dyDescent="0.25">
      <c r="A902" s="190">
        <v>898</v>
      </c>
    </row>
    <row r="903" spans="1:1" x14ac:dyDescent="0.25">
      <c r="A903" s="190">
        <v>899</v>
      </c>
    </row>
    <row r="904" spans="1:1" x14ac:dyDescent="0.25">
      <c r="A904" s="190">
        <v>900</v>
      </c>
    </row>
    <row r="905" spans="1:1" x14ac:dyDescent="0.25">
      <c r="A905" s="190">
        <v>901</v>
      </c>
    </row>
    <row r="906" spans="1:1" x14ac:dyDescent="0.25">
      <c r="A906" s="190">
        <v>902</v>
      </c>
    </row>
    <row r="907" spans="1:1" x14ac:dyDescent="0.25">
      <c r="A907" s="190">
        <v>903</v>
      </c>
    </row>
    <row r="908" spans="1:1" x14ac:dyDescent="0.25">
      <c r="A908" s="190">
        <v>904</v>
      </c>
    </row>
    <row r="909" spans="1:1" x14ac:dyDescent="0.25">
      <c r="A909" s="190">
        <v>905</v>
      </c>
    </row>
    <row r="910" spans="1:1" x14ac:dyDescent="0.25">
      <c r="A910" s="190">
        <v>906</v>
      </c>
    </row>
    <row r="911" spans="1:1" x14ac:dyDescent="0.25">
      <c r="A911" s="190">
        <v>907</v>
      </c>
    </row>
    <row r="912" spans="1:1" x14ac:dyDescent="0.25">
      <c r="A912" s="190">
        <v>908</v>
      </c>
    </row>
    <row r="913" spans="1:1" x14ac:dyDescent="0.25">
      <c r="A913" s="190">
        <v>909</v>
      </c>
    </row>
    <row r="914" spans="1:1" x14ac:dyDescent="0.25">
      <c r="A914" s="190">
        <v>910</v>
      </c>
    </row>
    <row r="915" spans="1:1" x14ac:dyDescent="0.25">
      <c r="A915" s="190">
        <v>911</v>
      </c>
    </row>
    <row r="916" spans="1:1" x14ac:dyDescent="0.25">
      <c r="A916" s="190">
        <v>912</v>
      </c>
    </row>
    <row r="917" spans="1:1" x14ac:dyDescent="0.25">
      <c r="A917" s="190">
        <v>913</v>
      </c>
    </row>
    <row r="918" spans="1:1" x14ac:dyDescent="0.25">
      <c r="A918" s="190">
        <v>914</v>
      </c>
    </row>
    <row r="919" spans="1:1" x14ac:dyDescent="0.25">
      <c r="A919" s="190">
        <v>915</v>
      </c>
    </row>
    <row r="920" spans="1:1" x14ac:dyDescent="0.25">
      <c r="A920" s="190">
        <v>916</v>
      </c>
    </row>
    <row r="921" spans="1:1" x14ac:dyDescent="0.25">
      <c r="A921" s="190">
        <v>917</v>
      </c>
    </row>
    <row r="922" spans="1:1" x14ac:dyDescent="0.25">
      <c r="A922" s="190">
        <v>918</v>
      </c>
    </row>
    <row r="923" spans="1:1" x14ac:dyDescent="0.25">
      <c r="A923" s="190">
        <v>919</v>
      </c>
    </row>
    <row r="924" spans="1:1" x14ac:dyDescent="0.25">
      <c r="A924" s="190">
        <v>920</v>
      </c>
    </row>
    <row r="925" spans="1:1" x14ac:dyDescent="0.25">
      <c r="A925" s="190">
        <v>921</v>
      </c>
    </row>
    <row r="926" spans="1:1" x14ac:dyDescent="0.25">
      <c r="A926" s="190">
        <v>922</v>
      </c>
    </row>
    <row r="927" spans="1:1" x14ac:dyDescent="0.25">
      <c r="A927" s="190">
        <v>923</v>
      </c>
    </row>
    <row r="928" spans="1:1" x14ac:dyDescent="0.25">
      <c r="A928" s="190">
        <v>924</v>
      </c>
    </row>
    <row r="929" spans="1:1" x14ac:dyDescent="0.25">
      <c r="A929" s="190">
        <v>925</v>
      </c>
    </row>
    <row r="930" spans="1:1" x14ac:dyDescent="0.25">
      <c r="A930" s="190">
        <v>926</v>
      </c>
    </row>
    <row r="931" spans="1:1" x14ac:dyDescent="0.25">
      <c r="A931" s="190">
        <v>927</v>
      </c>
    </row>
    <row r="932" spans="1:1" x14ac:dyDescent="0.25">
      <c r="A932" s="190">
        <v>928</v>
      </c>
    </row>
    <row r="933" spans="1:1" x14ac:dyDescent="0.25">
      <c r="A933" s="190">
        <v>929</v>
      </c>
    </row>
    <row r="934" spans="1:1" x14ac:dyDescent="0.25">
      <c r="A934" s="190">
        <v>930</v>
      </c>
    </row>
    <row r="935" spans="1:1" x14ac:dyDescent="0.25">
      <c r="A935" s="190">
        <v>931</v>
      </c>
    </row>
    <row r="936" spans="1:1" x14ac:dyDescent="0.25">
      <c r="A936" s="190">
        <v>932</v>
      </c>
    </row>
    <row r="937" spans="1:1" x14ac:dyDescent="0.25">
      <c r="A937" s="190">
        <v>933</v>
      </c>
    </row>
    <row r="938" spans="1:1" x14ac:dyDescent="0.25">
      <c r="A938" s="190">
        <v>934</v>
      </c>
    </row>
  </sheetData>
  <autoFilter ref="S1:S938"/>
  <mergeCells count="1">
    <mergeCell ref="F1:G1"/>
  </mergeCells>
  <conditionalFormatting sqref="M345:M358 N46:N692 M46:M342 H46:L692 H4:N45 M368:M692 H694:N807">
    <cfRule type="notContainsBlanks" priority="24">
      <formula>LEN(TRIM(H4))&gt;0</formula>
    </cfRule>
  </conditionalFormatting>
  <conditionalFormatting sqref="M345:M358 N46:N692 M46:M342 H46:L692 I2:N45 H1:H45 M368:M692 H694:N868 I1:R1 H874:N65537">
    <cfRule type="notContainsBlanks" priority="22">
      <formula>LEN(TRIM(H1))&gt;0</formula>
    </cfRule>
    <cfRule type="notContainsBlanks" priority="23">
      <formula>LEN(TRIM(H1))&gt;0</formula>
    </cfRule>
  </conditionalFormatting>
  <conditionalFormatting sqref="C850:C868 C694:C847 C874:C875 C1:C692 C877:C65537">
    <cfRule type="duplicateValues" dxfId="11" priority="21"/>
  </conditionalFormatting>
  <conditionalFormatting sqref="C848:C849">
    <cfRule type="duplicateValues" dxfId="10" priority="20"/>
  </conditionalFormatting>
  <conditionalFormatting sqref="H693:N693">
    <cfRule type="notContainsBlanks" priority="19">
      <formula>LEN(TRIM(H693))&gt;0</formula>
    </cfRule>
  </conditionalFormatting>
  <conditionalFormatting sqref="H693:N693">
    <cfRule type="notContainsBlanks" priority="17">
      <formula>LEN(TRIM(H693))&gt;0</formula>
    </cfRule>
    <cfRule type="notContainsBlanks" priority="18">
      <formula>LEN(TRIM(H693))&gt;0</formula>
    </cfRule>
  </conditionalFormatting>
  <conditionalFormatting sqref="C693">
    <cfRule type="duplicateValues" dxfId="9" priority="16"/>
  </conditionalFormatting>
  <conditionalFormatting sqref="H869:N869">
    <cfRule type="notContainsBlanks" priority="14">
      <formula>LEN(TRIM(H869))&gt;0</formula>
    </cfRule>
    <cfRule type="notContainsBlanks" priority="15">
      <formula>LEN(TRIM(H869))&gt;0</formula>
    </cfRule>
  </conditionalFormatting>
  <conditionalFormatting sqref="C869">
    <cfRule type="duplicateValues" dxfId="8" priority="13"/>
  </conditionalFormatting>
  <conditionalFormatting sqref="H870:N870">
    <cfRule type="notContainsBlanks" priority="11">
      <formula>LEN(TRIM(H870))&gt;0</formula>
    </cfRule>
    <cfRule type="notContainsBlanks" priority="12">
      <formula>LEN(TRIM(H870))&gt;0</formula>
    </cfRule>
  </conditionalFormatting>
  <conditionalFormatting sqref="C870">
    <cfRule type="duplicateValues" dxfId="7" priority="10"/>
  </conditionalFormatting>
  <conditionalFormatting sqref="H871:N871">
    <cfRule type="notContainsBlanks" priority="8">
      <formula>LEN(TRIM(H871))&gt;0</formula>
    </cfRule>
    <cfRule type="notContainsBlanks" priority="9">
      <formula>LEN(TRIM(H871))&gt;0</formula>
    </cfRule>
  </conditionalFormatting>
  <conditionalFormatting sqref="C871">
    <cfRule type="duplicateValues" dxfId="6" priority="7"/>
  </conditionalFormatting>
  <conditionalFormatting sqref="H872:N872">
    <cfRule type="notContainsBlanks" priority="5">
      <formula>LEN(TRIM(H872))&gt;0</formula>
    </cfRule>
    <cfRule type="notContainsBlanks" priority="6">
      <formula>LEN(TRIM(H872))&gt;0</formula>
    </cfRule>
  </conditionalFormatting>
  <conditionalFormatting sqref="C872">
    <cfRule type="duplicateValues" dxfId="5" priority="4"/>
  </conditionalFormatting>
  <conditionalFormatting sqref="H873:N873">
    <cfRule type="notContainsBlanks" priority="2">
      <formula>LEN(TRIM(H873))&gt;0</formula>
    </cfRule>
    <cfRule type="notContainsBlanks" priority="3">
      <formula>LEN(TRIM(H873))&gt;0</formula>
    </cfRule>
  </conditionalFormatting>
  <conditionalFormatting sqref="C873">
    <cfRule type="duplicateValues" dxfId="4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24"/>
  <sheetViews>
    <sheetView topLeftCell="A916" workbookViewId="0">
      <selection activeCell="A985" sqref="A985"/>
    </sheetView>
  </sheetViews>
  <sheetFormatPr defaultRowHeight="15" x14ac:dyDescent="0.25"/>
  <cols>
    <col min="1" max="1" width="10.140625" style="301" customWidth="1"/>
    <col min="2" max="2" width="38.7109375" style="301" customWidth="1"/>
    <col min="257" max="257" width="10.140625" customWidth="1"/>
    <col min="258" max="258" width="38.7109375" customWidth="1"/>
    <col min="513" max="513" width="10.140625" customWidth="1"/>
    <col min="514" max="514" width="38.7109375" customWidth="1"/>
    <col min="769" max="769" width="10.140625" customWidth="1"/>
    <col min="770" max="770" width="38.7109375" customWidth="1"/>
    <col min="1025" max="1025" width="10.140625" customWidth="1"/>
    <col min="1026" max="1026" width="38.7109375" customWidth="1"/>
    <col min="1281" max="1281" width="10.140625" customWidth="1"/>
    <col min="1282" max="1282" width="38.7109375" customWidth="1"/>
    <col min="1537" max="1537" width="10.140625" customWidth="1"/>
    <col min="1538" max="1538" width="38.7109375" customWidth="1"/>
    <col min="1793" max="1793" width="10.140625" customWidth="1"/>
    <col min="1794" max="1794" width="38.7109375" customWidth="1"/>
    <col min="2049" max="2049" width="10.140625" customWidth="1"/>
    <col min="2050" max="2050" width="38.7109375" customWidth="1"/>
    <col min="2305" max="2305" width="10.140625" customWidth="1"/>
    <col min="2306" max="2306" width="38.7109375" customWidth="1"/>
    <col min="2561" max="2561" width="10.140625" customWidth="1"/>
    <col min="2562" max="2562" width="38.7109375" customWidth="1"/>
    <col min="2817" max="2817" width="10.140625" customWidth="1"/>
    <col min="2818" max="2818" width="38.7109375" customWidth="1"/>
    <col min="3073" max="3073" width="10.140625" customWidth="1"/>
    <col min="3074" max="3074" width="38.7109375" customWidth="1"/>
    <col min="3329" max="3329" width="10.140625" customWidth="1"/>
    <col min="3330" max="3330" width="38.7109375" customWidth="1"/>
    <col min="3585" max="3585" width="10.140625" customWidth="1"/>
    <col min="3586" max="3586" width="38.7109375" customWidth="1"/>
    <col min="3841" max="3841" width="10.140625" customWidth="1"/>
    <col min="3842" max="3842" width="38.7109375" customWidth="1"/>
    <col min="4097" max="4097" width="10.140625" customWidth="1"/>
    <col min="4098" max="4098" width="38.7109375" customWidth="1"/>
    <col min="4353" max="4353" width="10.140625" customWidth="1"/>
    <col min="4354" max="4354" width="38.7109375" customWidth="1"/>
    <col min="4609" max="4609" width="10.140625" customWidth="1"/>
    <col min="4610" max="4610" width="38.7109375" customWidth="1"/>
    <col min="4865" max="4865" width="10.140625" customWidth="1"/>
    <col min="4866" max="4866" width="38.7109375" customWidth="1"/>
    <col min="5121" max="5121" width="10.140625" customWidth="1"/>
    <col min="5122" max="5122" width="38.7109375" customWidth="1"/>
    <col min="5377" max="5377" width="10.140625" customWidth="1"/>
    <col min="5378" max="5378" width="38.7109375" customWidth="1"/>
    <col min="5633" max="5633" width="10.140625" customWidth="1"/>
    <col min="5634" max="5634" width="38.7109375" customWidth="1"/>
    <col min="5889" max="5889" width="10.140625" customWidth="1"/>
    <col min="5890" max="5890" width="38.7109375" customWidth="1"/>
    <col min="6145" max="6145" width="10.140625" customWidth="1"/>
    <col min="6146" max="6146" width="38.7109375" customWidth="1"/>
    <col min="6401" max="6401" width="10.140625" customWidth="1"/>
    <col min="6402" max="6402" width="38.7109375" customWidth="1"/>
    <col min="6657" max="6657" width="10.140625" customWidth="1"/>
    <col min="6658" max="6658" width="38.7109375" customWidth="1"/>
    <col min="6913" max="6913" width="10.140625" customWidth="1"/>
    <col min="6914" max="6914" width="38.7109375" customWidth="1"/>
    <col min="7169" max="7169" width="10.140625" customWidth="1"/>
    <col min="7170" max="7170" width="38.7109375" customWidth="1"/>
    <col min="7425" max="7425" width="10.140625" customWidth="1"/>
    <col min="7426" max="7426" width="38.7109375" customWidth="1"/>
    <col min="7681" max="7681" width="10.140625" customWidth="1"/>
    <col min="7682" max="7682" width="38.7109375" customWidth="1"/>
    <col min="7937" max="7937" width="10.140625" customWidth="1"/>
    <col min="7938" max="7938" width="38.7109375" customWidth="1"/>
    <col min="8193" max="8193" width="10.140625" customWidth="1"/>
    <col min="8194" max="8194" width="38.7109375" customWidth="1"/>
    <col min="8449" max="8449" width="10.140625" customWidth="1"/>
    <col min="8450" max="8450" width="38.7109375" customWidth="1"/>
    <col min="8705" max="8705" width="10.140625" customWidth="1"/>
    <col min="8706" max="8706" width="38.7109375" customWidth="1"/>
    <col min="8961" max="8961" width="10.140625" customWidth="1"/>
    <col min="8962" max="8962" width="38.7109375" customWidth="1"/>
    <col min="9217" max="9217" width="10.140625" customWidth="1"/>
    <col min="9218" max="9218" width="38.7109375" customWidth="1"/>
    <col min="9473" max="9473" width="10.140625" customWidth="1"/>
    <col min="9474" max="9474" width="38.7109375" customWidth="1"/>
    <col min="9729" max="9729" width="10.140625" customWidth="1"/>
    <col min="9730" max="9730" width="38.7109375" customWidth="1"/>
    <col min="9985" max="9985" width="10.140625" customWidth="1"/>
    <col min="9986" max="9986" width="38.7109375" customWidth="1"/>
    <col min="10241" max="10241" width="10.140625" customWidth="1"/>
    <col min="10242" max="10242" width="38.7109375" customWidth="1"/>
    <col min="10497" max="10497" width="10.140625" customWidth="1"/>
    <col min="10498" max="10498" width="38.7109375" customWidth="1"/>
    <col min="10753" max="10753" width="10.140625" customWidth="1"/>
    <col min="10754" max="10754" width="38.7109375" customWidth="1"/>
    <col min="11009" max="11009" width="10.140625" customWidth="1"/>
    <col min="11010" max="11010" width="38.7109375" customWidth="1"/>
    <col min="11265" max="11265" width="10.140625" customWidth="1"/>
    <col min="11266" max="11266" width="38.7109375" customWidth="1"/>
    <col min="11521" max="11521" width="10.140625" customWidth="1"/>
    <col min="11522" max="11522" width="38.7109375" customWidth="1"/>
    <col min="11777" max="11777" width="10.140625" customWidth="1"/>
    <col min="11778" max="11778" width="38.7109375" customWidth="1"/>
    <col min="12033" max="12033" width="10.140625" customWidth="1"/>
    <col min="12034" max="12034" width="38.7109375" customWidth="1"/>
    <col min="12289" max="12289" width="10.140625" customWidth="1"/>
    <col min="12290" max="12290" width="38.7109375" customWidth="1"/>
    <col min="12545" max="12545" width="10.140625" customWidth="1"/>
    <col min="12546" max="12546" width="38.7109375" customWidth="1"/>
    <col min="12801" max="12801" width="10.140625" customWidth="1"/>
    <col min="12802" max="12802" width="38.7109375" customWidth="1"/>
    <col min="13057" max="13057" width="10.140625" customWidth="1"/>
    <col min="13058" max="13058" width="38.7109375" customWidth="1"/>
    <col min="13313" max="13313" width="10.140625" customWidth="1"/>
    <col min="13314" max="13314" width="38.7109375" customWidth="1"/>
    <col min="13569" max="13569" width="10.140625" customWidth="1"/>
    <col min="13570" max="13570" width="38.7109375" customWidth="1"/>
    <col min="13825" max="13825" width="10.140625" customWidth="1"/>
    <col min="13826" max="13826" width="38.7109375" customWidth="1"/>
    <col min="14081" max="14081" width="10.140625" customWidth="1"/>
    <col min="14082" max="14082" width="38.7109375" customWidth="1"/>
    <col min="14337" max="14337" width="10.140625" customWidth="1"/>
    <col min="14338" max="14338" width="38.7109375" customWidth="1"/>
    <col min="14593" max="14593" width="10.140625" customWidth="1"/>
    <col min="14594" max="14594" width="38.7109375" customWidth="1"/>
    <col min="14849" max="14849" width="10.140625" customWidth="1"/>
    <col min="14850" max="14850" width="38.7109375" customWidth="1"/>
    <col min="15105" max="15105" width="10.140625" customWidth="1"/>
    <col min="15106" max="15106" width="38.7109375" customWidth="1"/>
    <col min="15361" max="15361" width="10.140625" customWidth="1"/>
    <col min="15362" max="15362" width="38.7109375" customWidth="1"/>
    <col min="15617" max="15617" width="10.140625" customWidth="1"/>
    <col min="15618" max="15618" width="38.7109375" customWidth="1"/>
    <col min="15873" max="15873" width="10.140625" customWidth="1"/>
    <col min="15874" max="15874" width="38.7109375" customWidth="1"/>
    <col min="16129" max="16129" width="10.140625" customWidth="1"/>
    <col min="16130" max="16130" width="38.7109375" customWidth="1"/>
  </cols>
  <sheetData>
    <row r="1" spans="1:2" x14ac:dyDescent="0.25">
      <c r="A1" s="273" t="s">
        <v>3288</v>
      </c>
      <c r="B1" s="273" t="s">
        <v>3289</v>
      </c>
    </row>
    <row r="2" spans="1:2" x14ac:dyDescent="0.25">
      <c r="A2" s="32">
        <v>125.8</v>
      </c>
      <c r="B2" s="32" t="s">
        <v>3290</v>
      </c>
    </row>
    <row r="3" spans="1:2" x14ac:dyDescent="0.25">
      <c r="A3" s="32">
        <v>128.16999999999999</v>
      </c>
      <c r="B3" s="32" t="s">
        <v>973</v>
      </c>
    </row>
    <row r="4" spans="1:2" x14ac:dyDescent="0.25">
      <c r="A4" s="32">
        <v>128.4</v>
      </c>
      <c r="B4" s="32" t="s">
        <v>3291</v>
      </c>
    </row>
    <row r="5" spans="1:2" x14ac:dyDescent="0.25">
      <c r="A5" s="32">
        <v>201.2</v>
      </c>
      <c r="B5" s="32" t="s">
        <v>3292</v>
      </c>
    </row>
    <row r="6" spans="1:2" x14ac:dyDescent="0.25">
      <c r="A6" s="274" t="s">
        <v>3293</v>
      </c>
      <c r="B6" s="32" t="s">
        <v>977</v>
      </c>
    </row>
    <row r="7" spans="1:2" x14ac:dyDescent="0.25">
      <c r="A7" s="32" t="s">
        <v>981</v>
      </c>
      <c r="B7" s="32" t="s">
        <v>980</v>
      </c>
    </row>
    <row r="8" spans="1:2" x14ac:dyDescent="0.25">
      <c r="A8" s="32" t="s">
        <v>986</v>
      </c>
      <c r="B8" s="32" t="s">
        <v>980</v>
      </c>
    </row>
    <row r="9" spans="1:2" x14ac:dyDescent="0.25">
      <c r="A9" s="32" t="s">
        <v>609</v>
      </c>
      <c r="B9" s="32" t="s">
        <v>989</v>
      </c>
    </row>
    <row r="10" spans="1:2" x14ac:dyDescent="0.25">
      <c r="A10" s="32" t="s">
        <v>996</v>
      </c>
      <c r="B10" s="32" t="s">
        <v>989</v>
      </c>
    </row>
    <row r="11" spans="1:2" x14ac:dyDescent="0.25">
      <c r="A11" s="32" t="s">
        <v>1002</v>
      </c>
      <c r="B11" s="32" t="s">
        <v>998</v>
      </c>
    </row>
    <row r="12" spans="1:2" x14ac:dyDescent="0.25">
      <c r="A12" s="32" t="s">
        <v>628</v>
      </c>
      <c r="B12" s="32" t="s">
        <v>998</v>
      </c>
    </row>
    <row r="13" spans="1:2" x14ac:dyDescent="0.25">
      <c r="A13" s="32" t="s">
        <v>1011</v>
      </c>
      <c r="B13" s="32" t="s">
        <v>1010</v>
      </c>
    </row>
    <row r="14" spans="1:2" x14ac:dyDescent="0.25">
      <c r="A14" s="32" t="s">
        <v>1014</v>
      </c>
      <c r="B14" s="32" t="s">
        <v>1013</v>
      </c>
    </row>
    <row r="15" spans="1:2" x14ac:dyDescent="0.25">
      <c r="A15" s="32" t="s">
        <v>1016</v>
      </c>
      <c r="B15" s="32" t="s">
        <v>1013</v>
      </c>
    </row>
    <row r="16" spans="1:2" x14ac:dyDescent="0.25">
      <c r="A16" s="32" t="s">
        <v>1020</v>
      </c>
      <c r="B16" s="32" t="s">
        <v>1019</v>
      </c>
    </row>
    <row r="17" spans="1:2" x14ac:dyDescent="0.25">
      <c r="A17" s="32" t="s">
        <v>90</v>
      </c>
      <c r="B17" s="32" t="s">
        <v>1019</v>
      </c>
    </row>
    <row r="18" spans="1:2" x14ac:dyDescent="0.25">
      <c r="A18" s="32" t="s">
        <v>1032</v>
      </c>
      <c r="B18" s="32" t="s">
        <v>1031</v>
      </c>
    </row>
    <row r="19" spans="1:2" x14ac:dyDescent="0.25">
      <c r="A19" s="32" t="s">
        <v>1035</v>
      </c>
      <c r="B19" s="32" t="s">
        <v>1031</v>
      </c>
    </row>
    <row r="20" spans="1:2" x14ac:dyDescent="0.25">
      <c r="A20" s="32" t="s">
        <v>246</v>
      </c>
      <c r="B20" s="32" t="s">
        <v>3294</v>
      </c>
    </row>
    <row r="21" spans="1:2" x14ac:dyDescent="0.25">
      <c r="A21" s="32" t="s">
        <v>1042</v>
      </c>
      <c r="B21" s="32" t="s">
        <v>3295</v>
      </c>
    </row>
    <row r="22" spans="1:2" x14ac:dyDescent="0.25">
      <c r="A22" s="32" t="s">
        <v>704</v>
      </c>
      <c r="B22" s="32" t="s">
        <v>1046</v>
      </c>
    </row>
    <row r="23" spans="1:2" x14ac:dyDescent="0.25">
      <c r="A23" s="32" t="s">
        <v>1051</v>
      </c>
      <c r="B23" s="32" t="s">
        <v>1046</v>
      </c>
    </row>
    <row r="24" spans="1:2" x14ac:dyDescent="0.25">
      <c r="A24" s="32" t="s">
        <v>3296</v>
      </c>
      <c r="B24" s="32"/>
    </row>
    <row r="25" spans="1:2" x14ac:dyDescent="0.25">
      <c r="A25" s="32" t="s">
        <v>1054</v>
      </c>
      <c r="B25" s="32" t="s">
        <v>1053</v>
      </c>
    </row>
    <row r="26" spans="1:2" x14ac:dyDescent="0.25">
      <c r="A26" s="32" t="s">
        <v>711</v>
      </c>
      <c r="B26" s="32" t="s">
        <v>1053</v>
      </c>
    </row>
    <row r="27" spans="1:2" x14ac:dyDescent="0.25">
      <c r="A27" s="32" t="s">
        <v>649</v>
      </c>
      <c r="B27" s="32" t="s">
        <v>1057</v>
      </c>
    </row>
    <row r="28" spans="1:2" x14ac:dyDescent="0.25">
      <c r="A28" s="32" t="s">
        <v>1061</v>
      </c>
      <c r="B28" s="32" t="s">
        <v>1057</v>
      </c>
    </row>
    <row r="29" spans="1:2" x14ac:dyDescent="0.25">
      <c r="A29" s="32" t="s">
        <v>96</v>
      </c>
      <c r="B29" s="32"/>
    </row>
    <row r="30" spans="1:2" x14ac:dyDescent="0.25">
      <c r="A30" s="32" t="s">
        <v>31</v>
      </c>
      <c r="B30" s="32" t="s">
        <v>30</v>
      </c>
    </row>
    <row r="31" spans="1:2" x14ac:dyDescent="0.25">
      <c r="A31" s="32" t="s">
        <v>1065</v>
      </c>
      <c r="B31" s="32" t="s">
        <v>30</v>
      </c>
    </row>
    <row r="32" spans="1:2" x14ac:dyDescent="0.25">
      <c r="A32" s="32" t="s">
        <v>211</v>
      </c>
      <c r="B32" s="32" t="s">
        <v>221</v>
      </c>
    </row>
    <row r="33" spans="1:2" x14ac:dyDescent="0.25">
      <c r="A33" s="32" t="s">
        <v>1070</v>
      </c>
      <c r="B33" s="32" t="s">
        <v>221</v>
      </c>
    </row>
    <row r="34" spans="1:2" x14ac:dyDescent="0.25">
      <c r="A34" s="32" t="s">
        <v>44</v>
      </c>
      <c r="B34" s="32" t="s">
        <v>43</v>
      </c>
    </row>
    <row r="35" spans="1:2" x14ac:dyDescent="0.25">
      <c r="A35" s="32" t="s">
        <v>1073</v>
      </c>
      <c r="B35" s="32" t="s">
        <v>43</v>
      </c>
    </row>
    <row r="36" spans="1:2" x14ac:dyDescent="0.25">
      <c r="A36" s="32" t="s">
        <v>1077</v>
      </c>
      <c r="B36" s="32" t="s">
        <v>1076</v>
      </c>
    </row>
    <row r="37" spans="1:2" x14ac:dyDescent="0.25">
      <c r="A37" s="32" t="s">
        <v>636</v>
      </c>
      <c r="B37" s="32" t="s">
        <v>1076</v>
      </c>
    </row>
    <row r="38" spans="1:2" x14ac:dyDescent="0.25">
      <c r="A38" s="32" t="s">
        <v>603</v>
      </c>
      <c r="B38" s="32" t="s">
        <v>1082</v>
      </c>
    </row>
    <row r="39" spans="1:2" x14ac:dyDescent="0.25">
      <c r="A39" s="32" t="s">
        <v>1087</v>
      </c>
      <c r="B39" s="32" t="s">
        <v>1082</v>
      </c>
    </row>
    <row r="40" spans="1:2" x14ac:dyDescent="0.25">
      <c r="A40" s="32" t="s">
        <v>1091</v>
      </c>
      <c r="B40" s="32" t="s">
        <v>1090</v>
      </c>
    </row>
    <row r="41" spans="1:2" x14ac:dyDescent="0.25">
      <c r="A41" s="32" t="s">
        <v>1094</v>
      </c>
      <c r="B41" s="32" t="s">
        <v>1090</v>
      </c>
    </row>
    <row r="42" spans="1:2" x14ac:dyDescent="0.25">
      <c r="A42" s="32" t="s">
        <v>1097</v>
      </c>
      <c r="B42" s="32" t="s">
        <v>1096</v>
      </c>
    </row>
    <row r="43" spans="1:2" x14ac:dyDescent="0.25">
      <c r="A43" s="32" t="s">
        <v>1099</v>
      </c>
      <c r="B43" s="32" t="s">
        <v>1096</v>
      </c>
    </row>
    <row r="44" spans="1:2" x14ac:dyDescent="0.25">
      <c r="A44" s="32" t="s">
        <v>1103</v>
      </c>
      <c r="B44" s="32" t="s">
        <v>3297</v>
      </c>
    </row>
    <row r="45" spans="1:2" x14ac:dyDescent="0.25">
      <c r="A45" s="275" t="s">
        <v>1103</v>
      </c>
      <c r="B45" s="275" t="s">
        <v>1102</v>
      </c>
    </row>
    <row r="46" spans="1:2" x14ac:dyDescent="0.25">
      <c r="A46" s="32" t="s">
        <v>1106</v>
      </c>
      <c r="B46" s="32" t="s">
        <v>1102</v>
      </c>
    </row>
    <row r="47" spans="1:2" x14ac:dyDescent="0.25">
      <c r="A47" s="32" t="s">
        <v>1106</v>
      </c>
      <c r="B47" s="32" t="s">
        <v>3297</v>
      </c>
    </row>
    <row r="48" spans="1:2" x14ac:dyDescent="0.25">
      <c r="A48" s="32" t="s">
        <v>495</v>
      </c>
      <c r="B48" s="32" t="s">
        <v>1108</v>
      </c>
    </row>
    <row r="49" spans="1:2" x14ac:dyDescent="0.25">
      <c r="A49" s="32" t="s">
        <v>1117</v>
      </c>
      <c r="B49" s="32" t="s">
        <v>1116</v>
      </c>
    </row>
    <row r="50" spans="1:2" x14ac:dyDescent="0.25">
      <c r="A50" s="32" t="s">
        <v>1120</v>
      </c>
      <c r="B50" s="32" t="s">
        <v>1119</v>
      </c>
    </row>
    <row r="51" spans="1:2" x14ac:dyDescent="0.25">
      <c r="A51" s="32" t="s">
        <v>1126</v>
      </c>
      <c r="B51" s="32" t="s">
        <v>1125</v>
      </c>
    </row>
    <row r="52" spans="1:2" x14ac:dyDescent="0.25">
      <c r="A52" s="32" t="s">
        <v>1130</v>
      </c>
      <c r="B52" s="32" t="s">
        <v>1129</v>
      </c>
    </row>
    <row r="53" spans="1:2" x14ac:dyDescent="0.25">
      <c r="A53" s="32" t="s">
        <v>1132</v>
      </c>
      <c r="B53" s="32" t="s">
        <v>1119</v>
      </c>
    </row>
    <row r="54" spans="1:2" x14ac:dyDescent="0.25">
      <c r="A54" s="32" t="s">
        <v>1137</v>
      </c>
      <c r="B54" s="32" t="s">
        <v>1125</v>
      </c>
    </row>
    <row r="55" spans="1:2" x14ac:dyDescent="0.25">
      <c r="A55" s="32" t="s">
        <v>1141</v>
      </c>
      <c r="B55" s="32" t="s">
        <v>1129</v>
      </c>
    </row>
    <row r="56" spans="1:2" x14ac:dyDescent="0.25">
      <c r="A56" s="32" t="s">
        <v>567</v>
      </c>
      <c r="B56" s="32" t="s">
        <v>676</v>
      </c>
    </row>
    <row r="57" spans="1:2" x14ac:dyDescent="0.25">
      <c r="A57" s="32" t="s">
        <v>619</v>
      </c>
      <c r="B57" s="32" t="s">
        <v>1149</v>
      </c>
    </row>
    <row r="58" spans="1:2" x14ac:dyDescent="0.25">
      <c r="A58" s="32" t="s">
        <v>1154</v>
      </c>
      <c r="B58" s="32" t="s">
        <v>1153</v>
      </c>
    </row>
    <row r="59" spans="1:2" x14ac:dyDescent="0.25">
      <c r="A59" s="32" t="s">
        <v>1157</v>
      </c>
      <c r="B59" s="32" t="s">
        <v>1156</v>
      </c>
    </row>
    <row r="60" spans="1:2" x14ac:dyDescent="0.25">
      <c r="A60" s="32" t="s">
        <v>1160</v>
      </c>
      <c r="B60" s="32" t="s">
        <v>1159</v>
      </c>
    </row>
    <row r="61" spans="1:2" x14ac:dyDescent="0.25">
      <c r="A61" s="32" t="s">
        <v>464</v>
      </c>
      <c r="B61" s="32" t="s">
        <v>1164</v>
      </c>
    </row>
    <row r="62" spans="1:2" x14ac:dyDescent="0.25">
      <c r="A62" s="32" t="s">
        <v>1169</v>
      </c>
      <c r="B62" s="32" t="s">
        <v>1159</v>
      </c>
    </row>
    <row r="63" spans="1:2" x14ac:dyDescent="0.25">
      <c r="A63" s="32" t="s">
        <v>1172</v>
      </c>
      <c r="B63" s="32" t="s">
        <v>1164</v>
      </c>
    </row>
    <row r="64" spans="1:2" x14ac:dyDescent="0.25">
      <c r="A64" s="32" t="s">
        <v>1174</v>
      </c>
      <c r="B64" s="32" t="s">
        <v>1159</v>
      </c>
    </row>
    <row r="65" spans="1:2" x14ac:dyDescent="0.25">
      <c r="A65" s="32" t="s">
        <v>1177</v>
      </c>
      <c r="B65" s="32" t="s">
        <v>1164</v>
      </c>
    </row>
    <row r="66" spans="1:2" x14ac:dyDescent="0.25">
      <c r="A66" s="32" t="s">
        <v>1183</v>
      </c>
      <c r="B66" s="32" t="s">
        <v>1182</v>
      </c>
    </row>
    <row r="67" spans="1:2" x14ac:dyDescent="0.25">
      <c r="A67" s="32" t="s">
        <v>1186</v>
      </c>
      <c r="B67" s="32" t="s">
        <v>1182</v>
      </c>
    </row>
    <row r="68" spans="1:2" x14ac:dyDescent="0.25">
      <c r="A68" s="32" t="s">
        <v>3298</v>
      </c>
      <c r="B68" s="32" t="s">
        <v>1179</v>
      </c>
    </row>
    <row r="69" spans="1:2" x14ac:dyDescent="0.25">
      <c r="A69" s="32" t="s">
        <v>415</v>
      </c>
      <c r="B69" s="32" t="s">
        <v>1189</v>
      </c>
    </row>
    <row r="70" spans="1:2" x14ac:dyDescent="0.25">
      <c r="A70" s="32" t="s">
        <v>1192</v>
      </c>
      <c r="B70" s="32" t="s">
        <v>1189</v>
      </c>
    </row>
    <row r="71" spans="1:2" x14ac:dyDescent="0.25">
      <c r="A71" s="32" t="s">
        <v>3299</v>
      </c>
      <c r="B71" s="32"/>
    </row>
    <row r="72" spans="1:2" x14ac:dyDescent="0.25">
      <c r="A72" s="32" t="s">
        <v>1195</v>
      </c>
      <c r="B72" s="32" t="s">
        <v>1194</v>
      </c>
    </row>
    <row r="73" spans="1:2" x14ac:dyDescent="0.25">
      <c r="A73" s="32" t="s">
        <v>1198</v>
      </c>
      <c r="B73" s="32" t="s">
        <v>1194</v>
      </c>
    </row>
    <row r="74" spans="1:2" x14ac:dyDescent="0.25">
      <c r="A74" s="32" t="s">
        <v>1202</v>
      </c>
      <c r="B74" s="32" t="s">
        <v>1201</v>
      </c>
    </row>
    <row r="75" spans="1:2" x14ac:dyDescent="0.25">
      <c r="A75" s="32" t="s">
        <v>1205</v>
      </c>
      <c r="B75" s="32" t="s">
        <v>1201</v>
      </c>
    </row>
    <row r="76" spans="1:2" x14ac:dyDescent="0.25">
      <c r="A76" s="32" t="s">
        <v>1209</v>
      </c>
      <c r="B76" s="32" t="s">
        <v>1208</v>
      </c>
    </row>
    <row r="77" spans="1:2" x14ac:dyDescent="0.25">
      <c r="A77" s="276" t="s">
        <v>813</v>
      </c>
      <c r="B77" s="276" t="s">
        <v>1212</v>
      </c>
    </row>
    <row r="78" spans="1:2" x14ac:dyDescent="0.25">
      <c r="A78" s="274" t="s">
        <v>813</v>
      </c>
      <c r="B78" s="274" t="s">
        <v>3300</v>
      </c>
    </row>
    <row r="79" spans="1:2" x14ac:dyDescent="0.25">
      <c r="A79" s="276" t="s">
        <v>650</v>
      </c>
      <c r="B79" s="276" t="s">
        <v>1212</v>
      </c>
    </row>
    <row r="80" spans="1:2" x14ac:dyDescent="0.25">
      <c r="A80" s="274" t="s">
        <v>650</v>
      </c>
      <c r="B80" s="274" t="s">
        <v>3301</v>
      </c>
    </row>
    <row r="81" spans="1:2" x14ac:dyDescent="0.25">
      <c r="A81" s="276" t="s">
        <v>3302</v>
      </c>
      <c r="B81" s="276" t="s">
        <v>3303</v>
      </c>
    </row>
    <row r="82" spans="1:2" x14ac:dyDescent="0.25">
      <c r="A82" s="32" t="s">
        <v>1219</v>
      </c>
      <c r="B82" s="32" t="s">
        <v>1218</v>
      </c>
    </row>
    <row r="83" spans="1:2" x14ac:dyDescent="0.25">
      <c r="A83" s="32" t="s">
        <v>452</v>
      </c>
      <c r="B83" s="32" t="s">
        <v>1218</v>
      </c>
    </row>
    <row r="84" spans="1:2" x14ac:dyDescent="0.25">
      <c r="A84" s="32" t="s">
        <v>1226</v>
      </c>
      <c r="B84" s="32" t="s">
        <v>1225</v>
      </c>
    </row>
    <row r="85" spans="1:2" x14ac:dyDescent="0.25">
      <c r="A85" s="32" t="s">
        <v>1229</v>
      </c>
      <c r="B85" s="32" t="s">
        <v>1225</v>
      </c>
    </row>
    <row r="86" spans="1:2" x14ac:dyDescent="0.25">
      <c r="A86" s="32" t="s">
        <v>483</v>
      </c>
      <c r="B86" s="32" t="s">
        <v>1231</v>
      </c>
    </row>
    <row r="87" spans="1:2" x14ac:dyDescent="0.25">
      <c r="A87" s="32" t="s">
        <v>1236</v>
      </c>
      <c r="B87" s="32" t="s">
        <v>1231</v>
      </c>
    </row>
    <row r="88" spans="1:2" x14ac:dyDescent="0.25">
      <c r="A88" s="32" t="s">
        <v>261</v>
      </c>
      <c r="B88" s="32" t="s">
        <v>260</v>
      </c>
    </row>
    <row r="89" spans="1:2" x14ac:dyDescent="0.25">
      <c r="A89" s="32" t="s">
        <v>1240</v>
      </c>
      <c r="B89" s="32" t="s">
        <v>260</v>
      </c>
    </row>
    <row r="90" spans="1:2" x14ac:dyDescent="0.25">
      <c r="A90" s="32" t="s">
        <v>1244</v>
      </c>
      <c r="B90" s="32" t="s">
        <v>1243</v>
      </c>
    </row>
    <row r="91" spans="1:2" x14ac:dyDescent="0.25">
      <c r="A91" s="32" t="s">
        <v>1247</v>
      </c>
      <c r="B91" s="32" t="s">
        <v>1243</v>
      </c>
    </row>
    <row r="92" spans="1:2" x14ac:dyDescent="0.25">
      <c r="A92" s="32" t="s">
        <v>1250</v>
      </c>
      <c r="B92" s="277" t="s">
        <v>1243</v>
      </c>
    </row>
    <row r="93" spans="1:2" x14ac:dyDescent="0.25">
      <c r="A93" s="32" t="s">
        <v>1252</v>
      </c>
      <c r="B93" s="32" t="s">
        <v>260</v>
      </c>
    </row>
    <row r="94" spans="1:2" x14ac:dyDescent="0.25">
      <c r="A94" s="32" t="s">
        <v>1255</v>
      </c>
      <c r="B94" s="32" t="s">
        <v>260</v>
      </c>
    </row>
    <row r="95" spans="1:2" x14ac:dyDescent="0.25">
      <c r="A95" s="32" t="s">
        <v>1261</v>
      </c>
      <c r="B95" s="32" t="s">
        <v>1260</v>
      </c>
    </row>
    <row r="96" spans="1:2" x14ac:dyDescent="0.25">
      <c r="A96" s="32" t="s">
        <v>1263</v>
      </c>
      <c r="B96" s="32" t="s">
        <v>1260</v>
      </c>
    </row>
    <row r="97" spans="1:2" x14ac:dyDescent="0.25">
      <c r="A97" s="32" t="s">
        <v>1265</v>
      </c>
      <c r="B97" s="32" t="s">
        <v>260</v>
      </c>
    </row>
    <row r="98" spans="1:2" x14ac:dyDescent="0.25">
      <c r="A98" s="32" t="s">
        <v>1267</v>
      </c>
      <c r="B98" s="32" t="s">
        <v>260</v>
      </c>
    </row>
    <row r="99" spans="1:2" x14ac:dyDescent="0.25">
      <c r="A99" s="32" t="s">
        <v>1269</v>
      </c>
      <c r="B99" s="32" t="s">
        <v>260</v>
      </c>
    </row>
    <row r="100" spans="1:2" x14ac:dyDescent="0.25">
      <c r="A100" s="32" t="s">
        <v>1271</v>
      </c>
      <c r="B100" s="32" t="s">
        <v>260</v>
      </c>
    </row>
    <row r="101" spans="1:2" x14ac:dyDescent="0.25">
      <c r="A101" s="32" t="s">
        <v>3248</v>
      </c>
      <c r="B101" s="32"/>
    </row>
    <row r="102" spans="1:2" x14ac:dyDescent="0.25">
      <c r="A102" s="32" t="s">
        <v>1274</v>
      </c>
      <c r="B102" s="32" t="s">
        <v>1273</v>
      </c>
    </row>
    <row r="103" spans="1:2" x14ac:dyDescent="0.25">
      <c r="A103" s="32" t="s">
        <v>1277</v>
      </c>
      <c r="B103" s="32" t="s">
        <v>1273</v>
      </c>
    </row>
    <row r="104" spans="1:2" x14ac:dyDescent="0.25">
      <c r="A104" s="32" t="s">
        <v>1281</v>
      </c>
      <c r="B104" s="32" t="s">
        <v>1280</v>
      </c>
    </row>
    <row r="105" spans="1:2" x14ac:dyDescent="0.25">
      <c r="A105" s="32" t="s">
        <v>1286</v>
      </c>
      <c r="B105" s="32" t="s">
        <v>1280</v>
      </c>
    </row>
    <row r="106" spans="1:2" x14ac:dyDescent="0.25">
      <c r="A106" s="32" t="s">
        <v>1289</v>
      </c>
      <c r="B106" s="32" t="s">
        <v>1288</v>
      </c>
    </row>
    <row r="107" spans="1:2" x14ac:dyDescent="0.25">
      <c r="A107" s="32" t="s">
        <v>568</v>
      </c>
      <c r="B107" s="32" t="s">
        <v>1288</v>
      </c>
    </row>
    <row r="108" spans="1:2" x14ac:dyDescent="0.25">
      <c r="A108" s="32" t="s">
        <v>1299</v>
      </c>
      <c r="B108" s="32" t="s">
        <v>1298</v>
      </c>
    </row>
    <row r="109" spans="1:2" x14ac:dyDescent="0.25">
      <c r="A109" s="32" t="s">
        <v>1301</v>
      </c>
      <c r="B109" s="32" t="s">
        <v>1298</v>
      </c>
    </row>
    <row r="110" spans="1:2" x14ac:dyDescent="0.25">
      <c r="A110" s="32" t="s">
        <v>1304</v>
      </c>
      <c r="B110" s="32" t="s">
        <v>1303</v>
      </c>
    </row>
    <row r="111" spans="1:2" x14ac:dyDescent="0.25">
      <c r="A111" s="32" t="s">
        <v>1306</v>
      </c>
      <c r="B111" s="32" t="s">
        <v>1303</v>
      </c>
    </row>
    <row r="112" spans="1:2" x14ac:dyDescent="0.25">
      <c r="A112" s="32" t="s">
        <v>1309</v>
      </c>
      <c r="B112" s="32" t="s">
        <v>1308</v>
      </c>
    </row>
    <row r="113" spans="1:2" x14ac:dyDescent="0.25">
      <c r="A113" s="32" t="s">
        <v>1311</v>
      </c>
      <c r="B113" s="32" t="s">
        <v>1308</v>
      </c>
    </row>
    <row r="114" spans="1:2" x14ac:dyDescent="0.25">
      <c r="A114" s="32" t="s">
        <v>1314</v>
      </c>
      <c r="B114" s="32" t="s">
        <v>1313</v>
      </c>
    </row>
    <row r="115" spans="1:2" x14ac:dyDescent="0.25">
      <c r="A115" s="32" t="s">
        <v>1321</v>
      </c>
      <c r="B115" s="32" t="s">
        <v>1313</v>
      </c>
    </row>
    <row r="116" spans="1:2" x14ac:dyDescent="0.25">
      <c r="A116" s="32" t="s">
        <v>822</v>
      </c>
      <c r="B116" s="32"/>
    </row>
    <row r="117" spans="1:2" x14ac:dyDescent="0.25">
      <c r="A117" s="32" t="s">
        <v>1326</v>
      </c>
      <c r="B117" s="32" t="s">
        <v>1325</v>
      </c>
    </row>
    <row r="118" spans="1:2" x14ac:dyDescent="0.25">
      <c r="A118" s="32" t="s">
        <v>1329</v>
      </c>
      <c r="B118" s="32" t="s">
        <v>1325</v>
      </c>
    </row>
    <row r="119" spans="1:2" x14ac:dyDescent="0.25">
      <c r="A119" s="32" t="s">
        <v>1334</v>
      </c>
      <c r="B119" s="32" t="s">
        <v>1333</v>
      </c>
    </row>
    <row r="120" spans="1:2" x14ac:dyDescent="0.25">
      <c r="A120" s="32" t="s">
        <v>1338</v>
      </c>
      <c r="B120" s="32" t="s">
        <v>1337</v>
      </c>
    </row>
    <row r="121" spans="1:2" x14ac:dyDescent="0.25">
      <c r="A121" s="32" t="s">
        <v>1348</v>
      </c>
      <c r="B121" s="32" t="s">
        <v>391</v>
      </c>
    </row>
    <row r="122" spans="1:2" x14ac:dyDescent="0.25">
      <c r="A122" s="32" t="s">
        <v>1352</v>
      </c>
      <c r="B122" s="32" t="s">
        <v>391</v>
      </c>
    </row>
    <row r="123" spans="1:2" x14ac:dyDescent="0.25">
      <c r="A123" s="32" t="s">
        <v>1354</v>
      </c>
      <c r="B123" s="32" t="s">
        <v>391</v>
      </c>
    </row>
    <row r="124" spans="1:2" x14ac:dyDescent="0.25">
      <c r="A124" s="32" t="s">
        <v>356</v>
      </c>
      <c r="B124" s="32" t="s">
        <v>391</v>
      </c>
    </row>
    <row r="125" spans="1:2" x14ac:dyDescent="0.25">
      <c r="A125" s="32" t="s">
        <v>459</v>
      </c>
      <c r="B125" s="32" t="s">
        <v>391</v>
      </c>
    </row>
    <row r="126" spans="1:2" x14ac:dyDescent="0.25">
      <c r="A126" s="32" t="s">
        <v>784</v>
      </c>
      <c r="B126" s="32" t="s">
        <v>391</v>
      </c>
    </row>
    <row r="127" spans="1:2" x14ac:dyDescent="0.25">
      <c r="A127" s="32" t="s">
        <v>359</v>
      </c>
      <c r="B127" s="32" t="s">
        <v>391</v>
      </c>
    </row>
    <row r="128" spans="1:2" x14ac:dyDescent="0.25">
      <c r="A128" s="32" t="s">
        <v>1364</v>
      </c>
      <c r="B128" s="32" t="s">
        <v>3304</v>
      </c>
    </row>
    <row r="129" spans="1:2" x14ac:dyDescent="0.25">
      <c r="A129" s="32" t="s">
        <v>1371</v>
      </c>
      <c r="B129" s="32" t="s">
        <v>1370</v>
      </c>
    </row>
    <row r="130" spans="1:2" x14ac:dyDescent="0.25">
      <c r="A130" s="32" t="s">
        <v>1374</v>
      </c>
      <c r="B130" s="32" t="s">
        <v>3305</v>
      </c>
    </row>
    <row r="131" spans="1:2" x14ac:dyDescent="0.25">
      <c r="A131" s="32" t="s">
        <v>1378</v>
      </c>
      <c r="B131" s="32" t="s">
        <v>1377</v>
      </c>
    </row>
    <row r="132" spans="1:2" x14ac:dyDescent="0.25">
      <c r="A132" s="32" t="s">
        <v>1382</v>
      </c>
      <c r="B132" s="32" t="s">
        <v>1381</v>
      </c>
    </row>
    <row r="133" spans="1:2" x14ac:dyDescent="0.25">
      <c r="A133" s="32" t="s">
        <v>157</v>
      </c>
      <c r="B133" s="32" t="s">
        <v>191</v>
      </c>
    </row>
    <row r="134" spans="1:2" x14ac:dyDescent="0.25">
      <c r="A134" s="32" t="s">
        <v>1386</v>
      </c>
      <c r="B134" s="32" t="s">
        <v>1385</v>
      </c>
    </row>
    <row r="135" spans="1:2" x14ac:dyDescent="0.25">
      <c r="A135" s="32" t="s">
        <v>1388</v>
      </c>
      <c r="B135" s="32" t="s">
        <v>1385</v>
      </c>
    </row>
    <row r="136" spans="1:2" x14ac:dyDescent="0.25">
      <c r="A136" s="32" t="s">
        <v>1391</v>
      </c>
      <c r="B136" s="32" t="s">
        <v>1390</v>
      </c>
    </row>
    <row r="137" spans="1:2" x14ac:dyDescent="0.25">
      <c r="A137" s="32" t="s">
        <v>651</v>
      </c>
      <c r="B137" s="32" t="s">
        <v>266</v>
      </c>
    </row>
    <row r="138" spans="1:2" x14ac:dyDescent="0.25">
      <c r="A138" s="32" t="s">
        <v>1396</v>
      </c>
      <c r="B138" s="32" t="s">
        <v>266</v>
      </c>
    </row>
    <row r="139" spans="1:2" x14ac:dyDescent="0.25">
      <c r="A139" s="32" t="s">
        <v>1398</v>
      </c>
      <c r="B139" s="32" t="s">
        <v>266</v>
      </c>
    </row>
    <row r="140" spans="1:2" x14ac:dyDescent="0.25">
      <c r="A140" s="32" t="s">
        <v>50</v>
      </c>
      <c r="B140" s="32" t="s">
        <v>3306</v>
      </c>
    </row>
    <row r="141" spans="1:2" x14ac:dyDescent="0.25">
      <c r="A141" s="32" t="s">
        <v>1405</v>
      </c>
      <c r="B141" s="32" t="s">
        <v>3307</v>
      </c>
    </row>
    <row r="142" spans="1:2" x14ac:dyDescent="0.25">
      <c r="A142" s="32" t="s">
        <v>3308</v>
      </c>
      <c r="B142" s="32" t="s">
        <v>3309</v>
      </c>
    </row>
    <row r="143" spans="1:2" x14ac:dyDescent="0.25">
      <c r="A143" s="32" t="s">
        <v>267</v>
      </c>
      <c r="B143" s="32" t="s">
        <v>3307</v>
      </c>
    </row>
    <row r="144" spans="1:2" x14ac:dyDescent="0.25">
      <c r="A144" s="32" t="s">
        <v>1414</v>
      </c>
      <c r="B144" s="32" t="s">
        <v>1413</v>
      </c>
    </row>
    <row r="145" spans="1:2" x14ac:dyDescent="0.25">
      <c r="A145" s="32" t="s">
        <v>1417</v>
      </c>
      <c r="B145" s="32" t="s">
        <v>1416</v>
      </c>
    </row>
    <row r="146" spans="1:2" x14ac:dyDescent="0.25">
      <c r="A146" s="32" t="s">
        <v>1421</v>
      </c>
      <c r="B146" s="32" t="s">
        <v>1416</v>
      </c>
    </row>
    <row r="147" spans="1:2" x14ac:dyDescent="0.25">
      <c r="A147" s="32" t="s">
        <v>1426</v>
      </c>
      <c r="B147" s="32" t="s">
        <v>1425</v>
      </c>
    </row>
    <row r="148" spans="1:2" x14ac:dyDescent="0.25">
      <c r="A148" s="32" t="s">
        <v>1429</v>
      </c>
      <c r="B148" s="32" t="s">
        <v>1428</v>
      </c>
    </row>
    <row r="149" spans="1:2" x14ac:dyDescent="0.25">
      <c r="A149" s="32" t="s">
        <v>1431</v>
      </c>
      <c r="B149" s="32" t="s">
        <v>1428</v>
      </c>
    </row>
    <row r="150" spans="1:2" x14ac:dyDescent="0.25">
      <c r="A150" s="32" t="s">
        <v>1433</v>
      </c>
      <c r="B150" s="32" t="s">
        <v>1428</v>
      </c>
    </row>
    <row r="151" spans="1:2" x14ac:dyDescent="0.25">
      <c r="A151" s="32" t="s">
        <v>1435</v>
      </c>
      <c r="B151" s="32" t="s">
        <v>1425</v>
      </c>
    </row>
    <row r="152" spans="1:2" x14ac:dyDescent="0.25">
      <c r="A152" s="32" t="s">
        <v>1438</v>
      </c>
      <c r="B152" s="32" t="s">
        <v>1425</v>
      </c>
    </row>
    <row r="153" spans="1:2" x14ac:dyDescent="0.25">
      <c r="A153" s="32" t="s">
        <v>1440</v>
      </c>
      <c r="B153" s="32" t="s">
        <v>350</v>
      </c>
    </row>
    <row r="154" spans="1:2" x14ac:dyDescent="0.25">
      <c r="A154" s="32" t="s">
        <v>303</v>
      </c>
      <c r="B154" s="32" t="s">
        <v>350</v>
      </c>
    </row>
    <row r="155" spans="1:2" x14ac:dyDescent="0.25">
      <c r="A155" s="32" t="s">
        <v>1444</v>
      </c>
      <c r="B155" s="32" t="s">
        <v>350</v>
      </c>
    </row>
    <row r="156" spans="1:2" x14ac:dyDescent="0.25">
      <c r="A156" s="32" t="s">
        <v>1446</v>
      </c>
      <c r="B156" s="32" t="s">
        <v>350</v>
      </c>
    </row>
    <row r="157" spans="1:2" x14ac:dyDescent="0.25">
      <c r="A157" s="32" t="s">
        <v>435</v>
      </c>
      <c r="B157" s="32" t="s">
        <v>1448</v>
      </c>
    </row>
    <row r="158" spans="1:2" x14ac:dyDescent="0.25">
      <c r="A158" s="32" t="s">
        <v>242</v>
      </c>
      <c r="B158" s="32" t="s">
        <v>241</v>
      </c>
    </row>
    <row r="159" spans="1:2" x14ac:dyDescent="0.25">
      <c r="A159" s="32" t="s">
        <v>239</v>
      </c>
      <c r="B159" s="32" t="s">
        <v>238</v>
      </c>
    </row>
    <row r="160" spans="1:2" x14ac:dyDescent="0.25">
      <c r="A160" s="32" t="s">
        <v>150</v>
      </c>
      <c r="B160" s="32" t="s">
        <v>238</v>
      </c>
    </row>
    <row r="161" spans="1:2" x14ac:dyDescent="0.25">
      <c r="A161" s="32" t="s">
        <v>288</v>
      </c>
      <c r="B161" s="32" t="s">
        <v>1460</v>
      </c>
    </row>
    <row r="162" spans="1:2" x14ac:dyDescent="0.25">
      <c r="A162" s="32" t="s">
        <v>283</v>
      </c>
      <c r="B162" s="32" t="s">
        <v>1460</v>
      </c>
    </row>
    <row r="163" spans="1:2" x14ac:dyDescent="0.25">
      <c r="A163" s="32" t="s">
        <v>1464</v>
      </c>
      <c r="B163" s="32" t="s">
        <v>1463</v>
      </c>
    </row>
    <row r="164" spans="1:2" x14ac:dyDescent="0.25">
      <c r="A164" s="278" t="s">
        <v>1464</v>
      </c>
      <c r="B164" s="32" t="s">
        <v>3310</v>
      </c>
    </row>
    <row r="165" spans="1:2" x14ac:dyDescent="0.25">
      <c r="A165" s="32" t="s">
        <v>1467</v>
      </c>
      <c r="B165" s="32" t="s">
        <v>1463</v>
      </c>
    </row>
    <row r="166" spans="1:2" x14ac:dyDescent="0.25">
      <c r="A166" s="278" t="s">
        <v>1467</v>
      </c>
      <c r="B166" s="32" t="s">
        <v>3310</v>
      </c>
    </row>
    <row r="167" spans="1:2" x14ac:dyDescent="0.25">
      <c r="A167" s="32" t="s">
        <v>1471</v>
      </c>
      <c r="B167" s="32" t="s">
        <v>1470</v>
      </c>
    </row>
    <row r="168" spans="1:2" x14ac:dyDescent="0.25">
      <c r="A168" s="32" t="s">
        <v>1473</v>
      </c>
      <c r="B168" s="32" t="s">
        <v>1470</v>
      </c>
    </row>
    <row r="169" spans="1:2" x14ac:dyDescent="0.25">
      <c r="A169" s="32" t="s">
        <v>1476</v>
      </c>
      <c r="B169" s="32" t="s">
        <v>1475</v>
      </c>
    </row>
    <row r="170" spans="1:2" x14ac:dyDescent="0.25">
      <c r="A170" s="32" t="s">
        <v>487</v>
      </c>
      <c r="B170" s="32" t="s">
        <v>1490</v>
      </c>
    </row>
    <row r="171" spans="1:2" x14ac:dyDescent="0.25">
      <c r="A171" s="32" t="s">
        <v>401</v>
      </c>
      <c r="B171" s="32" t="s">
        <v>1490</v>
      </c>
    </row>
    <row r="172" spans="1:2" x14ac:dyDescent="0.25">
      <c r="A172" s="32" t="s">
        <v>1497</v>
      </c>
      <c r="B172" s="32" t="s">
        <v>1496</v>
      </c>
    </row>
    <row r="173" spans="1:2" x14ac:dyDescent="0.25">
      <c r="A173" s="32" t="s">
        <v>1500</v>
      </c>
      <c r="B173" s="32" t="s">
        <v>1496</v>
      </c>
    </row>
    <row r="174" spans="1:2" x14ac:dyDescent="0.25">
      <c r="A174" s="32" t="s">
        <v>1506</v>
      </c>
      <c r="B174" s="32" t="s">
        <v>1505</v>
      </c>
    </row>
    <row r="175" spans="1:2" x14ac:dyDescent="0.25">
      <c r="A175" s="32" t="s">
        <v>1508</v>
      </c>
      <c r="B175" s="32" t="s">
        <v>1470</v>
      </c>
    </row>
    <row r="176" spans="1:2" x14ac:dyDescent="0.25">
      <c r="A176" s="32" t="s">
        <v>1511</v>
      </c>
      <c r="B176" s="32" t="s">
        <v>1470</v>
      </c>
    </row>
    <row r="177" spans="1:2" x14ac:dyDescent="0.25">
      <c r="A177" s="32" t="s">
        <v>1516</v>
      </c>
      <c r="B177" s="32" t="s">
        <v>1515</v>
      </c>
    </row>
    <row r="178" spans="1:2" x14ac:dyDescent="0.25">
      <c r="A178" s="32" t="s">
        <v>1518</v>
      </c>
      <c r="B178" s="32" t="s">
        <v>1515</v>
      </c>
    </row>
    <row r="179" spans="1:2" x14ac:dyDescent="0.25">
      <c r="A179" s="32" t="s">
        <v>1520</v>
      </c>
      <c r="B179" s="32" t="s">
        <v>1515</v>
      </c>
    </row>
    <row r="180" spans="1:2" x14ac:dyDescent="0.25">
      <c r="A180" s="32" t="s">
        <v>1522</v>
      </c>
      <c r="B180" s="32" t="s">
        <v>1515</v>
      </c>
    </row>
    <row r="181" spans="1:2" x14ac:dyDescent="0.25">
      <c r="A181" s="32" t="s">
        <v>1525</v>
      </c>
      <c r="B181" s="32" t="s">
        <v>1524</v>
      </c>
    </row>
    <row r="182" spans="1:2" x14ac:dyDescent="0.25">
      <c r="A182" s="32" t="s">
        <v>1527</v>
      </c>
      <c r="B182" s="32" t="s">
        <v>1524</v>
      </c>
    </row>
    <row r="183" spans="1:2" x14ac:dyDescent="0.25">
      <c r="A183" s="32" t="s">
        <v>1529</v>
      </c>
      <c r="B183" s="32" t="s">
        <v>1201</v>
      </c>
    </row>
    <row r="184" spans="1:2" x14ac:dyDescent="0.25">
      <c r="A184" s="32" t="s">
        <v>1531</v>
      </c>
      <c r="B184" s="32" t="s">
        <v>1201</v>
      </c>
    </row>
    <row r="185" spans="1:2" x14ac:dyDescent="0.25">
      <c r="A185" s="32" t="s">
        <v>1540</v>
      </c>
      <c r="B185" s="32" t="s">
        <v>1539</v>
      </c>
    </row>
    <row r="186" spans="1:2" x14ac:dyDescent="0.25">
      <c r="A186" s="32" t="s">
        <v>1543</v>
      </c>
      <c r="B186" s="32" t="s">
        <v>1542</v>
      </c>
    </row>
    <row r="187" spans="1:2" x14ac:dyDescent="0.25">
      <c r="A187" s="32" t="s">
        <v>1545</v>
      </c>
      <c r="B187" s="32" t="s">
        <v>1542</v>
      </c>
    </row>
    <row r="188" spans="1:2" x14ac:dyDescent="0.25">
      <c r="A188" s="32" t="s">
        <v>1548</v>
      </c>
      <c r="B188" s="32" t="s">
        <v>1547</v>
      </c>
    </row>
    <row r="189" spans="1:2" x14ac:dyDescent="0.25">
      <c r="A189" s="32" t="s">
        <v>1550</v>
      </c>
      <c r="B189" s="32" t="s">
        <v>1547</v>
      </c>
    </row>
    <row r="190" spans="1:2" x14ac:dyDescent="0.25">
      <c r="A190" s="32" t="s">
        <v>1553</v>
      </c>
      <c r="B190" s="32" t="s">
        <v>1552</v>
      </c>
    </row>
    <row r="191" spans="1:2" x14ac:dyDescent="0.25">
      <c r="A191" s="32" t="s">
        <v>1556</v>
      </c>
      <c r="B191" s="32" t="s">
        <v>3311</v>
      </c>
    </row>
    <row r="192" spans="1:2" x14ac:dyDescent="0.25">
      <c r="A192" s="279" t="s">
        <v>1565</v>
      </c>
      <c r="B192" s="279" t="s">
        <v>3312</v>
      </c>
    </row>
    <row r="193" spans="1:2" x14ac:dyDescent="0.25">
      <c r="A193" s="32" t="s">
        <v>1568</v>
      </c>
      <c r="B193" s="32" t="s">
        <v>1567</v>
      </c>
    </row>
    <row r="194" spans="1:2" x14ac:dyDescent="0.25">
      <c r="A194" s="32" t="s">
        <v>1568</v>
      </c>
      <c r="B194" s="32" t="s">
        <v>1567</v>
      </c>
    </row>
    <row r="195" spans="1:2" x14ac:dyDescent="0.25">
      <c r="A195" s="32" t="s">
        <v>1571</v>
      </c>
      <c r="B195" s="32" t="s">
        <v>1570</v>
      </c>
    </row>
    <row r="196" spans="1:2" x14ac:dyDescent="0.25">
      <c r="A196" s="32" t="s">
        <v>1573</v>
      </c>
      <c r="B196" s="32" t="s">
        <v>1570</v>
      </c>
    </row>
    <row r="197" spans="1:2" x14ac:dyDescent="0.25">
      <c r="A197" s="32" t="s">
        <v>1575</v>
      </c>
      <c r="B197" s="32" t="s">
        <v>1570</v>
      </c>
    </row>
    <row r="198" spans="1:2" x14ac:dyDescent="0.25">
      <c r="A198" s="280" t="s">
        <v>1578</v>
      </c>
      <c r="B198" s="280" t="s">
        <v>1577</v>
      </c>
    </row>
    <row r="199" spans="1:2" x14ac:dyDescent="0.25">
      <c r="A199" s="280" t="s">
        <v>1580</v>
      </c>
      <c r="B199" s="280" t="s">
        <v>1577</v>
      </c>
    </row>
    <row r="200" spans="1:2" x14ac:dyDescent="0.25">
      <c r="A200" s="280" t="s">
        <v>1582</v>
      </c>
      <c r="B200" s="280" t="s">
        <v>1577</v>
      </c>
    </row>
    <row r="201" spans="1:2" x14ac:dyDescent="0.25">
      <c r="A201" s="280" t="s">
        <v>1584</v>
      </c>
      <c r="B201" s="280" t="s">
        <v>1577</v>
      </c>
    </row>
    <row r="202" spans="1:2" x14ac:dyDescent="0.25">
      <c r="A202" s="280" t="s">
        <v>1586</v>
      </c>
      <c r="B202" s="280" t="s">
        <v>1577</v>
      </c>
    </row>
    <row r="203" spans="1:2" x14ac:dyDescent="0.25">
      <c r="A203" s="280" t="s">
        <v>1588</v>
      </c>
      <c r="B203" s="280" t="s">
        <v>1577</v>
      </c>
    </row>
    <row r="204" spans="1:2" x14ac:dyDescent="0.25">
      <c r="A204" s="32" t="s">
        <v>1591</v>
      </c>
      <c r="B204" s="32" t="s">
        <v>1590</v>
      </c>
    </row>
    <row r="205" spans="1:2" x14ac:dyDescent="0.25">
      <c r="A205" s="32" t="s">
        <v>1594</v>
      </c>
      <c r="B205" s="32" t="s">
        <v>1590</v>
      </c>
    </row>
    <row r="206" spans="1:2" x14ac:dyDescent="0.25">
      <c r="A206" s="32" t="s">
        <v>1597</v>
      </c>
      <c r="B206" s="32" t="s">
        <v>1596</v>
      </c>
    </row>
    <row r="207" spans="1:2" x14ac:dyDescent="0.25">
      <c r="A207" s="32" t="s">
        <v>3313</v>
      </c>
      <c r="B207" s="32" t="s">
        <v>1596</v>
      </c>
    </row>
    <row r="208" spans="1:2" x14ac:dyDescent="0.25">
      <c r="A208" s="32" t="s">
        <v>3314</v>
      </c>
      <c r="B208" s="32"/>
    </row>
    <row r="209" spans="1:2" x14ac:dyDescent="0.25">
      <c r="A209" s="32" t="s">
        <v>3315</v>
      </c>
      <c r="B209" s="32" t="s">
        <v>3316</v>
      </c>
    </row>
    <row r="210" spans="1:2" x14ac:dyDescent="0.25">
      <c r="A210" s="32" t="s">
        <v>3317</v>
      </c>
      <c r="B210" s="32" t="s">
        <v>3318</v>
      </c>
    </row>
    <row r="211" spans="1:2" x14ac:dyDescent="0.25">
      <c r="A211" s="32" t="s">
        <v>3319</v>
      </c>
      <c r="B211" s="32" t="s">
        <v>3318</v>
      </c>
    </row>
    <row r="212" spans="1:2" x14ac:dyDescent="0.25">
      <c r="A212" s="32" t="s">
        <v>3320</v>
      </c>
      <c r="B212" s="32" t="s">
        <v>3321</v>
      </c>
    </row>
    <row r="213" spans="1:2" x14ac:dyDescent="0.25">
      <c r="A213" s="32" t="s">
        <v>3322</v>
      </c>
      <c r="B213" s="32" t="s">
        <v>3323</v>
      </c>
    </row>
    <row r="214" spans="1:2" x14ac:dyDescent="0.25">
      <c r="A214" s="32" t="s">
        <v>3324</v>
      </c>
      <c r="B214" s="32" t="s">
        <v>3325</v>
      </c>
    </row>
    <row r="215" spans="1:2" x14ac:dyDescent="0.25">
      <c r="A215" s="32" t="s">
        <v>1602</v>
      </c>
      <c r="B215" s="32" t="s">
        <v>3325</v>
      </c>
    </row>
    <row r="216" spans="1:2" x14ac:dyDescent="0.25">
      <c r="A216" s="32" t="s">
        <v>3326</v>
      </c>
      <c r="B216" s="32" t="s">
        <v>3327</v>
      </c>
    </row>
    <row r="217" spans="1:2" x14ac:dyDescent="0.25">
      <c r="A217" s="32" t="s">
        <v>327</v>
      </c>
      <c r="B217" s="32" t="s">
        <v>353</v>
      </c>
    </row>
    <row r="218" spans="1:2" x14ac:dyDescent="0.25">
      <c r="A218" s="32" t="s">
        <v>3328</v>
      </c>
      <c r="B218" s="32" t="s">
        <v>3329</v>
      </c>
    </row>
    <row r="219" spans="1:2" x14ac:dyDescent="0.25">
      <c r="A219" s="32" t="s">
        <v>338</v>
      </c>
      <c r="B219" s="32" t="s">
        <v>349</v>
      </c>
    </row>
    <row r="220" spans="1:2" x14ac:dyDescent="0.25">
      <c r="A220" s="32" t="s">
        <v>3250</v>
      </c>
      <c r="B220" s="32"/>
    </row>
    <row r="221" spans="1:2" x14ac:dyDescent="0.25">
      <c r="A221" s="32" t="s">
        <v>3330</v>
      </c>
      <c r="B221" s="32" t="s">
        <v>3331</v>
      </c>
    </row>
    <row r="222" spans="1:2" x14ac:dyDescent="0.25">
      <c r="A222" s="32" t="s">
        <v>524</v>
      </c>
      <c r="B222" s="32" t="s">
        <v>1607</v>
      </c>
    </row>
    <row r="223" spans="1:2" x14ac:dyDescent="0.25">
      <c r="A223" s="32" t="s">
        <v>3332</v>
      </c>
      <c r="B223" s="32" t="s">
        <v>3333</v>
      </c>
    </row>
    <row r="224" spans="1:2" x14ac:dyDescent="0.25">
      <c r="A224" s="32" t="s">
        <v>1611</v>
      </c>
      <c r="B224" s="32" t="s">
        <v>1610</v>
      </c>
    </row>
    <row r="225" spans="1:2" x14ac:dyDescent="0.25">
      <c r="A225" s="32" t="s">
        <v>1614</v>
      </c>
      <c r="B225" s="32" t="s">
        <v>1613</v>
      </c>
    </row>
    <row r="226" spans="1:2" x14ac:dyDescent="0.25">
      <c r="A226" s="32" t="s">
        <v>1616</v>
      </c>
      <c r="B226" s="32" t="s">
        <v>1615</v>
      </c>
    </row>
    <row r="227" spans="1:2" x14ac:dyDescent="0.25">
      <c r="A227" s="32" t="s">
        <v>1619</v>
      </c>
      <c r="B227" s="32" t="s">
        <v>1618</v>
      </c>
    </row>
    <row r="228" spans="1:2" x14ac:dyDescent="0.25">
      <c r="A228" s="32" t="s">
        <v>563</v>
      </c>
      <c r="B228" s="32" t="s">
        <v>1621</v>
      </c>
    </row>
    <row r="229" spans="1:2" x14ac:dyDescent="0.25">
      <c r="A229" s="32" t="s">
        <v>328</v>
      </c>
      <c r="B229" s="32" t="s">
        <v>354</v>
      </c>
    </row>
    <row r="230" spans="1:2" x14ac:dyDescent="0.25">
      <c r="A230" s="32" t="s">
        <v>1628</v>
      </c>
      <c r="B230" s="32" t="s">
        <v>1627</v>
      </c>
    </row>
    <row r="231" spans="1:2" x14ac:dyDescent="0.25">
      <c r="A231" s="32" t="s">
        <v>1631</v>
      </c>
      <c r="B231" s="32" t="s">
        <v>1627</v>
      </c>
    </row>
    <row r="232" spans="1:2" x14ac:dyDescent="0.25">
      <c r="A232" s="32" t="s">
        <v>1633</v>
      </c>
      <c r="B232" s="32" t="s">
        <v>191</v>
      </c>
    </row>
    <row r="233" spans="1:2" x14ac:dyDescent="0.25">
      <c r="A233" s="32" t="s">
        <v>1636</v>
      </c>
      <c r="B233" s="32" t="s">
        <v>191</v>
      </c>
    </row>
    <row r="234" spans="1:2" x14ac:dyDescent="0.25">
      <c r="A234" s="32" t="s">
        <v>3334</v>
      </c>
      <c r="B234" s="32" t="s">
        <v>191</v>
      </c>
    </row>
    <row r="235" spans="1:2" x14ac:dyDescent="0.25">
      <c r="A235" s="32" t="s">
        <v>1638</v>
      </c>
      <c r="B235" s="32" t="s">
        <v>191</v>
      </c>
    </row>
    <row r="236" spans="1:2" x14ac:dyDescent="0.25">
      <c r="A236" s="32" t="s">
        <v>1641</v>
      </c>
      <c r="B236" s="32" t="s">
        <v>1640</v>
      </c>
    </row>
    <row r="237" spans="1:2" x14ac:dyDescent="0.25">
      <c r="A237" s="32" t="s">
        <v>1644</v>
      </c>
      <c r="B237" s="32" t="s">
        <v>1643</v>
      </c>
    </row>
    <row r="238" spans="1:2" x14ac:dyDescent="0.25">
      <c r="A238" s="32" t="s">
        <v>1647</v>
      </c>
      <c r="B238" s="32" t="s">
        <v>1646</v>
      </c>
    </row>
    <row r="239" spans="1:2" x14ac:dyDescent="0.25">
      <c r="A239" s="32" t="s">
        <v>1650</v>
      </c>
      <c r="B239" s="32" t="s">
        <v>1649</v>
      </c>
    </row>
    <row r="240" spans="1:2" x14ac:dyDescent="0.25">
      <c r="A240" s="32" t="s">
        <v>1653</v>
      </c>
      <c r="B240" s="32" t="s">
        <v>1652</v>
      </c>
    </row>
    <row r="241" spans="1:2" x14ac:dyDescent="0.25">
      <c r="A241" s="32" t="s">
        <v>1657</v>
      </c>
      <c r="B241" s="32" t="s">
        <v>1656</v>
      </c>
    </row>
    <row r="242" spans="1:2" x14ac:dyDescent="0.25">
      <c r="A242" s="32" t="s">
        <v>1661</v>
      </c>
      <c r="B242" s="32" t="s">
        <v>1660</v>
      </c>
    </row>
    <row r="243" spans="1:2" x14ac:dyDescent="0.25">
      <c r="A243" s="32" t="s">
        <v>1664</v>
      </c>
      <c r="B243" s="32" t="s">
        <v>1663</v>
      </c>
    </row>
    <row r="244" spans="1:2" x14ac:dyDescent="0.25">
      <c r="A244" s="32" t="s">
        <v>1667</v>
      </c>
      <c r="B244" s="32" t="s">
        <v>1666</v>
      </c>
    </row>
    <row r="245" spans="1:2" x14ac:dyDescent="0.25">
      <c r="A245" s="32" t="s">
        <v>1670</v>
      </c>
      <c r="B245" s="32" t="s">
        <v>1669</v>
      </c>
    </row>
    <row r="246" spans="1:2" x14ac:dyDescent="0.25">
      <c r="A246" s="32" t="s">
        <v>571</v>
      </c>
      <c r="B246" s="32" t="s">
        <v>1674</v>
      </c>
    </row>
    <row r="247" spans="1:2" x14ac:dyDescent="0.25">
      <c r="A247" s="32" t="s">
        <v>1679</v>
      </c>
      <c r="B247" s="32" t="s">
        <v>1678</v>
      </c>
    </row>
    <row r="248" spans="1:2" x14ac:dyDescent="0.25">
      <c r="A248" s="32" t="s">
        <v>1683</v>
      </c>
      <c r="B248" s="32" t="s">
        <v>1682</v>
      </c>
    </row>
    <row r="249" spans="1:2" x14ac:dyDescent="0.25">
      <c r="A249" s="32" t="s">
        <v>1685</v>
      </c>
      <c r="B249" s="32" t="s">
        <v>1684</v>
      </c>
    </row>
    <row r="250" spans="1:2" x14ac:dyDescent="0.25">
      <c r="A250" s="32" t="s">
        <v>1689</v>
      </c>
      <c r="B250" s="32" t="s">
        <v>1688</v>
      </c>
    </row>
    <row r="251" spans="1:2" x14ac:dyDescent="0.25">
      <c r="A251" s="32" t="s">
        <v>1692</v>
      </c>
      <c r="B251" s="32" t="s">
        <v>1691</v>
      </c>
    </row>
    <row r="252" spans="1:2" x14ac:dyDescent="0.25">
      <c r="A252" s="32" t="s">
        <v>583</v>
      </c>
      <c r="B252" s="32" t="s">
        <v>1694</v>
      </c>
    </row>
    <row r="253" spans="1:2" x14ac:dyDescent="0.25">
      <c r="A253" s="32" t="s">
        <v>870</v>
      </c>
      <c r="B253" s="32" t="s">
        <v>1698</v>
      </c>
    </row>
    <row r="254" spans="1:2" x14ac:dyDescent="0.25">
      <c r="A254" s="32" t="s">
        <v>1701</v>
      </c>
      <c r="B254" s="32" t="s">
        <v>1700</v>
      </c>
    </row>
    <row r="255" spans="1:2" x14ac:dyDescent="0.25">
      <c r="A255" s="32" t="s">
        <v>1705</v>
      </c>
      <c r="B255" s="32" t="s">
        <v>1704</v>
      </c>
    </row>
    <row r="256" spans="1:2" x14ac:dyDescent="0.25">
      <c r="A256" s="32" t="s">
        <v>1709</v>
      </c>
      <c r="B256" s="32" t="s">
        <v>1708</v>
      </c>
    </row>
    <row r="257" spans="1:2" x14ac:dyDescent="0.25">
      <c r="A257" s="32" t="s">
        <v>1712</v>
      </c>
      <c r="B257" s="32" t="s">
        <v>1711</v>
      </c>
    </row>
    <row r="258" spans="1:2" x14ac:dyDescent="0.25">
      <c r="A258" s="32" t="s">
        <v>1715</v>
      </c>
      <c r="B258" s="32" t="s">
        <v>1714</v>
      </c>
    </row>
    <row r="259" spans="1:2" x14ac:dyDescent="0.25">
      <c r="A259" s="32" t="s">
        <v>1718</v>
      </c>
      <c r="B259" s="32" t="s">
        <v>1717</v>
      </c>
    </row>
    <row r="260" spans="1:2" x14ac:dyDescent="0.25">
      <c r="A260" s="32" t="s">
        <v>1722</v>
      </c>
      <c r="B260" s="32" t="s">
        <v>1721</v>
      </c>
    </row>
    <row r="261" spans="1:2" x14ac:dyDescent="0.25">
      <c r="A261" s="32" t="s">
        <v>1725</v>
      </c>
      <c r="B261" s="32" t="s">
        <v>1724</v>
      </c>
    </row>
    <row r="262" spans="1:2" x14ac:dyDescent="0.25">
      <c r="A262" s="32" t="s">
        <v>1728</v>
      </c>
      <c r="B262" s="32" t="s">
        <v>1727</v>
      </c>
    </row>
    <row r="263" spans="1:2" x14ac:dyDescent="0.25">
      <c r="A263" s="32" t="s">
        <v>1731</v>
      </c>
      <c r="B263" s="32" t="s">
        <v>1730</v>
      </c>
    </row>
    <row r="264" spans="1:2" x14ac:dyDescent="0.25">
      <c r="A264" s="32" t="s">
        <v>1734</v>
      </c>
      <c r="B264" s="32" t="s">
        <v>1733</v>
      </c>
    </row>
    <row r="265" spans="1:2" x14ac:dyDescent="0.25">
      <c r="A265" s="32" t="s">
        <v>1737</v>
      </c>
      <c r="B265" s="32" t="s">
        <v>1736</v>
      </c>
    </row>
    <row r="266" spans="1:2" x14ac:dyDescent="0.25">
      <c r="A266" s="32" t="s">
        <v>1740</v>
      </c>
      <c r="B266" s="32" t="s">
        <v>1739</v>
      </c>
    </row>
    <row r="267" spans="1:2" x14ac:dyDescent="0.25">
      <c r="A267" s="32" t="s">
        <v>1743</v>
      </c>
      <c r="B267" s="32" t="s">
        <v>1742</v>
      </c>
    </row>
    <row r="268" spans="1:2" x14ac:dyDescent="0.25">
      <c r="A268" s="32" t="s">
        <v>1748</v>
      </c>
      <c r="B268" s="32" t="s">
        <v>1747</v>
      </c>
    </row>
    <row r="269" spans="1:2" x14ac:dyDescent="0.25">
      <c r="A269" s="32" t="s">
        <v>1751</v>
      </c>
      <c r="B269" s="32" t="s">
        <v>1750</v>
      </c>
    </row>
    <row r="270" spans="1:2" x14ac:dyDescent="0.25">
      <c r="A270" s="32" t="s">
        <v>1755</v>
      </c>
      <c r="B270" s="32" t="s">
        <v>1754</v>
      </c>
    </row>
    <row r="271" spans="1:2" x14ac:dyDescent="0.25">
      <c r="A271" s="32" t="s">
        <v>1758</v>
      </c>
      <c r="B271" s="32" t="s">
        <v>1757</v>
      </c>
    </row>
    <row r="272" spans="1:2" x14ac:dyDescent="0.25">
      <c r="A272" s="32" t="s">
        <v>1761</v>
      </c>
      <c r="B272" s="32" t="s">
        <v>1760</v>
      </c>
    </row>
    <row r="273" spans="1:2" x14ac:dyDescent="0.25">
      <c r="A273" s="32" t="s">
        <v>1764</v>
      </c>
      <c r="B273" s="32" t="s">
        <v>1763</v>
      </c>
    </row>
    <row r="274" spans="1:2" x14ac:dyDescent="0.25">
      <c r="A274" s="32" t="s">
        <v>1767</v>
      </c>
      <c r="B274" s="32" t="s">
        <v>1766</v>
      </c>
    </row>
    <row r="275" spans="1:2" x14ac:dyDescent="0.25">
      <c r="A275" s="32" t="s">
        <v>1770</v>
      </c>
      <c r="B275" s="32" t="s">
        <v>1769</v>
      </c>
    </row>
    <row r="276" spans="1:2" x14ac:dyDescent="0.25">
      <c r="A276" s="32" t="s">
        <v>1773</v>
      </c>
      <c r="B276" s="32" t="s">
        <v>1772</v>
      </c>
    </row>
    <row r="277" spans="1:2" x14ac:dyDescent="0.25">
      <c r="A277" s="32" t="s">
        <v>1776</v>
      </c>
      <c r="B277" s="32" t="s">
        <v>1775</v>
      </c>
    </row>
    <row r="278" spans="1:2" x14ac:dyDescent="0.25">
      <c r="A278" s="32" t="s">
        <v>1779</v>
      </c>
      <c r="B278" s="32" t="s">
        <v>1778</v>
      </c>
    </row>
    <row r="279" spans="1:2" x14ac:dyDescent="0.25">
      <c r="A279" s="32" t="s">
        <v>1782</v>
      </c>
      <c r="B279" s="32" t="s">
        <v>1781</v>
      </c>
    </row>
    <row r="280" spans="1:2" x14ac:dyDescent="0.25">
      <c r="A280" s="32" t="s">
        <v>1785</v>
      </c>
      <c r="B280" s="32" t="s">
        <v>1784</v>
      </c>
    </row>
    <row r="281" spans="1:2" x14ac:dyDescent="0.25">
      <c r="A281" s="32" t="s">
        <v>1788</v>
      </c>
      <c r="B281" s="32" t="s">
        <v>1787</v>
      </c>
    </row>
    <row r="282" spans="1:2" x14ac:dyDescent="0.25">
      <c r="A282" s="32" t="s">
        <v>1792</v>
      </c>
      <c r="B282" s="32" t="s">
        <v>1791</v>
      </c>
    </row>
    <row r="283" spans="1:2" x14ac:dyDescent="0.25">
      <c r="A283" s="32" t="s">
        <v>1795</v>
      </c>
      <c r="B283" s="32" t="s">
        <v>1794</v>
      </c>
    </row>
    <row r="284" spans="1:2" x14ac:dyDescent="0.25">
      <c r="A284" s="32" t="s">
        <v>1798</v>
      </c>
      <c r="B284" s="32" t="s">
        <v>1797</v>
      </c>
    </row>
    <row r="285" spans="1:2" x14ac:dyDescent="0.25">
      <c r="A285" s="32" t="s">
        <v>1801</v>
      </c>
      <c r="B285" s="32" t="s">
        <v>1800</v>
      </c>
    </row>
    <row r="286" spans="1:2" x14ac:dyDescent="0.25">
      <c r="A286" s="32" t="s">
        <v>1805</v>
      </c>
      <c r="B286" s="32" t="s">
        <v>1804</v>
      </c>
    </row>
    <row r="287" spans="1:2" x14ac:dyDescent="0.25">
      <c r="A287" s="32" t="s">
        <v>1809</v>
      </c>
      <c r="B287" s="32" t="s">
        <v>266</v>
      </c>
    </row>
    <row r="288" spans="1:2" x14ac:dyDescent="0.25">
      <c r="A288" s="32" t="s">
        <v>1812</v>
      </c>
      <c r="B288" s="32" t="s">
        <v>1811</v>
      </c>
    </row>
    <row r="289" spans="1:2" x14ac:dyDescent="0.25">
      <c r="A289" s="32" t="s">
        <v>1821</v>
      </c>
      <c r="B289" s="32" t="s">
        <v>191</v>
      </c>
    </row>
    <row r="290" spans="1:2" x14ac:dyDescent="0.25">
      <c r="A290" s="32" t="s">
        <v>1824</v>
      </c>
      <c r="B290" s="32" t="s">
        <v>1823</v>
      </c>
    </row>
    <row r="291" spans="1:2" x14ac:dyDescent="0.25">
      <c r="A291" s="32" t="s">
        <v>1828</v>
      </c>
      <c r="B291" s="32" t="s">
        <v>1823</v>
      </c>
    </row>
    <row r="292" spans="1:2" x14ac:dyDescent="0.25">
      <c r="A292" s="32" t="s">
        <v>1833</v>
      </c>
      <c r="B292" s="32" t="s">
        <v>1823</v>
      </c>
    </row>
    <row r="293" spans="1:2" x14ac:dyDescent="0.25">
      <c r="A293" s="32" t="s">
        <v>875</v>
      </c>
      <c r="B293" s="32" t="s">
        <v>1837</v>
      </c>
    </row>
    <row r="294" spans="1:2" x14ac:dyDescent="0.25">
      <c r="A294" s="32" t="s">
        <v>1841</v>
      </c>
      <c r="B294" s="32" t="s">
        <v>3335</v>
      </c>
    </row>
    <row r="295" spans="1:2" x14ac:dyDescent="0.25">
      <c r="A295" s="32" t="s">
        <v>1844</v>
      </c>
      <c r="B295" s="32" t="s">
        <v>3335</v>
      </c>
    </row>
    <row r="296" spans="1:2" x14ac:dyDescent="0.25">
      <c r="A296" s="32" t="s">
        <v>1848</v>
      </c>
      <c r="B296" s="32" t="s">
        <v>1847</v>
      </c>
    </row>
    <row r="297" spans="1:2" x14ac:dyDescent="0.25">
      <c r="A297" s="32" t="s">
        <v>1850</v>
      </c>
      <c r="B297" s="32" t="s">
        <v>1847</v>
      </c>
    </row>
    <row r="298" spans="1:2" x14ac:dyDescent="0.25">
      <c r="A298" s="32" t="s">
        <v>1853</v>
      </c>
      <c r="B298" s="32" t="s">
        <v>3336</v>
      </c>
    </row>
    <row r="299" spans="1:2" x14ac:dyDescent="0.25">
      <c r="A299" s="32" t="s">
        <v>3337</v>
      </c>
      <c r="B299" s="32"/>
    </row>
    <row r="300" spans="1:2" x14ac:dyDescent="0.25">
      <c r="A300" s="32" t="s">
        <v>652</v>
      </c>
      <c r="B300" s="32" t="s">
        <v>1855</v>
      </c>
    </row>
    <row r="301" spans="1:2" x14ac:dyDescent="0.25">
      <c r="A301" s="32" t="s">
        <v>1859</v>
      </c>
      <c r="B301" s="32" t="s">
        <v>1858</v>
      </c>
    </row>
    <row r="302" spans="1:2" x14ac:dyDescent="0.25">
      <c r="A302" s="32" t="s">
        <v>1863</v>
      </c>
      <c r="B302" s="32" t="s">
        <v>1862</v>
      </c>
    </row>
    <row r="303" spans="1:2" x14ac:dyDescent="0.25">
      <c r="A303" s="32" t="s">
        <v>1866</v>
      </c>
      <c r="B303" s="32" t="s">
        <v>1865</v>
      </c>
    </row>
    <row r="304" spans="1:2" x14ac:dyDescent="0.25">
      <c r="A304" s="32" t="s">
        <v>1869</v>
      </c>
      <c r="B304" s="32" t="s">
        <v>1868</v>
      </c>
    </row>
    <row r="305" spans="1:2" x14ac:dyDescent="0.25">
      <c r="A305" s="32" t="s">
        <v>1871</v>
      </c>
      <c r="B305" s="32" t="s">
        <v>1868</v>
      </c>
    </row>
    <row r="306" spans="1:2" x14ac:dyDescent="0.25">
      <c r="A306" s="32" t="s">
        <v>1874</v>
      </c>
      <c r="B306" s="32" t="s">
        <v>1868</v>
      </c>
    </row>
    <row r="307" spans="1:2" x14ac:dyDescent="0.25">
      <c r="A307" s="274" t="s">
        <v>1877</v>
      </c>
      <c r="B307" s="274" t="s">
        <v>1876</v>
      </c>
    </row>
    <row r="308" spans="1:2" x14ac:dyDescent="0.25">
      <c r="A308" s="274" t="s">
        <v>3338</v>
      </c>
      <c r="B308" s="274" t="s">
        <v>3339</v>
      </c>
    </row>
    <row r="309" spans="1:2" x14ac:dyDescent="0.25">
      <c r="A309" s="275" t="s">
        <v>3340</v>
      </c>
      <c r="B309" s="275" t="s">
        <v>3341</v>
      </c>
    </row>
    <row r="310" spans="1:2" x14ac:dyDescent="0.25">
      <c r="A310" s="275" t="s">
        <v>3342</v>
      </c>
      <c r="B310" s="275" t="s">
        <v>3343</v>
      </c>
    </row>
    <row r="311" spans="1:2" x14ac:dyDescent="0.25">
      <c r="A311" s="274" t="s">
        <v>1880</v>
      </c>
      <c r="B311" s="274" t="s">
        <v>1879</v>
      </c>
    </row>
    <row r="312" spans="1:2" x14ac:dyDescent="0.25">
      <c r="A312" s="32" t="s">
        <v>1882</v>
      </c>
      <c r="B312" s="32"/>
    </row>
    <row r="313" spans="1:2" x14ac:dyDescent="0.25">
      <c r="A313" s="274" t="s">
        <v>1884</v>
      </c>
      <c r="B313" s="281" t="s">
        <v>1883</v>
      </c>
    </row>
    <row r="314" spans="1:2" x14ac:dyDescent="0.25">
      <c r="A314" s="275" t="s">
        <v>1886</v>
      </c>
      <c r="B314" s="275" t="s">
        <v>1885</v>
      </c>
    </row>
    <row r="315" spans="1:2" x14ac:dyDescent="0.25">
      <c r="A315" s="275" t="s">
        <v>1888</v>
      </c>
      <c r="B315" s="275" t="s">
        <v>1887</v>
      </c>
    </row>
    <row r="316" spans="1:2" x14ac:dyDescent="0.25">
      <c r="A316" s="275" t="s">
        <v>3344</v>
      </c>
      <c r="B316" s="275" t="s">
        <v>3345</v>
      </c>
    </row>
    <row r="317" spans="1:2" x14ac:dyDescent="0.25">
      <c r="A317" s="274" t="s">
        <v>1890</v>
      </c>
      <c r="B317" s="274" t="s">
        <v>1889</v>
      </c>
    </row>
    <row r="318" spans="1:2" x14ac:dyDescent="0.25">
      <c r="A318" s="274" t="s">
        <v>1892</v>
      </c>
      <c r="B318" s="274" t="s">
        <v>1891</v>
      </c>
    </row>
    <row r="319" spans="1:2" x14ac:dyDescent="0.25">
      <c r="A319" s="274" t="s">
        <v>1893</v>
      </c>
      <c r="B319" s="274" t="s">
        <v>1891</v>
      </c>
    </row>
    <row r="320" spans="1:2" x14ac:dyDescent="0.25">
      <c r="A320" s="274" t="s">
        <v>816</v>
      </c>
      <c r="B320" s="274" t="s">
        <v>1894</v>
      </c>
    </row>
    <row r="321" spans="1:2" x14ac:dyDescent="0.25">
      <c r="A321" s="274" t="s">
        <v>832</v>
      </c>
      <c r="B321" s="274" t="s">
        <v>1895</v>
      </c>
    </row>
    <row r="322" spans="1:2" x14ac:dyDescent="0.25">
      <c r="A322" s="275" t="s">
        <v>1898</v>
      </c>
      <c r="B322" s="275" t="s">
        <v>1897</v>
      </c>
    </row>
    <row r="323" spans="1:2" x14ac:dyDescent="0.25">
      <c r="A323" s="275" t="s">
        <v>1902</v>
      </c>
      <c r="B323" s="275" t="s">
        <v>1901</v>
      </c>
    </row>
    <row r="324" spans="1:2" x14ac:dyDescent="0.25">
      <c r="A324" s="275" t="s">
        <v>3346</v>
      </c>
      <c r="B324" s="275" t="s">
        <v>3347</v>
      </c>
    </row>
    <row r="325" spans="1:2" x14ac:dyDescent="0.25">
      <c r="A325" s="275" t="s">
        <v>806</v>
      </c>
      <c r="B325" s="275" t="s">
        <v>938</v>
      </c>
    </row>
    <row r="326" spans="1:2" x14ac:dyDescent="0.25">
      <c r="A326" s="275" t="s">
        <v>3348</v>
      </c>
      <c r="B326" s="275" t="s">
        <v>3349</v>
      </c>
    </row>
    <row r="327" spans="1:2" x14ac:dyDescent="0.25">
      <c r="A327" s="32" t="s">
        <v>3350</v>
      </c>
      <c r="B327" s="32" t="s">
        <v>3351</v>
      </c>
    </row>
    <row r="328" spans="1:2" x14ac:dyDescent="0.25">
      <c r="A328" s="32" t="s">
        <v>3352</v>
      </c>
      <c r="B328" s="32" t="s">
        <v>3353</v>
      </c>
    </row>
    <row r="329" spans="1:2" x14ac:dyDescent="0.25">
      <c r="A329" s="32" t="s">
        <v>3354</v>
      </c>
      <c r="B329" s="32" t="s">
        <v>3355</v>
      </c>
    </row>
    <row r="330" spans="1:2" x14ac:dyDescent="0.25">
      <c r="A330" s="32" t="s">
        <v>3356</v>
      </c>
      <c r="B330" s="32" t="s">
        <v>3357</v>
      </c>
    </row>
    <row r="331" spans="1:2" x14ac:dyDescent="0.25">
      <c r="A331" s="32" t="s">
        <v>1906</v>
      </c>
      <c r="B331" s="32" t="s">
        <v>1905</v>
      </c>
    </row>
    <row r="332" spans="1:2" x14ac:dyDescent="0.25">
      <c r="A332" s="32" t="s">
        <v>1908</v>
      </c>
      <c r="B332" s="32" t="s">
        <v>1907</v>
      </c>
    </row>
    <row r="333" spans="1:2" x14ac:dyDescent="0.25">
      <c r="A333" s="32" t="s">
        <v>3358</v>
      </c>
      <c r="B333" s="32"/>
    </row>
    <row r="334" spans="1:2" x14ac:dyDescent="0.25">
      <c r="A334" s="32" t="s">
        <v>3359</v>
      </c>
      <c r="B334" s="32" t="s">
        <v>191</v>
      </c>
    </row>
    <row r="335" spans="1:2" x14ac:dyDescent="0.25">
      <c r="A335" s="32" t="s">
        <v>1919</v>
      </c>
      <c r="B335" s="32" t="s">
        <v>1918</v>
      </c>
    </row>
    <row r="336" spans="1:2" x14ac:dyDescent="0.25">
      <c r="A336" s="32" t="s">
        <v>1923</v>
      </c>
      <c r="B336" s="32" t="s">
        <v>1918</v>
      </c>
    </row>
    <row r="337" spans="1:2" x14ac:dyDescent="0.25">
      <c r="A337" s="32" t="s">
        <v>1925</v>
      </c>
      <c r="B337" s="32" t="s">
        <v>1918</v>
      </c>
    </row>
    <row r="338" spans="1:2" x14ac:dyDescent="0.25">
      <c r="A338" s="32" t="s">
        <v>1927</v>
      </c>
      <c r="B338" s="32" t="s">
        <v>1926</v>
      </c>
    </row>
    <row r="339" spans="1:2" x14ac:dyDescent="0.25">
      <c r="A339" s="32" t="s">
        <v>1931</v>
      </c>
      <c r="B339" s="44" t="s">
        <v>1930</v>
      </c>
    </row>
    <row r="340" spans="1:2" x14ac:dyDescent="0.25">
      <c r="A340" s="32" t="s">
        <v>1933</v>
      </c>
      <c r="B340" s="44" t="s">
        <v>1932</v>
      </c>
    </row>
    <row r="341" spans="1:2" x14ac:dyDescent="0.25">
      <c r="A341" s="32" t="s">
        <v>3360</v>
      </c>
      <c r="B341" s="32"/>
    </row>
    <row r="342" spans="1:2" x14ac:dyDescent="0.25">
      <c r="A342" s="32" t="s">
        <v>3361</v>
      </c>
      <c r="B342" s="32"/>
    </row>
    <row r="343" spans="1:2" x14ac:dyDescent="0.25">
      <c r="A343" s="32" t="s">
        <v>1935</v>
      </c>
      <c r="B343" s="32" t="s">
        <v>3052</v>
      </c>
    </row>
    <row r="344" spans="1:2" x14ac:dyDescent="0.25">
      <c r="A344" s="275" t="s">
        <v>3362</v>
      </c>
      <c r="B344" s="275" t="s">
        <v>3363</v>
      </c>
    </row>
    <row r="345" spans="1:2" x14ac:dyDescent="0.25">
      <c r="A345" s="275" t="s">
        <v>3364</v>
      </c>
      <c r="B345" s="275" t="s">
        <v>3365</v>
      </c>
    </row>
    <row r="346" spans="1:2" x14ac:dyDescent="0.25">
      <c r="A346" s="32" t="s">
        <v>723</v>
      </c>
      <c r="B346" s="32"/>
    </row>
    <row r="347" spans="1:2" x14ac:dyDescent="0.25">
      <c r="A347" s="32" t="s">
        <v>363</v>
      </c>
      <c r="B347" s="32"/>
    </row>
    <row r="348" spans="1:2" x14ac:dyDescent="0.25">
      <c r="A348" s="32" t="s">
        <v>1944</v>
      </c>
      <c r="B348" s="32" t="s">
        <v>1943</v>
      </c>
    </row>
    <row r="349" spans="1:2" x14ac:dyDescent="0.25">
      <c r="A349" s="32" t="s">
        <v>1947</v>
      </c>
      <c r="B349" s="32" t="s">
        <v>1943</v>
      </c>
    </row>
    <row r="350" spans="1:2" x14ac:dyDescent="0.25">
      <c r="A350" s="275" t="s">
        <v>3366</v>
      </c>
      <c r="B350" s="275" t="s">
        <v>3367</v>
      </c>
    </row>
    <row r="351" spans="1:2" x14ac:dyDescent="0.25">
      <c r="A351" s="32" t="s">
        <v>364</v>
      </c>
      <c r="B351" s="32" t="s">
        <v>397</v>
      </c>
    </row>
    <row r="352" spans="1:2" x14ac:dyDescent="0.25">
      <c r="A352" s="32" t="s">
        <v>3368</v>
      </c>
      <c r="B352" s="32" t="s">
        <v>1954</v>
      </c>
    </row>
    <row r="353" spans="1:2" x14ac:dyDescent="0.25">
      <c r="A353" s="32" t="s">
        <v>580</v>
      </c>
      <c r="B353" s="32" t="s">
        <v>1956</v>
      </c>
    </row>
    <row r="354" spans="1:2" x14ac:dyDescent="0.25">
      <c r="A354" s="32" t="s">
        <v>1963</v>
      </c>
      <c r="B354" s="32" t="s">
        <v>1962</v>
      </c>
    </row>
    <row r="355" spans="1:2" x14ac:dyDescent="0.25">
      <c r="A355" s="32" t="s">
        <v>147</v>
      </c>
      <c r="B355" s="32" t="s">
        <v>1962</v>
      </c>
    </row>
    <row r="356" spans="1:2" x14ac:dyDescent="0.25">
      <c r="A356" s="32" t="s">
        <v>77</v>
      </c>
      <c r="B356" s="32" t="s">
        <v>1962</v>
      </c>
    </row>
    <row r="357" spans="1:2" x14ac:dyDescent="0.25">
      <c r="A357" s="32" t="s">
        <v>1970</v>
      </c>
      <c r="B357" s="32" t="s">
        <v>1969</v>
      </c>
    </row>
    <row r="358" spans="1:2" x14ac:dyDescent="0.25">
      <c r="A358" s="32" t="s">
        <v>1972</v>
      </c>
      <c r="B358" s="32" t="s">
        <v>1971</v>
      </c>
    </row>
    <row r="359" spans="1:2" x14ac:dyDescent="0.25">
      <c r="A359" s="32" t="s">
        <v>1975</v>
      </c>
      <c r="B359" s="32" t="s">
        <v>1974</v>
      </c>
    </row>
    <row r="360" spans="1:2" x14ac:dyDescent="0.25">
      <c r="A360" s="32" t="s">
        <v>1977</v>
      </c>
      <c r="B360" s="32" t="s">
        <v>1976</v>
      </c>
    </row>
    <row r="361" spans="1:2" x14ac:dyDescent="0.25">
      <c r="A361" s="32" t="s">
        <v>1979</v>
      </c>
      <c r="B361" s="32" t="s">
        <v>1978</v>
      </c>
    </row>
    <row r="362" spans="1:2" x14ac:dyDescent="0.25">
      <c r="A362" s="32" t="s">
        <v>1982</v>
      </c>
      <c r="B362" s="32" t="s">
        <v>1981</v>
      </c>
    </row>
    <row r="363" spans="1:2" x14ac:dyDescent="0.25">
      <c r="A363" s="32" t="s">
        <v>1985</v>
      </c>
      <c r="B363" s="32" t="s">
        <v>1984</v>
      </c>
    </row>
    <row r="364" spans="1:2" x14ac:dyDescent="0.25">
      <c r="A364" s="32" t="s">
        <v>3369</v>
      </c>
      <c r="B364" s="32"/>
    </row>
    <row r="365" spans="1:2" x14ac:dyDescent="0.25">
      <c r="A365" s="32" t="s">
        <v>1992</v>
      </c>
      <c r="B365" s="32"/>
    </row>
    <row r="366" spans="1:2" x14ac:dyDescent="0.25">
      <c r="A366" s="32" t="s">
        <v>1994</v>
      </c>
      <c r="B366" s="32"/>
    </row>
    <row r="367" spans="1:2" x14ac:dyDescent="0.25">
      <c r="A367" s="282" t="s">
        <v>1996</v>
      </c>
      <c r="B367" s="32" t="s">
        <v>1995</v>
      </c>
    </row>
    <row r="368" spans="1:2" x14ac:dyDescent="0.25">
      <c r="A368" s="282" t="s">
        <v>2000</v>
      </c>
      <c r="B368" s="32" t="s">
        <v>1999</v>
      </c>
    </row>
    <row r="369" spans="1:2" x14ac:dyDescent="0.25">
      <c r="A369" s="32" t="s">
        <v>3370</v>
      </c>
      <c r="B369" s="32" t="s">
        <v>3371</v>
      </c>
    </row>
    <row r="370" spans="1:2" x14ac:dyDescent="0.25">
      <c r="A370" s="32" t="s">
        <v>2005</v>
      </c>
      <c r="B370" s="32" t="s">
        <v>2004</v>
      </c>
    </row>
    <row r="371" spans="1:2" x14ac:dyDescent="0.25">
      <c r="A371" s="32" t="s">
        <v>2008</v>
      </c>
      <c r="B371" s="32" t="s">
        <v>2004</v>
      </c>
    </row>
    <row r="372" spans="1:2" x14ac:dyDescent="0.25">
      <c r="A372" s="32" t="s">
        <v>2011</v>
      </c>
      <c r="B372" s="32" t="s">
        <v>2004</v>
      </c>
    </row>
    <row r="373" spans="1:2" x14ac:dyDescent="0.25">
      <c r="A373" s="32" t="s">
        <v>426</v>
      </c>
      <c r="B373" s="32" t="s">
        <v>2013</v>
      </c>
    </row>
    <row r="374" spans="1:2" x14ac:dyDescent="0.25">
      <c r="A374" s="32" t="s">
        <v>3372</v>
      </c>
      <c r="B374" s="32" t="s">
        <v>3373</v>
      </c>
    </row>
    <row r="375" spans="1:2" x14ac:dyDescent="0.25">
      <c r="A375" s="32" t="s">
        <v>3374</v>
      </c>
      <c r="B375" s="32" t="s">
        <v>3375</v>
      </c>
    </row>
    <row r="376" spans="1:2" x14ac:dyDescent="0.25">
      <c r="A376" s="32" t="s">
        <v>151</v>
      </c>
      <c r="B376" s="32" t="s">
        <v>2013</v>
      </c>
    </row>
    <row r="377" spans="1:2" x14ac:dyDescent="0.25">
      <c r="A377" s="32" t="s">
        <v>3376</v>
      </c>
      <c r="B377" s="32" t="s">
        <v>3377</v>
      </c>
    </row>
    <row r="378" spans="1:2" x14ac:dyDescent="0.25">
      <c r="A378" s="32" t="s">
        <v>3378</v>
      </c>
      <c r="B378" s="32" t="s">
        <v>3377</v>
      </c>
    </row>
    <row r="379" spans="1:2" x14ac:dyDescent="0.25">
      <c r="A379" s="32" t="s">
        <v>3379</v>
      </c>
      <c r="B379" s="32" t="s">
        <v>3380</v>
      </c>
    </row>
    <row r="380" spans="1:2" x14ac:dyDescent="0.25">
      <c r="A380" s="32" t="s">
        <v>3381</v>
      </c>
      <c r="B380" s="32" t="s">
        <v>3381</v>
      </c>
    </row>
    <row r="381" spans="1:2" x14ac:dyDescent="0.25">
      <c r="A381" s="32" t="s">
        <v>3382</v>
      </c>
      <c r="B381" s="32" t="s">
        <v>3382</v>
      </c>
    </row>
    <row r="382" spans="1:2" x14ac:dyDescent="0.25">
      <c r="A382" s="32" t="s">
        <v>2026</v>
      </c>
      <c r="B382" s="32" t="s">
        <v>2025</v>
      </c>
    </row>
    <row r="383" spans="1:2" x14ac:dyDescent="0.25">
      <c r="A383" s="32" t="s">
        <v>2031</v>
      </c>
      <c r="B383" s="32" t="s">
        <v>2030</v>
      </c>
    </row>
    <row r="384" spans="1:2" x14ac:dyDescent="0.25">
      <c r="A384" s="32" t="s">
        <v>3383</v>
      </c>
      <c r="B384" s="32" t="s">
        <v>3384</v>
      </c>
    </row>
    <row r="385" spans="1:2" x14ac:dyDescent="0.25">
      <c r="A385" s="32" t="s">
        <v>145</v>
      </c>
      <c r="B385" s="32" t="s">
        <v>2033</v>
      </c>
    </row>
    <row r="386" spans="1:2" x14ac:dyDescent="0.25">
      <c r="A386" s="32" t="s">
        <v>146</v>
      </c>
      <c r="B386" s="32" t="s">
        <v>2037</v>
      </c>
    </row>
    <row r="387" spans="1:2" x14ac:dyDescent="0.25">
      <c r="A387" s="32" t="s">
        <v>3385</v>
      </c>
      <c r="B387" s="32" t="s">
        <v>3386</v>
      </c>
    </row>
    <row r="388" spans="1:2" x14ac:dyDescent="0.25">
      <c r="A388" s="32" t="s">
        <v>3387</v>
      </c>
      <c r="B388" s="32" t="s">
        <v>3388</v>
      </c>
    </row>
    <row r="389" spans="1:2" x14ac:dyDescent="0.25">
      <c r="A389" s="283" t="s">
        <v>3389</v>
      </c>
      <c r="B389" s="32" t="s">
        <v>3390</v>
      </c>
    </row>
    <row r="390" spans="1:2" x14ac:dyDescent="0.25">
      <c r="A390" s="283" t="s">
        <v>3391</v>
      </c>
      <c r="B390" s="32" t="s">
        <v>3390</v>
      </c>
    </row>
    <row r="391" spans="1:2" x14ac:dyDescent="0.25">
      <c r="A391" s="283" t="s">
        <v>3392</v>
      </c>
      <c r="B391" s="32" t="s">
        <v>3393</v>
      </c>
    </row>
    <row r="392" spans="1:2" x14ac:dyDescent="0.25">
      <c r="A392" s="32" t="s">
        <v>2041</v>
      </c>
      <c r="B392" s="32" t="s">
        <v>282</v>
      </c>
    </row>
    <row r="393" spans="1:2" x14ac:dyDescent="0.25">
      <c r="A393" s="32" t="s">
        <v>2046</v>
      </c>
      <c r="B393" s="32" t="s">
        <v>2045</v>
      </c>
    </row>
    <row r="394" spans="1:2" x14ac:dyDescent="0.25">
      <c r="A394" s="32" t="s">
        <v>2048</v>
      </c>
      <c r="B394" s="32" t="s">
        <v>2045</v>
      </c>
    </row>
    <row r="395" spans="1:2" x14ac:dyDescent="0.25">
      <c r="A395" s="32" t="s">
        <v>3394</v>
      </c>
      <c r="B395" s="32"/>
    </row>
    <row r="396" spans="1:2" x14ac:dyDescent="0.25">
      <c r="A396" s="275" t="s">
        <v>3395</v>
      </c>
      <c r="B396" s="32" t="s">
        <v>3396</v>
      </c>
    </row>
    <row r="397" spans="1:2" x14ac:dyDescent="0.25">
      <c r="A397" s="32" t="s">
        <v>3397</v>
      </c>
      <c r="B397" s="32"/>
    </row>
    <row r="398" spans="1:2" x14ac:dyDescent="0.25">
      <c r="A398" s="32" t="s">
        <v>3398</v>
      </c>
      <c r="B398" s="32" t="s">
        <v>3399</v>
      </c>
    </row>
    <row r="399" spans="1:2" x14ac:dyDescent="0.25">
      <c r="A399" s="32" t="s">
        <v>2134</v>
      </c>
      <c r="B399" s="32" t="s">
        <v>2133</v>
      </c>
    </row>
    <row r="400" spans="1:2" x14ac:dyDescent="0.25">
      <c r="A400" s="32" t="s">
        <v>2136</v>
      </c>
      <c r="B400" s="32" t="s">
        <v>2133</v>
      </c>
    </row>
    <row r="401" spans="1:2" x14ac:dyDescent="0.25">
      <c r="A401" s="32" t="s">
        <v>2138</v>
      </c>
      <c r="B401" s="32" t="s">
        <v>2133</v>
      </c>
    </row>
    <row r="402" spans="1:2" x14ac:dyDescent="0.25">
      <c r="A402" s="32" t="s">
        <v>2140</v>
      </c>
      <c r="B402" s="32" t="s">
        <v>2133</v>
      </c>
    </row>
    <row r="403" spans="1:2" x14ac:dyDescent="0.25">
      <c r="A403" s="32" t="s">
        <v>2143</v>
      </c>
      <c r="B403" s="32" t="s">
        <v>2142</v>
      </c>
    </row>
    <row r="404" spans="1:2" x14ac:dyDescent="0.25">
      <c r="A404" s="32" t="s">
        <v>2143</v>
      </c>
      <c r="B404" s="32" t="s">
        <v>2203</v>
      </c>
    </row>
    <row r="405" spans="1:2" x14ac:dyDescent="0.25">
      <c r="A405" s="32" t="s">
        <v>3400</v>
      </c>
      <c r="B405" s="32" t="s">
        <v>3401</v>
      </c>
    </row>
    <row r="406" spans="1:2" x14ac:dyDescent="0.25">
      <c r="A406" s="32" t="s">
        <v>2196</v>
      </c>
      <c r="B406" s="32" t="s">
        <v>2195</v>
      </c>
    </row>
    <row r="407" spans="1:2" x14ac:dyDescent="0.25">
      <c r="A407" s="32" t="s">
        <v>2199</v>
      </c>
      <c r="B407" s="32" t="s">
        <v>2195</v>
      </c>
    </row>
    <row r="408" spans="1:2" x14ac:dyDescent="0.25">
      <c r="A408" s="32" t="s">
        <v>2204</v>
      </c>
      <c r="B408" s="32" t="s">
        <v>2203</v>
      </c>
    </row>
    <row r="409" spans="1:2" x14ac:dyDescent="0.25">
      <c r="A409" s="32" t="s">
        <v>3402</v>
      </c>
      <c r="B409" s="32" t="s">
        <v>3403</v>
      </c>
    </row>
    <row r="410" spans="1:2" x14ac:dyDescent="0.25">
      <c r="A410" s="32" t="s">
        <v>2214</v>
      </c>
      <c r="B410" s="32" t="s">
        <v>2213</v>
      </c>
    </row>
    <row r="411" spans="1:2" x14ac:dyDescent="0.25">
      <c r="A411" s="32" t="s">
        <v>2214</v>
      </c>
      <c r="B411" s="32" t="s">
        <v>2203</v>
      </c>
    </row>
    <row r="412" spans="1:2" x14ac:dyDescent="0.25">
      <c r="A412" s="32" t="s">
        <v>2217</v>
      </c>
      <c r="B412" s="32" t="s">
        <v>2216</v>
      </c>
    </row>
    <row r="413" spans="1:2" x14ac:dyDescent="0.25">
      <c r="A413" s="32" t="s">
        <v>3404</v>
      </c>
      <c r="B413" s="32" t="s">
        <v>3405</v>
      </c>
    </row>
    <row r="414" spans="1:2" ht="60" x14ac:dyDescent="0.25">
      <c r="A414" s="32" t="s">
        <v>2222</v>
      </c>
      <c r="B414" s="204" t="s">
        <v>2221</v>
      </c>
    </row>
    <row r="415" spans="1:2" ht="60" x14ac:dyDescent="0.25">
      <c r="A415" s="32" t="s">
        <v>2224</v>
      </c>
      <c r="B415" s="204" t="s">
        <v>2221</v>
      </c>
    </row>
    <row r="416" spans="1:2" x14ac:dyDescent="0.25">
      <c r="A416" s="274" t="s">
        <v>3406</v>
      </c>
      <c r="B416" s="32" t="s">
        <v>395</v>
      </c>
    </row>
    <row r="417" spans="1:2" x14ac:dyDescent="0.25">
      <c r="A417" s="274" t="s">
        <v>362</v>
      </c>
      <c r="B417" s="32" t="s">
        <v>395</v>
      </c>
    </row>
    <row r="418" spans="1:2" x14ac:dyDescent="0.25">
      <c r="A418" s="32" t="s">
        <v>2229</v>
      </c>
      <c r="B418" s="32" t="s">
        <v>2228</v>
      </c>
    </row>
    <row r="419" spans="1:2" ht="45" x14ac:dyDescent="0.25">
      <c r="A419" s="32" t="s">
        <v>2232</v>
      </c>
      <c r="B419" s="204" t="s">
        <v>2231</v>
      </c>
    </row>
    <row r="420" spans="1:2" ht="45" x14ac:dyDescent="0.25">
      <c r="A420" s="32" t="s">
        <v>2234</v>
      </c>
      <c r="B420" s="204" t="s">
        <v>2231</v>
      </c>
    </row>
    <row r="421" spans="1:2" ht="75" x14ac:dyDescent="0.25">
      <c r="A421" s="32" t="s">
        <v>2237</v>
      </c>
      <c r="B421" s="204" t="s">
        <v>2236</v>
      </c>
    </row>
    <row r="422" spans="1:2" ht="75" x14ac:dyDescent="0.25">
      <c r="A422" s="32" t="s">
        <v>2239</v>
      </c>
      <c r="B422" s="204" t="s">
        <v>2236</v>
      </c>
    </row>
    <row r="423" spans="1:2" ht="60" x14ac:dyDescent="0.25">
      <c r="A423" s="32" t="s">
        <v>2242</v>
      </c>
      <c r="B423" s="204" t="s">
        <v>2241</v>
      </c>
    </row>
    <row r="424" spans="1:2" ht="60" x14ac:dyDescent="0.25">
      <c r="A424" s="32" t="s">
        <v>2244</v>
      </c>
      <c r="B424" s="204" t="s">
        <v>2241</v>
      </c>
    </row>
    <row r="425" spans="1:2" ht="60" x14ac:dyDescent="0.25">
      <c r="A425" s="32" t="s">
        <v>2247</v>
      </c>
      <c r="B425" s="204" t="s">
        <v>2246</v>
      </c>
    </row>
    <row r="426" spans="1:2" x14ac:dyDescent="0.25">
      <c r="A426" s="32" t="s">
        <v>3407</v>
      </c>
      <c r="B426" s="32"/>
    </row>
    <row r="427" spans="1:2" x14ac:dyDescent="0.25">
      <c r="A427" s="275" t="s">
        <v>3408</v>
      </c>
      <c r="B427" s="275" t="s">
        <v>3409</v>
      </c>
    </row>
    <row r="428" spans="1:2" x14ac:dyDescent="0.25">
      <c r="A428" s="275" t="s">
        <v>3410</v>
      </c>
      <c r="B428" s="275" t="s">
        <v>3411</v>
      </c>
    </row>
    <row r="429" spans="1:2" x14ac:dyDescent="0.25">
      <c r="A429" s="275" t="s">
        <v>3412</v>
      </c>
      <c r="B429" s="275" t="s">
        <v>3413</v>
      </c>
    </row>
    <row r="430" spans="1:2" x14ac:dyDescent="0.25">
      <c r="A430" s="275" t="s">
        <v>3414</v>
      </c>
      <c r="B430" s="275" t="s">
        <v>3415</v>
      </c>
    </row>
    <row r="431" spans="1:2" x14ac:dyDescent="0.25">
      <c r="A431" s="275" t="s">
        <v>3416</v>
      </c>
      <c r="B431" s="275" t="s">
        <v>3415</v>
      </c>
    </row>
    <row r="432" spans="1:2" x14ac:dyDescent="0.25">
      <c r="A432" s="275" t="s">
        <v>3417</v>
      </c>
      <c r="B432" s="275" t="s">
        <v>3418</v>
      </c>
    </row>
    <row r="433" spans="1:2" x14ac:dyDescent="0.25">
      <c r="A433" s="275" t="s">
        <v>3419</v>
      </c>
      <c r="B433" s="275" t="s">
        <v>3292</v>
      </c>
    </row>
    <row r="434" spans="1:2" x14ac:dyDescent="0.25">
      <c r="A434" s="275" t="s">
        <v>3420</v>
      </c>
      <c r="B434" s="275" t="s">
        <v>3421</v>
      </c>
    </row>
    <row r="435" spans="1:2" x14ac:dyDescent="0.25">
      <c r="A435" s="275" t="s">
        <v>3422</v>
      </c>
      <c r="B435" s="275" t="s">
        <v>3292</v>
      </c>
    </row>
    <row r="436" spans="1:2" x14ac:dyDescent="0.25">
      <c r="A436" s="275" t="s">
        <v>3423</v>
      </c>
      <c r="B436" s="275" t="s">
        <v>3424</v>
      </c>
    </row>
    <row r="437" spans="1:2" x14ac:dyDescent="0.25">
      <c r="A437" s="275" t="s">
        <v>3425</v>
      </c>
      <c r="B437" s="275" t="s">
        <v>3426</v>
      </c>
    </row>
    <row r="438" spans="1:2" x14ac:dyDescent="0.25">
      <c r="A438" s="275" t="s">
        <v>3427</v>
      </c>
      <c r="B438" s="275" t="s">
        <v>3426</v>
      </c>
    </row>
    <row r="439" spans="1:2" x14ac:dyDescent="0.25">
      <c r="A439" s="275" t="s">
        <v>3428</v>
      </c>
      <c r="B439" s="275" t="s">
        <v>3429</v>
      </c>
    </row>
    <row r="440" spans="1:2" x14ac:dyDescent="0.25">
      <c r="A440" s="275" t="s">
        <v>3430</v>
      </c>
      <c r="B440" s="275" t="s">
        <v>3431</v>
      </c>
    </row>
    <row r="441" spans="1:2" x14ac:dyDescent="0.25">
      <c r="A441" s="275" t="s">
        <v>3432</v>
      </c>
      <c r="B441" s="275" t="s">
        <v>3433</v>
      </c>
    </row>
    <row r="442" spans="1:2" x14ac:dyDescent="0.25">
      <c r="A442" s="275" t="s">
        <v>3434</v>
      </c>
      <c r="B442" s="275" t="s">
        <v>3435</v>
      </c>
    </row>
    <row r="443" spans="1:2" x14ac:dyDescent="0.25">
      <c r="A443" s="275" t="s">
        <v>3436</v>
      </c>
      <c r="B443" s="275" t="s">
        <v>3437</v>
      </c>
    </row>
    <row r="444" spans="1:2" x14ac:dyDescent="0.25">
      <c r="A444" s="275" t="s">
        <v>3438</v>
      </c>
      <c r="B444" s="275" t="s">
        <v>21</v>
      </c>
    </row>
    <row r="445" spans="1:2" x14ac:dyDescent="0.25">
      <c r="A445" s="275" t="s">
        <v>3439</v>
      </c>
      <c r="B445" s="275" t="s">
        <v>3440</v>
      </c>
    </row>
    <row r="446" spans="1:2" x14ac:dyDescent="0.25">
      <c r="A446" s="275" t="s">
        <v>3441</v>
      </c>
      <c r="B446" s="275" t="s">
        <v>3442</v>
      </c>
    </row>
    <row r="447" spans="1:2" x14ac:dyDescent="0.25">
      <c r="A447" s="275" t="s">
        <v>3443</v>
      </c>
      <c r="B447" s="275" t="s">
        <v>3444</v>
      </c>
    </row>
    <row r="448" spans="1:2" x14ac:dyDescent="0.25">
      <c r="A448" s="275" t="s">
        <v>3443</v>
      </c>
      <c r="B448" s="275" t="s">
        <v>3445</v>
      </c>
    </row>
    <row r="449" spans="1:2" x14ac:dyDescent="0.25">
      <c r="A449" s="275" t="s">
        <v>3446</v>
      </c>
      <c r="B449" s="275" t="s">
        <v>3447</v>
      </c>
    </row>
    <row r="450" spans="1:2" x14ac:dyDescent="0.25">
      <c r="A450" s="275" t="s">
        <v>3448</v>
      </c>
      <c r="B450" s="275" t="s">
        <v>3367</v>
      </c>
    </row>
    <row r="451" spans="1:2" x14ac:dyDescent="0.25">
      <c r="A451" s="275" t="s">
        <v>3449</v>
      </c>
      <c r="B451" s="275" t="s">
        <v>3450</v>
      </c>
    </row>
    <row r="452" spans="1:2" x14ac:dyDescent="0.25">
      <c r="A452" s="32" t="s">
        <v>2250</v>
      </c>
      <c r="B452" s="32" t="s">
        <v>2249</v>
      </c>
    </row>
    <row r="453" spans="1:2" x14ac:dyDescent="0.25">
      <c r="A453" s="32" t="s">
        <v>2253</v>
      </c>
      <c r="B453" s="32" t="s">
        <v>2249</v>
      </c>
    </row>
    <row r="454" spans="1:2" x14ac:dyDescent="0.25">
      <c r="A454" s="32" t="s">
        <v>974</v>
      </c>
      <c r="B454" s="32" t="s">
        <v>973</v>
      </c>
    </row>
    <row r="455" spans="1:2" x14ac:dyDescent="0.25">
      <c r="A455" s="32" t="s">
        <v>3451</v>
      </c>
      <c r="B455" s="32" t="s">
        <v>3452</v>
      </c>
    </row>
    <row r="456" spans="1:2" x14ac:dyDescent="0.25">
      <c r="A456" s="32" t="s">
        <v>680</v>
      </c>
      <c r="B456" s="32" t="s">
        <v>3453</v>
      </c>
    </row>
    <row r="457" spans="1:2" x14ac:dyDescent="0.25">
      <c r="A457" s="32" t="s">
        <v>3454</v>
      </c>
      <c r="B457" s="32" t="s">
        <v>3452</v>
      </c>
    </row>
    <row r="458" spans="1:2" x14ac:dyDescent="0.25">
      <c r="A458" s="32" t="s">
        <v>3455</v>
      </c>
      <c r="B458" s="32" t="s">
        <v>3456</v>
      </c>
    </row>
    <row r="459" spans="1:2" x14ac:dyDescent="0.25">
      <c r="A459" s="32" t="s">
        <v>3457</v>
      </c>
      <c r="B459" s="32" t="s">
        <v>3458</v>
      </c>
    </row>
    <row r="460" spans="1:2" x14ac:dyDescent="0.25">
      <c r="A460" s="32" t="s">
        <v>3459</v>
      </c>
      <c r="B460" s="32" t="s">
        <v>3460</v>
      </c>
    </row>
    <row r="461" spans="1:2" x14ac:dyDescent="0.25">
      <c r="A461" s="32" t="s">
        <v>3461</v>
      </c>
      <c r="B461" s="32" t="s">
        <v>3462</v>
      </c>
    </row>
    <row r="462" spans="1:2" x14ac:dyDescent="0.25">
      <c r="A462" s="32" t="s">
        <v>3463</v>
      </c>
      <c r="B462" s="32" t="s">
        <v>3464</v>
      </c>
    </row>
    <row r="463" spans="1:2" x14ac:dyDescent="0.25">
      <c r="A463" s="276" t="s">
        <v>3465</v>
      </c>
      <c r="B463" s="32" t="s">
        <v>3466</v>
      </c>
    </row>
    <row r="464" spans="1:2" x14ac:dyDescent="0.25">
      <c r="A464" s="32" t="s">
        <v>3467</v>
      </c>
      <c r="B464" s="32" t="s">
        <v>3468</v>
      </c>
    </row>
    <row r="465" spans="1:2" x14ac:dyDescent="0.25">
      <c r="A465" s="32" t="s">
        <v>3469</v>
      </c>
      <c r="B465" s="32" t="s">
        <v>3470</v>
      </c>
    </row>
    <row r="466" spans="1:2" x14ac:dyDescent="0.25">
      <c r="A466" s="276" t="s">
        <v>3465</v>
      </c>
      <c r="B466" s="32" t="s">
        <v>3471</v>
      </c>
    </row>
    <row r="467" spans="1:2" x14ac:dyDescent="0.25">
      <c r="A467" s="32" t="s">
        <v>3472</v>
      </c>
      <c r="B467" s="32" t="s">
        <v>3471</v>
      </c>
    </row>
    <row r="468" spans="1:2" x14ac:dyDescent="0.25">
      <c r="A468" s="32" t="s">
        <v>3473</v>
      </c>
      <c r="B468" s="32" t="s">
        <v>3471</v>
      </c>
    </row>
    <row r="469" spans="1:2" x14ac:dyDescent="0.25">
      <c r="A469" s="32" t="s">
        <v>3474</v>
      </c>
      <c r="B469" s="32" t="s">
        <v>3471</v>
      </c>
    </row>
    <row r="470" spans="1:2" x14ac:dyDescent="0.25">
      <c r="A470" s="32" t="s">
        <v>3475</v>
      </c>
      <c r="B470" s="32" t="s">
        <v>3476</v>
      </c>
    </row>
    <row r="471" spans="1:2" x14ac:dyDescent="0.25">
      <c r="A471" s="32" t="s">
        <v>3477</v>
      </c>
      <c r="B471" s="32" t="s">
        <v>3478</v>
      </c>
    </row>
    <row r="472" spans="1:2" x14ac:dyDescent="0.25">
      <c r="A472" s="32" t="s">
        <v>3479</v>
      </c>
      <c r="B472" s="32" t="s">
        <v>3480</v>
      </c>
    </row>
    <row r="473" spans="1:2" x14ac:dyDescent="0.25">
      <c r="A473" s="32" t="s">
        <v>3481</v>
      </c>
      <c r="B473" s="32" t="s">
        <v>3478</v>
      </c>
    </row>
    <row r="474" spans="1:2" x14ac:dyDescent="0.25">
      <c r="A474" s="32" t="s">
        <v>3482</v>
      </c>
      <c r="B474" s="32" t="s">
        <v>3483</v>
      </c>
    </row>
    <row r="475" spans="1:2" x14ac:dyDescent="0.25">
      <c r="A475" s="32" t="s">
        <v>3484</v>
      </c>
      <c r="B475" s="32" t="s">
        <v>3478</v>
      </c>
    </row>
    <row r="476" spans="1:2" x14ac:dyDescent="0.25">
      <c r="A476" s="32" t="s">
        <v>633</v>
      </c>
      <c r="B476" s="32" t="s">
        <v>3485</v>
      </c>
    </row>
    <row r="477" spans="1:2" x14ac:dyDescent="0.25">
      <c r="A477" s="32" t="s">
        <v>3486</v>
      </c>
      <c r="B477" s="32" t="s">
        <v>3487</v>
      </c>
    </row>
    <row r="478" spans="1:2" x14ac:dyDescent="0.25">
      <c r="A478" s="32" t="s">
        <v>3488</v>
      </c>
      <c r="B478" s="32" t="s">
        <v>3489</v>
      </c>
    </row>
    <row r="479" spans="1:2" x14ac:dyDescent="0.25">
      <c r="A479" s="32" t="s">
        <v>3490</v>
      </c>
      <c r="B479" s="32" t="s">
        <v>3491</v>
      </c>
    </row>
    <row r="480" spans="1:2" x14ac:dyDescent="0.25">
      <c r="A480" s="32" t="s">
        <v>3492</v>
      </c>
      <c r="B480" s="32" t="s">
        <v>3493</v>
      </c>
    </row>
    <row r="481" spans="1:2" x14ac:dyDescent="0.25">
      <c r="A481" s="32" t="s">
        <v>3494</v>
      </c>
      <c r="B481" s="32" t="s">
        <v>3495</v>
      </c>
    </row>
    <row r="482" spans="1:2" x14ac:dyDescent="0.25">
      <c r="A482" s="32" t="s">
        <v>3496</v>
      </c>
      <c r="B482" s="32" t="s">
        <v>3495</v>
      </c>
    </row>
    <row r="483" spans="1:2" x14ac:dyDescent="0.25">
      <c r="A483" s="32" t="s">
        <v>3497</v>
      </c>
      <c r="B483" s="32" t="s">
        <v>3495</v>
      </c>
    </row>
    <row r="484" spans="1:2" x14ac:dyDescent="0.25">
      <c r="A484" s="32" t="s">
        <v>3498</v>
      </c>
      <c r="B484" s="32" t="s">
        <v>3499</v>
      </c>
    </row>
    <row r="485" spans="1:2" x14ac:dyDescent="0.25">
      <c r="A485" s="32" t="s">
        <v>3500</v>
      </c>
      <c r="B485" s="32" t="s">
        <v>3501</v>
      </c>
    </row>
    <row r="486" spans="1:2" x14ac:dyDescent="0.25">
      <c r="A486" s="32" t="s">
        <v>2105</v>
      </c>
      <c r="B486" s="32" t="s">
        <v>2104</v>
      </c>
    </row>
    <row r="487" spans="1:2" x14ac:dyDescent="0.25">
      <c r="A487" s="32" t="s">
        <v>2105</v>
      </c>
      <c r="B487" s="32" t="s">
        <v>3502</v>
      </c>
    </row>
    <row r="488" spans="1:2" x14ac:dyDescent="0.25">
      <c r="A488" s="32" t="s">
        <v>3503</v>
      </c>
      <c r="B488" s="32"/>
    </row>
    <row r="489" spans="1:2" x14ac:dyDescent="0.25">
      <c r="A489" s="32" t="s">
        <v>2108</v>
      </c>
      <c r="B489" s="32" t="s">
        <v>937</v>
      </c>
    </row>
    <row r="490" spans="1:2" x14ac:dyDescent="0.25">
      <c r="A490" s="32" t="s">
        <v>2108</v>
      </c>
      <c r="B490" s="32" t="s">
        <v>3504</v>
      </c>
    </row>
    <row r="491" spans="1:2" x14ac:dyDescent="0.25">
      <c r="A491" s="32" t="s">
        <v>943</v>
      </c>
      <c r="B491" s="32" t="s">
        <v>2110</v>
      </c>
    </row>
    <row r="492" spans="1:2" x14ac:dyDescent="0.25">
      <c r="A492" s="32" t="s">
        <v>943</v>
      </c>
      <c r="B492" s="32" t="s">
        <v>3505</v>
      </c>
    </row>
    <row r="493" spans="1:2" x14ac:dyDescent="0.25">
      <c r="A493" s="32" t="s">
        <v>3506</v>
      </c>
      <c r="B493" s="32" t="s">
        <v>3507</v>
      </c>
    </row>
    <row r="494" spans="1:2" x14ac:dyDescent="0.25">
      <c r="A494" s="32" t="s">
        <v>2057</v>
      </c>
      <c r="B494" s="32" t="s">
        <v>2056</v>
      </c>
    </row>
    <row r="495" spans="1:2" x14ac:dyDescent="0.25">
      <c r="A495" s="32" t="s">
        <v>2059</v>
      </c>
      <c r="B495" s="32" t="s">
        <v>2056</v>
      </c>
    </row>
    <row r="496" spans="1:2" x14ac:dyDescent="0.25">
      <c r="A496" s="32" t="s">
        <v>3508</v>
      </c>
      <c r="B496" s="32" t="s">
        <v>21</v>
      </c>
    </row>
    <row r="497" spans="1:2" x14ac:dyDescent="0.25">
      <c r="A497" s="32" t="s">
        <v>3509</v>
      </c>
      <c r="B497" s="32" t="s">
        <v>3510</v>
      </c>
    </row>
    <row r="498" spans="1:2" x14ac:dyDescent="0.25">
      <c r="A498" s="32" t="s">
        <v>3511</v>
      </c>
      <c r="B498" s="32" t="s">
        <v>3512</v>
      </c>
    </row>
    <row r="499" spans="1:2" x14ac:dyDescent="0.25">
      <c r="A499" s="32" t="s">
        <v>2061</v>
      </c>
      <c r="B499" s="32" t="s">
        <v>2060</v>
      </c>
    </row>
    <row r="500" spans="1:2" x14ac:dyDescent="0.25">
      <c r="A500" s="32" t="s">
        <v>2063</v>
      </c>
      <c r="B500" s="32" t="s">
        <v>2060</v>
      </c>
    </row>
    <row r="501" spans="1:2" x14ac:dyDescent="0.25">
      <c r="A501" s="32" t="s">
        <v>467</v>
      </c>
      <c r="B501" s="32" t="s">
        <v>2067</v>
      </c>
    </row>
    <row r="502" spans="1:2" x14ac:dyDescent="0.25">
      <c r="A502" s="32" t="s">
        <v>2069</v>
      </c>
      <c r="B502" s="32" t="s">
        <v>2067</v>
      </c>
    </row>
    <row r="503" spans="1:2" x14ac:dyDescent="0.25">
      <c r="A503" s="32" t="s">
        <v>2072</v>
      </c>
      <c r="B503" s="32" t="s">
        <v>2071</v>
      </c>
    </row>
    <row r="504" spans="1:2" x14ac:dyDescent="0.25">
      <c r="A504" s="32" t="s">
        <v>2256</v>
      </c>
      <c r="B504" s="32" t="s">
        <v>2255</v>
      </c>
    </row>
    <row r="505" spans="1:2" x14ac:dyDescent="0.25">
      <c r="A505" s="32" t="s">
        <v>2257</v>
      </c>
      <c r="B505" s="32" t="s">
        <v>2255</v>
      </c>
    </row>
    <row r="506" spans="1:2" x14ac:dyDescent="0.25">
      <c r="A506" s="32" t="s">
        <v>410</v>
      </c>
      <c r="B506" s="32" t="s">
        <v>2216</v>
      </c>
    </row>
    <row r="507" spans="1:2" x14ac:dyDescent="0.25">
      <c r="A507" s="32" t="s">
        <v>3513</v>
      </c>
      <c r="B507" s="32" t="s">
        <v>2216</v>
      </c>
    </row>
    <row r="508" spans="1:2" x14ac:dyDescent="0.25">
      <c r="A508" s="32" t="s">
        <v>2261</v>
      </c>
      <c r="B508" s="32" t="s">
        <v>27</v>
      </c>
    </row>
    <row r="509" spans="1:2" x14ac:dyDescent="0.25">
      <c r="A509" s="32" t="s">
        <v>28</v>
      </c>
      <c r="B509" s="32" t="s">
        <v>27</v>
      </c>
    </row>
    <row r="510" spans="1:2" x14ac:dyDescent="0.25">
      <c r="A510" s="32" t="s">
        <v>2268</v>
      </c>
      <c r="B510" s="32" t="s">
        <v>2267</v>
      </c>
    </row>
    <row r="511" spans="1:2" x14ac:dyDescent="0.25">
      <c r="A511" s="32" t="s">
        <v>2271</v>
      </c>
      <c r="B511" s="32" t="s">
        <v>2270</v>
      </c>
    </row>
    <row r="512" spans="1:2" x14ac:dyDescent="0.25">
      <c r="A512" s="32" t="s">
        <v>2275</v>
      </c>
      <c r="B512" s="32" t="s">
        <v>2274</v>
      </c>
    </row>
    <row r="513" spans="1:2" x14ac:dyDescent="0.25">
      <c r="A513" s="32" t="s">
        <v>2278</v>
      </c>
      <c r="B513" s="32" t="s">
        <v>2277</v>
      </c>
    </row>
    <row r="514" spans="1:2" x14ac:dyDescent="0.25">
      <c r="A514" s="274" t="s">
        <v>2281</v>
      </c>
      <c r="B514" s="32" t="s">
        <v>2280</v>
      </c>
    </row>
    <row r="515" spans="1:2" x14ac:dyDescent="0.25">
      <c r="A515" s="32" t="s">
        <v>2285</v>
      </c>
      <c r="B515" s="32" t="s">
        <v>2284</v>
      </c>
    </row>
    <row r="516" spans="1:2" x14ac:dyDescent="0.25">
      <c r="A516" s="32" t="s">
        <v>2288</v>
      </c>
      <c r="B516" s="32" t="s">
        <v>2287</v>
      </c>
    </row>
    <row r="517" spans="1:2" x14ac:dyDescent="0.25">
      <c r="A517" s="32" t="s">
        <v>534</v>
      </c>
      <c r="B517" s="32" t="s">
        <v>2290</v>
      </c>
    </row>
    <row r="518" spans="1:2" x14ac:dyDescent="0.25">
      <c r="A518" s="32" t="s">
        <v>743</v>
      </c>
      <c r="B518" s="32" t="s">
        <v>2293</v>
      </c>
    </row>
    <row r="519" spans="1:2" x14ac:dyDescent="0.25">
      <c r="A519" s="32" t="s">
        <v>501</v>
      </c>
      <c r="B519" s="32" t="s">
        <v>2297</v>
      </c>
    </row>
    <row r="520" spans="1:2" x14ac:dyDescent="0.25">
      <c r="A520" s="32" t="s">
        <v>2301</v>
      </c>
      <c r="B520" s="32" t="s">
        <v>2293</v>
      </c>
    </row>
    <row r="521" spans="1:2" x14ac:dyDescent="0.25">
      <c r="A521" s="32" t="s">
        <v>2303</v>
      </c>
      <c r="B521" s="32" t="s">
        <v>2297</v>
      </c>
    </row>
    <row r="522" spans="1:2" x14ac:dyDescent="0.25">
      <c r="A522" s="32" t="s">
        <v>2306</v>
      </c>
      <c r="B522" s="32" t="s">
        <v>2305</v>
      </c>
    </row>
    <row r="523" spans="1:2" x14ac:dyDescent="0.25">
      <c r="A523" s="32" t="s">
        <v>506</v>
      </c>
      <c r="B523" s="32" t="s">
        <v>2309</v>
      </c>
    </row>
    <row r="524" spans="1:2" x14ac:dyDescent="0.25">
      <c r="A524" s="32" t="s">
        <v>919</v>
      </c>
      <c r="B524" s="32" t="s">
        <v>939</v>
      </c>
    </row>
    <row r="525" spans="1:2" x14ac:dyDescent="0.25">
      <c r="A525" s="32" t="s">
        <v>418</v>
      </c>
      <c r="B525" s="32" t="s">
        <v>939</v>
      </c>
    </row>
    <row r="526" spans="1:2" x14ac:dyDescent="0.25">
      <c r="A526" s="32" t="s">
        <v>2321</v>
      </c>
      <c r="B526" s="32" t="s">
        <v>939</v>
      </c>
    </row>
    <row r="527" spans="1:2" x14ac:dyDescent="0.25">
      <c r="A527" s="32" t="s">
        <v>2323</v>
      </c>
      <c r="B527" s="32" t="s">
        <v>2305</v>
      </c>
    </row>
    <row r="528" spans="1:2" x14ac:dyDescent="0.25">
      <c r="A528" s="32" t="s">
        <v>2325</v>
      </c>
      <c r="B528" s="32" t="s">
        <v>2309</v>
      </c>
    </row>
    <row r="529" spans="1:2" x14ac:dyDescent="0.25">
      <c r="A529" s="32" t="s">
        <v>309</v>
      </c>
      <c r="B529" s="32" t="s">
        <v>351</v>
      </c>
    </row>
    <row r="530" spans="1:2" x14ac:dyDescent="0.25">
      <c r="A530" s="32" t="s">
        <v>2333</v>
      </c>
      <c r="B530" s="32" t="s">
        <v>2332</v>
      </c>
    </row>
    <row r="531" spans="1:2" x14ac:dyDescent="0.25">
      <c r="A531" s="32" t="s">
        <v>2335</v>
      </c>
      <c r="B531" s="32" t="s">
        <v>351</v>
      </c>
    </row>
    <row r="532" spans="1:2" x14ac:dyDescent="0.25">
      <c r="A532" s="32" t="s">
        <v>2337</v>
      </c>
      <c r="B532" s="32" t="s">
        <v>2332</v>
      </c>
    </row>
    <row r="533" spans="1:2" x14ac:dyDescent="0.25">
      <c r="A533" s="32" t="s">
        <v>2340</v>
      </c>
      <c r="B533" s="32" t="s">
        <v>2339</v>
      </c>
    </row>
    <row r="534" spans="1:2" x14ac:dyDescent="0.25">
      <c r="A534" s="32" t="s">
        <v>2343</v>
      </c>
      <c r="B534" s="32" t="s">
        <v>2342</v>
      </c>
    </row>
    <row r="535" spans="1:2" x14ac:dyDescent="0.25">
      <c r="A535" s="32" t="s">
        <v>2346</v>
      </c>
      <c r="B535" s="32" t="s">
        <v>2345</v>
      </c>
    </row>
    <row r="536" spans="1:2" x14ac:dyDescent="0.25">
      <c r="A536" s="32" t="s">
        <v>2349</v>
      </c>
      <c r="B536" s="32" t="s">
        <v>2348</v>
      </c>
    </row>
    <row r="537" spans="1:2" x14ac:dyDescent="0.25">
      <c r="A537" s="32" t="s">
        <v>2352</v>
      </c>
      <c r="B537" s="32" t="s">
        <v>2351</v>
      </c>
    </row>
    <row r="538" spans="1:2" x14ac:dyDescent="0.25">
      <c r="A538" s="32" t="s">
        <v>2355</v>
      </c>
      <c r="B538" s="32" t="s">
        <v>2354</v>
      </c>
    </row>
    <row r="539" spans="1:2" x14ac:dyDescent="0.25">
      <c r="A539" s="32" t="s">
        <v>447</v>
      </c>
      <c r="B539" s="32" t="s">
        <v>2357</v>
      </c>
    </row>
    <row r="540" spans="1:2" x14ac:dyDescent="0.25">
      <c r="A540" s="32" t="s">
        <v>2365</v>
      </c>
      <c r="B540" s="32" t="s">
        <v>2364</v>
      </c>
    </row>
    <row r="541" spans="1:2" x14ac:dyDescent="0.25">
      <c r="A541" s="32" t="s">
        <v>2370</v>
      </c>
      <c r="B541" s="32" t="s">
        <v>2369</v>
      </c>
    </row>
    <row r="542" spans="1:2" x14ac:dyDescent="0.25">
      <c r="A542" s="32" t="s">
        <v>961</v>
      </c>
      <c r="B542" s="32" t="s">
        <v>2369</v>
      </c>
    </row>
    <row r="543" spans="1:2" x14ac:dyDescent="0.25">
      <c r="A543" s="32" t="s">
        <v>2374</v>
      </c>
      <c r="B543" s="32" t="s">
        <v>2373</v>
      </c>
    </row>
    <row r="544" spans="1:2" x14ac:dyDescent="0.25">
      <c r="A544" s="32" t="s">
        <v>775</v>
      </c>
      <c r="B544" s="32" t="s">
        <v>2377</v>
      </c>
    </row>
    <row r="545" spans="1:2" x14ac:dyDescent="0.25">
      <c r="A545" s="32" t="s">
        <v>3514</v>
      </c>
      <c r="B545" s="32"/>
    </row>
    <row r="546" spans="1:2" x14ac:dyDescent="0.25">
      <c r="A546" s="32" t="s">
        <v>574</v>
      </c>
      <c r="B546" s="32" t="s">
        <v>2381</v>
      </c>
    </row>
    <row r="547" spans="1:2" x14ac:dyDescent="0.25">
      <c r="A547" s="32" t="s">
        <v>2386</v>
      </c>
      <c r="B547" s="32" t="s">
        <v>2385</v>
      </c>
    </row>
    <row r="548" spans="1:2" x14ac:dyDescent="0.25">
      <c r="A548" s="32" t="s">
        <v>2388</v>
      </c>
      <c r="B548" s="32" t="s">
        <v>191</v>
      </c>
    </row>
    <row r="549" spans="1:2" x14ac:dyDescent="0.25">
      <c r="A549" s="32" t="s">
        <v>2392</v>
      </c>
      <c r="B549" s="32" t="s">
        <v>191</v>
      </c>
    </row>
    <row r="550" spans="1:2" x14ac:dyDescent="0.25">
      <c r="A550" s="32" t="s">
        <v>3515</v>
      </c>
      <c r="B550" s="32"/>
    </row>
    <row r="551" spans="1:2" x14ac:dyDescent="0.25">
      <c r="A551" s="32" t="s">
        <v>3516</v>
      </c>
      <c r="B551" s="32"/>
    </row>
    <row r="552" spans="1:2" x14ac:dyDescent="0.25">
      <c r="A552" s="32" t="s">
        <v>2397</v>
      </c>
      <c r="B552" s="32" t="s">
        <v>2396</v>
      </c>
    </row>
    <row r="553" spans="1:2" x14ac:dyDescent="0.25">
      <c r="A553" s="32" t="s">
        <v>2402</v>
      </c>
      <c r="B553" s="32" t="s">
        <v>2401</v>
      </c>
    </row>
    <row r="554" spans="1:2" x14ac:dyDescent="0.25">
      <c r="A554" s="32" t="s">
        <v>2404</v>
      </c>
      <c r="B554" s="32" t="s">
        <v>1894</v>
      </c>
    </row>
    <row r="555" spans="1:2" x14ac:dyDescent="0.25">
      <c r="A555" s="32" t="s">
        <v>2406</v>
      </c>
      <c r="B555" s="32" t="s">
        <v>1895</v>
      </c>
    </row>
    <row r="556" spans="1:2" x14ac:dyDescent="0.25">
      <c r="A556" s="32" t="s">
        <v>2411</v>
      </c>
      <c r="B556" s="32" t="s">
        <v>2410</v>
      </c>
    </row>
    <row r="557" spans="1:2" x14ac:dyDescent="0.25">
      <c r="A557" s="32" t="s">
        <v>2414</v>
      </c>
      <c r="B557" s="32" t="s">
        <v>2413</v>
      </c>
    </row>
    <row r="558" spans="1:2" x14ac:dyDescent="0.25">
      <c r="A558" s="32" t="s">
        <v>2417</v>
      </c>
      <c r="B558" s="32" t="s">
        <v>2413</v>
      </c>
    </row>
    <row r="559" spans="1:2" x14ac:dyDescent="0.25">
      <c r="A559" s="32" t="s">
        <v>2421</v>
      </c>
      <c r="B559" s="32" t="s">
        <v>2420</v>
      </c>
    </row>
    <row r="560" spans="1:2" x14ac:dyDescent="0.25">
      <c r="A560" s="32" t="s">
        <v>423</v>
      </c>
      <c r="B560" s="32" t="s">
        <v>2425</v>
      </c>
    </row>
    <row r="561" spans="1:2" x14ac:dyDescent="0.25">
      <c r="A561" s="32" t="s">
        <v>2427</v>
      </c>
      <c r="B561" s="32" t="s">
        <v>2425</v>
      </c>
    </row>
    <row r="562" spans="1:2" x14ac:dyDescent="0.25">
      <c r="A562" s="32" t="s">
        <v>632</v>
      </c>
      <c r="B562" s="32" t="s">
        <v>192</v>
      </c>
    </row>
    <row r="563" spans="1:2" x14ac:dyDescent="0.25">
      <c r="A563" s="32" t="s">
        <v>156</v>
      </c>
      <c r="B563" s="32" t="s">
        <v>192</v>
      </c>
    </row>
    <row r="564" spans="1:2" x14ac:dyDescent="0.25">
      <c r="A564" s="32" t="s">
        <v>3517</v>
      </c>
      <c r="B564" s="32" t="s">
        <v>3518</v>
      </c>
    </row>
    <row r="565" spans="1:2" x14ac:dyDescent="0.25">
      <c r="A565" s="275" t="s">
        <v>3519</v>
      </c>
      <c r="B565" s="32" t="s">
        <v>3518</v>
      </c>
    </row>
    <row r="566" spans="1:2" x14ac:dyDescent="0.25">
      <c r="A566" s="284" t="s">
        <v>3213</v>
      </c>
      <c r="B566" s="285" t="s">
        <v>394</v>
      </c>
    </row>
    <row r="567" spans="1:2" x14ac:dyDescent="0.25">
      <c r="A567" s="284" t="s">
        <v>360</v>
      </c>
      <c r="B567" s="285" t="s">
        <v>394</v>
      </c>
    </row>
    <row r="568" spans="1:2" ht="15.75" x14ac:dyDescent="0.25">
      <c r="A568" s="286" t="s">
        <v>3222</v>
      </c>
      <c r="B568" s="58" t="s">
        <v>3221</v>
      </c>
    </row>
    <row r="569" spans="1:2" ht="15.75" x14ac:dyDescent="0.25">
      <c r="A569" s="286" t="s">
        <v>3223</v>
      </c>
      <c r="B569" s="58" t="s">
        <v>3221</v>
      </c>
    </row>
    <row r="570" spans="1:2" ht="15.75" x14ac:dyDescent="0.25">
      <c r="A570" s="286" t="s">
        <v>3225</v>
      </c>
      <c r="B570" s="58" t="s">
        <v>3224</v>
      </c>
    </row>
    <row r="571" spans="1:2" ht="15.75" x14ac:dyDescent="0.25">
      <c r="A571" s="286" t="s">
        <v>3226</v>
      </c>
      <c r="B571" s="58" t="s">
        <v>3224</v>
      </c>
    </row>
    <row r="572" spans="1:2" ht="15.75" x14ac:dyDescent="0.25">
      <c r="A572" s="286" t="s">
        <v>3228</v>
      </c>
      <c r="B572" s="58" t="s">
        <v>3227</v>
      </c>
    </row>
    <row r="573" spans="1:2" ht="15.75" x14ac:dyDescent="0.25">
      <c r="A573" s="286" t="s">
        <v>3229</v>
      </c>
      <c r="B573" s="58" t="s">
        <v>3227</v>
      </c>
    </row>
    <row r="574" spans="1:2" ht="15.75" x14ac:dyDescent="0.25">
      <c r="A574" s="286" t="s">
        <v>358</v>
      </c>
      <c r="B574" s="58" t="s">
        <v>393</v>
      </c>
    </row>
    <row r="575" spans="1:2" ht="15.75" x14ac:dyDescent="0.25">
      <c r="A575" s="286" t="s">
        <v>3231</v>
      </c>
      <c r="B575" s="58" t="s">
        <v>393</v>
      </c>
    </row>
    <row r="576" spans="1:2" ht="15.75" x14ac:dyDescent="0.25">
      <c r="A576" s="286" t="s">
        <v>3233</v>
      </c>
      <c r="B576" s="58" t="s">
        <v>3232</v>
      </c>
    </row>
    <row r="577" spans="1:2" ht="15.75" x14ac:dyDescent="0.25">
      <c r="A577" s="286" t="s">
        <v>3234</v>
      </c>
      <c r="B577" s="58" t="s">
        <v>3232</v>
      </c>
    </row>
    <row r="578" spans="1:2" ht="15.75" x14ac:dyDescent="0.25">
      <c r="A578" s="284" t="s">
        <v>3236</v>
      </c>
      <c r="B578" s="287" t="s">
        <v>3235</v>
      </c>
    </row>
    <row r="579" spans="1:2" ht="15.75" x14ac:dyDescent="0.25">
      <c r="A579" s="284" t="s">
        <v>3237</v>
      </c>
      <c r="B579" s="287" t="s">
        <v>3235</v>
      </c>
    </row>
    <row r="580" spans="1:2" ht="15.75" x14ac:dyDescent="0.25">
      <c r="A580" s="286" t="s">
        <v>3239</v>
      </c>
      <c r="B580" s="58" t="s">
        <v>3238</v>
      </c>
    </row>
    <row r="581" spans="1:2" ht="15.75" x14ac:dyDescent="0.25">
      <c r="A581" s="286" t="s">
        <v>3240</v>
      </c>
      <c r="B581" s="58" t="s">
        <v>3238</v>
      </c>
    </row>
    <row r="582" spans="1:2" ht="15.75" x14ac:dyDescent="0.25">
      <c r="A582" s="286" t="s">
        <v>3242</v>
      </c>
      <c r="B582" s="58" t="s">
        <v>3241</v>
      </c>
    </row>
    <row r="583" spans="1:2" ht="15.75" x14ac:dyDescent="0.25">
      <c r="A583" s="286" t="s">
        <v>3243</v>
      </c>
      <c r="B583" s="58" t="s">
        <v>3241</v>
      </c>
    </row>
    <row r="584" spans="1:2" x14ac:dyDescent="0.25">
      <c r="A584" s="32" t="s">
        <v>322</v>
      </c>
      <c r="B584" s="32" t="s">
        <v>62</v>
      </c>
    </row>
    <row r="585" spans="1:2" x14ac:dyDescent="0.25">
      <c r="A585" s="32" t="s">
        <v>947</v>
      </c>
      <c r="B585" s="32" t="s">
        <v>62</v>
      </c>
    </row>
    <row r="586" spans="1:2" ht="15.75" x14ac:dyDescent="0.25">
      <c r="A586" s="286" t="s">
        <v>3244</v>
      </c>
      <c r="B586" s="58" t="s">
        <v>2958</v>
      </c>
    </row>
    <row r="587" spans="1:2" ht="15.75" x14ac:dyDescent="0.25">
      <c r="A587" s="286" t="s">
        <v>3245</v>
      </c>
      <c r="B587" s="58" t="s">
        <v>2958</v>
      </c>
    </row>
    <row r="588" spans="1:2" ht="60" x14ac:dyDescent="0.25">
      <c r="A588" s="32" t="s">
        <v>2442</v>
      </c>
      <c r="B588" s="204" t="s">
        <v>2441</v>
      </c>
    </row>
    <row r="589" spans="1:2" ht="60" x14ac:dyDescent="0.25">
      <c r="A589" s="32" t="s">
        <v>2444</v>
      </c>
      <c r="B589" s="204" t="s">
        <v>2441</v>
      </c>
    </row>
    <row r="590" spans="1:2" ht="60" x14ac:dyDescent="0.25">
      <c r="A590" s="32" t="s">
        <v>2447</v>
      </c>
      <c r="B590" s="204" t="s">
        <v>2446</v>
      </c>
    </row>
    <row r="591" spans="1:2" ht="60" x14ac:dyDescent="0.25">
      <c r="A591" s="32" t="s">
        <v>2449</v>
      </c>
      <c r="B591" s="204" t="s">
        <v>2446</v>
      </c>
    </row>
    <row r="592" spans="1:2" x14ac:dyDescent="0.25">
      <c r="A592" s="32" t="s">
        <v>2451</v>
      </c>
      <c r="B592" s="32" t="s">
        <v>1313</v>
      </c>
    </row>
    <row r="593" spans="1:2" x14ac:dyDescent="0.25">
      <c r="A593" s="32" t="s">
        <v>2453</v>
      </c>
      <c r="B593" s="32" t="s">
        <v>1313</v>
      </c>
    </row>
    <row r="594" spans="1:2" ht="75" x14ac:dyDescent="0.25">
      <c r="A594" s="32" t="s">
        <v>2456</v>
      </c>
      <c r="B594" s="204" t="s">
        <v>2455</v>
      </c>
    </row>
    <row r="595" spans="1:2" ht="75" x14ac:dyDescent="0.25">
      <c r="A595" s="32" t="s">
        <v>2458</v>
      </c>
      <c r="B595" s="204" t="s">
        <v>2455</v>
      </c>
    </row>
    <row r="596" spans="1:2" x14ac:dyDescent="0.25">
      <c r="A596" s="32" t="s">
        <v>2461</v>
      </c>
      <c r="B596" s="32" t="s">
        <v>2460</v>
      </c>
    </row>
    <row r="597" spans="1:2" x14ac:dyDescent="0.25">
      <c r="A597" s="32" t="s">
        <v>2463</v>
      </c>
      <c r="B597" s="32" t="s">
        <v>2460</v>
      </c>
    </row>
    <row r="598" spans="1:2" x14ac:dyDescent="0.25">
      <c r="A598" s="32" t="s">
        <v>516</v>
      </c>
      <c r="B598" s="32" t="s">
        <v>2465</v>
      </c>
    </row>
    <row r="599" spans="1:2" x14ac:dyDescent="0.25">
      <c r="A599" s="32" t="s">
        <v>407</v>
      </c>
      <c r="B599" s="32" t="s">
        <v>2465</v>
      </c>
    </row>
    <row r="600" spans="1:2" x14ac:dyDescent="0.25">
      <c r="A600" s="32" t="s">
        <v>712</v>
      </c>
      <c r="B600" s="32" t="s">
        <v>2472</v>
      </c>
    </row>
    <row r="601" spans="1:2" x14ac:dyDescent="0.25">
      <c r="A601" s="32" t="s">
        <v>2475</v>
      </c>
      <c r="B601" s="32" t="s">
        <v>2472</v>
      </c>
    </row>
    <row r="602" spans="1:2" x14ac:dyDescent="0.25">
      <c r="A602" s="32" t="s">
        <v>2479</v>
      </c>
      <c r="B602" s="32" t="s">
        <v>2345</v>
      </c>
    </row>
    <row r="603" spans="1:2" x14ac:dyDescent="0.25">
      <c r="A603" s="32" t="s">
        <v>2481</v>
      </c>
      <c r="B603" s="32" t="s">
        <v>2348</v>
      </c>
    </row>
    <row r="604" spans="1:2" x14ac:dyDescent="0.25">
      <c r="A604" s="32" t="s">
        <v>16</v>
      </c>
      <c r="B604" s="32" t="s">
        <v>15</v>
      </c>
    </row>
    <row r="605" spans="1:2" x14ac:dyDescent="0.25">
      <c r="A605" s="32" t="s">
        <v>2485</v>
      </c>
      <c r="B605" s="32" t="s">
        <v>2484</v>
      </c>
    </row>
    <row r="606" spans="1:2" x14ac:dyDescent="0.25">
      <c r="A606" s="32" t="s">
        <v>2492</v>
      </c>
      <c r="B606" s="32" t="s">
        <v>2491</v>
      </c>
    </row>
    <row r="607" spans="1:2" x14ac:dyDescent="0.25">
      <c r="A607" s="32" t="s">
        <v>2495</v>
      </c>
      <c r="B607" s="32" t="s">
        <v>2494</v>
      </c>
    </row>
    <row r="608" spans="1:2" x14ac:dyDescent="0.25">
      <c r="A608" s="32" t="s">
        <v>2498</v>
      </c>
      <c r="B608" s="32" t="s">
        <v>2497</v>
      </c>
    </row>
    <row r="609" spans="1:2" x14ac:dyDescent="0.25">
      <c r="A609" s="32" t="s">
        <v>2501</v>
      </c>
      <c r="B609" s="32" t="s">
        <v>2500</v>
      </c>
    </row>
    <row r="610" spans="1:2" x14ac:dyDescent="0.25">
      <c r="A610" s="32" t="s">
        <v>2504</v>
      </c>
      <c r="B610" s="32" t="s">
        <v>2503</v>
      </c>
    </row>
    <row r="611" spans="1:2" x14ac:dyDescent="0.25">
      <c r="A611" s="32" t="s">
        <v>2507</v>
      </c>
      <c r="B611" s="32" t="s">
        <v>2506</v>
      </c>
    </row>
    <row r="612" spans="1:2" x14ac:dyDescent="0.25">
      <c r="A612" s="32" t="s">
        <v>2510</v>
      </c>
      <c r="B612" s="32" t="s">
        <v>2509</v>
      </c>
    </row>
    <row r="613" spans="1:2" x14ac:dyDescent="0.25">
      <c r="A613" s="32" t="s">
        <v>578</v>
      </c>
      <c r="B613" s="32" t="s">
        <v>2512</v>
      </c>
    </row>
    <row r="614" spans="1:2" x14ac:dyDescent="0.25">
      <c r="A614" s="32" t="s">
        <v>2515</v>
      </c>
      <c r="B614" s="32" t="s">
        <v>2514</v>
      </c>
    </row>
    <row r="615" spans="1:2" x14ac:dyDescent="0.25">
      <c r="A615" s="32" t="s">
        <v>2518</v>
      </c>
      <c r="B615" s="32" t="s">
        <v>2517</v>
      </c>
    </row>
    <row r="616" spans="1:2" x14ac:dyDescent="0.25">
      <c r="A616" s="32" t="s">
        <v>2521</v>
      </c>
      <c r="B616" s="32" t="s">
        <v>2520</v>
      </c>
    </row>
    <row r="617" spans="1:2" x14ac:dyDescent="0.25">
      <c r="A617" s="32" t="s">
        <v>2524</v>
      </c>
      <c r="B617" s="32" t="s">
        <v>2523</v>
      </c>
    </row>
    <row r="618" spans="1:2" x14ac:dyDescent="0.25">
      <c r="A618" s="32" t="s">
        <v>2526</v>
      </c>
      <c r="B618" s="32" t="s">
        <v>2351</v>
      </c>
    </row>
    <row r="619" spans="1:2" x14ac:dyDescent="0.25">
      <c r="A619" s="32" t="s">
        <v>2528</v>
      </c>
      <c r="B619" s="32" t="s">
        <v>2354</v>
      </c>
    </row>
    <row r="620" spans="1:2" x14ac:dyDescent="0.25">
      <c r="A620" s="32" t="s">
        <v>3520</v>
      </c>
      <c r="B620" s="32"/>
    </row>
    <row r="621" spans="1:2" x14ac:dyDescent="0.25">
      <c r="A621" s="32" t="s">
        <v>2530</v>
      </c>
      <c r="B621" s="32" t="s">
        <v>2529</v>
      </c>
    </row>
    <row r="622" spans="1:2" x14ac:dyDescent="0.25">
      <c r="A622" s="32" t="s">
        <v>2533</v>
      </c>
      <c r="B622" s="32" t="s">
        <v>2532</v>
      </c>
    </row>
    <row r="623" spans="1:2" x14ac:dyDescent="0.25">
      <c r="A623" s="32" t="s">
        <v>2536</v>
      </c>
      <c r="B623" s="32" t="s">
        <v>2535</v>
      </c>
    </row>
    <row r="624" spans="1:2" x14ac:dyDescent="0.25">
      <c r="A624" s="32" t="s">
        <v>251</v>
      </c>
      <c r="B624" s="32" t="s">
        <v>2535</v>
      </c>
    </row>
    <row r="625" spans="1:2" x14ac:dyDescent="0.25">
      <c r="A625" s="32" t="s">
        <v>2545</v>
      </c>
      <c r="B625" s="32" t="s">
        <v>2544</v>
      </c>
    </row>
    <row r="626" spans="1:2" x14ac:dyDescent="0.25">
      <c r="A626" s="32" t="s">
        <v>314</v>
      </c>
      <c r="B626" s="32" t="s">
        <v>352</v>
      </c>
    </row>
    <row r="627" spans="1:2" ht="45" x14ac:dyDescent="0.25">
      <c r="A627" s="32" t="s">
        <v>3521</v>
      </c>
      <c r="B627" s="204" t="s">
        <v>2669</v>
      </c>
    </row>
    <row r="628" spans="1:2" ht="45" x14ac:dyDescent="0.25">
      <c r="A628" s="32" t="s">
        <v>2555</v>
      </c>
      <c r="B628" s="204" t="s">
        <v>2669</v>
      </c>
    </row>
    <row r="629" spans="1:2" x14ac:dyDescent="0.25">
      <c r="A629" s="32" t="s">
        <v>3522</v>
      </c>
      <c r="B629" s="32"/>
    </row>
    <row r="630" spans="1:2" x14ac:dyDescent="0.25">
      <c r="A630" s="32" t="s">
        <v>2561</v>
      </c>
      <c r="B630" s="32"/>
    </row>
    <row r="631" spans="1:2" ht="15.75" x14ac:dyDescent="0.25">
      <c r="A631" s="32" t="s">
        <v>2565</v>
      </c>
      <c r="B631" s="288" t="s">
        <v>2564</v>
      </c>
    </row>
    <row r="632" spans="1:2" x14ac:dyDescent="0.25">
      <c r="A632" s="32" t="s">
        <v>3523</v>
      </c>
      <c r="B632" s="32"/>
    </row>
    <row r="633" spans="1:2" x14ac:dyDescent="0.25">
      <c r="A633" s="32" t="s">
        <v>229</v>
      </c>
      <c r="B633" s="32"/>
    </row>
    <row r="634" spans="1:2" x14ac:dyDescent="0.25">
      <c r="A634" s="32" t="s">
        <v>2568</v>
      </c>
      <c r="B634" s="32" t="s">
        <v>2567</v>
      </c>
    </row>
    <row r="635" spans="1:2" x14ac:dyDescent="0.25">
      <c r="A635" s="32" t="s">
        <v>2570</v>
      </c>
      <c r="B635" s="32" t="s">
        <v>2567</v>
      </c>
    </row>
    <row r="636" spans="1:2" x14ac:dyDescent="0.25">
      <c r="A636" s="32" t="s">
        <v>2573</v>
      </c>
      <c r="B636" s="32" t="s">
        <v>2572</v>
      </c>
    </row>
    <row r="637" spans="1:2" x14ac:dyDescent="0.25">
      <c r="A637" s="32" t="s">
        <v>2576</v>
      </c>
      <c r="B637" s="32" t="s">
        <v>2575</v>
      </c>
    </row>
    <row r="638" spans="1:2" x14ac:dyDescent="0.25">
      <c r="A638" s="32" t="s">
        <v>2579</v>
      </c>
      <c r="B638" s="32" t="s">
        <v>2578</v>
      </c>
    </row>
    <row r="639" spans="1:2" x14ac:dyDescent="0.25">
      <c r="A639" s="32" t="s">
        <v>2582</v>
      </c>
      <c r="B639" s="32" t="s">
        <v>2581</v>
      </c>
    </row>
    <row r="640" spans="1:2" x14ac:dyDescent="0.25">
      <c r="A640" s="274" t="s">
        <v>683</v>
      </c>
      <c r="B640" s="32" t="s">
        <v>2581</v>
      </c>
    </row>
    <row r="641" spans="1:2" x14ac:dyDescent="0.25">
      <c r="A641" s="274" t="s">
        <v>2588</v>
      </c>
      <c r="B641" s="32" t="s">
        <v>2587</v>
      </c>
    </row>
    <row r="642" spans="1:2" x14ac:dyDescent="0.25">
      <c r="A642" s="274" t="s">
        <v>2589</v>
      </c>
      <c r="B642" s="32" t="s">
        <v>2587</v>
      </c>
    </row>
    <row r="643" spans="1:2" x14ac:dyDescent="0.25">
      <c r="A643" s="289" t="s">
        <v>2591</v>
      </c>
      <c r="B643" s="290" t="s">
        <v>2590</v>
      </c>
    </row>
    <row r="644" spans="1:2" x14ac:dyDescent="0.25">
      <c r="A644" s="289" t="s">
        <v>2593</v>
      </c>
      <c r="B644" s="290" t="s">
        <v>2592</v>
      </c>
    </row>
    <row r="645" spans="1:2" x14ac:dyDescent="0.25">
      <c r="A645" s="32" t="s">
        <v>2596</v>
      </c>
      <c r="B645" s="290" t="s">
        <v>2595</v>
      </c>
    </row>
    <row r="646" spans="1:2" x14ac:dyDescent="0.25">
      <c r="A646" s="289" t="s">
        <v>2598</v>
      </c>
      <c r="B646" s="290" t="s">
        <v>2597</v>
      </c>
    </row>
    <row r="647" spans="1:2" x14ac:dyDescent="0.25">
      <c r="A647" s="289" t="s">
        <v>2600</v>
      </c>
      <c r="B647" s="290" t="s">
        <v>2599</v>
      </c>
    </row>
    <row r="648" spans="1:2" x14ac:dyDescent="0.25">
      <c r="A648" s="289" t="s">
        <v>2602</v>
      </c>
      <c r="B648" s="290" t="s">
        <v>2601</v>
      </c>
    </row>
    <row r="649" spans="1:2" x14ac:dyDescent="0.25">
      <c r="A649" s="289" t="s">
        <v>2604</v>
      </c>
      <c r="B649" s="290" t="s">
        <v>2603</v>
      </c>
    </row>
    <row r="650" spans="1:2" x14ac:dyDescent="0.25">
      <c r="A650" s="289" t="s">
        <v>2606</v>
      </c>
      <c r="B650" s="290" t="s">
        <v>2605</v>
      </c>
    </row>
    <row r="651" spans="1:2" x14ac:dyDescent="0.25">
      <c r="A651" s="289" t="s">
        <v>2608</v>
      </c>
      <c r="B651" s="290" t="s">
        <v>2607</v>
      </c>
    </row>
    <row r="652" spans="1:2" x14ac:dyDescent="0.25">
      <c r="A652" s="289" t="s">
        <v>2610</v>
      </c>
      <c r="B652" s="290" t="s">
        <v>2609</v>
      </c>
    </row>
    <row r="653" spans="1:2" x14ac:dyDescent="0.25">
      <c r="A653" s="32" t="s">
        <v>2612</v>
      </c>
      <c r="B653" s="290" t="s">
        <v>2613</v>
      </c>
    </row>
    <row r="654" spans="1:2" x14ac:dyDescent="0.25">
      <c r="A654" s="289" t="s">
        <v>523</v>
      </c>
      <c r="B654" s="290" t="s">
        <v>2613</v>
      </c>
    </row>
    <row r="655" spans="1:2" x14ac:dyDescent="0.25">
      <c r="A655" s="289" t="s">
        <v>2616</v>
      </c>
      <c r="B655" s="290" t="s">
        <v>2615</v>
      </c>
    </row>
    <row r="656" spans="1:2" x14ac:dyDescent="0.25">
      <c r="A656" s="32" t="s">
        <v>2618</v>
      </c>
      <c r="B656" s="290" t="s">
        <v>3524</v>
      </c>
    </row>
    <row r="657" spans="1:2" x14ac:dyDescent="0.25">
      <c r="A657" s="32" t="s">
        <v>922</v>
      </c>
      <c r="B657" s="32" t="s">
        <v>940</v>
      </c>
    </row>
    <row r="658" spans="1:2" x14ac:dyDescent="0.25">
      <c r="A658" s="32" t="s">
        <v>2623</v>
      </c>
      <c r="B658" s="32" t="s">
        <v>940</v>
      </c>
    </row>
    <row r="659" spans="1:2" x14ac:dyDescent="0.25">
      <c r="A659" s="32" t="s">
        <v>3525</v>
      </c>
      <c r="B659" s="32"/>
    </row>
    <row r="660" spans="1:2" ht="45" x14ac:dyDescent="0.25">
      <c r="A660" s="32" t="s">
        <v>2626</v>
      </c>
      <c r="B660" s="204" t="s">
        <v>37</v>
      </c>
    </row>
    <row r="661" spans="1:2" ht="45" x14ac:dyDescent="0.25">
      <c r="A661" s="32" t="s">
        <v>38</v>
      </c>
      <c r="B661" s="204" t="s">
        <v>37</v>
      </c>
    </row>
    <row r="662" spans="1:2" ht="45" x14ac:dyDescent="0.25">
      <c r="A662" s="32" t="s">
        <v>2630</v>
      </c>
      <c r="B662" s="204" t="s">
        <v>2629</v>
      </c>
    </row>
    <row r="663" spans="1:2" ht="45" x14ac:dyDescent="0.25">
      <c r="A663" s="32" t="s">
        <v>2634</v>
      </c>
      <c r="B663" s="204" t="s">
        <v>2629</v>
      </c>
    </row>
    <row r="664" spans="1:2" ht="45" x14ac:dyDescent="0.25">
      <c r="A664" s="32" t="s">
        <v>2637</v>
      </c>
      <c r="B664" s="204" t="s">
        <v>2213</v>
      </c>
    </row>
    <row r="665" spans="1:2" ht="45" x14ac:dyDescent="0.25">
      <c r="A665" s="32" t="s">
        <v>845</v>
      </c>
      <c r="B665" s="204" t="s">
        <v>2213</v>
      </c>
    </row>
    <row r="666" spans="1:2" ht="45" x14ac:dyDescent="0.25">
      <c r="A666" s="32" t="s">
        <v>2641</v>
      </c>
      <c r="B666" s="204" t="s">
        <v>8</v>
      </c>
    </row>
    <row r="667" spans="1:2" ht="45" x14ac:dyDescent="0.25">
      <c r="A667" s="32" t="s">
        <v>9</v>
      </c>
      <c r="B667" s="204" t="s">
        <v>8</v>
      </c>
    </row>
    <row r="668" spans="1:2" ht="60" x14ac:dyDescent="0.25">
      <c r="A668" s="32" t="s">
        <v>2645</v>
      </c>
      <c r="B668" s="204" t="s">
        <v>2644</v>
      </c>
    </row>
    <row r="669" spans="1:2" ht="60" x14ac:dyDescent="0.25">
      <c r="A669" s="32" t="s">
        <v>573</v>
      </c>
      <c r="B669" s="204" t="s">
        <v>2644</v>
      </c>
    </row>
    <row r="670" spans="1:2" ht="45" x14ac:dyDescent="0.25">
      <c r="A670" s="32" t="s">
        <v>865</v>
      </c>
      <c r="B670" s="204" t="s">
        <v>2651</v>
      </c>
    </row>
    <row r="671" spans="1:2" ht="45" x14ac:dyDescent="0.25">
      <c r="A671" s="32" t="s">
        <v>2655</v>
      </c>
      <c r="B671" s="204" t="s">
        <v>2651</v>
      </c>
    </row>
    <row r="672" spans="1:2" ht="60" x14ac:dyDescent="0.25">
      <c r="A672" s="32" t="s">
        <v>2659</v>
      </c>
      <c r="B672" s="204" t="s">
        <v>2658</v>
      </c>
    </row>
    <row r="673" spans="1:2" ht="60" x14ac:dyDescent="0.25">
      <c r="A673" s="32" t="s">
        <v>2662</v>
      </c>
      <c r="B673" s="204" t="s">
        <v>2658</v>
      </c>
    </row>
    <row r="674" spans="1:2" ht="75" x14ac:dyDescent="0.25">
      <c r="A674" s="32" t="s">
        <v>2665</v>
      </c>
      <c r="B674" s="204" t="s">
        <v>2664</v>
      </c>
    </row>
    <row r="675" spans="1:2" ht="75" x14ac:dyDescent="0.25">
      <c r="A675" s="32" t="s">
        <v>2667</v>
      </c>
      <c r="B675" s="204" t="s">
        <v>2664</v>
      </c>
    </row>
    <row r="676" spans="1:2" x14ac:dyDescent="0.25">
      <c r="A676" s="32" t="s">
        <v>3526</v>
      </c>
      <c r="B676" s="32"/>
    </row>
    <row r="677" spans="1:2" ht="45" x14ac:dyDescent="0.25">
      <c r="A677" s="32" t="s">
        <v>2670</v>
      </c>
      <c r="B677" s="204" t="s">
        <v>2669</v>
      </c>
    </row>
    <row r="678" spans="1:2" ht="45" x14ac:dyDescent="0.25">
      <c r="A678" s="32" t="s">
        <v>2672</v>
      </c>
      <c r="B678" s="204" t="s">
        <v>2669</v>
      </c>
    </row>
    <row r="679" spans="1:2" ht="45" x14ac:dyDescent="0.25">
      <c r="A679" s="32" t="s">
        <v>2676</v>
      </c>
      <c r="B679" s="204" t="s">
        <v>2675</v>
      </c>
    </row>
    <row r="680" spans="1:2" ht="30" x14ac:dyDescent="0.25">
      <c r="A680" s="32" t="s">
        <v>22</v>
      </c>
      <c r="B680" s="204" t="s">
        <v>21</v>
      </c>
    </row>
    <row r="681" spans="1:2" ht="30" x14ac:dyDescent="0.25">
      <c r="A681" s="275" t="s">
        <v>3527</v>
      </c>
      <c r="B681" s="291" t="s">
        <v>3528</v>
      </c>
    </row>
    <row r="682" spans="1:2" x14ac:dyDescent="0.25">
      <c r="A682" s="32" t="s">
        <v>3529</v>
      </c>
      <c r="B682" s="32"/>
    </row>
    <row r="683" spans="1:2" x14ac:dyDescent="0.25">
      <c r="A683" s="32" t="s">
        <v>2073</v>
      </c>
      <c r="B683" s="32" t="s">
        <v>937</v>
      </c>
    </row>
    <row r="684" spans="1:2" x14ac:dyDescent="0.25">
      <c r="A684" s="32" t="s">
        <v>907</v>
      </c>
      <c r="B684" s="32" t="s">
        <v>937</v>
      </c>
    </row>
    <row r="685" spans="1:2" x14ac:dyDescent="0.25">
      <c r="A685" s="32" t="s">
        <v>2078</v>
      </c>
      <c r="B685" s="32" t="s">
        <v>2077</v>
      </c>
    </row>
    <row r="686" spans="1:2" x14ac:dyDescent="0.25">
      <c r="A686" s="32" t="s">
        <v>2079</v>
      </c>
      <c r="B686" s="32" t="s">
        <v>2077</v>
      </c>
    </row>
    <row r="687" spans="1:2" x14ac:dyDescent="0.25">
      <c r="A687" s="32" t="s">
        <v>2680</v>
      </c>
      <c r="B687" s="32" t="s">
        <v>2679</v>
      </c>
    </row>
    <row r="688" spans="1:2" x14ac:dyDescent="0.25">
      <c r="A688" s="32" t="s">
        <v>2081</v>
      </c>
      <c r="B688" s="32" t="s">
        <v>2080</v>
      </c>
    </row>
    <row r="689" spans="1:2" x14ac:dyDescent="0.25">
      <c r="A689" s="292" t="s">
        <v>2082</v>
      </c>
      <c r="B689" s="32" t="s">
        <v>2060</v>
      </c>
    </row>
    <row r="690" spans="1:2" x14ac:dyDescent="0.25">
      <c r="A690" s="275" t="s">
        <v>2084</v>
      </c>
      <c r="B690" s="32" t="s">
        <v>2067</v>
      </c>
    </row>
    <row r="691" spans="1:2" x14ac:dyDescent="0.25">
      <c r="A691" s="275" t="s">
        <v>2086</v>
      </c>
      <c r="B691" s="32" t="s">
        <v>2067</v>
      </c>
    </row>
    <row r="692" spans="1:2" x14ac:dyDescent="0.25">
      <c r="A692" s="32" t="s">
        <v>2089</v>
      </c>
      <c r="B692" s="32" t="s">
        <v>2088</v>
      </c>
    </row>
    <row r="693" spans="1:2" ht="15.75" x14ac:dyDescent="0.25">
      <c r="A693" s="57" t="s">
        <v>84</v>
      </c>
      <c r="B693" s="57" t="s">
        <v>392</v>
      </c>
    </row>
    <row r="694" spans="1:2" x14ac:dyDescent="0.25">
      <c r="A694" s="32" t="s">
        <v>84</v>
      </c>
      <c r="B694" s="32" t="s">
        <v>2709</v>
      </c>
    </row>
    <row r="695" spans="1:2" ht="15.75" x14ac:dyDescent="0.25">
      <c r="A695" s="57" t="s">
        <v>2714</v>
      </c>
      <c r="B695" s="57" t="s">
        <v>392</v>
      </c>
    </row>
    <row r="696" spans="1:2" ht="15.75" x14ac:dyDescent="0.25">
      <c r="A696" s="57" t="s">
        <v>2718</v>
      </c>
      <c r="B696" s="57" t="s">
        <v>2685</v>
      </c>
    </row>
    <row r="697" spans="1:2" x14ac:dyDescent="0.25">
      <c r="A697" s="32" t="s">
        <v>2721</v>
      </c>
      <c r="B697" s="32" t="s">
        <v>2720</v>
      </c>
    </row>
    <row r="698" spans="1:2" x14ac:dyDescent="0.25">
      <c r="A698" s="32" t="s">
        <v>2728</v>
      </c>
      <c r="B698" s="32" t="s">
        <v>2727</v>
      </c>
    </row>
    <row r="699" spans="1:2" ht="15.75" x14ac:dyDescent="0.25">
      <c r="A699" s="57" t="s">
        <v>2732</v>
      </c>
      <c r="B699" s="57" t="s">
        <v>2685</v>
      </c>
    </row>
    <row r="700" spans="1:2" x14ac:dyDescent="0.25">
      <c r="A700" s="32" t="s">
        <v>3530</v>
      </c>
      <c r="B700" s="32"/>
    </row>
    <row r="701" spans="1:2" x14ac:dyDescent="0.25">
      <c r="A701" s="32" t="s">
        <v>2735</v>
      </c>
      <c r="B701" s="32" t="s">
        <v>2734</v>
      </c>
    </row>
    <row r="702" spans="1:2" ht="15.75" x14ac:dyDescent="0.25">
      <c r="A702" s="57" t="s">
        <v>2739</v>
      </c>
      <c r="B702" s="57" t="s">
        <v>2685</v>
      </c>
    </row>
    <row r="703" spans="1:2" ht="15.75" x14ac:dyDescent="0.25">
      <c r="A703" s="57" t="s">
        <v>154</v>
      </c>
      <c r="B703" s="57" t="s">
        <v>2741</v>
      </c>
    </row>
    <row r="704" spans="1:2" ht="15.75" x14ac:dyDescent="0.25">
      <c r="A704" s="57" t="s">
        <v>2745</v>
      </c>
      <c r="B704" s="57" t="s">
        <v>2698</v>
      </c>
    </row>
    <row r="705" spans="1:2" ht="15.75" x14ac:dyDescent="0.25">
      <c r="A705" s="57" t="s">
        <v>2747</v>
      </c>
      <c r="B705" s="57" t="s">
        <v>2698</v>
      </c>
    </row>
    <row r="706" spans="1:2" ht="15.75" x14ac:dyDescent="0.25">
      <c r="A706" s="57" t="s">
        <v>2749</v>
      </c>
      <c r="B706" s="57" t="s">
        <v>2698</v>
      </c>
    </row>
    <row r="707" spans="1:2" ht="15.75" x14ac:dyDescent="0.25">
      <c r="A707" s="57" t="s">
        <v>2751</v>
      </c>
      <c r="B707" s="57" t="s">
        <v>2698</v>
      </c>
    </row>
    <row r="708" spans="1:2" ht="15.75" x14ac:dyDescent="0.25">
      <c r="A708" s="57" t="s">
        <v>3531</v>
      </c>
      <c r="B708" s="57" t="s">
        <v>3532</v>
      </c>
    </row>
    <row r="709" spans="1:2" ht="30" x14ac:dyDescent="0.25">
      <c r="A709" s="32" t="s">
        <v>2754</v>
      </c>
      <c r="B709" s="204" t="s">
        <v>2753</v>
      </c>
    </row>
    <row r="710" spans="1:2" ht="60" x14ac:dyDescent="0.25">
      <c r="A710" s="32" t="s">
        <v>2757</v>
      </c>
      <c r="B710" s="204" t="s">
        <v>2756</v>
      </c>
    </row>
    <row r="711" spans="1:2" ht="30" x14ac:dyDescent="0.25">
      <c r="A711" s="32" t="s">
        <v>2760</v>
      </c>
      <c r="B711" s="204" t="s">
        <v>2759</v>
      </c>
    </row>
    <row r="712" spans="1:2" ht="60" x14ac:dyDescent="0.25">
      <c r="A712" s="32" t="s">
        <v>2763</v>
      </c>
      <c r="B712" s="204" t="s">
        <v>2762</v>
      </c>
    </row>
    <row r="713" spans="1:2" x14ac:dyDescent="0.25">
      <c r="A713" s="32" t="s">
        <v>2767</v>
      </c>
      <c r="B713" s="204" t="s">
        <v>2766</v>
      </c>
    </row>
    <row r="714" spans="1:2" x14ac:dyDescent="0.25">
      <c r="A714" s="32" t="s">
        <v>2770</v>
      </c>
      <c r="B714" s="32" t="s">
        <v>2769</v>
      </c>
    </row>
    <row r="715" spans="1:2" x14ac:dyDescent="0.25">
      <c r="A715" s="32" t="s">
        <v>2773</v>
      </c>
      <c r="B715" s="32" t="s">
        <v>2769</v>
      </c>
    </row>
    <row r="716" spans="1:2" x14ac:dyDescent="0.25">
      <c r="A716" s="32" t="s">
        <v>3533</v>
      </c>
      <c r="B716" s="32"/>
    </row>
    <row r="717" spans="1:2" x14ac:dyDescent="0.25">
      <c r="A717" s="32" t="s">
        <v>2776</v>
      </c>
      <c r="B717" s="32" t="s">
        <v>2775</v>
      </c>
    </row>
    <row r="718" spans="1:2" x14ac:dyDescent="0.25">
      <c r="A718" s="32" t="s">
        <v>2778</v>
      </c>
      <c r="B718" s="32" t="s">
        <v>2775</v>
      </c>
    </row>
    <row r="719" spans="1:2" x14ac:dyDescent="0.25">
      <c r="A719" s="32" t="s">
        <v>2781</v>
      </c>
      <c r="B719" s="32" t="s">
        <v>2780</v>
      </c>
    </row>
    <row r="720" spans="1:2" x14ac:dyDescent="0.25">
      <c r="A720" s="32" t="s">
        <v>2784</v>
      </c>
      <c r="B720" s="293" t="s">
        <v>2783</v>
      </c>
    </row>
    <row r="721" spans="1:2" x14ac:dyDescent="0.25">
      <c r="A721" s="32" t="s">
        <v>2785</v>
      </c>
      <c r="B721" s="32" t="s">
        <v>2783</v>
      </c>
    </row>
    <row r="722" spans="1:2" x14ac:dyDescent="0.25">
      <c r="A722" s="32" t="s">
        <v>3534</v>
      </c>
      <c r="B722" s="32"/>
    </row>
    <row r="723" spans="1:2" x14ac:dyDescent="0.25">
      <c r="A723" s="32" t="s">
        <v>208</v>
      </c>
      <c r="B723" s="31" t="s">
        <v>220</v>
      </c>
    </row>
    <row r="724" spans="1:2" x14ac:dyDescent="0.25">
      <c r="A724" s="32" t="s">
        <v>2792</v>
      </c>
      <c r="B724" s="31" t="s">
        <v>220</v>
      </c>
    </row>
    <row r="725" spans="1:2" x14ac:dyDescent="0.25">
      <c r="A725" s="32" t="s">
        <v>2795</v>
      </c>
      <c r="B725" s="44" t="s">
        <v>2794</v>
      </c>
    </row>
    <row r="726" spans="1:2" x14ac:dyDescent="0.25">
      <c r="A726" s="32" t="s">
        <v>112</v>
      </c>
      <c r="B726" s="44" t="s">
        <v>111</v>
      </c>
    </row>
    <row r="727" spans="1:2" x14ac:dyDescent="0.25">
      <c r="A727" s="32" t="s">
        <v>3535</v>
      </c>
      <c r="B727" s="44" t="s">
        <v>2797</v>
      </c>
    </row>
    <row r="728" spans="1:2" x14ac:dyDescent="0.25">
      <c r="A728" s="32" t="s">
        <v>3536</v>
      </c>
      <c r="B728" s="44" t="s">
        <v>2797</v>
      </c>
    </row>
    <row r="729" spans="1:2" x14ac:dyDescent="0.25">
      <c r="A729" s="32" t="s">
        <v>2800</v>
      </c>
      <c r="B729" s="44" t="s">
        <v>2799</v>
      </c>
    </row>
    <row r="730" spans="1:2" x14ac:dyDescent="0.25">
      <c r="A730" s="32" t="s">
        <v>2801</v>
      </c>
      <c r="B730" s="44" t="s">
        <v>2799</v>
      </c>
    </row>
    <row r="731" spans="1:2" x14ac:dyDescent="0.25">
      <c r="A731" s="32" t="s">
        <v>361</v>
      </c>
      <c r="B731" s="44" t="s">
        <v>2802</v>
      </c>
    </row>
    <row r="732" spans="1:2" x14ac:dyDescent="0.25">
      <c r="A732" s="32" t="s">
        <v>2806</v>
      </c>
      <c r="B732" s="44" t="s">
        <v>2805</v>
      </c>
    </row>
    <row r="733" spans="1:2" x14ac:dyDescent="0.25">
      <c r="A733" s="32" t="s">
        <v>2808</v>
      </c>
      <c r="B733" s="44" t="s">
        <v>2807</v>
      </c>
    </row>
    <row r="734" spans="1:2" x14ac:dyDescent="0.25">
      <c r="A734" s="32" t="s">
        <v>2809</v>
      </c>
      <c r="B734" s="32" t="s">
        <v>2093</v>
      </c>
    </row>
    <row r="735" spans="1:2" x14ac:dyDescent="0.25">
      <c r="A735" s="32" t="s">
        <v>639</v>
      </c>
      <c r="B735" s="32" t="s">
        <v>2093</v>
      </c>
    </row>
    <row r="736" spans="1:2" x14ac:dyDescent="0.25">
      <c r="A736" s="32" t="s">
        <v>3537</v>
      </c>
      <c r="B736" s="44" t="s">
        <v>190</v>
      </c>
    </row>
    <row r="737" spans="1:2" x14ac:dyDescent="0.25">
      <c r="A737" s="32" t="s">
        <v>153</v>
      </c>
      <c r="B737" s="44" t="s">
        <v>190</v>
      </c>
    </row>
    <row r="738" spans="1:2" x14ac:dyDescent="0.25">
      <c r="A738" s="32" t="s">
        <v>2817</v>
      </c>
      <c r="B738" s="44" t="s">
        <v>2816</v>
      </c>
    </row>
    <row r="739" spans="1:2" x14ac:dyDescent="0.25">
      <c r="A739" s="32" t="s">
        <v>2819</v>
      </c>
      <c r="B739" s="44" t="s">
        <v>2818</v>
      </c>
    </row>
    <row r="740" spans="1:2" x14ac:dyDescent="0.25">
      <c r="A740" s="32" t="s">
        <v>2821</v>
      </c>
      <c r="B740" s="44" t="s">
        <v>2820</v>
      </c>
    </row>
    <row r="741" spans="1:2" x14ac:dyDescent="0.25">
      <c r="A741" s="32" t="s">
        <v>2822</v>
      </c>
      <c r="B741" s="44" t="s">
        <v>226</v>
      </c>
    </row>
    <row r="742" spans="1:2" x14ac:dyDescent="0.25">
      <c r="A742" s="32" t="s">
        <v>223</v>
      </c>
      <c r="B742" s="44" t="s">
        <v>226</v>
      </c>
    </row>
    <row r="743" spans="1:2" x14ac:dyDescent="0.25">
      <c r="A743" s="32" t="s">
        <v>2826</v>
      </c>
      <c r="B743" s="44" t="s">
        <v>2825</v>
      </c>
    </row>
    <row r="744" spans="1:2" x14ac:dyDescent="0.25">
      <c r="A744" s="32" t="s">
        <v>2828</v>
      </c>
      <c r="B744" s="44" t="s">
        <v>2827</v>
      </c>
    </row>
    <row r="745" spans="1:2" x14ac:dyDescent="0.25">
      <c r="A745" s="32" t="s">
        <v>3538</v>
      </c>
      <c r="B745" s="44" t="s">
        <v>2830</v>
      </c>
    </row>
    <row r="746" spans="1:2" x14ac:dyDescent="0.25">
      <c r="A746" s="32" t="s">
        <v>3539</v>
      </c>
      <c r="B746" s="44" t="s">
        <v>2833</v>
      </c>
    </row>
    <row r="747" spans="1:2" x14ac:dyDescent="0.25">
      <c r="A747" s="32" t="s">
        <v>2836</v>
      </c>
      <c r="B747" s="44" t="s">
        <v>2835</v>
      </c>
    </row>
    <row r="748" spans="1:2" x14ac:dyDescent="0.25">
      <c r="A748" s="274" t="s">
        <v>3540</v>
      </c>
      <c r="B748" s="32" t="s">
        <v>3541</v>
      </c>
    </row>
    <row r="749" spans="1:2" x14ac:dyDescent="0.25">
      <c r="A749" s="274" t="s">
        <v>3542</v>
      </c>
      <c r="B749" s="32" t="s">
        <v>3543</v>
      </c>
    </row>
    <row r="750" spans="1:2" x14ac:dyDescent="0.25">
      <c r="A750" s="274" t="s">
        <v>3544</v>
      </c>
      <c r="B750" s="32" t="s">
        <v>3545</v>
      </c>
    </row>
    <row r="751" spans="1:2" x14ac:dyDescent="0.25">
      <c r="A751" s="32" t="s">
        <v>456</v>
      </c>
      <c r="B751" s="44" t="s">
        <v>2837</v>
      </c>
    </row>
    <row r="752" spans="1:2" x14ac:dyDescent="0.25">
      <c r="A752" s="32" t="s">
        <v>2839</v>
      </c>
      <c r="B752" s="44" t="s">
        <v>2838</v>
      </c>
    </row>
    <row r="753" spans="1:2" x14ac:dyDescent="0.25">
      <c r="A753" s="32" t="s">
        <v>275</v>
      </c>
      <c r="B753" s="32"/>
    </row>
    <row r="754" spans="1:2" x14ac:dyDescent="0.25">
      <c r="A754" s="32" t="s">
        <v>3546</v>
      </c>
      <c r="B754" s="44" t="s">
        <v>2843</v>
      </c>
    </row>
    <row r="755" spans="1:2" x14ac:dyDescent="0.25">
      <c r="A755" s="32" t="s">
        <v>2846</v>
      </c>
      <c r="B755" s="44" t="s">
        <v>2845</v>
      </c>
    </row>
    <row r="756" spans="1:2" x14ac:dyDescent="0.25">
      <c r="A756" s="32" t="s">
        <v>2849</v>
      </c>
      <c r="B756" s="44" t="s">
        <v>2848</v>
      </c>
    </row>
    <row r="757" spans="1:2" x14ac:dyDescent="0.25">
      <c r="A757" s="32" t="s">
        <v>2850</v>
      </c>
      <c r="B757" s="44" t="s">
        <v>2838</v>
      </c>
    </row>
    <row r="758" spans="1:2" x14ac:dyDescent="0.25">
      <c r="A758" s="32" t="s">
        <v>2851</v>
      </c>
      <c r="B758" s="44" t="s">
        <v>2838</v>
      </c>
    </row>
    <row r="759" spans="1:2" x14ac:dyDescent="0.25">
      <c r="A759" s="32" t="s">
        <v>2852</v>
      </c>
      <c r="B759" s="44" t="s">
        <v>2838</v>
      </c>
    </row>
    <row r="760" spans="1:2" x14ac:dyDescent="0.25">
      <c r="A760" s="32" t="s">
        <v>2853</v>
      </c>
      <c r="B760" s="44" t="s">
        <v>2838</v>
      </c>
    </row>
    <row r="761" spans="1:2" x14ac:dyDescent="0.25">
      <c r="A761" s="32" t="s">
        <v>3547</v>
      </c>
      <c r="B761" s="44" t="s">
        <v>2854</v>
      </c>
    </row>
    <row r="762" spans="1:2" x14ac:dyDescent="0.25">
      <c r="A762" s="32" t="s">
        <v>3548</v>
      </c>
      <c r="B762" s="44" t="s">
        <v>2854</v>
      </c>
    </row>
    <row r="763" spans="1:2" x14ac:dyDescent="0.25">
      <c r="A763" s="32" t="s">
        <v>2857</v>
      </c>
      <c r="B763" s="44" t="s">
        <v>2856</v>
      </c>
    </row>
    <row r="764" spans="1:2" x14ac:dyDescent="0.25">
      <c r="A764" s="32" t="s">
        <v>3549</v>
      </c>
      <c r="B764" s="32"/>
    </row>
    <row r="765" spans="1:2" x14ac:dyDescent="0.25">
      <c r="A765" s="32" t="s">
        <v>3550</v>
      </c>
      <c r="B765" s="32"/>
    </row>
    <row r="766" spans="1:2" x14ac:dyDescent="0.25">
      <c r="A766" s="32" t="s">
        <v>2091</v>
      </c>
      <c r="B766" s="32" t="s">
        <v>37</v>
      </c>
    </row>
    <row r="767" spans="1:2" x14ac:dyDescent="0.25">
      <c r="A767" s="32" t="s">
        <v>2094</v>
      </c>
      <c r="B767" s="32" t="s">
        <v>2093</v>
      </c>
    </row>
    <row r="768" spans="1:2" x14ac:dyDescent="0.25">
      <c r="A768" s="32" t="s">
        <v>613</v>
      </c>
      <c r="B768" s="32" t="s">
        <v>2096</v>
      </c>
    </row>
    <row r="769" spans="1:2" x14ac:dyDescent="0.25">
      <c r="A769" s="32" t="s">
        <v>2101</v>
      </c>
      <c r="B769" s="32" t="s">
        <v>2096</v>
      </c>
    </row>
    <row r="770" spans="1:2" x14ac:dyDescent="0.25">
      <c r="A770" s="32" t="s">
        <v>2859</v>
      </c>
      <c r="B770" s="32" t="s">
        <v>2858</v>
      </c>
    </row>
    <row r="771" spans="1:2" x14ac:dyDescent="0.25">
      <c r="A771" s="32" t="s">
        <v>2864</v>
      </c>
      <c r="B771" s="32" t="s">
        <v>2863</v>
      </c>
    </row>
    <row r="772" spans="1:2" x14ac:dyDescent="0.25">
      <c r="A772" s="32" t="s">
        <v>3551</v>
      </c>
      <c r="B772" s="35" t="s">
        <v>3552</v>
      </c>
    </row>
    <row r="773" spans="1:2" x14ac:dyDescent="0.25">
      <c r="A773" s="32" t="s">
        <v>2868</v>
      </c>
      <c r="B773" s="35" t="s">
        <v>2867</v>
      </c>
    </row>
    <row r="774" spans="1:2" x14ac:dyDescent="0.25">
      <c r="A774" s="32" t="s">
        <v>3553</v>
      </c>
      <c r="B774" s="35" t="s">
        <v>3554</v>
      </c>
    </row>
    <row r="775" spans="1:2" x14ac:dyDescent="0.25">
      <c r="A775" s="32" t="s">
        <v>3555</v>
      </c>
      <c r="B775" s="35" t="s">
        <v>3556</v>
      </c>
    </row>
    <row r="776" spans="1:2" x14ac:dyDescent="0.25">
      <c r="A776" s="32" t="s">
        <v>70</v>
      </c>
      <c r="B776" s="32" t="s">
        <v>2872</v>
      </c>
    </row>
    <row r="777" spans="1:2" x14ac:dyDescent="0.25">
      <c r="A777" s="274" t="s">
        <v>476</v>
      </c>
      <c r="B777" s="32" t="s">
        <v>2874</v>
      </c>
    </row>
    <row r="778" spans="1:2" x14ac:dyDescent="0.25">
      <c r="A778" s="274" t="s">
        <v>849</v>
      </c>
      <c r="B778" s="32" t="s">
        <v>2878</v>
      </c>
    </row>
    <row r="779" spans="1:2" x14ac:dyDescent="0.25">
      <c r="A779" s="294" t="s">
        <v>849</v>
      </c>
      <c r="B779" s="32" t="s">
        <v>2878</v>
      </c>
    </row>
    <row r="780" spans="1:2" x14ac:dyDescent="0.25">
      <c r="A780" s="32" t="s">
        <v>2880</v>
      </c>
      <c r="B780" s="32" t="s">
        <v>2797</v>
      </c>
    </row>
    <row r="781" spans="1:2" x14ac:dyDescent="0.25">
      <c r="A781" s="274" t="s">
        <v>2883</v>
      </c>
      <c r="B781" s="32" t="s">
        <v>2882</v>
      </c>
    </row>
    <row r="782" spans="1:2" x14ac:dyDescent="0.25">
      <c r="A782" s="274" t="s">
        <v>2885</v>
      </c>
      <c r="B782" s="32" t="s">
        <v>2882</v>
      </c>
    </row>
    <row r="783" spans="1:2" x14ac:dyDescent="0.25">
      <c r="A783" s="294" t="s">
        <v>2888</v>
      </c>
      <c r="B783" s="32" t="s">
        <v>2887</v>
      </c>
    </row>
    <row r="784" spans="1:2" x14ac:dyDescent="0.25">
      <c r="A784" s="294" t="s">
        <v>2890</v>
      </c>
      <c r="B784" s="32" t="s">
        <v>2889</v>
      </c>
    </row>
    <row r="785" spans="1:2" x14ac:dyDescent="0.25">
      <c r="A785" s="274" t="s">
        <v>2893</v>
      </c>
      <c r="B785" s="32" t="s">
        <v>2892</v>
      </c>
    </row>
    <row r="786" spans="1:2" x14ac:dyDescent="0.25">
      <c r="A786" s="274" t="s">
        <v>2896</v>
      </c>
      <c r="B786" s="32" t="s">
        <v>2895</v>
      </c>
    </row>
    <row r="787" spans="1:2" x14ac:dyDescent="0.25">
      <c r="A787" s="274" t="s">
        <v>3557</v>
      </c>
      <c r="B787" s="32" t="s">
        <v>2901</v>
      </c>
    </row>
    <row r="788" spans="1:2" x14ac:dyDescent="0.25">
      <c r="A788" s="274" t="s">
        <v>2902</v>
      </c>
      <c r="B788" s="32" t="s">
        <v>2901</v>
      </c>
    </row>
    <row r="789" spans="1:2" x14ac:dyDescent="0.25">
      <c r="A789" s="274" t="s">
        <v>2906</v>
      </c>
      <c r="B789" s="32" t="s">
        <v>2905</v>
      </c>
    </row>
    <row r="790" spans="1:2" x14ac:dyDescent="0.25">
      <c r="A790" s="274" t="s">
        <v>2913</v>
      </c>
      <c r="B790" s="32" t="s">
        <v>2912</v>
      </c>
    </row>
    <row r="791" spans="1:2" x14ac:dyDescent="0.25">
      <c r="A791" s="274" t="s">
        <v>2915</v>
      </c>
      <c r="B791" s="32" t="s">
        <v>2912</v>
      </c>
    </row>
    <row r="792" spans="1:2" x14ac:dyDescent="0.25">
      <c r="A792" s="274" t="s">
        <v>3558</v>
      </c>
      <c r="B792" s="32" t="s">
        <v>2917</v>
      </c>
    </row>
    <row r="793" spans="1:2" x14ac:dyDescent="0.25">
      <c r="A793" s="274" t="s">
        <v>2921</v>
      </c>
      <c r="B793" s="32" t="s">
        <v>2920</v>
      </c>
    </row>
    <row r="794" spans="1:2" x14ac:dyDescent="0.25">
      <c r="A794" s="274" t="s">
        <v>2924</v>
      </c>
      <c r="B794" s="32" t="s">
        <v>2923</v>
      </c>
    </row>
    <row r="795" spans="1:2" x14ac:dyDescent="0.25">
      <c r="A795" s="274" t="s">
        <v>2930</v>
      </c>
      <c r="B795" s="32" t="s">
        <v>3559</v>
      </c>
    </row>
    <row r="796" spans="1:2" x14ac:dyDescent="0.25">
      <c r="A796" s="274" t="s">
        <v>928</v>
      </c>
      <c r="B796" s="32" t="s">
        <v>56</v>
      </c>
    </row>
    <row r="797" spans="1:2" x14ac:dyDescent="0.25">
      <c r="A797" s="274" t="s">
        <v>57</v>
      </c>
      <c r="B797" s="32" t="s">
        <v>56</v>
      </c>
    </row>
    <row r="798" spans="1:2" x14ac:dyDescent="0.25">
      <c r="A798" s="274" t="s">
        <v>3560</v>
      </c>
      <c r="B798" s="32" t="s">
        <v>2901</v>
      </c>
    </row>
    <row r="799" spans="1:2" x14ac:dyDescent="0.25">
      <c r="A799" s="274" t="s">
        <v>3561</v>
      </c>
      <c r="B799" s="32" t="s">
        <v>2901</v>
      </c>
    </row>
    <row r="800" spans="1:2" x14ac:dyDescent="0.25">
      <c r="A800" s="274" t="s">
        <v>2939</v>
      </c>
      <c r="B800" s="32" t="s">
        <v>2938</v>
      </c>
    </row>
    <row r="801" spans="1:2" x14ac:dyDescent="0.25">
      <c r="A801" s="274" t="s">
        <v>601</v>
      </c>
      <c r="B801" s="32" t="s">
        <v>3562</v>
      </c>
    </row>
    <row r="802" spans="1:2" x14ac:dyDescent="0.25">
      <c r="A802" s="274" t="s">
        <v>595</v>
      </c>
      <c r="B802" s="32" t="s">
        <v>3562</v>
      </c>
    </row>
    <row r="803" spans="1:2" x14ac:dyDescent="0.25">
      <c r="A803" s="274" t="s">
        <v>2944</v>
      </c>
      <c r="B803" s="32" t="s">
        <v>255</v>
      </c>
    </row>
    <row r="804" spans="1:2" x14ac:dyDescent="0.25">
      <c r="A804" s="32" t="s">
        <v>2944</v>
      </c>
      <c r="B804" s="32" t="s">
        <v>2935</v>
      </c>
    </row>
    <row r="805" spans="1:2" x14ac:dyDescent="0.25">
      <c r="A805" s="32" t="s">
        <v>2946</v>
      </c>
      <c r="B805" s="32" t="s">
        <v>2935</v>
      </c>
    </row>
    <row r="806" spans="1:2" x14ac:dyDescent="0.25">
      <c r="A806" s="274" t="s">
        <v>3563</v>
      </c>
      <c r="B806" s="32" t="s">
        <v>255</v>
      </c>
    </row>
    <row r="807" spans="1:2" x14ac:dyDescent="0.25">
      <c r="A807" s="274" t="s">
        <v>3564</v>
      </c>
      <c r="B807" s="32" t="s">
        <v>255</v>
      </c>
    </row>
    <row r="808" spans="1:2" x14ac:dyDescent="0.25">
      <c r="A808" s="274" t="s">
        <v>3565</v>
      </c>
      <c r="B808" s="32" t="s">
        <v>3566</v>
      </c>
    </row>
    <row r="809" spans="1:2" x14ac:dyDescent="0.25">
      <c r="A809" s="274" t="s">
        <v>3567</v>
      </c>
      <c r="B809" s="32" t="s">
        <v>3566</v>
      </c>
    </row>
    <row r="810" spans="1:2" x14ac:dyDescent="0.25">
      <c r="A810" s="274" t="s">
        <v>2950</v>
      </c>
      <c r="B810" s="32" t="s">
        <v>255</v>
      </c>
    </row>
    <row r="811" spans="1:2" x14ac:dyDescent="0.25">
      <c r="A811" s="274" t="s">
        <v>256</v>
      </c>
      <c r="B811" s="32" t="s">
        <v>255</v>
      </c>
    </row>
    <row r="812" spans="1:2" x14ac:dyDescent="0.25">
      <c r="A812" s="274" t="s">
        <v>3568</v>
      </c>
      <c r="B812" s="32" t="s">
        <v>3569</v>
      </c>
    </row>
    <row r="813" spans="1:2" x14ac:dyDescent="0.25">
      <c r="A813" s="274" t="s">
        <v>3570</v>
      </c>
      <c r="B813" s="32" t="s">
        <v>3569</v>
      </c>
    </row>
    <row r="814" spans="1:2" x14ac:dyDescent="0.25">
      <c r="A814" s="274" t="s">
        <v>3571</v>
      </c>
      <c r="B814" s="32" t="s">
        <v>3569</v>
      </c>
    </row>
    <row r="815" spans="1:2" x14ac:dyDescent="0.25">
      <c r="A815" s="274" t="s">
        <v>3572</v>
      </c>
      <c r="B815" s="32" t="s">
        <v>3569</v>
      </c>
    </row>
    <row r="816" spans="1:2" x14ac:dyDescent="0.25">
      <c r="A816" s="274" t="s">
        <v>3573</v>
      </c>
      <c r="B816" s="32" t="s">
        <v>3574</v>
      </c>
    </row>
    <row r="817" spans="1:2" x14ac:dyDescent="0.25">
      <c r="A817" s="274" t="s">
        <v>3575</v>
      </c>
      <c r="B817" s="32" t="s">
        <v>255</v>
      </c>
    </row>
    <row r="818" spans="1:2" x14ac:dyDescent="0.25">
      <c r="A818" s="274" t="s">
        <v>3576</v>
      </c>
      <c r="B818" s="32" t="s">
        <v>255</v>
      </c>
    </row>
    <row r="819" spans="1:2" x14ac:dyDescent="0.25">
      <c r="A819" s="274" t="s">
        <v>3214</v>
      </c>
      <c r="B819" s="32" t="s">
        <v>255</v>
      </c>
    </row>
    <row r="820" spans="1:2" x14ac:dyDescent="0.25">
      <c r="A820" s="274" t="s">
        <v>3577</v>
      </c>
      <c r="B820" s="32" t="s">
        <v>3578</v>
      </c>
    </row>
    <row r="821" spans="1:2" x14ac:dyDescent="0.25">
      <c r="A821" s="274" t="s">
        <v>3579</v>
      </c>
      <c r="B821" s="32" t="s">
        <v>3578</v>
      </c>
    </row>
    <row r="822" spans="1:2" x14ac:dyDescent="0.25">
      <c r="A822" s="274" t="s">
        <v>3580</v>
      </c>
      <c r="B822" s="32" t="s">
        <v>3581</v>
      </c>
    </row>
    <row r="823" spans="1:2" x14ac:dyDescent="0.25">
      <c r="A823" s="275" t="s">
        <v>3582</v>
      </c>
      <c r="B823" s="32" t="s">
        <v>3583</v>
      </c>
    </row>
    <row r="824" spans="1:2" x14ac:dyDescent="0.25">
      <c r="A824" s="32" t="s">
        <v>3584</v>
      </c>
      <c r="B824" s="32"/>
    </row>
    <row r="825" spans="1:2" x14ac:dyDescent="0.25">
      <c r="A825" s="32" t="s">
        <v>2</v>
      </c>
      <c r="B825" s="32" t="s">
        <v>1</v>
      </c>
    </row>
    <row r="826" spans="1:2" x14ac:dyDescent="0.25">
      <c r="A826" s="32" t="s">
        <v>2955</v>
      </c>
      <c r="B826" s="32" t="s">
        <v>1</v>
      </c>
    </row>
    <row r="827" spans="1:2" ht="45" x14ac:dyDescent="0.25">
      <c r="A827" s="32" t="s">
        <v>2959</v>
      </c>
      <c r="B827" s="204" t="s">
        <v>2958</v>
      </c>
    </row>
    <row r="828" spans="1:2" ht="45" x14ac:dyDescent="0.25">
      <c r="A828" s="32" t="s">
        <v>2961</v>
      </c>
      <c r="B828" s="204" t="s">
        <v>2958</v>
      </c>
    </row>
    <row r="829" spans="1:2" x14ac:dyDescent="0.25">
      <c r="A829" s="32" t="s">
        <v>2964</v>
      </c>
      <c r="B829" s="32" t="s">
        <v>2963</v>
      </c>
    </row>
    <row r="830" spans="1:2" x14ac:dyDescent="0.25">
      <c r="A830" s="32" t="s">
        <v>2966</v>
      </c>
      <c r="B830" s="32" t="s">
        <v>2965</v>
      </c>
    </row>
    <row r="831" spans="1:2" x14ac:dyDescent="0.25">
      <c r="A831" s="32" t="s">
        <v>2968</v>
      </c>
      <c r="B831" s="32" t="s">
        <v>2967</v>
      </c>
    </row>
    <row r="832" spans="1:2" x14ac:dyDescent="0.25">
      <c r="A832" s="32" t="s">
        <v>2971</v>
      </c>
      <c r="B832" s="32" t="s">
        <v>2970</v>
      </c>
    </row>
    <row r="833" spans="1:2" x14ac:dyDescent="0.25">
      <c r="A833" s="32" t="s">
        <v>2974</v>
      </c>
      <c r="B833" s="32" t="s">
        <v>2973</v>
      </c>
    </row>
    <row r="834" spans="1:2" x14ac:dyDescent="0.25">
      <c r="A834" s="32" t="s">
        <v>2977</v>
      </c>
      <c r="B834" s="32" t="s">
        <v>2973</v>
      </c>
    </row>
    <row r="835" spans="1:2" x14ac:dyDescent="0.25">
      <c r="A835" s="32" t="s">
        <v>3585</v>
      </c>
      <c r="B835" s="32" t="s">
        <v>2979</v>
      </c>
    </row>
    <row r="836" spans="1:2" x14ac:dyDescent="0.25">
      <c r="A836" s="32" t="s">
        <v>3586</v>
      </c>
      <c r="B836" s="32" t="s">
        <v>2979</v>
      </c>
    </row>
    <row r="837" spans="1:2" x14ac:dyDescent="0.25">
      <c r="A837" s="32" t="s">
        <v>3587</v>
      </c>
      <c r="B837" s="32" t="s">
        <v>2979</v>
      </c>
    </row>
    <row r="838" spans="1:2" x14ac:dyDescent="0.25">
      <c r="A838" s="32" t="s">
        <v>2987</v>
      </c>
      <c r="B838" s="32" t="s">
        <v>2986</v>
      </c>
    </row>
    <row r="839" spans="1:2" x14ac:dyDescent="0.25">
      <c r="A839" s="32" t="s">
        <v>2991</v>
      </c>
      <c r="B839" s="32" t="s">
        <v>2990</v>
      </c>
    </row>
    <row r="840" spans="1:2" ht="60" x14ac:dyDescent="0.25">
      <c r="A840" s="32" t="s">
        <v>2994</v>
      </c>
      <c r="B840" s="204" t="s">
        <v>2993</v>
      </c>
    </row>
    <row r="841" spans="1:2" ht="60" x14ac:dyDescent="0.25">
      <c r="A841" s="32" t="s">
        <v>2998</v>
      </c>
      <c r="B841" s="204" t="s">
        <v>2993</v>
      </c>
    </row>
    <row r="842" spans="1:2" x14ac:dyDescent="0.25">
      <c r="A842" s="32" t="s">
        <v>3001</v>
      </c>
      <c r="B842" s="32" t="s">
        <v>3000</v>
      </c>
    </row>
    <row r="843" spans="1:2" x14ac:dyDescent="0.25">
      <c r="A843" s="32" t="s">
        <v>3001</v>
      </c>
      <c r="B843" s="32" t="s">
        <v>3000</v>
      </c>
    </row>
    <row r="844" spans="1:2" x14ac:dyDescent="0.25">
      <c r="A844" s="32" t="s">
        <v>3004</v>
      </c>
      <c r="B844" s="32" t="s">
        <v>3003</v>
      </c>
    </row>
    <row r="845" spans="1:2" x14ac:dyDescent="0.25">
      <c r="A845" s="32" t="s">
        <v>3007</v>
      </c>
      <c r="B845" s="32" t="s">
        <v>3006</v>
      </c>
    </row>
    <row r="846" spans="1:2" x14ac:dyDescent="0.25">
      <c r="A846" s="32" t="s">
        <v>3011</v>
      </c>
      <c r="B846" s="32" t="s">
        <v>3010</v>
      </c>
    </row>
    <row r="847" spans="1:2" x14ac:dyDescent="0.25">
      <c r="A847" s="32" t="s">
        <v>3014</v>
      </c>
      <c r="B847" s="32" t="s">
        <v>3013</v>
      </c>
    </row>
    <row r="848" spans="1:2" x14ac:dyDescent="0.25">
      <c r="A848" s="32" t="s">
        <v>3018</v>
      </c>
      <c r="B848" s="32" t="s">
        <v>3017</v>
      </c>
    </row>
    <row r="849" spans="1:2" x14ac:dyDescent="0.25">
      <c r="A849" s="32" t="s">
        <v>3021</v>
      </c>
      <c r="B849" s="32" t="s">
        <v>3020</v>
      </c>
    </row>
    <row r="850" spans="1:2" x14ac:dyDescent="0.25">
      <c r="A850" s="32" t="s">
        <v>3024</v>
      </c>
      <c r="B850" s="32" t="s">
        <v>3023</v>
      </c>
    </row>
    <row r="851" spans="1:2" x14ac:dyDescent="0.25">
      <c r="A851" s="32" t="s">
        <v>3027</v>
      </c>
      <c r="B851" s="32" t="s">
        <v>3026</v>
      </c>
    </row>
    <row r="852" spans="1:2" x14ac:dyDescent="0.25">
      <c r="A852" s="32" t="s">
        <v>3030</v>
      </c>
      <c r="B852" s="32" t="s">
        <v>3029</v>
      </c>
    </row>
    <row r="853" spans="1:2" x14ac:dyDescent="0.25">
      <c r="A853" s="32" t="s">
        <v>3034</v>
      </c>
      <c r="B853" s="32"/>
    </row>
    <row r="854" spans="1:2" x14ac:dyDescent="0.25">
      <c r="A854" s="32" t="s">
        <v>859</v>
      </c>
      <c r="B854" s="32"/>
    </row>
    <row r="855" spans="1:2" x14ac:dyDescent="0.25">
      <c r="A855" s="32" t="s">
        <v>289</v>
      </c>
      <c r="B855" s="32"/>
    </row>
    <row r="856" spans="1:2" x14ac:dyDescent="0.25">
      <c r="A856" s="32" t="s">
        <v>3588</v>
      </c>
      <c r="B856" s="32"/>
    </row>
    <row r="857" spans="1:2" x14ac:dyDescent="0.25">
      <c r="A857" s="32" t="s">
        <v>3589</v>
      </c>
      <c r="B857" s="32"/>
    </row>
    <row r="858" spans="1:2" x14ac:dyDescent="0.25">
      <c r="A858" s="32" t="s">
        <v>3590</v>
      </c>
      <c r="B858" s="32"/>
    </row>
    <row r="859" spans="1:2" x14ac:dyDescent="0.25">
      <c r="A859" s="32" t="s">
        <v>3591</v>
      </c>
      <c r="B859" s="32"/>
    </row>
    <row r="860" spans="1:2" x14ac:dyDescent="0.25">
      <c r="A860" s="32" t="s">
        <v>3592</v>
      </c>
      <c r="B860" s="32"/>
    </row>
    <row r="861" spans="1:2" x14ac:dyDescent="0.25">
      <c r="A861" s="32" t="s">
        <v>3593</v>
      </c>
      <c r="B861" s="32"/>
    </row>
    <row r="862" spans="1:2" x14ac:dyDescent="0.25">
      <c r="A862" s="32" t="s">
        <v>3036</v>
      </c>
      <c r="B862" s="32" t="s">
        <v>1988</v>
      </c>
    </row>
    <row r="863" spans="1:2" x14ac:dyDescent="0.25">
      <c r="A863" s="275" t="s">
        <v>3594</v>
      </c>
      <c r="B863" s="275" t="s">
        <v>3595</v>
      </c>
    </row>
    <row r="864" spans="1:2" x14ac:dyDescent="0.25">
      <c r="A864" s="275" t="s">
        <v>3596</v>
      </c>
      <c r="B864" s="275" t="s">
        <v>3403</v>
      </c>
    </row>
    <row r="865" spans="1:2" x14ac:dyDescent="0.25">
      <c r="A865" s="275" t="s">
        <v>3597</v>
      </c>
      <c r="B865" s="275" t="s">
        <v>3598</v>
      </c>
    </row>
    <row r="866" spans="1:2" x14ac:dyDescent="0.25">
      <c r="A866" s="275" t="s">
        <v>3599</v>
      </c>
      <c r="B866" s="275" t="s">
        <v>3600</v>
      </c>
    </row>
    <row r="867" spans="1:2" x14ac:dyDescent="0.25">
      <c r="A867" s="32" t="s">
        <v>3601</v>
      </c>
      <c r="B867" s="32" t="s">
        <v>3038</v>
      </c>
    </row>
    <row r="868" spans="1:2" x14ac:dyDescent="0.25">
      <c r="A868" s="32" t="s">
        <v>3602</v>
      </c>
      <c r="B868" s="32" t="s">
        <v>3041</v>
      </c>
    </row>
    <row r="869" spans="1:2" x14ac:dyDescent="0.25">
      <c r="A869" s="275" t="s">
        <v>3603</v>
      </c>
      <c r="B869" s="275" t="s">
        <v>3604</v>
      </c>
    </row>
    <row r="870" spans="1:2" x14ac:dyDescent="0.25">
      <c r="A870" s="275" t="s">
        <v>3605</v>
      </c>
      <c r="B870" s="275" t="s">
        <v>3606</v>
      </c>
    </row>
    <row r="871" spans="1:2" x14ac:dyDescent="0.25">
      <c r="A871" s="275" t="s">
        <v>3607</v>
      </c>
      <c r="B871" s="275" t="s">
        <v>3606</v>
      </c>
    </row>
    <row r="872" spans="1:2" x14ac:dyDescent="0.25">
      <c r="A872" s="275" t="s">
        <v>3607</v>
      </c>
      <c r="B872" s="275" t="s">
        <v>3608</v>
      </c>
    </row>
    <row r="873" spans="1:2" x14ac:dyDescent="0.25">
      <c r="A873" s="275" t="s">
        <v>3609</v>
      </c>
      <c r="B873" s="275" t="s">
        <v>3606</v>
      </c>
    </row>
    <row r="874" spans="1:2" ht="30" x14ac:dyDescent="0.25">
      <c r="A874" s="32" t="s">
        <v>3050</v>
      </c>
      <c r="B874" s="204" t="s">
        <v>3049</v>
      </c>
    </row>
    <row r="875" spans="1:2" x14ac:dyDescent="0.25">
      <c r="A875" s="275" t="s">
        <v>3610</v>
      </c>
      <c r="B875" s="275" t="s">
        <v>3611</v>
      </c>
    </row>
    <row r="876" spans="1:2" x14ac:dyDescent="0.25">
      <c r="A876" s="289" t="s">
        <v>3612</v>
      </c>
      <c r="B876" s="290" t="s">
        <v>3613</v>
      </c>
    </row>
    <row r="877" spans="1:2" x14ac:dyDescent="0.25">
      <c r="A877" s="275" t="s">
        <v>3614</v>
      </c>
      <c r="B877" s="275" t="s">
        <v>3615</v>
      </c>
    </row>
    <row r="878" spans="1:2" x14ac:dyDescent="0.25">
      <c r="A878" s="275" t="s">
        <v>3616</v>
      </c>
      <c r="B878" s="275" t="s">
        <v>3615</v>
      </c>
    </row>
    <row r="879" spans="1:2" x14ac:dyDescent="0.25">
      <c r="A879" s="275" t="s">
        <v>3617</v>
      </c>
      <c r="B879" s="275" t="s">
        <v>3618</v>
      </c>
    </row>
    <row r="880" spans="1:2" x14ac:dyDescent="0.25">
      <c r="A880" s="275" t="s">
        <v>3619</v>
      </c>
      <c r="B880" s="275" t="s">
        <v>3620</v>
      </c>
    </row>
    <row r="881" spans="1:2" x14ac:dyDescent="0.25">
      <c r="A881" s="275" t="s">
        <v>3621</v>
      </c>
      <c r="B881" s="275" t="s">
        <v>3618</v>
      </c>
    </row>
    <row r="882" spans="1:2" x14ac:dyDescent="0.25">
      <c r="A882" s="275" t="s">
        <v>3622</v>
      </c>
      <c r="B882" s="275" t="s">
        <v>3618</v>
      </c>
    </row>
    <row r="883" spans="1:2" x14ac:dyDescent="0.25">
      <c r="A883" s="32" t="s">
        <v>3059</v>
      </c>
      <c r="B883" s="32" t="s">
        <v>3058</v>
      </c>
    </row>
    <row r="884" spans="1:2" x14ac:dyDescent="0.25">
      <c r="A884" s="274" t="s">
        <v>3062</v>
      </c>
      <c r="B884" s="32" t="s">
        <v>3058</v>
      </c>
    </row>
    <row r="885" spans="1:2" x14ac:dyDescent="0.25">
      <c r="A885" s="32" t="s">
        <v>3065</v>
      </c>
      <c r="B885" s="32" t="s">
        <v>3064</v>
      </c>
    </row>
    <row r="886" spans="1:2" x14ac:dyDescent="0.25">
      <c r="A886" s="32" t="s">
        <v>3069</v>
      </c>
      <c r="B886" s="32" t="s">
        <v>3068</v>
      </c>
    </row>
    <row r="887" spans="1:2" x14ac:dyDescent="0.25">
      <c r="A887" s="32" t="s">
        <v>3082</v>
      </c>
      <c r="B887" s="32" t="s">
        <v>3081</v>
      </c>
    </row>
    <row r="888" spans="1:2" x14ac:dyDescent="0.25">
      <c r="A888" s="32" t="s">
        <v>3085</v>
      </c>
      <c r="B888" s="32" t="s">
        <v>3084</v>
      </c>
    </row>
    <row r="889" spans="1:2" x14ac:dyDescent="0.25">
      <c r="A889" s="274" t="s">
        <v>3089</v>
      </c>
      <c r="B889" s="32" t="s">
        <v>3623</v>
      </c>
    </row>
    <row r="890" spans="1:2" x14ac:dyDescent="0.25">
      <c r="A890" s="275" t="s">
        <v>3624</v>
      </c>
      <c r="B890" s="275" t="s">
        <v>3625</v>
      </c>
    </row>
    <row r="891" spans="1:2" x14ac:dyDescent="0.25">
      <c r="A891" s="32" t="s">
        <v>3626</v>
      </c>
      <c r="B891" s="32" t="s">
        <v>3091</v>
      </c>
    </row>
    <row r="892" spans="1:2" x14ac:dyDescent="0.25">
      <c r="A892" s="295" t="s">
        <v>3627</v>
      </c>
      <c r="B892" s="32" t="s">
        <v>1916</v>
      </c>
    </row>
    <row r="893" spans="1:2" x14ac:dyDescent="0.25">
      <c r="A893" s="296" t="s">
        <v>3628</v>
      </c>
      <c r="B893" s="285" t="s">
        <v>3629</v>
      </c>
    </row>
    <row r="894" spans="1:2" x14ac:dyDescent="0.25">
      <c r="A894" s="296" t="s">
        <v>3630</v>
      </c>
      <c r="B894" s="285" t="s">
        <v>3629</v>
      </c>
    </row>
    <row r="895" spans="1:2" x14ac:dyDescent="0.25">
      <c r="A895" s="289" t="s">
        <v>3631</v>
      </c>
      <c r="B895" s="290" t="s">
        <v>3632</v>
      </c>
    </row>
    <row r="896" spans="1:2" ht="15.75" x14ac:dyDescent="0.25">
      <c r="A896" s="57" t="s">
        <v>3099</v>
      </c>
      <c r="B896" s="57" t="s">
        <v>3094</v>
      </c>
    </row>
    <row r="897" spans="1:2" ht="15.75" x14ac:dyDescent="0.25">
      <c r="A897" s="57" t="s">
        <v>733</v>
      </c>
      <c r="B897" s="57" t="s">
        <v>3094</v>
      </c>
    </row>
    <row r="898" spans="1:2" x14ac:dyDescent="0.25">
      <c r="A898" s="32" t="s">
        <v>3104</v>
      </c>
      <c r="B898" s="44" t="s">
        <v>3103</v>
      </c>
    </row>
    <row r="899" spans="1:2" x14ac:dyDescent="0.25">
      <c r="A899" s="32" t="s">
        <v>3106</v>
      </c>
      <c r="B899" s="44" t="s">
        <v>3105</v>
      </c>
    </row>
    <row r="900" spans="1:2" x14ac:dyDescent="0.25">
      <c r="A900" s="32" t="s">
        <v>3633</v>
      </c>
      <c r="B900" s="32" t="s">
        <v>2216</v>
      </c>
    </row>
    <row r="901" spans="1:2" x14ac:dyDescent="0.25">
      <c r="A901" s="32" t="s">
        <v>3634</v>
      </c>
      <c r="B901" s="32" t="s">
        <v>2216</v>
      </c>
    </row>
    <row r="902" spans="1:2" ht="30" x14ac:dyDescent="0.25">
      <c r="A902" s="32" t="s">
        <v>3113</v>
      </c>
      <c r="B902" s="204" t="s">
        <v>3635</v>
      </c>
    </row>
    <row r="903" spans="1:2" ht="60" x14ac:dyDescent="0.25">
      <c r="A903" s="32" t="s">
        <v>3119</v>
      </c>
      <c r="B903" s="204" t="s">
        <v>3118</v>
      </c>
    </row>
    <row r="904" spans="1:2" x14ac:dyDescent="0.25">
      <c r="A904" s="275" t="s">
        <v>3121</v>
      </c>
      <c r="B904" s="275" t="s">
        <v>3636</v>
      </c>
    </row>
    <row r="905" spans="1:2" x14ac:dyDescent="0.25">
      <c r="A905" s="32" t="s">
        <v>479</v>
      </c>
      <c r="B905" s="32" t="s">
        <v>3115</v>
      </c>
    </row>
    <row r="906" spans="1:2" x14ac:dyDescent="0.25">
      <c r="A906" s="32" t="s">
        <v>3122</v>
      </c>
      <c r="B906" s="32" t="s">
        <v>21</v>
      </c>
    </row>
    <row r="907" spans="1:2" x14ac:dyDescent="0.25">
      <c r="A907" s="32" t="s">
        <v>3125</v>
      </c>
      <c r="B907" s="32" t="s">
        <v>3124</v>
      </c>
    </row>
    <row r="908" spans="1:2" x14ac:dyDescent="0.25">
      <c r="A908" s="32" t="s">
        <v>3129</v>
      </c>
      <c r="B908" s="32" t="s">
        <v>3128</v>
      </c>
    </row>
    <row r="909" spans="1:2" x14ac:dyDescent="0.25">
      <c r="A909" s="275"/>
      <c r="B909" s="275" t="s">
        <v>3637</v>
      </c>
    </row>
    <row r="910" spans="1:2" x14ac:dyDescent="0.25">
      <c r="A910" s="275"/>
      <c r="B910" s="275" t="s">
        <v>3638</v>
      </c>
    </row>
    <row r="911" spans="1:2" x14ac:dyDescent="0.25">
      <c r="A911" s="275"/>
      <c r="B911" s="275" t="s">
        <v>3638</v>
      </c>
    </row>
    <row r="912" spans="1:2" x14ac:dyDescent="0.25">
      <c r="A912" s="275"/>
      <c r="B912" s="275" t="s">
        <v>3639</v>
      </c>
    </row>
    <row r="913" spans="1:2" x14ac:dyDescent="0.25">
      <c r="A913" s="275"/>
      <c r="B913" s="275" t="s">
        <v>3640</v>
      </c>
    </row>
    <row r="914" spans="1:2" x14ac:dyDescent="0.25">
      <c r="A914" s="275"/>
      <c r="B914" s="275" t="s">
        <v>21</v>
      </c>
    </row>
    <row r="915" spans="1:2" x14ac:dyDescent="0.25">
      <c r="A915" s="274"/>
      <c r="B915" s="32"/>
    </row>
    <row r="916" spans="1:2" x14ac:dyDescent="0.25">
      <c r="A916" s="275"/>
      <c r="B916" s="275" t="s">
        <v>3641</v>
      </c>
    </row>
    <row r="917" spans="1:2" x14ac:dyDescent="0.25">
      <c r="A917" s="32"/>
      <c r="B917" s="32" t="s">
        <v>3642</v>
      </c>
    </row>
    <row r="918" spans="1:2" x14ac:dyDescent="0.25">
      <c r="A918" s="32"/>
      <c r="B918" s="32" t="s">
        <v>3643</v>
      </c>
    </row>
    <row r="919" spans="1:2" x14ac:dyDescent="0.25">
      <c r="A919" s="32"/>
      <c r="B919" s="32" t="s">
        <v>3644</v>
      </c>
    </row>
    <row r="920" spans="1:2" x14ac:dyDescent="0.25">
      <c r="A920" s="275"/>
      <c r="B920" s="275" t="s">
        <v>3645</v>
      </c>
    </row>
    <row r="921" spans="1:2" x14ac:dyDescent="0.25">
      <c r="A921" s="32"/>
      <c r="B921" s="32" t="s">
        <v>3646</v>
      </c>
    </row>
    <row r="922" spans="1:2" x14ac:dyDescent="0.25">
      <c r="A922" s="32"/>
      <c r="B922" s="32" t="s">
        <v>3143</v>
      </c>
    </row>
    <row r="923" spans="1:2" x14ac:dyDescent="0.25">
      <c r="A923" s="32"/>
      <c r="B923" s="32" t="s">
        <v>3647</v>
      </c>
    </row>
    <row r="924" spans="1:2" x14ac:dyDescent="0.25">
      <c r="A924" s="32"/>
      <c r="B924" s="32" t="s">
        <v>3146</v>
      </c>
    </row>
    <row r="925" spans="1:2" x14ac:dyDescent="0.25">
      <c r="A925" s="32"/>
      <c r="B925" s="32" t="s">
        <v>3148</v>
      </c>
    </row>
    <row r="926" spans="1:2" x14ac:dyDescent="0.25">
      <c r="A926" s="32"/>
      <c r="B926" s="32" t="s">
        <v>3150</v>
      </c>
    </row>
    <row r="927" spans="1:2" x14ac:dyDescent="0.25">
      <c r="A927" s="32"/>
      <c r="B927" s="32" t="s">
        <v>2096</v>
      </c>
    </row>
    <row r="928" spans="1:2" x14ac:dyDescent="0.25">
      <c r="A928" s="32"/>
      <c r="B928" s="32" t="s">
        <v>3648</v>
      </c>
    </row>
    <row r="929" spans="1:2" x14ac:dyDescent="0.25">
      <c r="A929" s="32"/>
      <c r="B929" s="32" t="s">
        <v>3154</v>
      </c>
    </row>
    <row r="930" spans="1:2" x14ac:dyDescent="0.25">
      <c r="A930" s="32"/>
      <c r="B930" s="32" t="s">
        <v>3649</v>
      </c>
    </row>
    <row r="931" spans="1:2" x14ac:dyDescent="0.25">
      <c r="A931" s="32"/>
      <c r="B931" s="32" t="s">
        <v>3650</v>
      </c>
    </row>
    <row r="932" spans="1:2" x14ac:dyDescent="0.25">
      <c r="A932" s="32"/>
      <c r="B932" s="32" t="s">
        <v>3651</v>
      </c>
    </row>
    <row r="933" spans="1:2" x14ac:dyDescent="0.25">
      <c r="A933" s="32"/>
      <c r="B933" s="32" t="s">
        <v>3652</v>
      </c>
    </row>
    <row r="934" spans="1:2" x14ac:dyDescent="0.25">
      <c r="A934" s="32"/>
      <c r="B934" s="32" t="s">
        <v>3653</v>
      </c>
    </row>
    <row r="935" spans="1:2" x14ac:dyDescent="0.25">
      <c r="A935" s="32"/>
      <c r="B935" s="32" t="s">
        <v>3654</v>
      </c>
    </row>
    <row r="936" spans="1:2" x14ac:dyDescent="0.25">
      <c r="A936" s="32"/>
      <c r="B936" s="32" t="s">
        <v>3655</v>
      </c>
    </row>
    <row r="937" spans="1:2" x14ac:dyDescent="0.25">
      <c r="A937" s="32"/>
      <c r="B937" s="32" t="s">
        <v>3656</v>
      </c>
    </row>
    <row r="938" spans="1:2" x14ac:dyDescent="0.25">
      <c r="A938" s="32"/>
      <c r="B938" s="32" t="s">
        <v>3657</v>
      </c>
    </row>
    <row r="939" spans="1:2" x14ac:dyDescent="0.25">
      <c r="A939" s="32"/>
      <c r="B939" s="32" t="s">
        <v>3658</v>
      </c>
    </row>
    <row r="940" spans="1:2" x14ac:dyDescent="0.25">
      <c r="A940" s="32"/>
      <c r="B940" s="32" t="s">
        <v>3157</v>
      </c>
    </row>
    <row r="941" spans="1:2" x14ac:dyDescent="0.25">
      <c r="A941" s="32"/>
      <c r="B941" s="32" t="s">
        <v>3158</v>
      </c>
    </row>
    <row r="942" spans="1:2" x14ac:dyDescent="0.25">
      <c r="A942" s="32"/>
      <c r="B942" s="32" t="s">
        <v>3659</v>
      </c>
    </row>
    <row r="943" spans="1:2" x14ac:dyDescent="0.25">
      <c r="A943" s="32"/>
      <c r="B943" s="32" t="s">
        <v>3660</v>
      </c>
    </row>
    <row r="944" spans="1:2" x14ac:dyDescent="0.25">
      <c r="A944" s="32"/>
      <c r="B944" s="32" t="s">
        <v>3158</v>
      </c>
    </row>
    <row r="945" spans="1:2" x14ac:dyDescent="0.25">
      <c r="A945" s="32"/>
      <c r="B945" s="32" t="s">
        <v>3659</v>
      </c>
    </row>
    <row r="946" spans="1:2" x14ac:dyDescent="0.25">
      <c r="A946" s="32"/>
      <c r="B946" s="32" t="s">
        <v>3661</v>
      </c>
    </row>
    <row r="947" spans="1:2" x14ac:dyDescent="0.25">
      <c r="A947" s="32"/>
      <c r="B947" s="32" t="s">
        <v>3662</v>
      </c>
    </row>
    <row r="948" spans="1:2" x14ac:dyDescent="0.25">
      <c r="A948" s="32"/>
      <c r="B948" s="32" t="s">
        <v>3663</v>
      </c>
    </row>
    <row r="949" spans="1:2" x14ac:dyDescent="0.25">
      <c r="A949" s="32"/>
      <c r="B949" s="32" t="s">
        <v>3131</v>
      </c>
    </row>
    <row r="950" spans="1:2" x14ac:dyDescent="0.25">
      <c r="A950" s="32"/>
      <c r="B950" s="32" t="s">
        <v>3161</v>
      </c>
    </row>
    <row r="951" spans="1:2" x14ac:dyDescent="0.25">
      <c r="A951" s="32"/>
      <c r="B951" s="32" t="s">
        <v>3167</v>
      </c>
    </row>
    <row r="952" spans="1:2" x14ac:dyDescent="0.25">
      <c r="A952" s="32"/>
      <c r="B952" s="32" t="s">
        <v>3664</v>
      </c>
    </row>
    <row r="953" spans="1:2" x14ac:dyDescent="0.25">
      <c r="A953" s="32"/>
      <c r="B953" s="32" t="s">
        <v>3665</v>
      </c>
    </row>
    <row r="954" spans="1:2" x14ac:dyDescent="0.25">
      <c r="A954" s="32"/>
      <c r="B954" s="32" t="s">
        <v>3172</v>
      </c>
    </row>
    <row r="955" spans="1:2" x14ac:dyDescent="0.25">
      <c r="A955" s="32"/>
      <c r="B955" s="32" t="s">
        <v>3666</v>
      </c>
    </row>
    <row r="956" spans="1:2" x14ac:dyDescent="0.25">
      <c r="A956" s="32"/>
      <c r="B956" s="32" t="s">
        <v>3667</v>
      </c>
    </row>
    <row r="957" spans="1:2" x14ac:dyDescent="0.25">
      <c r="A957" s="32"/>
      <c r="B957" s="32" t="s">
        <v>3139</v>
      </c>
    </row>
    <row r="958" spans="1:2" x14ac:dyDescent="0.25">
      <c r="A958" s="32"/>
      <c r="B958" s="32" t="s">
        <v>3668</v>
      </c>
    </row>
    <row r="959" spans="1:2" x14ac:dyDescent="0.25">
      <c r="A959" s="32"/>
      <c r="B959" s="32" t="s">
        <v>3138</v>
      </c>
    </row>
    <row r="960" spans="1:2" x14ac:dyDescent="0.25">
      <c r="A960" s="32"/>
      <c r="B960" s="32" t="s">
        <v>3152</v>
      </c>
    </row>
    <row r="961" spans="1:2" x14ac:dyDescent="0.25">
      <c r="A961" s="32"/>
      <c r="B961" s="32" t="s">
        <v>3669</v>
      </c>
    </row>
    <row r="962" spans="1:2" x14ac:dyDescent="0.25">
      <c r="A962" s="32"/>
      <c r="B962" s="32" t="s">
        <v>3158</v>
      </c>
    </row>
    <row r="963" spans="1:2" x14ac:dyDescent="0.25">
      <c r="A963" s="32"/>
      <c r="B963" s="32" t="s">
        <v>3670</v>
      </c>
    </row>
    <row r="964" spans="1:2" x14ac:dyDescent="0.25">
      <c r="A964" s="32"/>
      <c r="B964" s="32" t="s">
        <v>3165</v>
      </c>
    </row>
    <row r="965" spans="1:2" x14ac:dyDescent="0.25">
      <c r="A965" s="32"/>
      <c r="B965" s="32" t="s">
        <v>3131</v>
      </c>
    </row>
    <row r="966" spans="1:2" x14ac:dyDescent="0.25">
      <c r="A966" s="32"/>
      <c r="B966" s="32" t="s">
        <v>3671</v>
      </c>
    </row>
    <row r="967" spans="1:2" x14ac:dyDescent="0.25">
      <c r="A967" s="32"/>
      <c r="B967" s="32" t="s">
        <v>3672</v>
      </c>
    </row>
    <row r="968" spans="1:2" x14ac:dyDescent="0.25">
      <c r="A968" s="32"/>
      <c r="B968" s="32" t="s">
        <v>3673</v>
      </c>
    </row>
    <row r="969" spans="1:2" x14ac:dyDescent="0.25">
      <c r="A969" s="32"/>
      <c r="B969" s="32" t="s">
        <v>3674</v>
      </c>
    </row>
    <row r="970" spans="1:2" x14ac:dyDescent="0.25">
      <c r="A970" s="32"/>
      <c r="B970" s="32" t="s">
        <v>3675</v>
      </c>
    </row>
    <row r="971" spans="1:2" x14ac:dyDescent="0.25">
      <c r="A971" s="32"/>
      <c r="B971" s="32" t="s">
        <v>3676</v>
      </c>
    </row>
    <row r="972" spans="1:2" x14ac:dyDescent="0.25">
      <c r="A972" s="32"/>
      <c r="B972" s="32" t="s">
        <v>3677</v>
      </c>
    </row>
    <row r="973" spans="1:2" x14ac:dyDescent="0.25">
      <c r="A973" s="32"/>
      <c r="B973" s="32" t="s">
        <v>3678</v>
      </c>
    </row>
    <row r="974" spans="1:2" x14ac:dyDescent="0.25">
      <c r="A974" s="32"/>
      <c r="B974" s="32" t="s">
        <v>3679</v>
      </c>
    </row>
    <row r="975" spans="1:2" x14ac:dyDescent="0.25">
      <c r="A975" s="32"/>
      <c r="B975" s="32" t="s">
        <v>3680</v>
      </c>
    </row>
    <row r="976" spans="1:2" x14ac:dyDescent="0.25">
      <c r="A976" s="32"/>
      <c r="B976" s="32" t="s">
        <v>3681</v>
      </c>
    </row>
    <row r="977" spans="1:2" x14ac:dyDescent="0.25">
      <c r="A977" s="32"/>
      <c r="B977" s="32" t="s">
        <v>3682</v>
      </c>
    </row>
    <row r="978" spans="1:2" x14ac:dyDescent="0.25">
      <c r="A978" s="32"/>
      <c r="B978" s="32" t="s">
        <v>3683</v>
      </c>
    </row>
    <row r="979" spans="1:2" x14ac:dyDescent="0.25">
      <c r="A979" s="32"/>
      <c r="B979" s="32" t="s">
        <v>3684</v>
      </c>
    </row>
    <row r="980" spans="1:2" x14ac:dyDescent="0.25">
      <c r="A980" s="32"/>
      <c r="B980" s="32" t="s">
        <v>3685</v>
      </c>
    </row>
    <row r="981" spans="1:2" x14ac:dyDescent="0.25">
      <c r="A981" s="32" t="s">
        <v>3686</v>
      </c>
      <c r="B981" s="32"/>
    </row>
    <row r="982" spans="1:2" x14ac:dyDescent="0.25">
      <c r="A982" s="32" t="s">
        <v>234</v>
      </c>
      <c r="B982" s="32"/>
    </row>
    <row r="983" spans="1:2" x14ac:dyDescent="0.25">
      <c r="A983" s="32" t="s">
        <v>695</v>
      </c>
      <c r="B983" s="32"/>
    </row>
    <row r="984" spans="1:2" x14ac:dyDescent="0.25">
      <c r="A984" s="297" t="s">
        <v>2113</v>
      </c>
      <c r="B984" s="35" t="s">
        <v>2112</v>
      </c>
    </row>
    <row r="985" spans="1:2" x14ac:dyDescent="0.25">
      <c r="A985" s="297" t="s">
        <v>955</v>
      </c>
      <c r="B985" s="19" t="s">
        <v>3687</v>
      </c>
    </row>
    <row r="986" spans="1:2" x14ac:dyDescent="0.25">
      <c r="A986" s="297" t="s">
        <v>963</v>
      </c>
      <c r="B986" s="19" t="s">
        <v>3688</v>
      </c>
    </row>
    <row r="987" spans="1:2" x14ac:dyDescent="0.25">
      <c r="A987" s="297" t="s">
        <v>2118</v>
      </c>
      <c r="B987" s="19" t="s">
        <v>2117</v>
      </c>
    </row>
    <row r="988" spans="1:2" x14ac:dyDescent="0.25">
      <c r="A988" s="297" t="s">
        <v>2120</v>
      </c>
      <c r="B988" s="19" t="s">
        <v>2119</v>
      </c>
    </row>
    <row r="989" spans="1:2" x14ac:dyDescent="0.25">
      <c r="A989" s="297" t="s">
        <v>2122</v>
      </c>
      <c r="B989" s="19" t="s">
        <v>2121</v>
      </c>
    </row>
    <row r="990" spans="1:2" x14ac:dyDescent="0.25">
      <c r="A990" s="297" t="s">
        <v>2124</v>
      </c>
      <c r="B990" s="19" t="s">
        <v>2123</v>
      </c>
    </row>
    <row r="991" spans="1:2" x14ac:dyDescent="0.25">
      <c r="A991" s="297" t="s">
        <v>2126</v>
      </c>
      <c r="B991" s="19" t="s">
        <v>2125</v>
      </c>
    </row>
    <row r="992" spans="1:2" x14ac:dyDescent="0.25">
      <c r="A992" s="297" t="s">
        <v>2129</v>
      </c>
      <c r="B992" s="19" t="s">
        <v>2128</v>
      </c>
    </row>
    <row r="993" spans="1:2" x14ac:dyDescent="0.25">
      <c r="A993" s="297" t="s">
        <v>117</v>
      </c>
      <c r="B993" s="19" t="s">
        <v>116</v>
      </c>
    </row>
    <row r="994" spans="1:2" x14ac:dyDescent="0.25">
      <c r="A994" s="297" t="s">
        <v>2132</v>
      </c>
      <c r="B994" s="19" t="s">
        <v>2131</v>
      </c>
    </row>
    <row r="995" spans="1:2" x14ac:dyDescent="0.25">
      <c r="A995" s="297" t="s">
        <v>2149</v>
      </c>
      <c r="B995" s="19" t="s">
        <v>3689</v>
      </c>
    </row>
    <row r="996" spans="1:2" x14ac:dyDescent="0.25">
      <c r="A996" s="297" t="s">
        <v>2151</v>
      </c>
      <c r="B996" s="19" t="s">
        <v>3690</v>
      </c>
    </row>
    <row r="997" spans="1:2" x14ac:dyDescent="0.25">
      <c r="A997" s="297" t="s">
        <v>2155</v>
      </c>
      <c r="B997" s="19" t="s">
        <v>3691</v>
      </c>
    </row>
    <row r="998" spans="1:2" x14ac:dyDescent="0.25">
      <c r="A998" s="297" t="s">
        <v>2157</v>
      </c>
      <c r="B998" s="19" t="s">
        <v>3692</v>
      </c>
    </row>
    <row r="999" spans="1:2" x14ac:dyDescent="0.25">
      <c r="A999" s="297" t="s">
        <v>529</v>
      </c>
      <c r="B999" s="19" t="s">
        <v>3693</v>
      </c>
    </row>
    <row r="1000" spans="1:2" x14ac:dyDescent="0.25">
      <c r="A1000" s="297" t="s">
        <v>2161</v>
      </c>
      <c r="B1000" s="19" t="s">
        <v>3694</v>
      </c>
    </row>
    <row r="1001" spans="1:2" x14ac:dyDescent="0.25">
      <c r="A1001" s="297" t="s">
        <v>528</v>
      </c>
      <c r="B1001" s="19" t="s">
        <v>3695</v>
      </c>
    </row>
    <row r="1002" spans="1:2" x14ac:dyDescent="0.25">
      <c r="A1002" s="297" t="s">
        <v>2165</v>
      </c>
      <c r="B1002" s="35" t="s">
        <v>3696</v>
      </c>
    </row>
    <row r="1003" spans="1:2" x14ac:dyDescent="0.25">
      <c r="A1003" s="297" t="s">
        <v>2167</v>
      </c>
      <c r="B1003" s="35" t="s">
        <v>3697</v>
      </c>
    </row>
    <row r="1004" spans="1:2" x14ac:dyDescent="0.25">
      <c r="A1004" s="297" t="s">
        <v>2169</v>
      </c>
      <c r="B1004" s="35" t="s">
        <v>3698</v>
      </c>
    </row>
    <row r="1005" spans="1:2" x14ac:dyDescent="0.25">
      <c r="A1005" s="298" t="s">
        <v>2171</v>
      </c>
      <c r="B1005" s="19" t="s">
        <v>2170</v>
      </c>
    </row>
    <row r="1006" spans="1:2" x14ac:dyDescent="0.25">
      <c r="A1006" s="297" t="s">
        <v>2173</v>
      </c>
      <c r="B1006" s="19" t="s">
        <v>2172</v>
      </c>
    </row>
    <row r="1007" spans="1:2" x14ac:dyDescent="0.25">
      <c r="A1007" s="298" t="s">
        <v>318</v>
      </c>
      <c r="B1007" s="19" t="s">
        <v>355</v>
      </c>
    </row>
    <row r="1008" spans="1:2" x14ac:dyDescent="0.25">
      <c r="A1008" s="298" t="s">
        <v>956</v>
      </c>
      <c r="B1008" s="19" t="s">
        <v>2176</v>
      </c>
    </row>
    <row r="1009" spans="1:2" x14ac:dyDescent="0.25">
      <c r="A1009" s="297" t="s">
        <v>152</v>
      </c>
      <c r="B1009" s="19" t="s">
        <v>1996</v>
      </c>
    </row>
    <row r="1010" spans="1:2" x14ac:dyDescent="0.25">
      <c r="A1010" s="297" t="s">
        <v>214</v>
      </c>
      <c r="B1010" s="19" t="s">
        <v>2000</v>
      </c>
    </row>
    <row r="1011" spans="1:2" x14ac:dyDescent="0.25">
      <c r="A1011" s="297" t="s">
        <v>2182</v>
      </c>
      <c r="B1011" s="19" t="s">
        <v>3699</v>
      </c>
    </row>
    <row r="1012" spans="1:2" x14ac:dyDescent="0.25">
      <c r="A1012" s="297" t="s">
        <v>2184</v>
      </c>
      <c r="B1012" s="19" t="s">
        <v>3700</v>
      </c>
    </row>
    <row r="1013" spans="1:2" x14ac:dyDescent="0.25">
      <c r="A1013" s="297" t="s">
        <v>2186</v>
      </c>
      <c r="B1013" s="19" t="s">
        <v>2185</v>
      </c>
    </row>
    <row r="1014" spans="1:2" x14ac:dyDescent="0.25">
      <c r="A1014" s="297" t="s">
        <v>2188</v>
      </c>
      <c r="B1014" s="19" t="s">
        <v>2187</v>
      </c>
    </row>
    <row r="1015" spans="1:2" x14ac:dyDescent="0.25">
      <c r="A1015" s="297" t="s">
        <v>2190</v>
      </c>
      <c r="B1015" s="19" t="s">
        <v>3701</v>
      </c>
    </row>
    <row r="1016" spans="1:2" x14ac:dyDescent="0.25">
      <c r="A1016" s="297" t="s">
        <v>2192</v>
      </c>
      <c r="B1016" s="19" t="s">
        <v>3702</v>
      </c>
    </row>
    <row r="1017" spans="1:2" x14ac:dyDescent="0.25">
      <c r="A1017" s="297" t="s">
        <v>2194</v>
      </c>
      <c r="B1017" s="19" t="s">
        <v>2193</v>
      </c>
    </row>
    <row r="1018" spans="1:2" x14ac:dyDescent="0.25">
      <c r="A1018" s="297" t="s">
        <v>2206</v>
      </c>
      <c r="B1018" s="19" t="s">
        <v>3703</v>
      </c>
    </row>
    <row r="1019" spans="1:2" x14ac:dyDescent="0.25">
      <c r="A1019" s="297" t="s">
        <v>2208</v>
      </c>
      <c r="B1019" s="19" t="s">
        <v>3704</v>
      </c>
    </row>
    <row r="1020" spans="1:2" x14ac:dyDescent="0.25">
      <c r="A1020" s="297" t="s">
        <v>2210</v>
      </c>
      <c r="B1020" s="19" t="s">
        <v>2209</v>
      </c>
    </row>
    <row r="1021" spans="1:2" x14ac:dyDescent="0.25">
      <c r="A1021" s="297" t="s">
        <v>2212</v>
      </c>
      <c r="B1021" s="19" t="s">
        <v>2211</v>
      </c>
    </row>
    <row r="1022" spans="1:2" x14ac:dyDescent="0.25">
      <c r="A1022" s="297" t="s">
        <v>3705</v>
      </c>
      <c r="B1022" s="35" t="s">
        <v>3705</v>
      </c>
    </row>
    <row r="1023" spans="1:2" x14ac:dyDescent="0.25">
      <c r="A1023" s="297" t="s">
        <v>3706</v>
      </c>
      <c r="B1023" s="35" t="s">
        <v>3706</v>
      </c>
    </row>
    <row r="1024" spans="1:2" x14ac:dyDescent="0.25">
      <c r="A1024" s="297" t="s">
        <v>3707</v>
      </c>
      <c r="B1024" s="19" t="s">
        <v>3174</v>
      </c>
    </row>
    <row r="1025" spans="1:2" x14ac:dyDescent="0.25">
      <c r="A1025" s="299" t="s">
        <v>3708</v>
      </c>
      <c r="B1025" s="35"/>
    </row>
    <row r="1026" spans="1:2" x14ac:dyDescent="0.25">
      <c r="A1026" s="299" t="s">
        <v>3709</v>
      </c>
      <c r="B1026" s="35"/>
    </row>
    <row r="1027" spans="1:2" x14ac:dyDescent="0.25">
      <c r="A1027" s="297" t="s">
        <v>3710</v>
      </c>
      <c r="B1027" s="19" t="s">
        <v>3711</v>
      </c>
    </row>
    <row r="1028" spans="1:2" x14ac:dyDescent="0.25">
      <c r="A1028" s="297" t="s">
        <v>3712</v>
      </c>
      <c r="B1028" s="19" t="s">
        <v>3713</v>
      </c>
    </row>
    <row r="1029" spans="1:2" x14ac:dyDescent="0.25">
      <c r="A1029" s="300">
        <v>101.7</v>
      </c>
      <c r="B1029" s="300" t="s">
        <v>3714</v>
      </c>
    </row>
    <row r="1030" spans="1:2" x14ac:dyDescent="0.25">
      <c r="A1030" s="300" t="s">
        <v>3715</v>
      </c>
      <c r="B1030" s="300" t="s">
        <v>3716</v>
      </c>
    </row>
    <row r="1031" spans="1:2" x14ac:dyDescent="0.25">
      <c r="A1031" s="300" t="s">
        <v>3717</v>
      </c>
      <c r="B1031" s="300" t="s">
        <v>3718</v>
      </c>
    </row>
    <row r="1032" spans="1:2" x14ac:dyDescent="0.25">
      <c r="A1032" s="300"/>
      <c r="B1032" s="300"/>
    </row>
    <row r="1033" spans="1:2" x14ac:dyDescent="0.25">
      <c r="A1033" s="300" t="s">
        <v>3719</v>
      </c>
      <c r="B1033" s="300" t="s">
        <v>3720</v>
      </c>
    </row>
    <row r="1034" spans="1:2" x14ac:dyDescent="0.25">
      <c r="A1034" s="300" t="s">
        <v>3721</v>
      </c>
      <c r="B1034" s="300" t="s">
        <v>2096</v>
      </c>
    </row>
    <row r="1035" spans="1:2" x14ac:dyDescent="0.25">
      <c r="A1035" s="300" t="s">
        <v>3722</v>
      </c>
      <c r="B1035" s="300" t="s">
        <v>3723</v>
      </c>
    </row>
    <row r="1036" spans="1:2" x14ac:dyDescent="0.25">
      <c r="A1036" s="300" t="s">
        <v>3724</v>
      </c>
      <c r="B1036" s="300" t="s">
        <v>2093</v>
      </c>
    </row>
    <row r="1037" spans="1:2" x14ac:dyDescent="0.25">
      <c r="A1037" s="300" t="s">
        <v>3725</v>
      </c>
      <c r="B1037" s="300" t="s">
        <v>2093</v>
      </c>
    </row>
    <row r="1038" spans="1:2" x14ac:dyDescent="0.25">
      <c r="A1038" s="300" t="s">
        <v>3726</v>
      </c>
      <c r="B1038" s="300" t="s">
        <v>3727</v>
      </c>
    </row>
    <row r="1039" spans="1:2" x14ac:dyDescent="0.25">
      <c r="A1039" s="300"/>
      <c r="B1039" s="300" t="s">
        <v>3728</v>
      </c>
    </row>
    <row r="1040" spans="1:2" x14ac:dyDescent="0.25">
      <c r="A1040" s="300"/>
      <c r="B1040" s="300" t="s">
        <v>3729</v>
      </c>
    </row>
    <row r="1041" spans="1:2" x14ac:dyDescent="0.25">
      <c r="A1041" s="300" t="s">
        <v>3730</v>
      </c>
      <c r="B1041" s="300" t="s">
        <v>3731</v>
      </c>
    </row>
    <row r="1042" spans="1:2" x14ac:dyDescent="0.25">
      <c r="A1042" s="300" t="s">
        <v>3732</v>
      </c>
      <c r="B1042" s="300" t="s">
        <v>396</v>
      </c>
    </row>
    <row r="1043" spans="1:2" x14ac:dyDescent="0.25">
      <c r="A1043" s="300" t="s">
        <v>3733</v>
      </c>
      <c r="B1043" s="300" t="s">
        <v>3734</v>
      </c>
    </row>
    <row r="1044" spans="1:2" x14ac:dyDescent="0.25">
      <c r="A1044" s="300"/>
      <c r="B1044" s="300"/>
    </row>
    <row r="1045" spans="1:2" x14ac:dyDescent="0.25">
      <c r="A1045" s="300" t="s">
        <v>3735</v>
      </c>
      <c r="B1045" s="300" t="s">
        <v>3736</v>
      </c>
    </row>
    <row r="1046" spans="1:2" x14ac:dyDescent="0.25">
      <c r="A1046" s="300" t="s">
        <v>3737</v>
      </c>
      <c r="B1046" s="300" t="s">
        <v>3738</v>
      </c>
    </row>
    <row r="1047" spans="1:2" x14ac:dyDescent="0.25">
      <c r="A1047" s="300" t="s">
        <v>3739</v>
      </c>
      <c r="B1047" s="300" t="s">
        <v>3740</v>
      </c>
    </row>
    <row r="1048" spans="1:2" x14ac:dyDescent="0.25">
      <c r="A1048" s="300" t="s">
        <v>3741</v>
      </c>
      <c r="B1048" s="300" t="s">
        <v>3738</v>
      </c>
    </row>
    <row r="1049" spans="1:2" x14ac:dyDescent="0.25">
      <c r="A1049" s="300" t="s">
        <v>3742</v>
      </c>
      <c r="B1049" s="300" t="s">
        <v>3743</v>
      </c>
    </row>
    <row r="1050" spans="1:2" x14ac:dyDescent="0.25">
      <c r="A1050" s="300" t="s">
        <v>3744</v>
      </c>
      <c r="B1050" s="300" t="s">
        <v>3743</v>
      </c>
    </row>
    <row r="1051" spans="1:2" x14ac:dyDescent="0.25">
      <c r="A1051" s="32"/>
      <c r="B1051" s="32"/>
    </row>
    <row r="1052" spans="1:2" x14ac:dyDescent="0.25">
      <c r="A1052" s="32"/>
      <c r="B1052" s="32"/>
    </row>
    <row r="1053" spans="1:2" x14ac:dyDescent="0.25">
      <c r="A1053" s="32"/>
      <c r="B1053" s="32"/>
    </row>
    <row r="1054" spans="1:2" x14ac:dyDescent="0.25">
      <c r="A1054" s="32"/>
      <c r="B1054" s="32"/>
    </row>
    <row r="1055" spans="1:2" x14ac:dyDescent="0.25">
      <c r="A1055" s="32"/>
      <c r="B1055" s="32"/>
    </row>
    <row r="1056" spans="1:2" x14ac:dyDescent="0.25">
      <c r="A1056" s="32"/>
      <c r="B1056" s="32"/>
    </row>
    <row r="1057" spans="1:2" x14ac:dyDescent="0.25">
      <c r="A1057" s="32"/>
      <c r="B1057" s="32"/>
    </row>
    <row r="1058" spans="1:2" x14ac:dyDescent="0.25">
      <c r="A1058" s="32"/>
      <c r="B1058" s="32"/>
    </row>
    <row r="1059" spans="1:2" x14ac:dyDescent="0.25">
      <c r="A1059" s="32"/>
      <c r="B1059" s="32"/>
    </row>
    <row r="1060" spans="1:2" x14ac:dyDescent="0.25">
      <c r="A1060" s="32"/>
      <c r="B1060" s="32"/>
    </row>
    <row r="1061" spans="1:2" x14ac:dyDescent="0.25">
      <c r="A1061" s="32"/>
      <c r="B1061" s="32"/>
    </row>
    <row r="1062" spans="1:2" x14ac:dyDescent="0.25">
      <c r="A1062" s="32"/>
      <c r="B1062" s="32"/>
    </row>
    <row r="1063" spans="1:2" x14ac:dyDescent="0.25">
      <c r="A1063" s="32"/>
      <c r="B1063" s="32"/>
    </row>
    <row r="1064" spans="1:2" x14ac:dyDescent="0.25">
      <c r="A1064" s="32"/>
      <c r="B1064" s="32"/>
    </row>
    <row r="1065" spans="1:2" x14ac:dyDescent="0.25">
      <c r="A1065" s="32"/>
      <c r="B1065" s="32"/>
    </row>
    <row r="1066" spans="1:2" x14ac:dyDescent="0.25">
      <c r="A1066" s="32"/>
      <c r="B1066" s="32"/>
    </row>
    <row r="1067" spans="1:2" x14ac:dyDescent="0.25">
      <c r="A1067" s="32"/>
      <c r="B1067" s="32"/>
    </row>
    <row r="1068" spans="1:2" x14ac:dyDescent="0.25">
      <c r="A1068" s="32"/>
      <c r="B1068" s="32"/>
    </row>
    <row r="1069" spans="1:2" x14ac:dyDescent="0.25">
      <c r="A1069" s="32"/>
      <c r="B1069" s="32"/>
    </row>
    <row r="1070" spans="1:2" x14ac:dyDescent="0.25">
      <c r="A1070" s="32"/>
      <c r="B1070" s="32"/>
    </row>
    <row r="1071" spans="1:2" x14ac:dyDescent="0.25">
      <c r="A1071" s="32"/>
      <c r="B1071" s="32"/>
    </row>
    <row r="1072" spans="1:2" x14ac:dyDescent="0.25">
      <c r="A1072" s="32"/>
      <c r="B1072" s="32"/>
    </row>
    <row r="1073" spans="1:2" x14ac:dyDescent="0.25">
      <c r="A1073" s="32"/>
      <c r="B1073" s="32"/>
    </row>
    <row r="1074" spans="1:2" x14ac:dyDescent="0.25">
      <c r="A1074" s="32"/>
      <c r="B1074" s="32"/>
    </row>
    <row r="1075" spans="1:2" x14ac:dyDescent="0.25">
      <c r="A1075" s="32"/>
      <c r="B1075" s="32"/>
    </row>
    <row r="1076" spans="1:2" x14ac:dyDescent="0.25">
      <c r="A1076" s="32"/>
      <c r="B1076" s="32"/>
    </row>
    <row r="1077" spans="1:2" x14ac:dyDescent="0.25">
      <c r="A1077" s="32"/>
      <c r="B1077" s="32"/>
    </row>
    <row r="1078" spans="1:2" x14ac:dyDescent="0.25">
      <c r="A1078" s="32"/>
      <c r="B1078" s="32"/>
    </row>
    <row r="1079" spans="1:2" x14ac:dyDescent="0.25">
      <c r="A1079" s="32"/>
      <c r="B1079" s="32"/>
    </row>
    <row r="1080" spans="1:2" x14ac:dyDescent="0.25">
      <c r="A1080" s="32"/>
      <c r="B1080" s="32"/>
    </row>
    <row r="1081" spans="1:2" x14ac:dyDescent="0.25">
      <c r="A1081" s="32"/>
      <c r="B1081" s="32"/>
    </row>
    <row r="1082" spans="1:2" x14ac:dyDescent="0.25">
      <c r="A1082" s="32"/>
      <c r="B1082" s="32"/>
    </row>
    <row r="1083" spans="1:2" x14ac:dyDescent="0.25">
      <c r="A1083" s="32"/>
      <c r="B1083" s="32"/>
    </row>
    <row r="1084" spans="1:2" x14ac:dyDescent="0.25">
      <c r="A1084" s="32"/>
      <c r="B1084" s="32"/>
    </row>
    <row r="1085" spans="1:2" x14ac:dyDescent="0.25">
      <c r="A1085" s="32"/>
      <c r="B1085" s="32"/>
    </row>
    <row r="1086" spans="1:2" x14ac:dyDescent="0.25">
      <c r="A1086" s="32"/>
      <c r="B1086" s="32"/>
    </row>
    <row r="1087" spans="1:2" x14ac:dyDescent="0.25">
      <c r="A1087" s="32"/>
      <c r="B1087" s="32"/>
    </row>
    <row r="1088" spans="1:2" x14ac:dyDescent="0.25">
      <c r="A1088" s="32"/>
      <c r="B1088" s="32"/>
    </row>
    <row r="1089" spans="1:2" x14ac:dyDescent="0.25">
      <c r="A1089" s="32"/>
      <c r="B1089" s="32"/>
    </row>
    <row r="1090" spans="1:2" x14ac:dyDescent="0.25">
      <c r="A1090" s="32"/>
      <c r="B1090" s="32"/>
    </row>
    <row r="1091" spans="1:2" x14ac:dyDescent="0.25">
      <c r="A1091" s="32"/>
      <c r="B1091" s="32"/>
    </row>
    <row r="1092" spans="1:2" x14ac:dyDescent="0.25">
      <c r="A1092" s="32"/>
      <c r="B1092" s="32"/>
    </row>
    <row r="1093" spans="1:2" x14ac:dyDescent="0.25">
      <c r="A1093" s="32"/>
      <c r="B1093" s="32"/>
    </row>
    <row r="1094" spans="1:2" x14ac:dyDescent="0.25">
      <c r="A1094" s="32"/>
      <c r="B1094" s="32"/>
    </row>
    <row r="1095" spans="1:2" x14ac:dyDescent="0.25">
      <c r="A1095" s="32"/>
      <c r="B1095" s="32"/>
    </row>
    <row r="1096" spans="1:2" x14ac:dyDescent="0.25">
      <c r="A1096" s="32"/>
      <c r="B1096" s="32"/>
    </row>
    <row r="1097" spans="1:2" x14ac:dyDescent="0.25">
      <c r="A1097" s="32"/>
      <c r="B1097" s="32"/>
    </row>
    <row r="1098" spans="1:2" x14ac:dyDescent="0.25">
      <c r="A1098" s="32"/>
      <c r="B1098" s="32"/>
    </row>
    <row r="1099" spans="1:2" x14ac:dyDescent="0.25">
      <c r="A1099" s="32"/>
      <c r="B1099" s="32"/>
    </row>
    <row r="1100" spans="1:2" x14ac:dyDescent="0.25">
      <c r="A1100" s="32"/>
      <c r="B1100" s="32"/>
    </row>
    <row r="1101" spans="1:2" x14ac:dyDescent="0.25">
      <c r="A1101" s="32"/>
      <c r="B1101" s="32"/>
    </row>
    <row r="1102" spans="1:2" x14ac:dyDescent="0.25">
      <c r="A1102" s="32"/>
      <c r="B1102" s="32"/>
    </row>
    <row r="1103" spans="1:2" x14ac:dyDescent="0.25">
      <c r="A1103" s="32"/>
      <c r="B1103" s="32"/>
    </row>
    <row r="1104" spans="1:2" x14ac:dyDescent="0.25">
      <c r="A1104" s="32"/>
      <c r="B1104" s="32"/>
    </row>
    <row r="1105" spans="1:2" x14ac:dyDescent="0.25">
      <c r="A1105" s="32"/>
      <c r="B1105" s="32"/>
    </row>
    <row r="1106" spans="1:2" x14ac:dyDescent="0.25">
      <c r="A1106" s="32"/>
      <c r="B1106" s="32"/>
    </row>
    <row r="1107" spans="1:2" x14ac:dyDescent="0.25">
      <c r="A1107" s="32"/>
      <c r="B1107" s="32"/>
    </row>
    <row r="1108" spans="1:2" x14ac:dyDescent="0.25">
      <c r="A1108" s="32"/>
      <c r="B1108" s="32"/>
    </row>
    <row r="1109" spans="1:2" x14ac:dyDescent="0.25">
      <c r="A1109" s="32"/>
      <c r="B1109" s="32"/>
    </row>
    <row r="1110" spans="1:2" x14ac:dyDescent="0.25">
      <c r="A1110" s="32"/>
      <c r="B1110" s="32"/>
    </row>
    <row r="1111" spans="1:2" x14ac:dyDescent="0.25">
      <c r="A1111" s="32"/>
      <c r="B1111" s="32"/>
    </row>
    <row r="1112" spans="1:2" x14ac:dyDescent="0.25">
      <c r="A1112" s="32"/>
      <c r="B1112" s="32"/>
    </row>
    <row r="1113" spans="1:2" x14ac:dyDescent="0.25">
      <c r="A1113" s="32"/>
      <c r="B1113" s="32"/>
    </row>
    <row r="1114" spans="1:2" x14ac:dyDescent="0.25">
      <c r="A1114" s="32"/>
      <c r="B1114" s="32"/>
    </row>
    <row r="1115" spans="1:2" x14ac:dyDescent="0.25">
      <c r="A1115" s="32"/>
      <c r="B1115" s="32"/>
    </row>
    <row r="1116" spans="1:2" x14ac:dyDescent="0.25">
      <c r="A1116" s="32"/>
      <c r="B1116" s="32"/>
    </row>
    <row r="1117" spans="1:2" x14ac:dyDescent="0.25">
      <c r="A1117" s="32"/>
      <c r="B1117" s="32"/>
    </row>
    <row r="1118" spans="1:2" x14ac:dyDescent="0.25">
      <c r="A1118" s="32"/>
      <c r="B1118" s="32"/>
    </row>
    <row r="1119" spans="1:2" x14ac:dyDescent="0.25">
      <c r="A1119" s="32"/>
      <c r="B1119" s="32"/>
    </row>
    <row r="1120" spans="1:2" x14ac:dyDescent="0.25">
      <c r="A1120" s="32"/>
      <c r="B1120" s="32"/>
    </row>
    <row r="1121" spans="1:2" x14ac:dyDescent="0.25">
      <c r="A1121" s="32"/>
      <c r="B1121" s="32"/>
    </row>
    <row r="1122" spans="1:2" x14ac:dyDescent="0.25">
      <c r="A1122" s="32"/>
      <c r="B1122" s="32"/>
    </row>
    <row r="1123" spans="1:2" x14ac:dyDescent="0.25">
      <c r="A1123" s="32"/>
      <c r="B1123" s="32"/>
    </row>
    <row r="1124" spans="1:2" x14ac:dyDescent="0.25">
      <c r="A1124" s="32"/>
      <c r="B1124" s="32"/>
    </row>
  </sheetData>
  <conditionalFormatting sqref="A1007:A1050 A984:A1003">
    <cfRule type="duplicateValues" dxfId="3" priority="3" stopIfTrue="1"/>
    <cfRule type="duplicateValues" dxfId="2" priority="4" stopIfTrue="1"/>
  </conditionalFormatting>
  <conditionalFormatting sqref="A1004:A1006">
    <cfRule type="duplicateValues" dxfId="1" priority="1" stopIfTrue="1"/>
    <cfRule type="duplicateValues" dxfId="0" priority="2" stopIfTrue="1"/>
  </conditionalFormatting>
  <hyperlinks>
    <hyperlink ref="A1024" location="'P-1022'!A1" display="P-1022"/>
    <hyperlink ref="A1028" location="'P-1024'!A1" display="P-1024"/>
    <hyperlink ref="A1027" location="'P-1023'!A1" display="P-1023"/>
    <hyperlink ref="A986" location="'P-1001B'!A1" display="P-1001B"/>
    <hyperlink ref="A1026" location="'Pitpump-2'!A1" display="Pit pump-2"/>
    <hyperlink ref="A1025" location="'Pitpump-1'!A1" display="Pit-Pump-1"/>
    <hyperlink ref="A1023" location="'VAM-2'!A1" display="VAM-2"/>
    <hyperlink ref="A1022" location="'VAM-1'!A1" display="VAM-1"/>
    <hyperlink ref="A1021" location="'P-1021'!A1" display="P-1021"/>
    <hyperlink ref="A1020" location="'P-1020C'!A1" display="P-1020C"/>
    <hyperlink ref="A1019" location="'P-1020B'!A1" display="P-1020B"/>
    <hyperlink ref="A1018" location="'P-1020A'!A1" display="P-1020A"/>
    <hyperlink ref="A1013" location="'P-1018A'!A1" display="P-1018A"/>
    <hyperlink ref="A1012" location="'P-1017B'!A1" display="P-1017B"/>
    <hyperlink ref="A1011" location="'P-1017A'!A1" display="P-1017A"/>
    <hyperlink ref="A1016" location="'P-1019B'!A1" display="P-1019B"/>
    <hyperlink ref="A1014" location="'P-1018B'!A1" display="P-1018B"/>
    <hyperlink ref="A1015" location="'P-1019A'!A1" display="P-1019A"/>
    <hyperlink ref="A1017" location="'P-1019C'!A1" display="P-1019C"/>
    <hyperlink ref="A1010" location="'P-1016B'!A1" display="P-1016B"/>
    <hyperlink ref="A1009" location="'P-1016A'!A1" display="P-1016A"/>
    <hyperlink ref="A1008" location="'P-1015B'!A1" display="P-1015B"/>
    <hyperlink ref="A1007" location="'P-1015A'!A1" display="P-1015A"/>
    <hyperlink ref="A1006" location="'P-1014B'!A1" display="P-1014B"/>
    <hyperlink ref="A1005" location="'P-1014A'!A1" display="P-1014A"/>
    <hyperlink ref="A1004" location="'P-1013C'!A1" display="P-1013C"/>
    <hyperlink ref="A1003" location="'P-1013B'!A1" display="P-1013B"/>
    <hyperlink ref="A1002" location="'P0-1013A'!A1" display="P-1013A"/>
    <hyperlink ref="A1001" location="'P-1012C'!A1" display="P-1012C"/>
    <hyperlink ref="A1000" location="'P-1012B'!A1" display="P-1012B"/>
    <hyperlink ref="A999" location="'P-1012A'!A1" display="P-1012A"/>
    <hyperlink ref="A998" location="'P-1011B'!A1" display="P-1011B"/>
    <hyperlink ref="A997" location="'P-1011A'!A1" display="P-1011A"/>
    <hyperlink ref="A996" location="'P-1010B'!A1" display="P-1010B"/>
    <hyperlink ref="A995" location="'P-1010A'!A1" display="P-1010A"/>
    <hyperlink ref="A994" location="'P-1009'!A1" display="P-1009"/>
    <hyperlink ref="A993" location="'P-1008'!A1" display="P-1008"/>
    <hyperlink ref="A992" location="'P-1007'!A1" display="P-1007"/>
    <hyperlink ref="A991" location="'P-1006'!A1" display="P-1006"/>
    <hyperlink ref="A990" location="'P-1005'!A1" display="P-1005"/>
    <hyperlink ref="A989" location="'P-1004'!A1" display="P-1004"/>
    <hyperlink ref="A988" location="'P-1003'!A1" display="P-1003"/>
    <hyperlink ref="A987" location="'P-1002'!A1" display="P-1002"/>
    <hyperlink ref="A985" location="'P-1001A'!A1" display="P-1001A"/>
    <hyperlink ref="A984" location="'P-1000'!A1" display="P-1000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till Mar-2015</vt:lpstr>
      <vt:lpstr>till apr-2015</vt:lpstr>
      <vt:lpstr>from 2016-17</vt:lpstr>
      <vt:lpstr>Bearing failure</vt:lpstr>
      <vt:lpstr>Burnt motor</vt:lpstr>
      <vt:lpstr>SUMMARY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electrical.taloja</dc:creator>
  <cp:lastModifiedBy>Satish  Jadhav</cp:lastModifiedBy>
  <cp:lastPrinted>2016-12-01T06:34:05Z</cp:lastPrinted>
  <dcterms:created xsi:type="dcterms:W3CDTF">2014-07-10T06:16:13Z</dcterms:created>
  <dcterms:modified xsi:type="dcterms:W3CDTF">2017-04-11T11:31:20Z</dcterms:modified>
</cp:coreProperties>
</file>