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 iterate="1"/>
</workbook>
</file>

<file path=xl/calcChain.xml><?xml version="1.0" encoding="utf-8"?>
<calcChain xmlns="http://schemas.openxmlformats.org/spreadsheetml/2006/main">
  <c r="P7" i="1" l="1"/>
  <c r="O7" i="1"/>
  <c r="P6" i="1"/>
  <c r="O6" i="1"/>
  <c r="P5" i="1"/>
  <c r="O5" i="1"/>
  <c r="P4" i="1"/>
  <c r="O4" i="1"/>
</calcChain>
</file>

<file path=xl/sharedStrings.xml><?xml version="1.0" encoding="utf-8"?>
<sst xmlns="http://schemas.openxmlformats.org/spreadsheetml/2006/main" count="12" uniqueCount="12">
  <si>
    <t xml:space="preserve">Name of  Manager </t>
  </si>
  <si>
    <t>Amol</t>
  </si>
  <si>
    <t>Total</t>
  </si>
  <si>
    <t>Average</t>
  </si>
  <si>
    <t>Kelkar</t>
  </si>
  <si>
    <t>Vimal</t>
  </si>
  <si>
    <t>Pankaj</t>
  </si>
  <si>
    <t>KRITVA DATA FOR MKT MGRS</t>
  </si>
  <si>
    <t>Note- Data collected from month end - final Collection Tracker - circulated to all</t>
  </si>
  <si>
    <t>No bifurcation made for Inter office and /processing/HUL data</t>
  </si>
  <si>
    <t>Customer allocated monthwise to respective manager has been considered for the above data</t>
  </si>
  <si>
    <t>Receivables details - pending for collection - Monthwise Data  from April-2016 - Mar-2017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</si>
</sst>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6" fillId="0" borderId="0" xfId="0" applyFont="1"/>
    <xf numFmtId="0" fontId="2" fillId="0" borderId="0" xfId="0" applyFont="1"/>
    <xf numFmtId="17" fontId="2" fillId="0" borderId="0" xfId="0" applyNumberFormat="1" applyFont="1"/>
    <xf numFmtId="0" fontId="4" fillId="0" borderId="0" xfId="0" applyFont="1"/>
    <xf numFmtId="164" fontId="3" fillId="0" borderId="0" xfId="1" applyFont="1"/>
    <xf numFmtId="0" fontId="5" fillId="0" borderId="0" xfId="0" applyFont="1" applyAlignment="1"/>
    <xf numFmtId="0" fontId="0" fillId="0" borderId="0" xfId="0" applyAlignment="1"/>
    <xf numFmtId="166" fontId="4" fillId="0" borderId="0" xfId="1" applyNumberFormat="1" applyFont="1"/>
    <xf numFmtId="166" fontId="0" fillId="0" borderId="0" xfId="1" applyNumberFormat="1" applyFont="1"/>
    <xf numFmtId="166" fontId="3" fillId="0" borderId="0" xfId="1" applyNumberFormat="1" applyFont="1"/>
    <xf numFmtId="166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F1" workbookViewId="0">
      <selection activeCell="I7" sqref="I7:K7"/>
    </sheetView>
  </sheetViews>
  <sheetFormatPr defaultRowHeight="15" x14ac:dyDescent="0.25"/>
  <cols>
    <col min="3" max="3" width="15" customWidth="1"/>
    <col min="4" max="4" width="14.85546875" customWidth="1"/>
    <col min="5" max="5" width="14" customWidth="1"/>
    <col min="6" max="6" width="14.140625" customWidth="1"/>
    <col min="7" max="7" width="15.42578125" customWidth="1"/>
    <col min="8" max="8" width="15.5703125" customWidth="1"/>
    <col min="9" max="9" width="15.42578125" customWidth="1"/>
    <col min="10" max="10" width="15.140625" customWidth="1"/>
    <col min="11" max="11" width="14" customWidth="1"/>
    <col min="12" max="12" width="15" customWidth="1"/>
    <col min="13" max="13" width="14.140625" customWidth="1"/>
    <col min="14" max="14" width="13.7109375" customWidth="1"/>
    <col min="15" max="15" width="16.5703125" customWidth="1"/>
    <col min="16" max="16" width="17.28515625" customWidth="1"/>
  </cols>
  <sheetData>
    <row r="1" spans="1:18" ht="18.75" x14ac:dyDescent="0.3">
      <c r="A1" s="2" t="s">
        <v>7</v>
      </c>
      <c r="B1" s="2"/>
      <c r="C1" s="2"/>
    </row>
    <row r="2" spans="1:18" ht="15.75" x14ac:dyDescent="0.25">
      <c r="A2" s="7" t="s">
        <v>11</v>
      </c>
      <c r="B2" s="7"/>
      <c r="C2" s="7"/>
      <c r="D2" s="7"/>
      <c r="E2" s="7"/>
      <c r="F2" s="8"/>
      <c r="G2" s="8"/>
      <c r="H2" s="8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3" t="s">
        <v>0</v>
      </c>
      <c r="B3" s="3"/>
      <c r="C3" s="4">
        <v>42461</v>
      </c>
      <c r="D3" s="4">
        <v>42491</v>
      </c>
      <c r="E3" s="4">
        <v>42522</v>
      </c>
      <c r="F3" s="4">
        <v>42552</v>
      </c>
      <c r="G3" s="4">
        <v>42583</v>
      </c>
      <c r="H3" s="4">
        <v>42614</v>
      </c>
      <c r="I3" s="4">
        <v>42644</v>
      </c>
      <c r="J3" s="4">
        <v>42675</v>
      </c>
      <c r="K3" s="4">
        <v>42705</v>
      </c>
      <c r="L3" s="4">
        <v>42736</v>
      </c>
      <c r="M3" s="4">
        <v>42767</v>
      </c>
      <c r="N3" s="4">
        <v>42795</v>
      </c>
      <c r="O3" s="3" t="s">
        <v>2</v>
      </c>
      <c r="P3" s="3" t="s">
        <v>3</v>
      </c>
      <c r="Q3" s="1"/>
      <c r="R3" s="1"/>
    </row>
    <row r="4" spans="1:18" x14ac:dyDescent="0.25">
      <c r="A4" s="5" t="s">
        <v>1</v>
      </c>
      <c r="B4" s="1"/>
      <c r="C4" s="6">
        <v>303219254</v>
      </c>
      <c r="D4" s="6">
        <v>65522331</v>
      </c>
      <c r="E4" s="6">
        <v>103257795</v>
      </c>
      <c r="F4" s="6">
        <v>205709219</v>
      </c>
      <c r="G4" s="6">
        <v>160854340</v>
      </c>
      <c r="H4" s="6">
        <v>202661537</v>
      </c>
      <c r="I4" s="6">
        <v>127636388</v>
      </c>
      <c r="J4" s="6">
        <v>16205642</v>
      </c>
      <c r="K4" s="6">
        <v>101458151</v>
      </c>
      <c r="L4" s="6">
        <v>124241128</v>
      </c>
      <c r="M4" s="6">
        <v>92455475</v>
      </c>
      <c r="N4" s="6">
        <v>85246500</v>
      </c>
      <c r="O4" s="6">
        <f>SUBTOTAL(9,C4:N4)</f>
        <v>1588467760</v>
      </c>
      <c r="P4" s="6">
        <f>O4/12</f>
        <v>132372313.33333333</v>
      </c>
      <c r="Q4" s="1"/>
      <c r="R4" s="1"/>
    </row>
    <row r="5" spans="1:18" x14ac:dyDescent="0.25">
      <c r="A5" s="5" t="s">
        <v>4</v>
      </c>
      <c r="B5" s="1"/>
      <c r="C5" s="6">
        <v>43931569</v>
      </c>
      <c r="D5" s="6">
        <v>27223330</v>
      </c>
      <c r="E5" s="6">
        <v>90546856</v>
      </c>
      <c r="F5" s="6">
        <v>84238323</v>
      </c>
      <c r="G5" s="6">
        <v>47867136</v>
      </c>
      <c r="H5" s="6">
        <v>60648381</v>
      </c>
      <c r="I5" s="6">
        <v>108888775</v>
      </c>
      <c r="J5" s="6">
        <v>57899888</v>
      </c>
      <c r="K5" s="6">
        <v>46613694</v>
      </c>
      <c r="L5" s="6">
        <v>39692825</v>
      </c>
      <c r="M5" s="6">
        <v>88474740</v>
      </c>
      <c r="N5" s="6">
        <v>73520845</v>
      </c>
      <c r="O5" s="6">
        <f>SUBTOTAL(9,C5:N5)</f>
        <v>769546362</v>
      </c>
      <c r="P5" s="6">
        <f>O5/12</f>
        <v>64128863.5</v>
      </c>
      <c r="Q5" s="1"/>
      <c r="R5" s="1"/>
    </row>
    <row r="6" spans="1:18" x14ac:dyDescent="0.25">
      <c r="A6" s="5" t="s">
        <v>5</v>
      </c>
      <c r="C6" s="6">
        <v>28378289</v>
      </c>
      <c r="D6" s="6">
        <v>14927729</v>
      </c>
      <c r="E6" s="6">
        <v>161569655</v>
      </c>
      <c r="F6" s="6">
        <v>69890973</v>
      </c>
      <c r="G6" s="6">
        <v>127716180</v>
      </c>
      <c r="H6" s="6">
        <v>116066900</v>
      </c>
      <c r="I6" s="6">
        <v>198034017</v>
      </c>
      <c r="J6" s="6">
        <v>101396699</v>
      </c>
      <c r="K6" s="6">
        <v>87193960</v>
      </c>
      <c r="L6" s="6">
        <v>150579617</v>
      </c>
      <c r="M6" s="6">
        <v>245382507</v>
      </c>
      <c r="N6" s="6">
        <v>68179920</v>
      </c>
      <c r="O6" s="6">
        <f>SUBTOTAL(9,C6:N6)</f>
        <v>1369316446</v>
      </c>
      <c r="P6" s="6">
        <f>O6/12</f>
        <v>114109703.83333333</v>
      </c>
    </row>
    <row r="7" spans="1:18" s="10" customFormat="1" x14ac:dyDescent="0.25">
      <c r="A7" s="9" t="s">
        <v>6</v>
      </c>
      <c r="C7" s="11"/>
      <c r="D7" s="11"/>
      <c r="E7" s="11"/>
      <c r="F7" s="11"/>
      <c r="G7" s="11">
        <v>1460351</v>
      </c>
      <c r="H7" s="11">
        <v>907824</v>
      </c>
      <c r="I7" s="12">
        <v>87769973</v>
      </c>
      <c r="J7" s="12">
        <v>138757597</v>
      </c>
      <c r="K7" s="12">
        <v>24359545</v>
      </c>
      <c r="L7" s="11">
        <v>6321689</v>
      </c>
      <c r="M7" s="11">
        <v>1587144</v>
      </c>
      <c r="N7" s="11">
        <v>1587144</v>
      </c>
      <c r="O7" s="11">
        <f>SUBTOTAL(9,C7:N7)</f>
        <v>262751267</v>
      </c>
      <c r="P7" s="11">
        <f>O7/8</f>
        <v>32843908.375</v>
      </c>
    </row>
    <row r="8" spans="1:18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8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2" spans="1:18" x14ac:dyDescent="0.25">
      <c r="A12" t="s">
        <v>8</v>
      </c>
    </row>
    <row r="13" spans="1:18" x14ac:dyDescent="0.25">
      <c r="A13" t="s">
        <v>9</v>
      </c>
    </row>
    <row r="14" spans="1:18" x14ac:dyDescent="0.25">
      <c r="A14" t="s">
        <v>10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 Deshmukh</dc:creator>
  <cp:lastModifiedBy>Pankaj Patodia</cp:lastModifiedBy>
  <dcterms:created xsi:type="dcterms:W3CDTF">2017-04-18T05:21:21Z</dcterms:created>
  <dcterms:modified xsi:type="dcterms:W3CDTF">2017-04-28T07:19:45Z</dcterms:modified>
</cp:coreProperties>
</file>