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1" l="1"/>
  <c r="I20" i="1"/>
  <c r="I21" i="1" s="1"/>
  <c r="I8" i="1"/>
  <c r="I7" i="1"/>
  <c r="I6" i="1"/>
</calcChain>
</file>

<file path=xl/sharedStrings.xml><?xml version="1.0" encoding="utf-8"?>
<sst xmlns="http://schemas.openxmlformats.org/spreadsheetml/2006/main" count="80" uniqueCount="55">
  <si>
    <t>Sr no</t>
  </si>
  <si>
    <t>Project</t>
  </si>
  <si>
    <t>Tag No</t>
  </si>
  <si>
    <t>Type of Inst</t>
  </si>
  <si>
    <t>Description</t>
  </si>
  <si>
    <t>Service</t>
  </si>
  <si>
    <t>Qty</t>
  </si>
  <si>
    <t>unit</t>
  </si>
  <si>
    <t>Remark</t>
  </si>
  <si>
    <t>Beads Project</t>
  </si>
  <si>
    <t>CV-1603</t>
  </si>
  <si>
    <t>Control valve</t>
  </si>
  <si>
    <t>T-1602 hot water tank temp control</t>
  </si>
  <si>
    <t>LPS</t>
  </si>
  <si>
    <t>Nos</t>
  </si>
  <si>
    <t>Saponification control vale is used from taloja Project store</t>
  </si>
  <si>
    <t>LSH-Hopper</t>
  </si>
  <si>
    <t>Level switch</t>
  </si>
  <si>
    <t>Beads Hopper level switch</t>
  </si>
  <si>
    <t>Beads</t>
  </si>
  <si>
    <t>Air Header-10 way</t>
  </si>
  <si>
    <t>Cable Tray</t>
  </si>
  <si>
    <t>Mtr</t>
  </si>
  <si>
    <t>Bitumin Project</t>
  </si>
  <si>
    <t>PT-1001</t>
  </si>
  <si>
    <t>Pressure Transmitter</t>
  </si>
  <si>
    <t>Discharge of Pump-101B</t>
  </si>
  <si>
    <t>Bitumin</t>
  </si>
  <si>
    <t>LT-1001</t>
  </si>
  <si>
    <t>Level Transmitter</t>
  </si>
  <si>
    <t>Level of Tank-7</t>
  </si>
  <si>
    <t>XV-101</t>
  </si>
  <si>
    <t>Flow Transmitter</t>
  </si>
  <si>
    <t>ON off valve Before loading arm</t>
  </si>
  <si>
    <t>TT-Trolley</t>
  </si>
  <si>
    <t>Temp Transmitter</t>
  </si>
  <si>
    <t>Junction Box</t>
  </si>
  <si>
    <t>NA</t>
  </si>
  <si>
    <t>Cable Gland</t>
  </si>
  <si>
    <t>Lot</t>
  </si>
  <si>
    <t>TG-1003</t>
  </si>
  <si>
    <t>Temp. gauge</t>
  </si>
  <si>
    <t>Tanker loading line</t>
  </si>
  <si>
    <t>MPS</t>
  </si>
  <si>
    <t>Total</t>
  </si>
  <si>
    <t>Muticore cable 12 pair</t>
  </si>
  <si>
    <t>Muticore cable 48 core</t>
  </si>
  <si>
    <t xml:space="preserve">Old cable lengths meggered checked &amp; used </t>
  </si>
  <si>
    <t>Old cable tray used of new Plots (appox. Qty)</t>
  </si>
  <si>
    <t>Total Budget of Bitumin</t>
  </si>
  <si>
    <t>Total cost saving by using store inventory</t>
  </si>
  <si>
    <t>total Budget of Beads (4,37,500 + 229000)</t>
  </si>
  <si>
    <t>Total Budget</t>
  </si>
  <si>
    <t>Appox. cost</t>
  </si>
  <si>
    <t>% of inventory used against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</si>
</sst>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workbookViewId="0">
      <selection activeCell="G11" sqref="G11"/>
    </sheetView>
  </sheetViews>
  <sheetFormatPr defaultRowHeight="15" x14ac:dyDescent="0.25"/>
  <cols>
    <col min="1" max="1" width="5.42578125" bestFit="1" customWidth="1"/>
    <col min="2" max="2" width="14.85546875" bestFit="1" customWidth="1"/>
    <col min="3" max="3" width="11.42578125" bestFit="1" customWidth="1"/>
    <col min="4" max="4" width="20.7109375" bestFit="1" customWidth="1"/>
    <col min="5" max="5" width="32.5703125" bestFit="1" customWidth="1"/>
    <col min="6" max="6" width="8" bestFit="1" customWidth="1"/>
    <col min="7" max="7" width="9.7109375" style="8" customWidth="1"/>
    <col min="8" max="8" width="5.42578125" bestFit="1" customWidth="1"/>
    <col min="9" max="9" width="11.7109375" style="14" customWidth="1"/>
    <col min="10" max="10" width="46.2851562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0" t="s">
        <v>53</v>
      </c>
      <c r="J2" s="1" t="s">
        <v>8</v>
      </c>
    </row>
    <row r="3" spans="1:10" ht="30" x14ac:dyDescent="0.25">
      <c r="A3" s="2">
        <v>1</v>
      </c>
      <c r="B3" s="2" t="s">
        <v>9</v>
      </c>
      <c r="C3" s="3" t="s">
        <v>10</v>
      </c>
      <c r="D3" s="2" t="s">
        <v>11</v>
      </c>
      <c r="E3" s="3" t="s">
        <v>12</v>
      </c>
      <c r="F3" s="2" t="s">
        <v>13</v>
      </c>
      <c r="G3" s="2">
        <v>1</v>
      </c>
      <c r="H3" s="2" t="s">
        <v>14</v>
      </c>
      <c r="I3" s="11">
        <v>55000</v>
      </c>
      <c r="J3" s="4" t="s">
        <v>15</v>
      </c>
    </row>
    <row r="4" spans="1:10" x14ac:dyDescent="0.25">
      <c r="A4" s="2">
        <v>2</v>
      </c>
      <c r="B4" s="2" t="s">
        <v>9</v>
      </c>
      <c r="C4" s="3" t="s">
        <v>16</v>
      </c>
      <c r="D4" s="3" t="s">
        <v>17</v>
      </c>
      <c r="E4" s="3" t="s">
        <v>18</v>
      </c>
      <c r="F4" s="2" t="s">
        <v>19</v>
      </c>
      <c r="G4" s="2">
        <v>1</v>
      </c>
      <c r="H4" s="2" t="s">
        <v>14</v>
      </c>
      <c r="I4" s="11">
        <v>65000</v>
      </c>
      <c r="J4" s="3"/>
    </row>
    <row r="5" spans="1:10" x14ac:dyDescent="0.25">
      <c r="A5" s="2">
        <v>3</v>
      </c>
      <c r="B5" s="2" t="s">
        <v>9</v>
      </c>
      <c r="C5" s="3"/>
      <c r="D5" s="3" t="s">
        <v>20</v>
      </c>
      <c r="E5" s="3"/>
      <c r="F5" s="2"/>
      <c r="G5" s="2">
        <v>1</v>
      </c>
      <c r="H5" s="2"/>
      <c r="I5" s="11">
        <v>8000</v>
      </c>
      <c r="J5" s="3"/>
    </row>
    <row r="6" spans="1:10" x14ac:dyDescent="0.25">
      <c r="A6" s="2">
        <v>4</v>
      </c>
      <c r="B6" s="2" t="s">
        <v>9</v>
      </c>
      <c r="C6" s="3"/>
      <c r="D6" s="3" t="s">
        <v>21</v>
      </c>
      <c r="E6" s="3"/>
      <c r="F6" s="2"/>
      <c r="G6" s="2">
        <v>100</v>
      </c>
      <c r="H6" s="2" t="s">
        <v>22</v>
      </c>
      <c r="I6" s="11">
        <f>180*G6</f>
        <v>18000</v>
      </c>
      <c r="J6" s="3" t="s">
        <v>48</v>
      </c>
    </row>
    <row r="7" spans="1:10" x14ac:dyDescent="0.25">
      <c r="A7" s="2">
        <v>5</v>
      </c>
      <c r="B7" s="2" t="s">
        <v>9</v>
      </c>
      <c r="C7" s="3"/>
      <c r="D7" s="3" t="s">
        <v>46</v>
      </c>
      <c r="E7" s="3"/>
      <c r="F7" s="2"/>
      <c r="G7" s="9">
        <v>66</v>
      </c>
      <c r="H7" s="2" t="s">
        <v>22</v>
      </c>
      <c r="I7" s="11">
        <f>380*G7</f>
        <v>25080</v>
      </c>
      <c r="J7" s="3" t="s">
        <v>47</v>
      </c>
    </row>
    <row r="8" spans="1:10" x14ac:dyDescent="0.25">
      <c r="A8" s="2">
        <v>6</v>
      </c>
      <c r="B8" s="2" t="s">
        <v>9</v>
      </c>
      <c r="C8" s="3"/>
      <c r="D8" s="3" t="s">
        <v>45</v>
      </c>
      <c r="E8" s="3"/>
      <c r="F8" s="2"/>
      <c r="G8" s="2">
        <v>143</v>
      </c>
      <c r="H8" s="2" t="s">
        <v>22</v>
      </c>
      <c r="I8" s="11">
        <f>350*G8</f>
        <v>50050</v>
      </c>
      <c r="J8" s="3" t="s">
        <v>47</v>
      </c>
    </row>
    <row r="9" spans="1:10" x14ac:dyDescent="0.25">
      <c r="A9" s="2">
        <v>7</v>
      </c>
      <c r="B9" s="2" t="s">
        <v>23</v>
      </c>
      <c r="C9" s="4" t="s">
        <v>24</v>
      </c>
      <c r="D9" s="4" t="s">
        <v>25</v>
      </c>
      <c r="E9" s="4" t="s">
        <v>26</v>
      </c>
      <c r="F9" s="2" t="s">
        <v>27</v>
      </c>
      <c r="G9" s="2">
        <v>1</v>
      </c>
      <c r="H9" s="2" t="s">
        <v>14</v>
      </c>
      <c r="I9" s="12">
        <v>40000</v>
      </c>
      <c r="J9" s="3"/>
    </row>
    <row r="10" spans="1:10" x14ac:dyDescent="0.25">
      <c r="A10" s="2">
        <v>8</v>
      </c>
      <c r="B10" s="2" t="s">
        <v>23</v>
      </c>
      <c r="C10" s="4" t="s">
        <v>28</v>
      </c>
      <c r="D10" s="4" t="s">
        <v>29</v>
      </c>
      <c r="E10" s="4" t="s">
        <v>30</v>
      </c>
      <c r="F10" s="2" t="s">
        <v>27</v>
      </c>
      <c r="G10" s="2">
        <v>1</v>
      </c>
      <c r="H10" s="2" t="s">
        <v>14</v>
      </c>
      <c r="I10" s="12">
        <v>230000</v>
      </c>
      <c r="J10" s="3"/>
    </row>
    <row r="11" spans="1:10" x14ac:dyDescent="0.25">
      <c r="A11" s="2">
        <v>9</v>
      </c>
      <c r="B11" s="2" t="s">
        <v>23</v>
      </c>
      <c r="C11" s="4" t="s">
        <v>31</v>
      </c>
      <c r="D11" s="4" t="s">
        <v>32</v>
      </c>
      <c r="E11" s="4" t="s">
        <v>33</v>
      </c>
      <c r="F11" s="2" t="s">
        <v>27</v>
      </c>
      <c r="G11" s="2">
        <v>1</v>
      </c>
      <c r="H11" s="2" t="s">
        <v>14</v>
      </c>
      <c r="I11" s="11">
        <v>110000</v>
      </c>
      <c r="J11" s="3"/>
    </row>
    <row r="12" spans="1:10" x14ac:dyDescent="0.25">
      <c r="A12" s="2">
        <v>10</v>
      </c>
      <c r="B12" s="2" t="s">
        <v>23</v>
      </c>
      <c r="C12" s="5" t="s">
        <v>34</v>
      </c>
      <c r="D12" s="5" t="s">
        <v>35</v>
      </c>
      <c r="E12" s="4"/>
      <c r="F12" s="2" t="s">
        <v>27</v>
      </c>
      <c r="G12" s="2">
        <v>1</v>
      </c>
      <c r="H12" s="2" t="s">
        <v>14</v>
      </c>
      <c r="I12" s="11">
        <v>55000</v>
      </c>
      <c r="J12" s="3"/>
    </row>
    <row r="13" spans="1:10" x14ac:dyDescent="0.25">
      <c r="A13" s="2">
        <v>11</v>
      </c>
      <c r="B13" s="2"/>
      <c r="C13" s="5"/>
      <c r="D13" s="5"/>
      <c r="E13" s="4"/>
      <c r="F13" s="2"/>
      <c r="G13" s="2"/>
      <c r="H13" s="2"/>
      <c r="I13" s="11"/>
      <c r="J13" s="3"/>
    </row>
    <row r="14" spans="1:10" x14ac:dyDescent="0.25">
      <c r="A14" s="2">
        <v>12</v>
      </c>
      <c r="B14" s="2" t="s">
        <v>23</v>
      </c>
      <c r="C14" s="3"/>
      <c r="D14" s="5" t="s">
        <v>36</v>
      </c>
      <c r="E14" s="3"/>
      <c r="F14" s="2" t="s">
        <v>37</v>
      </c>
      <c r="G14" s="2">
        <v>3</v>
      </c>
      <c r="H14" s="2" t="s">
        <v>14</v>
      </c>
      <c r="I14" s="11">
        <v>20000</v>
      </c>
      <c r="J14" s="3"/>
    </row>
    <row r="15" spans="1:10" x14ac:dyDescent="0.25">
      <c r="A15" s="2">
        <v>13</v>
      </c>
      <c r="B15" s="2" t="s">
        <v>23</v>
      </c>
      <c r="C15" s="3"/>
      <c r="D15" s="5" t="s">
        <v>38</v>
      </c>
      <c r="E15" s="3"/>
      <c r="F15" s="2" t="s">
        <v>37</v>
      </c>
      <c r="G15" s="2">
        <v>1</v>
      </c>
      <c r="H15" s="2" t="s">
        <v>39</v>
      </c>
      <c r="I15" s="11">
        <v>5000</v>
      </c>
      <c r="J15" s="3"/>
    </row>
    <row r="16" spans="1:10" x14ac:dyDescent="0.25">
      <c r="A16" s="2">
        <v>14</v>
      </c>
      <c r="B16" s="2" t="s">
        <v>23</v>
      </c>
      <c r="C16" s="4" t="s">
        <v>40</v>
      </c>
      <c r="D16" s="4" t="s">
        <v>41</v>
      </c>
      <c r="E16" s="4" t="s">
        <v>42</v>
      </c>
      <c r="F16" s="4" t="s">
        <v>43</v>
      </c>
      <c r="G16" s="6">
        <v>1</v>
      </c>
      <c r="H16" s="6" t="s">
        <v>14</v>
      </c>
      <c r="I16" s="13">
        <v>7000</v>
      </c>
      <c r="J16" s="7"/>
    </row>
    <row r="17" spans="1:10" x14ac:dyDescent="0.25">
      <c r="A17" s="8"/>
      <c r="B17" s="8"/>
      <c r="F17" s="8"/>
      <c r="H17" s="16" t="s">
        <v>44</v>
      </c>
      <c r="I17" s="15">
        <f>SUM(I3:I16)</f>
        <v>688130</v>
      </c>
      <c r="J17" s="17" t="s">
        <v>50</v>
      </c>
    </row>
    <row r="19" spans="1:10" x14ac:dyDescent="0.25">
      <c r="I19" s="15">
        <v>1311600</v>
      </c>
      <c r="J19" s="3" t="s">
        <v>49</v>
      </c>
    </row>
    <row r="20" spans="1:10" x14ac:dyDescent="0.25">
      <c r="I20" s="15">
        <f>437500+229000</f>
        <v>666500</v>
      </c>
      <c r="J20" s="3" t="s">
        <v>51</v>
      </c>
    </row>
    <row r="21" spans="1:10" x14ac:dyDescent="0.25">
      <c r="I21" s="15">
        <f>SUM(I19:I20)</f>
        <v>1978100</v>
      </c>
      <c r="J21" s="3" t="s">
        <v>52</v>
      </c>
    </row>
    <row r="22" spans="1:10" ht="15.75" thickBot="1" x14ac:dyDescent="0.3"/>
    <row r="23" spans="1:10" ht="15.75" thickBot="1" x14ac:dyDescent="0.3">
      <c r="F23" s="18" t="s">
        <v>54</v>
      </c>
      <c r="G23" s="19"/>
      <c r="H23" s="19"/>
      <c r="I23" s="20"/>
      <c r="J23" s="21">
        <v>0.34</v>
      </c>
    </row>
  </sheetData>
  <mergeCells count="1">
    <mergeCell ref="F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2017-04-13T13:14:56Z</dcterms:modified>
</cp:coreProperties>
</file>