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utdown motor" sheetId="1" r:id="rId1"/>
    <sheet name="shutdown other wor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134" i="1" l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3" i="1"/>
  <c r="Q92" i="1"/>
  <c r="Q82" i="1"/>
  <c r="Q81" i="1"/>
  <c r="Q79" i="1"/>
  <c r="Q78" i="1"/>
  <c r="Q77" i="1"/>
  <c r="Q76" i="1"/>
  <c r="Q75" i="1"/>
  <c r="Q74" i="1"/>
  <c r="Q73" i="1"/>
  <c r="Q72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135" i="1" s="1"/>
  <c r="Q137" i="1" s="1"/>
</calcChain>
</file>

<file path=xl/comments1.xml><?xml version="1.0" encoding="utf-8"?>
<comments xmlns="http://schemas.openxmlformats.org/spreadsheetml/2006/main">
  <authors>
    <author>Author</author>
  </authors>
  <commentList>
    <comment ref="C7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Motor not in use
</t>
        </r>
      </text>
    </comment>
  </commentList>
</comments>
</file>

<file path=xl/sharedStrings.xml><?xml version="1.0" encoding="utf-8"?>
<sst xmlns="http://schemas.openxmlformats.org/spreadsheetml/2006/main" count="376" uniqueCount="300">
  <si>
    <t>FATTY ALCOHOL PLANT MOTOR LIST</t>
  </si>
  <si>
    <t>PREVENTIVE MAINTEANCE PLAN 2016-17 FOR ALL PLANT MOTORS DURING SHUTDOWN</t>
  </si>
  <si>
    <t>Sr. No.</t>
  </si>
  <si>
    <t>Description</t>
  </si>
  <si>
    <t>Tag. No.</t>
  </si>
  <si>
    <t>KW</t>
  </si>
  <si>
    <t>Liquid wing vaccum pump</t>
  </si>
  <si>
    <t>01G12A</t>
  </si>
  <si>
    <t>01G12B</t>
  </si>
  <si>
    <t>Reactor drain out pump</t>
  </si>
  <si>
    <t>01G13A</t>
  </si>
  <si>
    <t>01G13B</t>
  </si>
  <si>
    <t>Circulation Pump</t>
  </si>
  <si>
    <t>01G19A</t>
  </si>
  <si>
    <t>01G19B</t>
  </si>
  <si>
    <t>H2 Compressor</t>
  </si>
  <si>
    <t>02G1</t>
  </si>
  <si>
    <t>Make up comressor-2</t>
  </si>
  <si>
    <t>02G1A</t>
  </si>
  <si>
    <t>Fan Motor</t>
  </si>
  <si>
    <t xml:space="preserve">02G1A-MG2 </t>
  </si>
  <si>
    <t>Aux.lub oil pump</t>
  </si>
  <si>
    <t>02G1AG1</t>
  </si>
  <si>
    <t>02G1AG2</t>
  </si>
  <si>
    <t>Lubricator</t>
  </si>
  <si>
    <t>02G1AG3</t>
  </si>
  <si>
    <t>H2 Compressor main lub oil pump</t>
  </si>
  <si>
    <t>02G1G1</t>
  </si>
  <si>
    <t>H2 Compressor Aux.lub oil pump</t>
  </si>
  <si>
    <t>02G1G2</t>
  </si>
  <si>
    <t>H2 Compressor lubricator</t>
  </si>
  <si>
    <t>02G1G3</t>
  </si>
  <si>
    <t>Recycle Compressor</t>
  </si>
  <si>
    <t>02G3</t>
  </si>
  <si>
    <t>Recycle Comp. main lub oil pump</t>
  </si>
  <si>
    <t>02G3G1</t>
  </si>
  <si>
    <t>Recycle Comp. Aux. lub oil pump</t>
  </si>
  <si>
    <t>02G3G2</t>
  </si>
  <si>
    <t>Recycle Compressor lubricator</t>
  </si>
  <si>
    <t>02G3G3</t>
  </si>
  <si>
    <t>HP wax ester feed pump</t>
  </si>
  <si>
    <t>02G5A</t>
  </si>
  <si>
    <t>HP wax sealing pump motor</t>
  </si>
  <si>
    <t>02G5AG1</t>
  </si>
  <si>
    <t>02G5B</t>
  </si>
  <si>
    <t>02G5BG1</t>
  </si>
  <si>
    <t>02G5C</t>
  </si>
  <si>
    <t>02G5CG1</t>
  </si>
  <si>
    <t>WR Vaccum pump</t>
  </si>
  <si>
    <t>03G16A</t>
  </si>
  <si>
    <t>Pump for Distillate</t>
  </si>
  <si>
    <t>03G2A</t>
  </si>
  <si>
    <t>03G2B</t>
  </si>
  <si>
    <t>Product pump</t>
  </si>
  <si>
    <t>04G5A</t>
  </si>
  <si>
    <t>04G5B</t>
  </si>
  <si>
    <t>Terpered cooling water pump</t>
  </si>
  <si>
    <t>05G10A</t>
  </si>
  <si>
    <t>05G10B</t>
  </si>
  <si>
    <t>DM water pump</t>
  </si>
  <si>
    <t>05G3A</t>
  </si>
  <si>
    <t>05G3B</t>
  </si>
  <si>
    <t>Cooling water pump</t>
  </si>
  <si>
    <t>05G9D</t>
  </si>
  <si>
    <t>05G9C</t>
  </si>
  <si>
    <t>05G9E</t>
  </si>
  <si>
    <t>05G9F</t>
  </si>
  <si>
    <t>Deassor water pump</t>
  </si>
  <si>
    <t>05U1G3</t>
  </si>
  <si>
    <t>C.T.Unit with fans</t>
  </si>
  <si>
    <t>05U2G1A</t>
  </si>
  <si>
    <t>05U2G1B</t>
  </si>
  <si>
    <t>Froced draft fan bioler 5TPH</t>
  </si>
  <si>
    <t>07U1G1A</t>
  </si>
  <si>
    <t>Froced draft fan bioler 3TPH</t>
  </si>
  <si>
    <t>07U1G1B</t>
  </si>
  <si>
    <t>F.D.Fan</t>
  </si>
  <si>
    <t>10G01A</t>
  </si>
  <si>
    <t>10G01B</t>
  </si>
  <si>
    <t>10G01C</t>
  </si>
  <si>
    <t>Recycle H2 Compressor</t>
  </si>
  <si>
    <t>10G02</t>
  </si>
  <si>
    <t>BWF pumps</t>
  </si>
  <si>
    <t>10G04A</t>
  </si>
  <si>
    <t>10G04B</t>
  </si>
  <si>
    <t>Recycle compressor</t>
  </si>
  <si>
    <t>C-103A</t>
  </si>
  <si>
    <t>C-103B</t>
  </si>
  <si>
    <t>I.D. Fan</t>
  </si>
  <si>
    <t>F-101</t>
  </si>
  <si>
    <t>F.D. Fan</t>
  </si>
  <si>
    <t>F-102</t>
  </si>
  <si>
    <t>BFW Pump</t>
  </si>
  <si>
    <t>P-101A</t>
  </si>
  <si>
    <t>P-101B</t>
  </si>
  <si>
    <t>Linde Dosing Pump-1</t>
  </si>
  <si>
    <t>Linde Dosing pump-2</t>
  </si>
  <si>
    <t>Post cooler chain conveyor</t>
  </si>
  <si>
    <t>Rotoform Ist pastillator</t>
  </si>
  <si>
    <t>Steel belt conveyor</t>
  </si>
  <si>
    <t>Metal Detector motor</t>
  </si>
  <si>
    <t>stiching machine motor pastilator plant'</t>
  </si>
  <si>
    <t>Belt conveyor past. Ground floor</t>
  </si>
  <si>
    <t>steel belt conveyor blower</t>
  </si>
  <si>
    <t>Feed Pump</t>
  </si>
  <si>
    <t>14G02A</t>
  </si>
  <si>
    <t>FATTY ACID PLANT MOTOR LIST</t>
  </si>
  <si>
    <t>P-705A</t>
  </si>
  <si>
    <t>P-705B</t>
  </si>
  <si>
    <t>D.M. Water Pump</t>
  </si>
  <si>
    <t>P-706B</t>
  </si>
  <si>
    <t>D.M.Water transfer pump</t>
  </si>
  <si>
    <t>P-908</t>
  </si>
  <si>
    <t>k3 CT Pump</t>
  </si>
  <si>
    <t>P-35</t>
  </si>
  <si>
    <t>C12/C14 transfer pump</t>
  </si>
  <si>
    <t>P-809</t>
  </si>
  <si>
    <t>SAPONIFICATION PLANT MOTOR LIST</t>
  </si>
  <si>
    <t>Cooling water pump-4</t>
  </si>
  <si>
    <t>20P05A</t>
  </si>
  <si>
    <t>Hot well pump -2</t>
  </si>
  <si>
    <t>P-206.3</t>
  </si>
  <si>
    <t>New flaker extract pump</t>
  </si>
  <si>
    <t>Plant not running</t>
  </si>
  <si>
    <t>Post Con feed pump</t>
  </si>
  <si>
    <t>P-168.1A</t>
  </si>
  <si>
    <t>P-168.1B</t>
  </si>
  <si>
    <t xml:space="preserve">Post Con 1st effect evaporator circulation pump. </t>
  </si>
  <si>
    <t>P-168.2</t>
  </si>
  <si>
    <t xml:space="preserve">Post Con 2nd effect evaporator circulation pump. </t>
  </si>
  <si>
    <t>P-168.3</t>
  </si>
  <si>
    <t>Condensate pump</t>
  </si>
  <si>
    <t>P-168.4</t>
  </si>
  <si>
    <t>Crude Glycerin transfer pump</t>
  </si>
  <si>
    <t>P-168.5</t>
  </si>
  <si>
    <t>Vacuum Pump</t>
  </si>
  <si>
    <t>P-168.7</t>
  </si>
  <si>
    <t>P-168.11</t>
  </si>
  <si>
    <t>CAPTIVE POWER PLANT MOTOR LIST</t>
  </si>
  <si>
    <t>AUX.AIR FAN 2</t>
  </si>
  <si>
    <t>P-1001 A</t>
  </si>
  <si>
    <t>P-1001 B</t>
  </si>
  <si>
    <t>AUX.AIR FAN 1</t>
  </si>
  <si>
    <t>P-1002</t>
  </si>
  <si>
    <t>SAF FD-01</t>
  </si>
  <si>
    <t>P-1009</t>
  </si>
  <si>
    <t>STARTUP VENT S24</t>
  </si>
  <si>
    <t>P-1014A</t>
  </si>
  <si>
    <t>STEAM SUPPLY S25</t>
  </si>
  <si>
    <t>P-1014B</t>
  </si>
  <si>
    <t>CT FAN-1</t>
  </si>
  <si>
    <t>P-1016A</t>
  </si>
  <si>
    <t>CT FAN-2</t>
  </si>
  <si>
    <t>P-1016B</t>
  </si>
  <si>
    <t>GULLOTINE DAMPER G5_01</t>
  </si>
  <si>
    <t>P-1003</t>
  </si>
  <si>
    <t>GULLOTINE DAMPER G5_02</t>
  </si>
  <si>
    <t>P-1004</t>
  </si>
  <si>
    <t>GULLOTINE DAMPER G5_03</t>
  </si>
  <si>
    <t>P-1005</t>
  </si>
  <si>
    <t>FAF BLOWER</t>
  </si>
  <si>
    <t>P-1000</t>
  </si>
  <si>
    <t>GLYCERIN PLANT MOTOR LIST</t>
  </si>
  <si>
    <t>BATCH BLEACHER AGITATOR</t>
  </si>
  <si>
    <t>AG7106</t>
  </si>
  <si>
    <t>ATFD STIRRER</t>
  </si>
  <si>
    <t>AG7110</t>
  </si>
  <si>
    <t>CRUDE RECIRCULATION PUMP</t>
  </si>
  <si>
    <t>P-7101</t>
  </si>
  <si>
    <t>DEODERIZER DRYER RECIRCULATION PUMP</t>
  </si>
  <si>
    <t>P-7102</t>
  </si>
  <si>
    <t>FEED PUMP</t>
  </si>
  <si>
    <t>P-7103</t>
  </si>
  <si>
    <t>DISTILLATE PUMP</t>
  </si>
  <si>
    <t>P-7106</t>
  </si>
  <si>
    <t>BLEACHER FEED PUMP</t>
  </si>
  <si>
    <t>P-7107</t>
  </si>
  <si>
    <t>SUB STANDARD GLYCERINE TRANSFER PUMP</t>
  </si>
  <si>
    <t>P-7108</t>
  </si>
  <si>
    <t>PITCH PUMP</t>
  </si>
  <si>
    <t>P-7110</t>
  </si>
  <si>
    <t>INTERMEDIATE DISTILLED GLYCERINE X-MER PUMP</t>
  </si>
  <si>
    <t>P-7111</t>
  </si>
  <si>
    <t>FLASH VESSEL-II</t>
  </si>
  <si>
    <t>P-7112</t>
  </si>
  <si>
    <t>X-FER PUMP FROM ATFD RECEIVER</t>
  </si>
  <si>
    <t>P-7113</t>
  </si>
  <si>
    <t>INTERMEDIATE REFINED GLYCERINE X-FER PUMP</t>
  </si>
  <si>
    <t>P-7117</t>
  </si>
  <si>
    <t>FIRST STAGE FLASH PUMP</t>
  </si>
  <si>
    <t>P-7118</t>
  </si>
  <si>
    <t>SECOND STAGE FLASH PUMP</t>
  </si>
  <si>
    <t>P-7119</t>
  </si>
  <si>
    <t>ATFD FEED PUMP</t>
  </si>
  <si>
    <t>P-7120</t>
  </si>
  <si>
    <t>HOT OIL X-FER PUMP FOR E-101</t>
  </si>
  <si>
    <t>P-7122</t>
  </si>
  <si>
    <t>HOT OIL X-FER PUMP FOR E-102</t>
  </si>
  <si>
    <t>P-7123</t>
  </si>
  <si>
    <t>HOT OIL FOR ATFD</t>
  </si>
  <si>
    <t>P-7124</t>
  </si>
  <si>
    <t>SCRUBBER DISCHARGE PUMP</t>
  </si>
  <si>
    <t>P-7125</t>
  </si>
  <si>
    <t>SCRUBBER CIRCULATION PUMP</t>
  </si>
  <si>
    <t>P-7121</t>
  </si>
  <si>
    <t>WATER CHILLING PLANT-1</t>
  </si>
  <si>
    <t>CH7000A</t>
  </si>
  <si>
    <t>WATER CHILLING PLANT-2</t>
  </si>
  <si>
    <t>CH7000B</t>
  </si>
  <si>
    <t>P-7126A</t>
  </si>
  <si>
    <t>P-7126B</t>
  </si>
  <si>
    <t>Cooling water pump-2</t>
  </si>
  <si>
    <t>20P03B</t>
  </si>
  <si>
    <t>Total Done</t>
  </si>
  <si>
    <t>Planned</t>
  </si>
  <si>
    <t>Percentage</t>
  </si>
  <si>
    <t xml:space="preserve">CPP SHUTDOWN </t>
  </si>
  <si>
    <t xml:space="preserve">SR. NO </t>
  </si>
  <si>
    <t>DATE</t>
  </si>
  <si>
    <t xml:space="preserve">JOB DESCRIPTION </t>
  </si>
  <si>
    <t>JOB DONE BY</t>
  </si>
  <si>
    <t>20/11/16</t>
  </si>
  <si>
    <t>Prepare a list  connected feeders to CPP MCC</t>
  </si>
  <si>
    <t>PWN</t>
  </si>
  <si>
    <t>25/11/16</t>
  </si>
  <si>
    <t>G.T turned off. Protection parameter switch set to INACTIVE mode.</t>
  </si>
  <si>
    <t>RNP/GTC</t>
  </si>
  <si>
    <t>26/11/16</t>
  </si>
  <si>
    <t xml:space="preserve">GT shutdown work </t>
  </si>
  <si>
    <t>RNP/BHP</t>
  </si>
  <si>
    <t>1. Starting motor connection disconnect</t>
  </si>
  <si>
    <t>2. Air blower connection disconnect</t>
  </si>
  <si>
    <t>3. All motor's  termination check</t>
  </si>
  <si>
    <t>4. Cleaning of Alternator</t>
  </si>
  <si>
    <t>CPP blower P-1008 vibration reading taken beacause of high noise. Bearing replaced on 29/11/16</t>
  </si>
  <si>
    <t>DLK/BHP</t>
  </si>
  <si>
    <t xml:space="preserve">                                                                VERTICAL                          HORIZONTAL</t>
  </si>
  <si>
    <t>CPP BLOWER        DE                         3.4A, 1.97                            5.0, 5.67D</t>
  </si>
  <si>
    <t xml:space="preserve">                                  NDE                      5.8D, 7.73D                         9.8D, 2.60A</t>
  </si>
  <si>
    <t>27/11/16</t>
  </si>
  <si>
    <t>1. Alternator T.B check and clean</t>
  </si>
  <si>
    <t>2. Starting motor clean and brush connection tightning</t>
  </si>
  <si>
    <t>3. Oil heater and space heater checking along with connection tightness</t>
  </si>
  <si>
    <t>4. ESP blower &amp; ESP check and tightning</t>
  </si>
  <si>
    <t>5. Cleaning of Air blower motor and Filter</t>
  </si>
  <si>
    <t>6. Rotor excitor cleaning and tightning of connection.</t>
  </si>
  <si>
    <t>Temporary supply given to;</t>
  </si>
  <si>
    <t>RSG/DLK/RANA</t>
  </si>
  <si>
    <t>1. UPS-1 FROM CHP 4F3 MCC116</t>
  </si>
  <si>
    <t>2. PDB FROM CHP 3F5 MCC116</t>
  </si>
  <si>
    <t>28/11/16</t>
  </si>
  <si>
    <t>CPP  PMCC Breaker Feeder 8F2  P.M  done.</t>
  </si>
  <si>
    <t>AVV</t>
  </si>
  <si>
    <t>CPP MCC Incomer-2 Breaker  P.M  done.</t>
  </si>
  <si>
    <t>AVV/RNP</t>
  </si>
  <si>
    <t>P-1012 A,B Motor overhauling. 30Kw, ABB make, 2900 rpm,</t>
  </si>
  <si>
    <t>RSM</t>
  </si>
  <si>
    <t>Bearing replaced 6211 C3, 6212 C3.</t>
  </si>
  <si>
    <t>CPP MCC  Cleaning of all Panels, Busbars tighness</t>
  </si>
  <si>
    <t>RSG/DLK/TOM/RANA/RNP</t>
  </si>
  <si>
    <t xml:space="preserve">UPS Battery, Discharge battery, UPS-2 AND 110V Battery bank voltage checked . </t>
  </si>
  <si>
    <t>CPP MCC Charged after shutdown work.</t>
  </si>
  <si>
    <t>RSM/DLK</t>
  </si>
  <si>
    <t>29/11/16</t>
  </si>
  <si>
    <t>CB 52-1, 2, 3, 4 backside and frontside cleaning, connection tightning</t>
  </si>
  <si>
    <t>SAL</t>
  </si>
  <si>
    <t>Battery charger, NGR panel, RTCC panel cleaning</t>
  </si>
  <si>
    <t>P-1017A  Motor bearing replaced. Bearing 6307 ZZC3, 6308ZZC3</t>
  </si>
  <si>
    <t>RSG</t>
  </si>
  <si>
    <t>30/11/16</t>
  </si>
  <si>
    <t>P-1012 C Motor overhauling. 30Kw, ABB make, 2900 rpm,</t>
  </si>
  <si>
    <t>P-1012 A,B,C  No Load(Decouple) trial and vibration readings taken</t>
  </si>
  <si>
    <t xml:space="preserve">                                                       VERTICAL                          HORIZONTAL</t>
  </si>
  <si>
    <t>P-1012A        DE                         2.4, 0.98                               4.2A, 0.96</t>
  </si>
  <si>
    <t xml:space="preserve">                        NDE                      4.1A, 1.01                             3.2A, 0.88</t>
  </si>
  <si>
    <t>P-1012B        DE                         2.3, 0.41                                1.8, 0.46</t>
  </si>
  <si>
    <t xml:space="preserve">                        NDE                      1, 0.26                                    1.2A, 0.30</t>
  </si>
  <si>
    <t>P-1012C       DE                          1.4, 0.83                                3.3A, 0.57</t>
  </si>
  <si>
    <t xml:space="preserve">                       NDE                       3.3A, 0.38                             4.1A, 0.43</t>
  </si>
  <si>
    <t>P-1008 1.5Kw ,2830 rpm, CG make Motor Bearing replaced 6205ZZC3, 6205ZZC3</t>
  </si>
  <si>
    <t>P-1017B  Motor bearing replaced. Bearing 6307 ZZC3, 6308ZZC3</t>
  </si>
  <si>
    <r>
      <t>CPP P</t>
    </r>
    <r>
      <rPr>
        <sz val="11"/>
        <rFont val="Calibri"/>
        <family val="2"/>
        <scheme val="minor"/>
      </rPr>
      <t>DB-1F4 connection given from CHP PMCC</t>
    </r>
  </si>
  <si>
    <t>Temporary supply given to New Utility MCC from NEW PMCC BUS C 18R2 Feeder.</t>
  </si>
  <si>
    <t>RANA/RNP</t>
  </si>
  <si>
    <t>NEW PMCC Bus A all  panels cleaning</t>
  </si>
  <si>
    <r>
      <t>CPP UPS-1, UPS-2 Voltage check</t>
    </r>
    <r>
      <rPr>
        <sz val="11"/>
        <rFont val="Calibri"/>
        <family val="2"/>
        <scheme val="minor"/>
      </rPr>
      <t>ed.(Refer sheet no 2 for readings)</t>
    </r>
  </si>
  <si>
    <t>AVV/RSK/DLK</t>
  </si>
  <si>
    <t>Following Circuit Breakers  P.M Done</t>
  </si>
  <si>
    <t>SAL/BHP/AVV/CPP/RANA/TOM/RNP</t>
  </si>
  <si>
    <t>1. 02G1A (FEEDER 8F1)</t>
  </si>
  <si>
    <t>2. APFC PANEL 1 (FEEDER 1F1)</t>
  </si>
  <si>
    <t>3. TR-3 INCOMER (FEEDER 2F2)</t>
  </si>
  <si>
    <t xml:space="preserve">4. 5th HARMONIC </t>
  </si>
  <si>
    <t>5. APFC 1</t>
  </si>
  <si>
    <t>6. TR-3  52-16 electrical spring charging problem.After checking motor shaft gear quarter pin was broken ,so temporary arrangement done by putting S.S pin(needle).Trial taken twice, Breaker found Ok.</t>
  </si>
  <si>
    <r>
      <t xml:space="preserve">NEW APFC 1&amp;2 Cleaning with vacuum cleaner. While charging panel 1F1 Breaker </t>
    </r>
    <r>
      <rPr>
        <sz val="11"/>
        <rFont val="Calibri"/>
        <family val="2"/>
        <scheme val="minor"/>
      </rPr>
      <t>did not start, on</t>
    </r>
    <r>
      <rPr>
        <sz val="11"/>
        <color theme="1"/>
        <rFont val="Calibri"/>
        <family val="2"/>
        <scheme val="minor"/>
      </rPr>
      <t xml:space="preserve"> checking control fuse was blown out, NS 4A control fused changed. Service indication didn't turn on so breaker racked out, again breaker racked in and manually charged the breaker.</t>
    </r>
  </si>
  <si>
    <t>DLK/RSG/AVV</t>
  </si>
  <si>
    <t>Installtion of cooling duct for 02G1A VFD panel</t>
  </si>
  <si>
    <t xml:space="preserve">P-1017A Bearing replaced 6308ZZC3, 6307 ZZC3 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</si>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</sst>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0.0"/>
  </numFmts>
  <fonts count="21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u/>
      <sz val="10"/>
      <color theme="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u/>
      <sz val="11"/>
      <color theme="1"/>
      <name val="Arial"/>
      <family val="2"/>
    </font>
    <font>
      <u/>
      <sz val="10"/>
      <color rgb="FFFF0000"/>
      <name val="Arial"/>
      <family val="2"/>
    </font>
    <font>
      <sz val="10"/>
      <name val="Arial"/>
      <family val="2"/>
    </font>
    <font>
      <u/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0" borderId="8" xfId="1" applyBorder="1" applyAlignment="1" applyProtection="1">
      <alignment horizontal="center" vertical="center" wrapText="1"/>
    </xf>
    <xf numFmtId="0" fontId="2" fillId="0" borderId="8" xfId="0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4" fillId="0" borderId="8" xfId="1" applyBorder="1" applyAlignment="1" applyProtection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2" fontId="4" fillId="0" borderId="8" xfId="1" applyNumberFormat="1" applyBorder="1" applyAlignment="1" applyProtection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0" fontId="4" fillId="2" borderId="8" xfId="1" applyFill="1" applyBorder="1" applyAlignment="1" applyProtection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/>
    <xf numFmtId="0" fontId="5" fillId="0" borderId="8" xfId="1" applyFont="1" applyBorder="1" applyAlignment="1" applyProtection="1">
      <alignment horizontal="center" vertical="center" wrapText="1"/>
    </xf>
    <xf numFmtId="0" fontId="6" fillId="0" borderId="8" xfId="1" applyNumberFormat="1" applyFont="1" applyBorder="1" applyAlignment="1" applyProtection="1">
      <alignment horizontal="center"/>
    </xf>
    <xf numFmtId="0" fontId="6" fillId="0" borderId="8" xfId="1" applyFont="1" applyBorder="1" applyAlignment="1" applyProtection="1">
      <alignment horizontal="center"/>
    </xf>
    <xf numFmtId="0" fontId="4" fillId="0" borderId="8" xfId="1" applyNumberFormat="1" applyBorder="1" applyAlignment="1" applyProtection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4" fillId="2" borderId="8" xfId="1" applyNumberFormat="1" applyFill="1" applyBorder="1" applyAlignment="1" applyProtection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/>
    <xf numFmtId="0" fontId="5" fillId="2" borderId="8" xfId="1" applyFont="1" applyFill="1" applyBorder="1" applyAlignment="1" applyProtection="1">
      <alignment horizontal="center" vertical="center" wrapText="1"/>
    </xf>
    <xf numFmtId="2" fontId="7" fillId="2" borderId="8" xfId="0" applyNumberFormat="1" applyFont="1" applyFill="1" applyBorder="1" applyAlignment="1">
      <alignment horizontal="center"/>
    </xf>
    <xf numFmtId="0" fontId="2" fillId="0" borderId="8" xfId="0" applyFont="1" applyBorder="1"/>
    <xf numFmtId="0" fontId="8" fillId="0" borderId="8" xfId="1" applyFont="1" applyBorder="1" applyAlignment="1" applyProtection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8" xfId="1" applyFont="1" applyBorder="1" applyAlignment="1" applyProtection="1">
      <alignment horizontal="center"/>
    </xf>
    <xf numFmtId="0" fontId="6" fillId="2" borderId="8" xfId="1" applyFont="1" applyFill="1" applyBorder="1" applyAlignment="1" applyProtection="1">
      <alignment horizontal="center"/>
    </xf>
    <xf numFmtId="0" fontId="8" fillId="2" borderId="8" xfId="1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65" fontId="8" fillId="2" borderId="8" xfId="1" applyNumberFormat="1" applyFont="1" applyFill="1" applyBorder="1" applyAlignment="1" applyProtection="1">
      <alignment horizontal="center"/>
    </xf>
    <xf numFmtId="0" fontId="3" fillId="2" borderId="8" xfId="1" applyFont="1" applyFill="1" applyBorder="1" applyAlignment="1" applyProtection="1">
      <alignment horizontal="center"/>
    </xf>
    <xf numFmtId="2" fontId="8" fillId="2" borderId="8" xfId="1" applyNumberFormat="1" applyFont="1" applyFill="1" applyBorder="1" applyAlignment="1" applyProtection="1">
      <alignment horizontal="center"/>
    </xf>
    <xf numFmtId="0" fontId="8" fillId="2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0" fontId="2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3" fillId="0" borderId="8" xfId="1" applyFont="1" applyBorder="1" applyAlignment="1" applyProtection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1" fillId="0" borderId="8" xfId="1" applyFont="1" applyBorder="1" applyAlignment="1" applyProtection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2" fillId="0" borderId="8" xfId="1" applyFont="1" applyBorder="1" applyAlignment="1" applyProtection="1">
      <alignment horizontal="center" vertical="center" wrapText="1"/>
    </xf>
    <xf numFmtId="0" fontId="10" fillId="0" borderId="8" xfId="0" applyFont="1" applyBorder="1" applyAlignment="1">
      <alignment horizontal="center"/>
    </xf>
    <xf numFmtId="2" fontId="10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2" fillId="0" borderId="8" xfId="1" applyFont="1" applyFill="1" applyBorder="1" applyAlignment="1" applyProtection="1">
      <alignment vertical="center" wrapText="1"/>
    </xf>
    <xf numFmtId="0" fontId="13" fillId="0" borderId="8" xfId="1" applyFont="1" applyFill="1" applyBorder="1" applyAlignment="1" applyProtection="1">
      <alignment vertical="center" wrapText="1"/>
    </xf>
    <xf numFmtId="0" fontId="10" fillId="0" borderId="8" xfId="1" applyFont="1" applyFill="1" applyBorder="1" applyAlignment="1" applyProtection="1">
      <alignment horizontal="center" vertical="center" wrapText="1"/>
    </xf>
    <xf numFmtId="0" fontId="10" fillId="0" borderId="8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11" fillId="2" borderId="8" xfId="1" applyFont="1" applyFill="1" applyBorder="1" applyAlignment="1" applyProtection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5" xfId="1" applyFont="1" applyBorder="1" applyAlignment="1" applyProtection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/>
    </xf>
    <xf numFmtId="2" fontId="10" fillId="0" borderId="15" xfId="0" applyNumberFormat="1" applyFont="1" applyBorder="1" applyAlignment="1">
      <alignment horizontal="center"/>
    </xf>
    <xf numFmtId="0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 vertical="center" wrapText="1"/>
    </xf>
    <xf numFmtId="0" fontId="4" fillId="0" borderId="18" xfId="1" applyFill="1" applyBorder="1" applyAlignment="1" applyProtection="1">
      <alignment horizontal="center"/>
    </xf>
    <xf numFmtId="0" fontId="2" fillId="0" borderId="18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4" fillId="0" borderId="8" xfId="1" applyFill="1" applyBorder="1" applyAlignment="1" applyProtection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 wrapText="1" shrinkToFit="1"/>
    </xf>
    <xf numFmtId="0" fontId="3" fillId="0" borderId="8" xfId="0" applyFont="1" applyFill="1" applyBorder="1"/>
    <xf numFmtId="0" fontId="2" fillId="0" borderId="8" xfId="0" applyFont="1" applyFill="1" applyBorder="1"/>
    <xf numFmtId="0" fontId="2" fillId="0" borderId="8" xfId="0" applyNumberFormat="1" applyFont="1" applyFill="1" applyBorder="1"/>
    <xf numFmtId="0" fontId="2" fillId="0" borderId="9" xfId="0" applyFont="1" applyFill="1" applyBorder="1"/>
    <xf numFmtId="0" fontId="10" fillId="0" borderId="1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3" fillId="0" borderId="10" xfId="0" applyFont="1" applyFill="1" applyBorder="1"/>
    <xf numFmtId="0" fontId="4" fillId="0" borderId="10" xfId="1" applyFill="1" applyBorder="1" applyAlignment="1" applyProtection="1"/>
    <xf numFmtId="0" fontId="2" fillId="0" borderId="10" xfId="0" applyFont="1" applyFill="1" applyBorder="1"/>
    <xf numFmtId="0" fontId="2" fillId="0" borderId="10" xfId="0" applyNumberFormat="1" applyFont="1" applyFill="1" applyBorder="1"/>
    <xf numFmtId="0" fontId="2" fillId="0" borderId="11" xfId="0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0" borderId="15" xfId="0" applyFont="1" applyBorder="1"/>
    <xf numFmtId="0" fontId="2" fillId="0" borderId="15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0" xfId="0" applyNumberFormat="1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0" fillId="0" borderId="0" xfId="0" applyAlignment="1">
      <alignment horizontal="left" indent="2"/>
    </xf>
    <xf numFmtId="0" fontId="18" fillId="0" borderId="8" xfId="0" applyFont="1" applyBorder="1" applyAlignment="1">
      <alignment horizontal="center" vertical="top"/>
    </xf>
    <xf numFmtId="0" fontId="18" fillId="0" borderId="8" xfId="0" applyFont="1" applyBorder="1" applyAlignment="1">
      <alignment horizontal="left" vertical="top"/>
    </xf>
    <xf numFmtId="0" fontId="18" fillId="0" borderId="8" xfId="0" applyFont="1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20" xfId="0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18" xfId="0" applyBorder="1" applyAlignment="1">
      <alignment vertical="top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8" xfId="0" applyFont="1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14" fontId="0" fillId="0" borderId="8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7"/>
  <sheetViews>
    <sheetView tabSelected="1" topLeftCell="A133" workbookViewId="0">
      <selection activeCell="K9" sqref="K9"/>
    </sheetView>
  </sheetViews>
  <sheetFormatPr defaultRowHeight="15" x14ac:dyDescent="0.25"/>
  <cols>
    <col min="1" max="1" width="9.5703125" bestFit="1" customWidth="1"/>
    <col min="2" max="2" width="32.140625" customWidth="1"/>
    <col min="3" max="3" width="13.5703125" bestFit="1" customWidth="1"/>
    <col min="4" max="4" width="6.28515625" bestFit="1" customWidth="1"/>
    <col min="17" max="17" width="9.140625" style="138"/>
  </cols>
  <sheetData>
    <row r="1" spans="1:17" s="2" customFormat="1" ht="24" customHeight="1" thickBot="1" x14ac:dyDescent="0.25">
      <c r="A1" s="157" t="s">
        <v>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9"/>
      <c r="Q1" s="1"/>
    </row>
    <row r="2" spans="1:17" s="2" customFormat="1" ht="21" customHeight="1" thickBot="1" x14ac:dyDescent="0.25">
      <c r="A2" s="160" t="s">
        <v>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1"/>
    </row>
    <row r="3" spans="1:17" s="10" customFormat="1" ht="30" customHeight="1" thickBot="1" x14ac:dyDescent="0.3">
      <c r="A3" s="3" t="s">
        <v>2</v>
      </c>
      <c r="B3" s="4" t="s">
        <v>3</v>
      </c>
      <c r="C3" s="5" t="s">
        <v>4</v>
      </c>
      <c r="D3" s="5" t="s">
        <v>5</v>
      </c>
      <c r="E3" s="6">
        <v>42471</v>
      </c>
      <c r="F3" s="7">
        <v>42501</v>
      </c>
      <c r="G3" s="6">
        <v>42532</v>
      </c>
      <c r="H3" s="6">
        <v>42562</v>
      </c>
      <c r="I3" s="7">
        <v>42593</v>
      </c>
      <c r="J3" s="6">
        <v>42624</v>
      </c>
      <c r="K3" s="6">
        <v>42654</v>
      </c>
      <c r="L3" s="7">
        <v>42685</v>
      </c>
      <c r="M3" s="6">
        <v>42715</v>
      </c>
      <c r="N3" s="6">
        <v>42746</v>
      </c>
      <c r="O3" s="7">
        <v>42777</v>
      </c>
      <c r="P3" s="8">
        <v>42805</v>
      </c>
      <c r="Q3" s="9"/>
    </row>
    <row r="4" spans="1:17" s="2" customFormat="1" ht="30" customHeight="1" x14ac:dyDescent="0.2">
      <c r="A4" s="11">
        <v>1</v>
      </c>
      <c r="B4" s="12" t="s">
        <v>6</v>
      </c>
      <c r="C4" s="13" t="s">
        <v>7</v>
      </c>
      <c r="D4" s="13">
        <v>11</v>
      </c>
      <c r="E4" s="14"/>
      <c r="F4" s="15">
        <v>14.05</v>
      </c>
      <c r="G4" s="16"/>
      <c r="H4" s="15"/>
      <c r="I4" s="17"/>
      <c r="J4" s="17"/>
      <c r="K4" s="15"/>
      <c r="L4" s="18"/>
      <c r="M4" s="15"/>
      <c r="N4" s="15"/>
      <c r="O4" s="15"/>
      <c r="P4" s="19"/>
      <c r="Q4" s="1">
        <f>+COUNTA(E4:P4)</f>
        <v>1</v>
      </c>
    </row>
    <row r="5" spans="1:17" s="2" customFormat="1" ht="30" customHeight="1" x14ac:dyDescent="0.2">
      <c r="A5" s="11">
        <v>2</v>
      </c>
      <c r="B5" s="12" t="s">
        <v>6</v>
      </c>
      <c r="C5" s="13" t="s">
        <v>8</v>
      </c>
      <c r="D5" s="13">
        <v>11</v>
      </c>
      <c r="E5" s="14">
        <v>4.04</v>
      </c>
      <c r="F5" s="15"/>
      <c r="G5" s="16"/>
      <c r="H5" s="15"/>
      <c r="I5" s="17"/>
      <c r="J5" s="17"/>
      <c r="K5" s="15"/>
      <c r="L5" s="18"/>
      <c r="M5" s="15"/>
      <c r="N5" s="15"/>
      <c r="O5" s="15"/>
      <c r="P5" s="19"/>
      <c r="Q5" s="1">
        <f t="shared" ref="Q5:Q68" si="0">+COUNTA(E5:P5)</f>
        <v>1</v>
      </c>
    </row>
    <row r="6" spans="1:17" s="2" customFormat="1" ht="30" customHeight="1" x14ac:dyDescent="0.2">
      <c r="A6" s="11">
        <v>3</v>
      </c>
      <c r="B6" s="20" t="s">
        <v>9</v>
      </c>
      <c r="C6" s="21" t="s">
        <v>10</v>
      </c>
      <c r="D6" s="21">
        <v>15</v>
      </c>
      <c r="E6" s="14"/>
      <c r="F6" s="15">
        <v>14.05</v>
      </c>
      <c r="G6" s="22"/>
      <c r="H6" s="15"/>
      <c r="I6" s="15"/>
      <c r="J6" s="15"/>
      <c r="K6" s="15"/>
      <c r="L6" s="18"/>
      <c r="M6" s="15"/>
      <c r="N6" s="17"/>
      <c r="O6" s="15"/>
      <c r="P6" s="19"/>
      <c r="Q6" s="1">
        <f t="shared" si="0"/>
        <v>1</v>
      </c>
    </row>
    <row r="7" spans="1:17" s="2" customFormat="1" ht="30" customHeight="1" x14ac:dyDescent="0.2">
      <c r="A7" s="11">
        <v>4</v>
      </c>
      <c r="B7" s="20" t="s">
        <v>9</v>
      </c>
      <c r="C7" s="21" t="s">
        <v>11</v>
      </c>
      <c r="D7" s="21">
        <v>15</v>
      </c>
      <c r="E7" s="14"/>
      <c r="F7" s="15">
        <v>14.05</v>
      </c>
      <c r="G7" s="16"/>
      <c r="H7" s="15"/>
      <c r="I7" s="17"/>
      <c r="J7" s="15"/>
      <c r="K7" s="15"/>
      <c r="L7" s="18"/>
      <c r="M7" s="15"/>
      <c r="N7" s="17"/>
      <c r="O7" s="15"/>
      <c r="P7" s="19"/>
      <c r="Q7" s="1">
        <f t="shared" si="0"/>
        <v>1</v>
      </c>
    </row>
    <row r="8" spans="1:17" s="30" customFormat="1" ht="30" customHeight="1" x14ac:dyDescent="0.2">
      <c r="A8" s="11">
        <v>5</v>
      </c>
      <c r="B8" s="23" t="s">
        <v>12</v>
      </c>
      <c r="C8" s="24" t="s">
        <v>13</v>
      </c>
      <c r="D8" s="24">
        <v>15</v>
      </c>
      <c r="E8" s="14">
        <v>4.04</v>
      </c>
      <c r="F8" s="25"/>
      <c r="G8" s="26"/>
      <c r="H8" s="25"/>
      <c r="I8" s="27"/>
      <c r="J8" s="27"/>
      <c r="K8" s="25"/>
      <c r="L8" s="28"/>
      <c r="M8" s="25"/>
      <c r="N8" s="25"/>
      <c r="O8" s="25"/>
      <c r="P8" s="29"/>
      <c r="Q8" s="1">
        <f t="shared" si="0"/>
        <v>1</v>
      </c>
    </row>
    <row r="9" spans="1:17" s="30" customFormat="1" ht="30" customHeight="1" x14ac:dyDescent="0.2">
      <c r="A9" s="11">
        <v>6</v>
      </c>
      <c r="B9" s="23" t="s">
        <v>12</v>
      </c>
      <c r="C9" s="24" t="s">
        <v>14</v>
      </c>
      <c r="D9" s="24">
        <v>15</v>
      </c>
      <c r="E9" s="14">
        <v>4.04</v>
      </c>
      <c r="F9" s="25"/>
      <c r="G9" s="26"/>
      <c r="H9" s="25"/>
      <c r="I9" s="27"/>
      <c r="J9" s="27"/>
      <c r="K9" s="25"/>
      <c r="L9" s="28"/>
      <c r="M9" s="25"/>
      <c r="N9" s="25"/>
      <c r="O9" s="25"/>
      <c r="P9" s="29"/>
      <c r="Q9" s="1">
        <f t="shared" si="0"/>
        <v>1</v>
      </c>
    </row>
    <row r="10" spans="1:17" s="2" customFormat="1" ht="30" customHeight="1" x14ac:dyDescent="0.2">
      <c r="A10" s="11">
        <v>7</v>
      </c>
      <c r="B10" s="20" t="s">
        <v>15</v>
      </c>
      <c r="C10" s="21" t="s">
        <v>16</v>
      </c>
      <c r="D10" s="21">
        <v>435</v>
      </c>
      <c r="E10" s="31">
        <v>4.04</v>
      </c>
      <c r="F10" s="15"/>
      <c r="G10" s="16"/>
      <c r="H10" s="17"/>
      <c r="I10" s="15"/>
      <c r="J10" s="15"/>
      <c r="K10" s="15"/>
      <c r="L10" s="32"/>
      <c r="M10" s="15"/>
      <c r="N10" s="33"/>
      <c r="O10" s="15"/>
      <c r="P10" s="19"/>
      <c r="Q10" s="1">
        <f t="shared" si="0"/>
        <v>1</v>
      </c>
    </row>
    <row r="11" spans="1:17" s="2" customFormat="1" ht="30" customHeight="1" x14ac:dyDescent="0.2">
      <c r="A11" s="11">
        <v>8</v>
      </c>
      <c r="B11" s="12" t="s">
        <v>17</v>
      </c>
      <c r="C11" s="13" t="s">
        <v>18</v>
      </c>
      <c r="D11" s="13">
        <v>475</v>
      </c>
      <c r="E11" s="31">
        <v>4.04</v>
      </c>
      <c r="F11" s="15"/>
      <c r="G11" s="16"/>
      <c r="H11" s="15"/>
      <c r="I11" s="15"/>
      <c r="J11" s="15"/>
      <c r="K11" s="15"/>
      <c r="L11" s="18"/>
      <c r="M11" s="15"/>
      <c r="N11" s="15"/>
      <c r="O11" s="15"/>
      <c r="P11" s="19"/>
      <c r="Q11" s="1">
        <f t="shared" si="0"/>
        <v>1</v>
      </c>
    </row>
    <row r="12" spans="1:17" s="2" customFormat="1" ht="30" customHeight="1" x14ac:dyDescent="0.2">
      <c r="A12" s="11">
        <v>9</v>
      </c>
      <c r="B12" s="12" t="s">
        <v>19</v>
      </c>
      <c r="C12" s="13" t="s">
        <v>20</v>
      </c>
      <c r="D12" s="13">
        <v>3</v>
      </c>
      <c r="E12" s="31">
        <v>4.04</v>
      </c>
      <c r="F12" s="15"/>
      <c r="G12" s="16"/>
      <c r="H12" s="15"/>
      <c r="I12" s="15"/>
      <c r="J12" s="15"/>
      <c r="K12" s="15"/>
      <c r="L12" s="18"/>
      <c r="M12" s="15"/>
      <c r="N12" s="17"/>
      <c r="O12" s="15"/>
      <c r="P12" s="19"/>
      <c r="Q12" s="1">
        <f t="shared" si="0"/>
        <v>1</v>
      </c>
    </row>
    <row r="13" spans="1:17" s="2" customFormat="1" ht="30" customHeight="1" x14ac:dyDescent="0.2">
      <c r="A13" s="11">
        <v>10</v>
      </c>
      <c r="B13" s="12" t="s">
        <v>21</v>
      </c>
      <c r="C13" s="13" t="s">
        <v>22</v>
      </c>
      <c r="D13" s="13">
        <v>2.2000000000000002</v>
      </c>
      <c r="E13" s="14">
        <v>4.04</v>
      </c>
      <c r="F13" s="15"/>
      <c r="G13" s="16"/>
      <c r="H13" s="15"/>
      <c r="I13" s="15"/>
      <c r="J13" s="15"/>
      <c r="K13" s="15"/>
      <c r="L13" s="18"/>
      <c r="M13" s="15"/>
      <c r="N13" s="15"/>
      <c r="O13" s="15"/>
      <c r="P13" s="19"/>
      <c r="Q13" s="1">
        <f t="shared" si="0"/>
        <v>1</v>
      </c>
    </row>
    <row r="14" spans="1:17" s="2" customFormat="1" ht="30" customHeight="1" x14ac:dyDescent="0.2">
      <c r="A14" s="11">
        <v>11</v>
      </c>
      <c r="B14" s="12" t="s">
        <v>21</v>
      </c>
      <c r="C14" s="13" t="s">
        <v>23</v>
      </c>
      <c r="D14" s="13">
        <v>2.2000000000000002</v>
      </c>
      <c r="E14" s="14">
        <v>4.04</v>
      </c>
      <c r="F14" s="15"/>
      <c r="G14" s="16"/>
      <c r="H14" s="15"/>
      <c r="I14" s="15"/>
      <c r="J14" s="15"/>
      <c r="K14" s="15"/>
      <c r="L14" s="18"/>
      <c r="M14" s="15"/>
      <c r="N14" s="15"/>
      <c r="O14" s="15"/>
      <c r="P14" s="19"/>
      <c r="Q14" s="1">
        <f t="shared" si="0"/>
        <v>1</v>
      </c>
    </row>
    <row r="15" spans="1:17" s="2" customFormat="1" ht="30" customHeight="1" x14ac:dyDescent="0.2">
      <c r="A15" s="11">
        <v>12</v>
      </c>
      <c r="B15" s="12" t="s">
        <v>24</v>
      </c>
      <c r="C15" s="13" t="s">
        <v>25</v>
      </c>
      <c r="D15" s="13">
        <v>1.1000000000000001</v>
      </c>
      <c r="E15" s="31">
        <v>4.04</v>
      </c>
      <c r="F15" s="15"/>
      <c r="G15" s="16"/>
      <c r="H15" s="15"/>
      <c r="I15" s="15"/>
      <c r="J15" s="15"/>
      <c r="K15" s="15"/>
      <c r="L15" s="18"/>
      <c r="M15" s="15"/>
      <c r="N15" s="15"/>
      <c r="O15" s="15"/>
      <c r="P15" s="19"/>
      <c r="Q15" s="1">
        <f t="shared" si="0"/>
        <v>1</v>
      </c>
    </row>
    <row r="16" spans="1:17" s="2" customFormat="1" ht="30" customHeight="1" x14ac:dyDescent="0.2">
      <c r="A16" s="11">
        <v>13</v>
      </c>
      <c r="B16" s="20" t="s">
        <v>26</v>
      </c>
      <c r="C16" s="21" t="s">
        <v>27</v>
      </c>
      <c r="D16" s="21">
        <v>1.5</v>
      </c>
      <c r="E16" s="31">
        <v>4.04</v>
      </c>
      <c r="F16" s="15"/>
      <c r="G16" s="16"/>
      <c r="H16" s="15"/>
      <c r="I16" s="17"/>
      <c r="J16" s="15"/>
      <c r="K16" s="15"/>
      <c r="L16" s="32"/>
      <c r="M16" s="15"/>
      <c r="N16" s="17"/>
      <c r="O16" s="15"/>
      <c r="P16" s="19"/>
      <c r="Q16" s="1">
        <f t="shared" si="0"/>
        <v>1</v>
      </c>
    </row>
    <row r="17" spans="1:17" s="2" customFormat="1" ht="30" customHeight="1" x14ac:dyDescent="0.2">
      <c r="A17" s="11">
        <v>14</v>
      </c>
      <c r="B17" s="20" t="s">
        <v>28</v>
      </c>
      <c r="C17" s="21" t="s">
        <v>29</v>
      </c>
      <c r="D17" s="21">
        <v>1.5</v>
      </c>
      <c r="E17" s="31">
        <v>4.04</v>
      </c>
      <c r="F17" s="15"/>
      <c r="G17" s="16"/>
      <c r="H17" s="15"/>
      <c r="I17" s="17"/>
      <c r="J17" s="15"/>
      <c r="K17" s="15"/>
      <c r="L17" s="32"/>
      <c r="M17" s="15"/>
      <c r="N17" s="17"/>
      <c r="O17" s="15"/>
      <c r="P17" s="19"/>
      <c r="Q17" s="1">
        <f t="shared" si="0"/>
        <v>1</v>
      </c>
    </row>
    <row r="18" spans="1:17" s="2" customFormat="1" ht="30" customHeight="1" x14ac:dyDescent="0.2">
      <c r="A18" s="11">
        <v>15</v>
      </c>
      <c r="B18" s="20" t="s">
        <v>30</v>
      </c>
      <c r="C18" s="21" t="s">
        <v>31</v>
      </c>
      <c r="D18" s="21">
        <v>0.25</v>
      </c>
      <c r="E18" s="14">
        <v>4.04</v>
      </c>
      <c r="F18" s="15"/>
      <c r="G18" s="16"/>
      <c r="H18" s="15"/>
      <c r="I18" s="17"/>
      <c r="J18" s="15"/>
      <c r="K18" s="15"/>
      <c r="L18" s="32"/>
      <c r="M18" s="15"/>
      <c r="N18" s="17"/>
      <c r="O18" s="15"/>
      <c r="P18" s="19"/>
      <c r="Q18" s="1">
        <f t="shared" si="0"/>
        <v>1</v>
      </c>
    </row>
    <row r="19" spans="1:17" s="2" customFormat="1" ht="30" customHeight="1" x14ac:dyDescent="0.2">
      <c r="A19" s="11">
        <v>16</v>
      </c>
      <c r="B19" s="20" t="s">
        <v>32</v>
      </c>
      <c r="C19" s="21" t="s">
        <v>33</v>
      </c>
      <c r="D19" s="21">
        <v>330</v>
      </c>
      <c r="E19" s="14">
        <v>4.04</v>
      </c>
      <c r="F19" s="15"/>
      <c r="G19" s="16"/>
      <c r="H19" s="15"/>
      <c r="I19" s="17"/>
      <c r="J19" s="15"/>
      <c r="K19" s="17"/>
      <c r="L19" s="34"/>
      <c r="M19" s="15"/>
      <c r="N19" s="33"/>
      <c r="O19" s="15"/>
      <c r="P19" s="19"/>
      <c r="Q19" s="1">
        <f t="shared" si="0"/>
        <v>1</v>
      </c>
    </row>
    <row r="20" spans="1:17" s="2" customFormat="1" ht="30" customHeight="1" x14ac:dyDescent="0.2">
      <c r="A20" s="11">
        <v>17</v>
      </c>
      <c r="B20" s="20" t="s">
        <v>34</v>
      </c>
      <c r="C20" s="21" t="s">
        <v>35</v>
      </c>
      <c r="D20" s="21">
        <v>1.1000000000000001</v>
      </c>
      <c r="E20" s="31">
        <v>4.04</v>
      </c>
      <c r="F20" s="15"/>
      <c r="G20" s="16"/>
      <c r="H20" s="15"/>
      <c r="I20" s="17"/>
      <c r="J20" s="15"/>
      <c r="K20" s="17"/>
      <c r="L20" s="34"/>
      <c r="M20" s="15"/>
      <c r="N20" s="33"/>
      <c r="O20" s="15"/>
      <c r="P20" s="19"/>
      <c r="Q20" s="1">
        <f t="shared" si="0"/>
        <v>1</v>
      </c>
    </row>
    <row r="21" spans="1:17" s="2" customFormat="1" ht="30" customHeight="1" x14ac:dyDescent="0.2">
      <c r="A21" s="11">
        <v>18</v>
      </c>
      <c r="B21" s="20" t="s">
        <v>36</v>
      </c>
      <c r="C21" s="21" t="s">
        <v>37</v>
      </c>
      <c r="D21" s="21">
        <v>1.1000000000000001</v>
      </c>
      <c r="E21" s="31">
        <v>4.04</v>
      </c>
      <c r="F21" s="15"/>
      <c r="G21" s="16"/>
      <c r="H21" s="15"/>
      <c r="I21" s="17"/>
      <c r="J21" s="15"/>
      <c r="K21" s="17"/>
      <c r="L21" s="34"/>
      <c r="M21" s="15"/>
      <c r="N21" s="33"/>
      <c r="O21" s="15"/>
      <c r="P21" s="19"/>
      <c r="Q21" s="1">
        <f t="shared" si="0"/>
        <v>1</v>
      </c>
    </row>
    <row r="22" spans="1:17" s="2" customFormat="1" ht="30" customHeight="1" x14ac:dyDescent="0.2">
      <c r="A22" s="11">
        <v>19</v>
      </c>
      <c r="B22" s="35" t="s">
        <v>38</v>
      </c>
      <c r="C22" s="36" t="s">
        <v>39</v>
      </c>
      <c r="D22" s="36">
        <v>0.25</v>
      </c>
      <c r="E22" s="31">
        <v>4.04</v>
      </c>
      <c r="F22" s="15"/>
      <c r="G22" s="16"/>
      <c r="H22" s="15"/>
      <c r="I22" s="17"/>
      <c r="J22" s="15"/>
      <c r="K22" s="17"/>
      <c r="L22" s="34"/>
      <c r="M22" s="15"/>
      <c r="N22" s="33"/>
      <c r="O22" s="15"/>
      <c r="P22" s="19"/>
      <c r="Q22" s="1">
        <f t="shared" si="0"/>
        <v>1</v>
      </c>
    </row>
    <row r="23" spans="1:17" s="2" customFormat="1" ht="30" customHeight="1" x14ac:dyDescent="0.2">
      <c r="A23" s="11">
        <v>20</v>
      </c>
      <c r="B23" s="37" t="s">
        <v>40</v>
      </c>
      <c r="C23" s="38" t="s">
        <v>41</v>
      </c>
      <c r="D23" s="38">
        <v>250</v>
      </c>
      <c r="E23" s="14"/>
      <c r="F23" s="15">
        <v>16.05</v>
      </c>
      <c r="G23" s="16"/>
      <c r="H23" s="15"/>
      <c r="I23" s="17"/>
      <c r="J23" s="15"/>
      <c r="K23" s="17"/>
      <c r="L23" s="34"/>
      <c r="M23" s="15"/>
      <c r="N23" s="33"/>
      <c r="O23" s="15"/>
      <c r="P23" s="19"/>
      <c r="Q23" s="1">
        <f t="shared" si="0"/>
        <v>1</v>
      </c>
    </row>
    <row r="24" spans="1:17" s="2" customFormat="1" ht="30" customHeight="1" x14ac:dyDescent="0.2">
      <c r="A24" s="11">
        <v>21</v>
      </c>
      <c r="B24" s="37" t="s">
        <v>42</v>
      </c>
      <c r="C24" s="38" t="s">
        <v>43</v>
      </c>
      <c r="D24" s="38">
        <v>0.75</v>
      </c>
      <c r="E24" s="14">
        <v>4.04</v>
      </c>
      <c r="F24" s="15"/>
      <c r="G24" s="16"/>
      <c r="H24" s="15"/>
      <c r="I24" s="17"/>
      <c r="J24" s="15"/>
      <c r="K24" s="17"/>
      <c r="L24" s="34"/>
      <c r="M24" s="15"/>
      <c r="N24" s="33"/>
      <c r="O24" s="15"/>
      <c r="P24" s="19"/>
      <c r="Q24" s="1">
        <f t="shared" si="0"/>
        <v>1</v>
      </c>
    </row>
    <row r="25" spans="1:17" s="2" customFormat="1" ht="30" customHeight="1" x14ac:dyDescent="0.2">
      <c r="A25" s="11">
        <v>22</v>
      </c>
      <c r="B25" s="37" t="s">
        <v>40</v>
      </c>
      <c r="C25" s="38" t="s">
        <v>44</v>
      </c>
      <c r="D25" s="38">
        <v>250</v>
      </c>
      <c r="E25" s="31"/>
      <c r="F25" s="15">
        <v>16.05</v>
      </c>
      <c r="G25" s="16"/>
      <c r="H25" s="15"/>
      <c r="I25" s="17"/>
      <c r="J25" s="15"/>
      <c r="K25" s="17"/>
      <c r="L25" s="34"/>
      <c r="M25" s="15"/>
      <c r="N25" s="33"/>
      <c r="O25" s="15"/>
      <c r="P25" s="19"/>
      <c r="Q25" s="1">
        <f t="shared" si="0"/>
        <v>1</v>
      </c>
    </row>
    <row r="26" spans="1:17" s="2" customFormat="1" ht="30" customHeight="1" x14ac:dyDescent="0.2">
      <c r="A26" s="11">
        <v>23</v>
      </c>
      <c r="B26" s="37" t="s">
        <v>42</v>
      </c>
      <c r="C26" s="38" t="s">
        <v>45</v>
      </c>
      <c r="D26" s="38">
        <v>0.75</v>
      </c>
      <c r="E26" s="31">
        <v>4.04</v>
      </c>
      <c r="F26" s="15"/>
      <c r="G26" s="16"/>
      <c r="H26" s="15"/>
      <c r="I26" s="17"/>
      <c r="J26" s="15"/>
      <c r="K26" s="15"/>
      <c r="L26" s="34"/>
      <c r="M26" s="15"/>
      <c r="N26" s="33"/>
      <c r="O26" s="15"/>
      <c r="P26" s="19"/>
      <c r="Q26" s="1">
        <f t="shared" si="0"/>
        <v>1</v>
      </c>
    </row>
    <row r="27" spans="1:17" s="42" customFormat="1" ht="30" customHeight="1" x14ac:dyDescent="0.2">
      <c r="A27" s="11">
        <v>24</v>
      </c>
      <c r="B27" s="37" t="s">
        <v>40</v>
      </c>
      <c r="C27" s="38" t="s">
        <v>46</v>
      </c>
      <c r="D27" s="38">
        <v>250</v>
      </c>
      <c r="E27" s="31"/>
      <c r="F27" s="15">
        <v>16.05</v>
      </c>
      <c r="G27" s="16"/>
      <c r="H27" s="39"/>
      <c r="I27" s="27"/>
      <c r="J27" s="39"/>
      <c r="K27" s="27"/>
      <c r="L27" s="40"/>
      <c r="M27" s="39"/>
      <c r="N27" s="33"/>
      <c r="O27" s="39"/>
      <c r="P27" s="41"/>
      <c r="Q27" s="1">
        <f t="shared" si="0"/>
        <v>1</v>
      </c>
    </row>
    <row r="28" spans="1:17" s="42" customFormat="1" ht="30" customHeight="1" x14ac:dyDescent="0.2">
      <c r="A28" s="11">
        <v>25</v>
      </c>
      <c r="B28" s="37" t="s">
        <v>42</v>
      </c>
      <c r="C28" s="38" t="s">
        <v>47</v>
      </c>
      <c r="D28" s="38">
        <v>0.75</v>
      </c>
      <c r="E28" s="43">
        <v>4.04</v>
      </c>
      <c r="F28" s="39"/>
      <c r="G28" s="44"/>
      <c r="H28" s="39"/>
      <c r="I28" s="39"/>
      <c r="J28" s="39"/>
      <c r="K28" s="39"/>
      <c r="L28" s="40"/>
      <c r="M28" s="39"/>
      <c r="N28" s="33"/>
      <c r="O28" s="39"/>
      <c r="P28" s="41"/>
      <c r="Q28" s="1">
        <f t="shared" si="0"/>
        <v>1</v>
      </c>
    </row>
    <row r="29" spans="1:17" s="2" customFormat="1" ht="30" customHeight="1" x14ac:dyDescent="0.2">
      <c r="A29" s="11">
        <v>26</v>
      </c>
      <c r="B29" s="35" t="s">
        <v>48</v>
      </c>
      <c r="C29" s="36" t="s">
        <v>49</v>
      </c>
      <c r="D29" s="36">
        <v>11</v>
      </c>
      <c r="E29" s="31"/>
      <c r="F29" s="15">
        <v>16.05</v>
      </c>
      <c r="G29" s="16"/>
      <c r="H29" s="15"/>
      <c r="I29" s="15"/>
      <c r="J29" s="15"/>
      <c r="K29" s="15"/>
      <c r="L29" s="18"/>
      <c r="M29" s="15"/>
      <c r="N29" s="15"/>
      <c r="O29" s="15"/>
      <c r="P29" s="19"/>
      <c r="Q29" s="1">
        <f t="shared" si="0"/>
        <v>1</v>
      </c>
    </row>
    <row r="30" spans="1:17" s="2" customFormat="1" ht="30" customHeight="1" x14ac:dyDescent="0.2">
      <c r="A30" s="11">
        <v>27</v>
      </c>
      <c r="B30" s="35" t="s">
        <v>50</v>
      </c>
      <c r="C30" s="36" t="s">
        <v>51</v>
      </c>
      <c r="D30" s="36">
        <v>37</v>
      </c>
      <c r="E30" s="31">
        <v>4.04</v>
      </c>
      <c r="F30" s="15"/>
      <c r="G30" s="16"/>
      <c r="H30" s="15"/>
      <c r="I30" s="15"/>
      <c r="J30" s="17"/>
      <c r="K30" s="45"/>
      <c r="L30" s="34"/>
      <c r="M30" s="15"/>
      <c r="N30" s="15"/>
      <c r="O30" s="15"/>
      <c r="P30" s="19"/>
      <c r="Q30" s="1">
        <f t="shared" si="0"/>
        <v>1</v>
      </c>
    </row>
    <row r="31" spans="1:17" s="2" customFormat="1" ht="30" customHeight="1" x14ac:dyDescent="0.2">
      <c r="A31" s="11">
        <v>28</v>
      </c>
      <c r="B31" s="35" t="s">
        <v>50</v>
      </c>
      <c r="C31" s="36" t="s">
        <v>52</v>
      </c>
      <c r="D31" s="36">
        <v>37</v>
      </c>
      <c r="E31" s="31">
        <v>4.04</v>
      </c>
      <c r="F31" s="15"/>
      <c r="G31" s="16"/>
      <c r="H31" s="15"/>
      <c r="I31" s="15"/>
      <c r="J31" s="15"/>
      <c r="K31" s="45"/>
      <c r="L31" s="34"/>
      <c r="M31" s="15"/>
      <c r="N31" s="17"/>
      <c r="O31" s="15"/>
      <c r="P31" s="19"/>
      <c r="Q31" s="1">
        <f t="shared" si="0"/>
        <v>1</v>
      </c>
    </row>
    <row r="32" spans="1:17" s="2" customFormat="1" ht="30" customHeight="1" x14ac:dyDescent="0.2">
      <c r="A32" s="11">
        <v>29</v>
      </c>
      <c r="B32" s="35" t="s">
        <v>53</v>
      </c>
      <c r="C32" s="36" t="s">
        <v>54</v>
      </c>
      <c r="D32" s="36">
        <v>7.5</v>
      </c>
      <c r="E32" s="14">
        <v>4.04</v>
      </c>
      <c r="F32" s="15"/>
      <c r="G32" s="16"/>
      <c r="H32" s="15"/>
      <c r="I32" s="15"/>
      <c r="J32" s="17"/>
      <c r="K32" s="45"/>
      <c r="L32" s="34"/>
      <c r="M32" s="15"/>
      <c r="N32" s="33"/>
      <c r="O32" s="15"/>
      <c r="P32" s="19"/>
      <c r="Q32" s="1">
        <f t="shared" si="0"/>
        <v>1</v>
      </c>
    </row>
    <row r="33" spans="1:17" s="2" customFormat="1" ht="30" customHeight="1" x14ac:dyDescent="0.2">
      <c r="A33" s="11">
        <v>30</v>
      </c>
      <c r="B33" s="35" t="s">
        <v>53</v>
      </c>
      <c r="C33" s="36" t="s">
        <v>55</v>
      </c>
      <c r="D33" s="36">
        <v>7.5</v>
      </c>
      <c r="E33" s="14">
        <v>4.04</v>
      </c>
      <c r="F33" s="15"/>
      <c r="G33" s="16"/>
      <c r="H33" s="15"/>
      <c r="I33" s="15"/>
      <c r="J33" s="15"/>
      <c r="K33" s="45"/>
      <c r="L33" s="34"/>
      <c r="M33" s="15"/>
      <c r="N33" s="15"/>
      <c r="O33" s="15"/>
      <c r="P33" s="19"/>
      <c r="Q33" s="1">
        <f t="shared" si="0"/>
        <v>1</v>
      </c>
    </row>
    <row r="34" spans="1:17" s="2" customFormat="1" ht="30" customHeight="1" x14ac:dyDescent="0.2">
      <c r="A34" s="11">
        <v>31</v>
      </c>
      <c r="B34" s="35" t="s">
        <v>56</v>
      </c>
      <c r="C34" s="36" t="s">
        <v>57</v>
      </c>
      <c r="D34" s="36">
        <v>90</v>
      </c>
      <c r="E34" s="46">
        <v>6.04</v>
      </c>
      <c r="F34" s="15"/>
      <c r="G34" s="16"/>
      <c r="H34" s="15"/>
      <c r="I34" s="17"/>
      <c r="J34" s="17"/>
      <c r="K34" s="45"/>
      <c r="L34" s="34"/>
      <c r="M34" s="15"/>
      <c r="N34" s="33"/>
      <c r="O34" s="15"/>
      <c r="P34" s="19"/>
      <c r="Q34" s="1">
        <f t="shared" si="0"/>
        <v>1</v>
      </c>
    </row>
    <row r="35" spans="1:17" s="2" customFormat="1" ht="30" customHeight="1" x14ac:dyDescent="0.2">
      <c r="A35" s="11">
        <v>32</v>
      </c>
      <c r="B35" s="35" t="s">
        <v>56</v>
      </c>
      <c r="C35" s="36" t="s">
        <v>58</v>
      </c>
      <c r="D35" s="36">
        <v>90</v>
      </c>
      <c r="E35" s="47">
        <v>6.04</v>
      </c>
      <c r="F35" s="15"/>
      <c r="G35" s="16"/>
      <c r="H35" s="48"/>
      <c r="I35" s="15"/>
      <c r="J35" s="17"/>
      <c r="K35" s="45"/>
      <c r="L35" s="34"/>
      <c r="M35" s="15"/>
      <c r="N35" s="33"/>
      <c r="O35" s="15"/>
      <c r="P35" s="19"/>
      <c r="Q35" s="1">
        <f t="shared" si="0"/>
        <v>1</v>
      </c>
    </row>
    <row r="36" spans="1:17" s="42" customFormat="1" ht="30" customHeight="1" x14ac:dyDescent="0.2">
      <c r="A36" s="11">
        <v>33</v>
      </c>
      <c r="B36" s="20" t="s">
        <v>59</v>
      </c>
      <c r="C36" s="21" t="s">
        <v>60</v>
      </c>
      <c r="D36" s="21">
        <v>4</v>
      </c>
      <c r="E36" s="47">
        <v>5.04</v>
      </c>
      <c r="F36" s="39"/>
      <c r="G36" s="44"/>
      <c r="H36" s="39"/>
      <c r="I36" s="39"/>
      <c r="J36" s="39"/>
      <c r="K36" s="39"/>
      <c r="L36" s="40"/>
      <c r="M36" s="39"/>
      <c r="N36" s="39"/>
      <c r="O36" s="39"/>
      <c r="P36" s="41"/>
      <c r="Q36" s="1">
        <f t="shared" si="0"/>
        <v>1</v>
      </c>
    </row>
    <row r="37" spans="1:17" s="42" customFormat="1" ht="30" customHeight="1" x14ac:dyDescent="0.2">
      <c r="A37" s="11">
        <v>34</v>
      </c>
      <c r="B37" s="20" t="s">
        <v>59</v>
      </c>
      <c r="C37" s="21" t="s">
        <v>61</v>
      </c>
      <c r="D37" s="21">
        <v>4</v>
      </c>
      <c r="E37" s="14">
        <v>5.04</v>
      </c>
      <c r="F37" s="39"/>
      <c r="G37" s="44"/>
      <c r="H37" s="39"/>
      <c r="I37" s="39"/>
      <c r="J37" s="27"/>
      <c r="K37" s="39"/>
      <c r="L37" s="40"/>
      <c r="M37" s="39"/>
      <c r="N37" s="49"/>
      <c r="O37" s="39"/>
      <c r="P37" s="41"/>
      <c r="Q37" s="1">
        <f t="shared" si="0"/>
        <v>1</v>
      </c>
    </row>
    <row r="38" spans="1:17" s="2" customFormat="1" ht="30" customHeight="1" x14ac:dyDescent="0.2">
      <c r="A38" s="11">
        <v>35</v>
      </c>
      <c r="B38" s="35" t="s">
        <v>62</v>
      </c>
      <c r="C38" s="36" t="s">
        <v>63</v>
      </c>
      <c r="D38" s="36">
        <v>30</v>
      </c>
      <c r="E38" s="14">
        <v>5.04</v>
      </c>
      <c r="F38" s="15"/>
      <c r="G38" s="16"/>
      <c r="H38" s="15"/>
      <c r="I38" s="17"/>
      <c r="J38" s="17"/>
      <c r="K38" s="15"/>
      <c r="L38" s="34"/>
      <c r="M38" s="15"/>
      <c r="N38" s="33"/>
      <c r="O38" s="15"/>
      <c r="P38" s="19"/>
      <c r="Q38" s="1">
        <f t="shared" si="0"/>
        <v>1</v>
      </c>
    </row>
    <row r="39" spans="1:17" s="2" customFormat="1" ht="30" customHeight="1" x14ac:dyDescent="0.2">
      <c r="A39" s="11">
        <v>36</v>
      </c>
      <c r="B39" s="35"/>
      <c r="C39" s="36" t="s">
        <v>64</v>
      </c>
      <c r="D39" s="36">
        <v>160</v>
      </c>
      <c r="E39" s="14">
        <v>5.04</v>
      </c>
      <c r="F39" s="15"/>
      <c r="G39" s="16"/>
      <c r="H39" s="15"/>
      <c r="I39" s="17"/>
      <c r="J39" s="17"/>
      <c r="K39" s="15"/>
      <c r="L39" s="34"/>
      <c r="M39" s="15"/>
      <c r="N39" s="33"/>
      <c r="O39" s="15"/>
      <c r="P39" s="19"/>
      <c r="Q39" s="1">
        <f t="shared" si="0"/>
        <v>1</v>
      </c>
    </row>
    <row r="40" spans="1:17" s="2" customFormat="1" ht="30" customHeight="1" x14ac:dyDescent="0.2">
      <c r="A40" s="11">
        <v>37</v>
      </c>
      <c r="B40" s="35" t="s">
        <v>62</v>
      </c>
      <c r="C40" s="36" t="s">
        <v>65</v>
      </c>
      <c r="D40" s="36">
        <v>30</v>
      </c>
      <c r="E40" s="14">
        <v>5.04</v>
      </c>
      <c r="F40" s="15"/>
      <c r="G40" s="16"/>
      <c r="H40" s="15"/>
      <c r="I40" s="17"/>
      <c r="J40" s="17"/>
      <c r="K40" s="15"/>
      <c r="L40" s="34"/>
      <c r="M40" s="15"/>
      <c r="N40" s="33"/>
      <c r="O40" s="15"/>
      <c r="P40" s="19"/>
      <c r="Q40" s="1">
        <f t="shared" si="0"/>
        <v>1</v>
      </c>
    </row>
    <row r="41" spans="1:17" s="2" customFormat="1" ht="30" customHeight="1" x14ac:dyDescent="0.2">
      <c r="A41" s="11">
        <v>38</v>
      </c>
      <c r="B41" s="35"/>
      <c r="C41" s="36" t="s">
        <v>66</v>
      </c>
      <c r="D41" s="36">
        <v>30</v>
      </c>
      <c r="E41" s="14"/>
      <c r="F41" s="15">
        <v>16.05</v>
      </c>
      <c r="G41" s="16"/>
      <c r="H41" s="15"/>
      <c r="I41" s="17"/>
      <c r="J41" s="17"/>
      <c r="K41" s="15"/>
      <c r="L41" s="34"/>
      <c r="M41" s="15"/>
      <c r="N41" s="33"/>
      <c r="O41" s="15"/>
      <c r="P41" s="19"/>
      <c r="Q41" s="1">
        <f t="shared" si="0"/>
        <v>1</v>
      </c>
    </row>
    <row r="42" spans="1:17" s="2" customFormat="1" ht="30" customHeight="1" x14ac:dyDescent="0.2">
      <c r="A42" s="11">
        <v>39</v>
      </c>
      <c r="B42" s="35" t="s">
        <v>67</v>
      </c>
      <c r="C42" s="36" t="s">
        <v>68</v>
      </c>
      <c r="D42" s="36">
        <v>4</v>
      </c>
      <c r="E42" s="47">
        <v>5.04</v>
      </c>
      <c r="F42" s="15"/>
      <c r="G42" s="16"/>
      <c r="H42" s="15"/>
      <c r="I42" s="17"/>
      <c r="J42" s="15"/>
      <c r="K42" s="15"/>
      <c r="L42" s="34"/>
      <c r="M42" s="15"/>
      <c r="N42" s="33"/>
      <c r="O42" s="15"/>
      <c r="P42" s="19"/>
      <c r="Q42" s="1">
        <f t="shared" si="0"/>
        <v>1</v>
      </c>
    </row>
    <row r="43" spans="1:17" s="2" customFormat="1" ht="30" customHeight="1" x14ac:dyDescent="0.2">
      <c r="A43" s="11">
        <v>40</v>
      </c>
      <c r="B43" s="35" t="s">
        <v>69</v>
      </c>
      <c r="C43" s="36" t="s">
        <v>70</v>
      </c>
      <c r="D43" s="36">
        <v>22</v>
      </c>
      <c r="E43" s="14">
        <v>5.04</v>
      </c>
      <c r="F43" s="15"/>
      <c r="G43" s="16"/>
      <c r="H43" s="15"/>
      <c r="I43" s="17"/>
      <c r="J43" s="15"/>
      <c r="K43" s="15"/>
      <c r="L43" s="34"/>
      <c r="M43" s="15"/>
      <c r="N43" s="33"/>
      <c r="O43" s="15"/>
      <c r="P43" s="19"/>
      <c r="Q43" s="1">
        <f t="shared" si="0"/>
        <v>1</v>
      </c>
    </row>
    <row r="44" spans="1:17" s="2" customFormat="1" ht="30" customHeight="1" x14ac:dyDescent="0.2">
      <c r="A44" s="11">
        <v>41</v>
      </c>
      <c r="B44" s="35" t="s">
        <v>69</v>
      </c>
      <c r="C44" s="36" t="s">
        <v>71</v>
      </c>
      <c r="D44" s="36">
        <v>22</v>
      </c>
      <c r="E44" s="14">
        <v>5.04</v>
      </c>
      <c r="F44" s="15"/>
      <c r="G44" s="16"/>
      <c r="H44" s="15"/>
      <c r="I44" s="17"/>
      <c r="J44" s="15"/>
      <c r="K44" s="15"/>
      <c r="L44" s="34"/>
      <c r="M44" s="15"/>
      <c r="N44" s="33"/>
      <c r="O44" s="15"/>
      <c r="P44" s="19"/>
      <c r="Q44" s="1">
        <f t="shared" si="0"/>
        <v>1</v>
      </c>
    </row>
    <row r="45" spans="1:17" s="2" customFormat="1" ht="30" customHeight="1" x14ac:dyDescent="0.2">
      <c r="A45" s="11">
        <v>42</v>
      </c>
      <c r="B45" s="35" t="s">
        <v>72</v>
      </c>
      <c r="C45" s="36" t="s">
        <v>73</v>
      </c>
      <c r="D45" s="36">
        <v>18.5</v>
      </c>
      <c r="E45" s="47"/>
      <c r="F45" s="15"/>
      <c r="G45" s="16">
        <v>7.08</v>
      </c>
      <c r="H45" s="15"/>
      <c r="I45" s="17"/>
      <c r="J45" s="15"/>
      <c r="K45" s="15"/>
      <c r="L45" s="34"/>
      <c r="M45" s="15"/>
      <c r="N45" s="33"/>
      <c r="O45" s="15"/>
      <c r="P45" s="19"/>
      <c r="Q45" s="1">
        <f t="shared" si="0"/>
        <v>1</v>
      </c>
    </row>
    <row r="46" spans="1:17" s="2" customFormat="1" ht="30" customHeight="1" x14ac:dyDescent="0.2">
      <c r="A46" s="11">
        <v>43</v>
      </c>
      <c r="B46" s="35" t="s">
        <v>74</v>
      </c>
      <c r="C46" s="36" t="s">
        <v>75</v>
      </c>
      <c r="D46" s="36">
        <v>11</v>
      </c>
      <c r="E46" s="47"/>
      <c r="F46" s="15"/>
      <c r="G46" s="16">
        <v>7.08</v>
      </c>
      <c r="H46" s="15"/>
      <c r="I46" s="17"/>
      <c r="J46" s="15"/>
      <c r="K46" s="15"/>
      <c r="L46" s="34"/>
      <c r="M46" s="15"/>
      <c r="N46" s="33"/>
      <c r="O46" s="15"/>
      <c r="P46" s="19"/>
      <c r="Q46" s="1">
        <f t="shared" si="0"/>
        <v>1</v>
      </c>
    </row>
    <row r="47" spans="1:17" s="2" customFormat="1" ht="30" customHeight="1" x14ac:dyDescent="0.2">
      <c r="A47" s="11">
        <v>44</v>
      </c>
      <c r="B47" s="35" t="s">
        <v>76</v>
      </c>
      <c r="C47" s="38" t="s">
        <v>77</v>
      </c>
      <c r="D47" s="38">
        <v>75</v>
      </c>
      <c r="E47" s="50"/>
      <c r="F47" s="15"/>
      <c r="G47" s="16">
        <v>7.08</v>
      </c>
      <c r="H47" s="15"/>
      <c r="I47" s="15"/>
      <c r="J47" s="15"/>
      <c r="K47" s="17"/>
      <c r="L47" s="34"/>
      <c r="M47" s="15"/>
      <c r="N47" s="15"/>
      <c r="O47" s="15"/>
      <c r="P47" s="19"/>
      <c r="Q47" s="1">
        <f t="shared" si="0"/>
        <v>1</v>
      </c>
    </row>
    <row r="48" spans="1:17" s="2" customFormat="1" ht="30" customHeight="1" x14ac:dyDescent="0.2">
      <c r="A48" s="11">
        <v>45</v>
      </c>
      <c r="B48" s="35" t="s">
        <v>76</v>
      </c>
      <c r="C48" s="38" t="s">
        <v>78</v>
      </c>
      <c r="D48" s="38">
        <v>75</v>
      </c>
      <c r="E48" s="50"/>
      <c r="F48" s="15"/>
      <c r="G48" s="16">
        <v>7.08</v>
      </c>
      <c r="H48" s="15"/>
      <c r="I48" s="15"/>
      <c r="J48" s="15"/>
      <c r="K48" s="17"/>
      <c r="L48" s="34"/>
      <c r="M48" s="15"/>
      <c r="N48" s="15"/>
      <c r="O48" s="15"/>
      <c r="P48" s="19"/>
      <c r="Q48" s="1">
        <f t="shared" si="0"/>
        <v>1</v>
      </c>
    </row>
    <row r="49" spans="1:17" s="2" customFormat="1" ht="30" customHeight="1" x14ac:dyDescent="0.2">
      <c r="A49" s="11">
        <v>46</v>
      </c>
      <c r="B49" s="35" t="s">
        <v>76</v>
      </c>
      <c r="C49" s="38" t="s">
        <v>79</v>
      </c>
      <c r="D49" s="38">
        <v>160</v>
      </c>
      <c r="E49" s="50"/>
      <c r="F49" s="15"/>
      <c r="G49" s="16">
        <v>7.08</v>
      </c>
      <c r="H49" s="15"/>
      <c r="I49" s="17"/>
      <c r="J49" s="15"/>
      <c r="K49" s="17"/>
      <c r="L49" s="34"/>
      <c r="M49" s="15"/>
      <c r="N49" s="15"/>
      <c r="O49" s="15"/>
      <c r="P49" s="19"/>
      <c r="Q49" s="1">
        <f t="shared" si="0"/>
        <v>1</v>
      </c>
    </row>
    <row r="50" spans="1:17" s="2" customFormat="1" ht="30" customHeight="1" x14ac:dyDescent="0.2">
      <c r="A50" s="11">
        <v>47</v>
      </c>
      <c r="B50" s="20" t="s">
        <v>80</v>
      </c>
      <c r="C50" s="13" t="s">
        <v>81</v>
      </c>
      <c r="D50" s="13">
        <v>9.3000000000000007</v>
      </c>
      <c r="E50" s="43"/>
      <c r="F50" s="15">
        <v>16.05</v>
      </c>
      <c r="G50" s="16"/>
      <c r="H50" s="15"/>
      <c r="I50" s="17"/>
      <c r="J50" s="17"/>
      <c r="K50" s="15"/>
      <c r="L50" s="34"/>
      <c r="M50" s="15"/>
      <c r="N50" s="33"/>
      <c r="O50" s="15"/>
      <c r="P50" s="19"/>
      <c r="Q50" s="1">
        <f t="shared" si="0"/>
        <v>1</v>
      </c>
    </row>
    <row r="51" spans="1:17" s="2" customFormat="1" ht="30" customHeight="1" x14ac:dyDescent="0.2">
      <c r="A51" s="11">
        <v>48</v>
      </c>
      <c r="B51" s="20" t="s">
        <v>82</v>
      </c>
      <c r="C51" s="21" t="s">
        <v>83</v>
      </c>
      <c r="D51" s="21">
        <v>22</v>
      </c>
      <c r="E51" s="46"/>
      <c r="F51" s="15">
        <v>14.05</v>
      </c>
      <c r="G51" s="16"/>
      <c r="H51" s="17"/>
      <c r="I51" s="15"/>
      <c r="J51" s="15"/>
      <c r="K51" s="15"/>
      <c r="L51" s="34"/>
      <c r="M51" s="15"/>
      <c r="N51" s="33"/>
      <c r="O51" s="15"/>
      <c r="P51" s="19"/>
      <c r="Q51" s="1">
        <f t="shared" si="0"/>
        <v>1</v>
      </c>
    </row>
    <row r="52" spans="1:17" s="2" customFormat="1" ht="30" customHeight="1" x14ac:dyDescent="0.2">
      <c r="A52" s="11">
        <v>49</v>
      </c>
      <c r="B52" s="20" t="s">
        <v>82</v>
      </c>
      <c r="C52" s="21" t="s">
        <v>84</v>
      </c>
      <c r="D52" s="21">
        <v>22</v>
      </c>
      <c r="E52" s="31"/>
      <c r="F52" s="15">
        <v>14.05</v>
      </c>
      <c r="G52" s="16"/>
      <c r="H52" s="15"/>
      <c r="I52" s="15"/>
      <c r="J52" s="17"/>
      <c r="K52" s="15"/>
      <c r="L52" s="34"/>
      <c r="M52" s="15"/>
      <c r="N52" s="33"/>
      <c r="O52" s="15"/>
      <c r="P52" s="19"/>
      <c r="Q52" s="1">
        <f t="shared" si="0"/>
        <v>1</v>
      </c>
    </row>
    <row r="53" spans="1:17" s="30" customFormat="1" ht="30" customHeight="1" x14ac:dyDescent="0.2">
      <c r="A53" s="11">
        <v>50</v>
      </c>
      <c r="B53" s="51" t="s">
        <v>85</v>
      </c>
      <c r="C53" s="21" t="s">
        <v>86</v>
      </c>
      <c r="D53" s="21">
        <v>3.7</v>
      </c>
      <c r="E53" s="52"/>
      <c r="F53" s="25">
        <v>14.05</v>
      </c>
      <c r="G53" s="25"/>
      <c r="H53" s="27"/>
      <c r="I53" s="53"/>
      <c r="J53" s="27"/>
      <c r="K53" s="25"/>
      <c r="L53" s="28"/>
      <c r="M53" s="25"/>
      <c r="N53" s="25"/>
      <c r="O53" s="25"/>
      <c r="P53" s="29"/>
      <c r="Q53" s="1">
        <f t="shared" si="0"/>
        <v>1</v>
      </c>
    </row>
    <row r="54" spans="1:17" s="30" customFormat="1" ht="30" customHeight="1" x14ac:dyDescent="0.2">
      <c r="A54" s="11">
        <v>51</v>
      </c>
      <c r="B54" s="51" t="s">
        <v>85</v>
      </c>
      <c r="C54" s="21" t="s">
        <v>87</v>
      </c>
      <c r="D54" s="21">
        <v>3.7</v>
      </c>
      <c r="E54" s="52"/>
      <c r="F54" s="25">
        <v>14.05</v>
      </c>
      <c r="G54" s="25"/>
      <c r="H54" s="27"/>
      <c r="I54" s="53"/>
      <c r="J54" s="27"/>
      <c r="K54" s="25"/>
      <c r="L54" s="28"/>
      <c r="M54" s="25"/>
      <c r="N54" s="25"/>
      <c r="O54" s="25"/>
      <c r="P54" s="29"/>
      <c r="Q54" s="1">
        <f t="shared" si="0"/>
        <v>1</v>
      </c>
    </row>
    <row r="55" spans="1:17" s="30" customFormat="1" ht="30" customHeight="1" x14ac:dyDescent="0.2">
      <c r="A55" s="11">
        <v>52</v>
      </c>
      <c r="B55" s="51" t="s">
        <v>88</v>
      </c>
      <c r="C55" s="21" t="s">
        <v>89</v>
      </c>
      <c r="D55" s="21">
        <v>22</v>
      </c>
      <c r="E55" s="54">
        <v>5.04</v>
      </c>
      <c r="F55" s="25"/>
      <c r="G55" s="25"/>
      <c r="H55" s="49"/>
      <c r="I55" s="49"/>
      <c r="J55" s="27"/>
      <c r="K55" s="25"/>
      <c r="L55" s="28"/>
      <c r="M55" s="25"/>
      <c r="N55" s="25"/>
      <c r="O55" s="25"/>
      <c r="P55" s="29"/>
      <c r="Q55" s="1">
        <f t="shared" si="0"/>
        <v>1</v>
      </c>
    </row>
    <row r="56" spans="1:17" s="30" customFormat="1" ht="30" customHeight="1" x14ac:dyDescent="0.2">
      <c r="A56" s="11">
        <v>53</v>
      </c>
      <c r="B56" s="51" t="s">
        <v>90</v>
      </c>
      <c r="C56" s="21" t="s">
        <v>91</v>
      </c>
      <c r="D56" s="21">
        <v>7.5</v>
      </c>
      <c r="E56" s="54">
        <v>5.04</v>
      </c>
      <c r="F56" s="25"/>
      <c r="G56" s="25"/>
      <c r="H56" s="49"/>
      <c r="I56" s="49"/>
      <c r="J56" s="27"/>
      <c r="K56" s="25"/>
      <c r="L56" s="28"/>
      <c r="M56" s="25"/>
      <c r="N56" s="25"/>
      <c r="O56" s="25"/>
      <c r="P56" s="29"/>
      <c r="Q56" s="1">
        <f t="shared" si="0"/>
        <v>1</v>
      </c>
    </row>
    <row r="57" spans="1:17" s="30" customFormat="1" ht="30" customHeight="1" x14ac:dyDescent="0.2">
      <c r="A57" s="11">
        <v>54</v>
      </c>
      <c r="B57" s="51" t="s">
        <v>92</v>
      </c>
      <c r="C57" s="21" t="s">
        <v>93</v>
      </c>
      <c r="D57" s="21">
        <v>18.5</v>
      </c>
      <c r="E57" s="52"/>
      <c r="F57" s="25">
        <v>16.05</v>
      </c>
      <c r="G57" s="49"/>
      <c r="H57" s="27"/>
      <c r="I57" s="25"/>
      <c r="J57" s="25"/>
      <c r="K57" s="25"/>
      <c r="L57" s="28"/>
      <c r="M57" s="25"/>
      <c r="N57" s="25"/>
      <c r="O57" s="25"/>
      <c r="P57" s="29"/>
      <c r="Q57" s="1">
        <f t="shared" si="0"/>
        <v>1</v>
      </c>
    </row>
    <row r="58" spans="1:17" s="30" customFormat="1" ht="30" customHeight="1" x14ac:dyDescent="0.2">
      <c r="A58" s="11">
        <v>55</v>
      </c>
      <c r="B58" s="51" t="s">
        <v>92</v>
      </c>
      <c r="C58" s="21" t="s">
        <v>94</v>
      </c>
      <c r="D58" s="21">
        <v>18.5</v>
      </c>
      <c r="E58" s="52"/>
      <c r="F58" s="25">
        <v>16.05</v>
      </c>
      <c r="G58" s="49"/>
      <c r="H58" s="27"/>
      <c r="I58" s="25"/>
      <c r="J58" s="25"/>
      <c r="K58" s="25"/>
      <c r="L58" s="28"/>
      <c r="M58" s="25"/>
      <c r="N58" s="25"/>
      <c r="O58" s="25"/>
      <c r="P58" s="29"/>
      <c r="Q58" s="1">
        <f t="shared" si="0"/>
        <v>1</v>
      </c>
    </row>
    <row r="59" spans="1:17" s="30" customFormat="1" ht="30" customHeight="1" x14ac:dyDescent="0.2">
      <c r="A59" s="11">
        <v>56</v>
      </c>
      <c r="B59" s="51" t="s">
        <v>95</v>
      </c>
      <c r="C59" s="21"/>
      <c r="D59" s="21">
        <v>2.2000000000000002</v>
      </c>
      <c r="E59" s="52"/>
      <c r="F59" s="25">
        <v>16.05</v>
      </c>
      <c r="G59" s="49"/>
      <c r="H59" s="25"/>
      <c r="I59" s="25"/>
      <c r="J59" s="25"/>
      <c r="K59" s="25"/>
      <c r="L59" s="28"/>
      <c r="M59" s="25"/>
      <c r="N59" s="25"/>
      <c r="O59" s="25"/>
      <c r="P59" s="29"/>
      <c r="Q59" s="1">
        <f t="shared" si="0"/>
        <v>1</v>
      </c>
    </row>
    <row r="60" spans="1:17" s="30" customFormat="1" ht="30" customHeight="1" x14ac:dyDescent="0.2">
      <c r="A60" s="11">
        <v>57</v>
      </c>
      <c r="B60" s="51" t="s">
        <v>96</v>
      </c>
      <c r="C60" s="21"/>
      <c r="D60" s="21">
        <v>0.37</v>
      </c>
      <c r="E60" s="52"/>
      <c r="F60" s="25">
        <v>16.05</v>
      </c>
      <c r="G60" s="49"/>
      <c r="H60" s="25"/>
      <c r="I60" s="25"/>
      <c r="J60" s="25"/>
      <c r="K60" s="25"/>
      <c r="L60" s="28"/>
      <c r="M60" s="25"/>
      <c r="N60" s="25"/>
      <c r="O60" s="25"/>
      <c r="P60" s="29"/>
      <c r="Q60" s="1">
        <f t="shared" si="0"/>
        <v>1</v>
      </c>
    </row>
    <row r="61" spans="1:17" s="30" customFormat="1" ht="30" customHeight="1" x14ac:dyDescent="0.2">
      <c r="A61" s="11">
        <v>58</v>
      </c>
      <c r="B61" s="37" t="s">
        <v>97</v>
      </c>
      <c r="C61" s="38"/>
      <c r="D61" s="38">
        <v>5.5</v>
      </c>
      <c r="E61" s="55"/>
      <c r="F61" s="25"/>
      <c r="G61" s="26"/>
      <c r="H61" s="25"/>
      <c r="I61" s="25"/>
      <c r="J61" s="25"/>
      <c r="K61" s="25"/>
      <c r="L61" s="28"/>
      <c r="M61" s="25"/>
      <c r="N61" s="25"/>
      <c r="O61" s="25"/>
      <c r="P61" s="29"/>
      <c r="Q61" s="1">
        <f t="shared" si="0"/>
        <v>0</v>
      </c>
    </row>
    <row r="62" spans="1:17" s="30" customFormat="1" ht="30" customHeight="1" x14ac:dyDescent="0.2">
      <c r="A62" s="11">
        <v>59</v>
      </c>
      <c r="B62" s="37" t="s">
        <v>98</v>
      </c>
      <c r="C62" s="38"/>
      <c r="D62" s="38">
        <v>2.2000000000000002</v>
      </c>
      <c r="E62" s="55"/>
      <c r="F62" s="25"/>
      <c r="G62" s="26"/>
      <c r="H62" s="25"/>
      <c r="I62" s="25"/>
      <c r="J62" s="25"/>
      <c r="K62" s="25"/>
      <c r="L62" s="28"/>
      <c r="M62" s="25"/>
      <c r="N62" s="25"/>
      <c r="O62" s="25"/>
      <c r="P62" s="29"/>
      <c r="Q62" s="1">
        <f t="shared" si="0"/>
        <v>0</v>
      </c>
    </row>
    <row r="63" spans="1:17" s="30" customFormat="1" ht="30" customHeight="1" x14ac:dyDescent="0.2">
      <c r="A63" s="11">
        <v>60</v>
      </c>
      <c r="B63" s="37" t="s">
        <v>99</v>
      </c>
      <c r="C63" s="38"/>
      <c r="D63" s="38">
        <v>7.5</v>
      </c>
      <c r="E63" s="55"/>
      <c r="F63" s="25"/>
      <c r="G63" s="26"/>
      <c r="H63" s="25"/>
      <c r="I63" s="25"/>
      <c r="J63" s="25"/>
      <c r="K63" s="25"/>
      <c r="L63" s="28"/>
      <c r="M63" s="25"/>
      <c r="N63" s="25"/>
      <c r="O63" s="25"/>
      <c r="P63" s="29"/>
      <c r="Q63" s="1">
        <f t="shared" si="0"/>
        <v>0</v>
      </c>
    </row>
    <row r="64" spans="1:17" s="30" customFormat="1" ht="30" customHeight="1" x14ac:dyDescent="0.2">
      <c r="A64" s="11">
        <v>61</v>
      </c>
      <c r="B64" s="37" t="s">
        <v>100</v>
      </c>
      <c r="C64" s="38"/>
      <c r="D64" s="38">
        <v>0.37</v>
      </c>
      <c r="E64" s="55"/>
      <c r="F64" s="25"/>
      <c r="G64" s="26"/>
      <c r="H64" s="25"/>
      <c r="I64" s="25"/>
      <c r="J64" s="25"/>
      <c r="K64" s="25"/>
      <c r="L64" s="28"/>
      <c r="M64" s="25"/>
      <c r="N64" s="25"/>
      <c r="O64" s="25"/>
      <c r="P64" s="29"/>
      <c r="Q64" s="1">
        <f t="shared" si="0"/>
        <v>0</v>
      </c>
    </row>
    <row r="65" spans="1:17" s="30" customFormat="1" ht="30" customHeight="1" x14ac:dyDescent="0.2">
      <c r="A65" s="11">
        <v>62</v>
      </c>
      <c r="B65" s="20" t="s">
        <v>101</v>
      </c>
      <c r="C65" s="21"/>
      <c r="D65" s="21">
        <v>0.37</v>
      </c>
      <c r="E65" s="55"/>
      <c r="F65" s="25"/>
      <c r="G65" s="26"/>
      <c r="H65" s="25"/>
      <c r="I65" s="25"/>
      <c r="J65" s="25"/>
      <c r="K65" s="25"/>
      <c r="L65" s="28"/>
      <c r="M65" s="25"/>
      <c r="N65" s="25"/>
      <c r="O65" s="25"/>
      <c r="P65" s="29"/>
      <c r="Q65" s="1">
        <f t="shared" si="0"/>
        <v>0</v>
      </c>
    </row>
    <row r="66" spans="1:17" s="30" customFormat="1" ht="30" customHeight="1" x14ac:dyDescent="0.2">
      <c r="A66" s="11">
        <v>63</v>
      </c>
      <c r="B66" s="20" t="s">
        <v>102</v>
      </c>
      <c r="C66" s="21"/>
      <c r="D66" s="21">
        <v>0.37</v>
      </c>
      <c r="E66" s="55"/>
      <c r="F66" s="25"/>
      <c r="G66" s="26"/>
      <c r="H66" s="25"/>
      <c r="I66" s="25"/>
      <c r="J66" s="25"/>
      <c r="K66" s="25"/>
      <c r="L66" s="28"/>
      <c r="M66" s="25"/>
      <c r="N66" s="25"/>
      <c r="O66" s="25"/>
      <c r="P66" s="29"/>
      <c r="Q66" s="1">
        <f t="shared" si="0"/>
        <v>0</v>
      </c>
    </row>
    <row r="67" spans="1:17" s="30" customFormat="1" ht="30" customHeight="1" x14ac:dyDescent="0.2">
      <c r="A67" s="11">
        <v>64</v>
      </c>
      <c r="B67" s="56" t="s">
        <v>103</v>
      </c>
      <c r="C67" s="57"/>
      <c r="D67" s="57">
        <v>7.5</v>
      </c>
      <c r="E67" s="58"/>
      <c r="F67" s="59"/>
      <c r="G67" s="60"/>
      <c r="H67" s="59"/>
      <c r="I67" s="59"/>
      <c r="J67" s="59"/>
      <c r="K67" s="59"/>
      <c r="L67" s="61"/>
      <c r="M67" s="59"/>
      <c r="N67" s="59"/>
      <c r="O67" s="59"/>
      <c r="P67" s="62"/>
      <c r="Q67" s="1">
        <f t="shared" si="0"/>
        <v>0</v>
      </c>
    </row>
    <row r="68" spans="1:17" s="30" customFormat="1" ht="30" customHeight="1" x14ac:dyDescent="0.2">
      <c r="A68" s="11">
        <v>65</v>
      </c>
      <c r="B68" s="20" t="s">
        <v>104</v>
      </c>
      <c r="C68" s="21" t="s">
        <v>105</v>
      </c>
      <c r="D68" s="21"/>
      <c r="E68" s="55"/>
      <c r="F68" s="25"/>
      <c r="G68" s="26"/>
      <c r="H68" s="25"/>
      <c r="I68" s="25"/>
      <c r="J68" s="25"/>
      <c r="K68" s="25"/>
      <c r="L68" s="28"/>
      <c r="M68" s="25"/>
      <c r="N68" s="25"/>
      <c r="O68" s="25"/>
      <c r="P68" s="25"/>
      <c r="Q68" s="1">
        <f t="shared" si="0"/>
        <v>0</v>
      </c>
    </row>
    <row r="69" spans="1:17" ht="15.75" thickBot="1" x14ac:dyDescent="0.3">
      <c r="Q69" s="1">
        <f t="shared" ref="Q69:Q132" si="1">+COUNTA(E69:P69)</f>
        <v>0</v>
      </c>
    </row>
    <row r="70" spans="1:17" s="30" customFormat="1" ht="30" customHeight="1" thickBot="1" x14ac:dyDescent="0.25">
      <c r="A70" s="163" t="s">
        <v>106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5"/>
      <c r="Q70" s="1">
        <f t="shared" si="1"/>
        <v>0</v>
      </c>
    </row>
    <row r="71" spans="1:17" s="10" customFormat="1" ht="30" customHeight="1" thickBot="1" x14ac:dyDescent="0.3">
      <c r="A71" s="3" t="s">
        <v>2</v>
      </c>
      <c r="B71" s="4" t="s">
        <v>3</v>
      </c>
      <c r="C71" s="5" t="s">
        <v>4</v>
      </c>
      <c r="D71" s="5" t="s">
        <v>5</v>
      </c>
      <c r="E71" s="6">
        <v>42471</v>
      </c>
      <c r="F71" s="7">
        <v>42501</v>
      </c>
      <c r="G71" s="6">
        <v>42532</v>
      </c>
      <c r="H71" s="6">
        <v>42562</v>
      </c>
      <c r="I71" s="7">
        <v>42593</v>
      </c>
      <c r="J71" s="6">
        <v>42624</v>
      </c>
      <c r="K71" s="6">
        <v>42654</v>
      </c>
      <c r="L71" s="7">
        <v>42685</v>
      </c>
      <c r="M71" s="6">
        <v>42715</v>
      </c>
      <c r="N71" s="6">
        <v>42746</v>
      </c>
      <c r="O71" s="7">
        <v>42777</v>
      </c>
      <c r="P71" s="8">
        <v>42805</v>
      </c>
      <c r="Q71" s="1"/>
    </row>
    <row r="72" spans="1:17" s="2" customFormat="1" ht="30" customHeight="1" x14ac:dyDescent="0.2">
      <c r="A72" s="11">
        <v>1</v>
      </c>
      <c r="B72" s="37" t="s">
        <v>12</v>
      </c>
      <c r="C72" s="38" t="s">
        <v>107</v>
      </c>
      <c r="D72" s="38">
        <v>55</v>
      </c>
      <c r="E72" s="43"/>
      <c r="F72" s="15"/>
      <c r="G72" s="16"/>
      <c r="H72" s="15"/>
      <c r="I72" s="15"/>
      <c r="J72" s="15">
        <v>27.09</v>
      </c>
      <c r="K72" s="17"/>
      <c r="L72" s="18"/>
      <c r="M72" s="15"/>
      <c r="N72" s="15"/>
      <c r="O72" s="15"/>
      <c r="P72" s="19"/>
      <c r="Q72" s="1">
        <f t="shared" si="1"/>
        <v>1</v>
      </c>
    </row>
    <row r="73" spans="1:17" s="2" customFormat="1" ht="30" customHeight="1" x14ac:dyDescent="0.2">
      <c r="A73" s="11">
        <v>2</v>
      </c>
      <c r="B73" s="37" t="s">
        <v>12</v>
      </c>
      <c r="C73" s="38" t="s">
        <v>108</v>
      </c>
      <c r="D73" s="38">
        <v>55</v>
      </c>
      <c r="E73" s="43"/>
      <c r="F73" s="15"/>
      <c r="G73" s="16"/>
      <c r="H73" s="15"/>
      <c r="I73" s="15"/>
      <c r="J73" s="15">
        <v>27.09</v>
      </c>
      <c r="K73" s="17"/>
      <c r="L73" s="18"/>
      <c r="M73" s="15"/>
      <c r="N73" s="15"/>
      <c r="O73" s="15"/>
      <c r="P73" s="19"/>
      <c r="Q73" s="1">
        <f t="shared" si="1"/>
        <v>1</v>
      </c>
    </row>
    <row r="74" spans="1:17" s="2" customFormat="1" ht="30" customHeight="1" x14ac:dyDescent="0.2">
      <c r="A74" s="11">
        <v>3</v>
      </c>
      <c r="B74" s="37" t="s">
        <v>109</v>
      </c>
      <c r="C74" s="38" t="s">
        <v>110</v>
      </c>
      <c r="D74" s="38">
        <v>3.7</v>
      </c>
      <c r="E74" s="43"/>
      <c r="F74" s="15"/>
      <c r="G74" s="16"/>
      <c r="H74" s="15"/>
      <c r="I74" s="15"/>
      <c r="J74" s="15">
        <v>27.9</v>
      </c>
      <c r="K74" s="17"/>
      <c r="L74" s="18"/>
      <c r="M74" s="15"/>
      <c r="N74" s="15"/>
      <c r="O74" s="15"/>
      <c r="P74" s="19"/>
      <c r="Q74" s="1">
        <f t="shared" si="1"/>
        <v>1</v>
      </c>
    </row>
    <row r="75" spans="1:17" s="2" customFormat="1" ht="30" customHeight="1" x14ac:dyDescent="0.2">
      <c r="A75" s="11">
        <v>4</v>
      </c>
      <c r="B75" s="20" t="s">
        <v>111</v>
      </c>
      <c r="C75" s="21" t="s">
        <v>112</v>
      </c>
      <c r="D75" s="21">
        <v>5.5</v>
      </c>
      <c r="E75" s="47"/>
      <c r="F75" s="15"/>
      <c r="G75" s="16"/>
      <c r="H75" s="15"/>
      <c r="I75" s="15"/>
      <c r="J75" s="15">
        <v>27.09</v>
      </c>
      <c r="K75" s="15"/>
      <c r="L75" s="18"/>
      <c r="M75" s="15"/>
      <c r="N75" s="15"/>
      <c r="O75" s="15"/>
      <c r="P75" s="19"/>
      <c r="Q75" s="1">
        <f t="shared" si="1"/>
        <v>1</v>
      </c>
    </row>
    <row r="76" spans="1:17" s="2" customFormat="1" ht="30" customHeight="1" x14ac:dyDescent="0.2">
      <c r="A76" s="11">
        <v>5</v>
      </c>
      <c r="B76" s="12" t="s">
        <v>113</v>
      </c>
      <c r="C76" s="13" t="s">
        <v>114</v>
      </c>
      <c r="D76" s="13">
        <v>55</v>
      </c>
      <c r="E76" s="47"/>
      <c r="F76" s="15"/>
      <c r="G76" s="16"/>
      <c r="H76" s="15"/>
      <c r="I76" s="15"/>
      <c r="J76" s="15">
        <v>27.09</v>
      </c>
      <c r="K76" s="15"/>
      <c r="L76" s="18"/>
      <c r="M76" s="15"/>
      <c r="N76" s="15"/>
      <c r="O76" s="15"/>
      <c r="P76" s="19"/>
      <c r="Q76" s="1">
        <f t="shared" si="1"/>
        <v>1</v>
      </c>
    </row>
    <row r="77" spans="1:17" s="2" customFormat="1" ht="30" customHeight="1" x14ac:dyDescent="0.2">
      <c r="A77" s="11">
        <v>6</v>
      </c>
      <c r="B77" s="63" t="s">
        <v>115</v>
      </c>
      <c r="C77" s="64" t="s">
        <v>116</v>
      </c>
      <c r="D77" s="64">
        <v>15</v>
      </c>
      <c r="E77" s="31"/>
      <c r="F77" s="15"/>
      <c r="G77" s="22"/>
      <c r="H77" s="15"/>
      <c r="I77" s="15"/>
      <c r="J77" s="15">
        <v>27.09</v>
      </c>
      <c r="K77" s="15"/>
      <c r="L77" s="18"/>
      <c r="M77" s="15"/>
      <c r="N77" s="15"/>
      <c r="O77" s="15"/>
      <c r="P77" s="19"/>
      <c r="Q77" s="1">
        <f t="shared" si="1"/>
        <v>1</v>
      </c>
    </row>
    <row r="78" spans="1:17" ht="15.75" thickBot="1" x14ac:dyDescent="0.3">
      <c r="Q78" s="1">
        <f t="shared" si="1"/>
        <v>0</v>
      </c>
    </row>
    <row r="79" spans="1:17" s="2" customFormat="1" ht="30" customHeight="1" thickBot="1" x14ac:dyDescent="0.25">
      <c r="A79" s="163" t="s">
        <v>117</v>
      </c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5"/>
      <c r="Q79" s="1">
        <f t="shared" si="1"/>
        <v>0</v>
      </c>
    </row>
    <row r="80" spans="1:17" s="10" customFormat="1" ht="30" customHeight="1" thickBot="1" x14ac:dyDescent="0.3">
      <c r="A80" s="3" t="s">
        <v>2</v>
      </c>
      <c r="B80" s="4" t="s">
        <v>3</v>
      </c>
      <c r="C80" s="5" t="s">
        <v>4</v>
      </c>
      <c r="D80" s="5" t="s">
        <v>5</v>
      </c>
      <c r="E80" s="6">
        <v>42471</v>
      </c>
      <c r="F80" s="7">
        <v>42501</v>
      </c>
      <c r="G80" s="6">
        <v>42532</v>
      </c>
      <c r="H80" s="6">
        <v>42562</v>
      </c>
      <c r="I80" s="7">
        <v>42593</v>
      </c>
      <c r="J80" s="6">
        <v>42624</v>
      </c>
      <c r="K80" s="6">
        <v>42654</v>
      </c>
      <c r="L80" s="7">
        <v>42685</v>
      </c>
      <c r="M80" s="6">
        <v>42715</v>
      </c>
      <c r="N80" s="6">
        <v>42746</v>
      </c>
      <c r="O80" s="7">
        <v>42777</v>
      </c>
      <c r="P80" s="8">
        <v>42805</v>
      </c>
      <c r="Q80" s="1"/>
    </row>
    <row r="81" spans="1:17" s="2" customFormat="1" ht="30" customHeight="1" x14ac:dyDescent="0.2">
      <c r="A81" s="11">
        <v>1</v>
      </c>
      <c r="B81" s="20" t="s">
        <v>118</v>
      </c>
      <c r="C81" s="21" t="s">
        <v>119</v>
      </c>
      <c r="D81" s="21">
        <v>18.5</v>
      </c>
      <c r="E81" s="65"/>
      <c r="F81" s="15"/>
      <c r="G81" s="16"/>
      <c r="H81" s="15"/>
      <c r="I81" s="15"/>
      <c r="J81" s="15"/>
      <c r="K81" s="15"/>
      <c r="L81" s="18"/>
      <c r="M81" s="15"/>
      <c r="N81" s="15"/>
      <c r="O81" s="15"/>
      <c r="P81" s="19"/>
      <c r="Q81" s="1">
        <f t="shared" si="1"/>
        <v>0</v>
      </c>
    </row>
    <row r="82" spans="1:17" s="2" customFormat="1" ht="30" customHeight="1" x14ac:dyDescent="0.2">
      <c r="A82" s="11">
        <v>2</v>
      </c>
      <c r="B82" s="51" t="s">
        <v>120</v>
      </c>
      <c r="C82" s="66" t="s">
        <v>121</v>
      </c>
      <c r="D82" s="66">
        <v>30</v>
      </c>
      <c r="E82" s="67"/>
      <c r="F82" s="15"/>
      <c r="G82" s="16"/>
      <c r="H82" s="15"/>
      <c r="I82" s="15"/>
      <c r="J82" s="15"/>
      <c r="K82" s="15"/>
      <c r="L82" s="18"/>
      <c r="M82" s="15"/>
      <c r="N82" s="15"/>
      <c r="O82" s="15"/>
      <c r="P82" s="19"/>
      <c r="Q82" s="1">
        <f t="shared" si="1"/>
        <v>0</v>
      </c>
    </row>
    <row r="83" spans="1:17" s="2" customFormat="1" ht="30" customHeight="1" x14ac:dyDescent="0.2">
      <c r="A83" s="68">
        <v>3</v>
      </c>
      <c r="B83" s="69" t="s">
        <v>122</v>
      </c>
      <c r="C83" s="70"/>
      <c r="D83" s="70">
        <v>7.5</v>
      </c>
      <c r="E83" s="139" t="s">
        <v>123</v>
      </c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1"/>
      <c r="Q83" s="1"/>
    </row>
    <row r="84" spans="1:17" s="2" customFormat="1" ht="30" customHeight="1" x14ac:dyDescent="0.2">
      <c r="A84" s="68">
        <v>4</v>
      </c>
      <c r="B84" s="69" t="s">
        <v>124</v>
      </c>
      <c r="C84" s="70" t="s">
        <v>125</v>
      </c>
      <c r="D84" s="70">
        <v>1.5</v>
      </c>
      <c r="E84" s="139" t="s">
        <v>123</v>
      </c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1"/>
      <c r="Q84" s="1"/>
    </row>
    <row r="85" spans="1:17" s="2" customFormat="1" ht="30" customHeight="1" x14ac:dyDescent="0.2">
      <c r="A85" s="68">
        <v>5</v>
      </c>
      <c r="B85" s="69" t="s">
        <v>124</v>
      </c>
      <c r="C85" s="70" t="s">
        <v>126</v>
      </c>
      <c r="D85" s="70">
        <v>5.5</v>
      </c>
      <c r="E85" s="139" t="s">
        <v>123</v>
      </c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1"/>
      <c r="Q85" s="1"/>
    </row>
    <row r="86" spans="1:17" s="2" customFormat="1" ht="30" customHeight="1" x14ac:dyDescent="0.2">
      <c r="A86" s="68">
        <v>6</v>
      </c>
      <c r="B86" s="69" t="s">
        <v>127</v>
      </c>
      <c r="C86" s="70" t="s">
        <v>128</v>
      </c>
      <c r="D86" s="70">
        <v>11</v>
      </c>
      <c r="E86" s="139" t="s">
        <v>123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1"/>
      <c r="Q86" s="1"/>
    </row>
    <row r="87" spans="1:17" s="2" customFormat="1" ht="30" customHeight="1" x14ac:dyDescent="0.2">
      <c r="A87" s="68">
        <v>7</v>
      </c>
      <c r="B87" s="69" t="s">
        <v>129</v>
      </c>
      <c r="C87" s="70" t="s">
        <v>130</v>
      </c>
      <c r="D87" s="70">
        <v>11</v>
      </c>
      <c r="E87" s="139" t="s">
        <v>123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1"/>
      <c r="Q87" s="1"/>
    </row>
    <row r="88" spans="1:17" s="2" customFormat="1" ht="30" customHeight="1" x14ac:dyDescent="0.2">
      <c r="A88" s="68">
        <v>8</v>
      </c>
      <c r="B88" s="69" t="s">
        <v>131</v>
      </c>
      <c r="C88" s="70" t="s">
        <v>132</v>
      </c>
      <c r="D88" s="70">
        <v>2.2000000000000002</v>
      </c>
      <c r="E88" s="139" t="s">
        <v>123</v>
      </c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1"/>
      <c r="Q88" s="1"/>
    </row>
    <row r="89" spans="1:17" s="2" customFormat="1" ht="30" customHeight="1" x14ac:dyDescent="0.2">
      <c r="A89" s="68">
        <v>9</v>
      </c>
      <c r="B89" s="69" t="s">
        <v>133</v>
      </c>
      <c r="C89" s="70" t="s">
        <v>134</v>
      </c>
      <c r="D89" s="70">
        <v>1.5</v>
      </c>
      <c r="E89" s="139" t="s">
        <v>123</v>
      </c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1"/>
      <c r="Q89" s="1"/>
    </row>
    <row r="90" spans="1:17" s="2" customFormat="1" ht="30" customHeight="1" x14ac:dyDescent="0.2">
      <c r="A90" s="68">
        <v>10</v>
      </c>
      <c r="B90" s="69" t="s">
        <v>135</v>
      </c>
      <c r="C90" s="70" t="s">
        <v>136</v>
      </c>
      <c r="D90" s="70">
        <v>15</v>
      </c>
      <c r="E90" s="139" t="s">
        <v>123</v>
      </c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1"/>
      <c r="Q90" s="1"/>
    </row>
    <row r="91" spans="1:17" s="2" customFormat="1" ht="30" customHeight="1" thickBot="1" x14ac:dyDescent="0.25">
      <c r="A91" s="68">
        <v>11</v>
      </c>
      <c r="B91" s="71"/>
      <c r="C91" s="72" t="s">
        <v>137</v>
      </c>
      <c r="D91" s="72"/>
      <c r="E91" s="139" t="s">
        <v>123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1"/>
      <c r="Q91" s="1"/>
    </row>
    <row r="92" spans="1:17" ht="15.75" thickBot="1" x14ac:dyDescent="0.3">
      <c r="Q92" s="1">
        <f t="shared" si="1"/>
        <v>0</v>
      </c>
    </row>
    <row r="93" spans="1:17" s="2" customFormat="1" ht="30" customHeight="1" thickBot="1" x14ac:dyDescent="0.3">
      <c r="A93" s="142" t="s">
        <v>138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4"/>
      <c r="Q93" s="1">
        <f t="shared" si="1"/>
        <v>0</v>
      </c>
    </row>
    <row r="94" spans="1:17" s="10" customFormat="1" ht="30" customHeight="1" thickBot="1" x14ac:dyDescent="0.3">
      <c r="A94" s="3" t="s">
        <v>2</v>
      </c>
      <c r="B94" s="4" t="s">
        <v>3</v>
      </c>
      <c r="C94" s="5" t="s">
        <v>4</v>
      </c>
      <c r="D94" s="5" t="s">
        <v>5</v>
      </c>
      <c r="E94" s="6">
        <v>42471</v>
      </c>
      <c r="F94" s="7">
        <v>42501</v>
      </c>
      <c r="G94" s="6">
        <v>42532</v>
      </c>
      <c r="H94" s="6">
        <v>42562</v>
      </c>
      <c r="I94" s="7">
        <v>42593</v>
      </c>
      <c r="J94" s="6">
        <v>42624</v>
      </c>
      <c r="K94" s="6">
        <v>42654</v>
      </c>
      <c r="L94" s="7">
        <v>42685</v>
      </c>
      <c r="M94" s="6">
        <v>42715</v>
      </c>
      <c r="N94" s="6">
        <v>42746</v>
      </c>
      <c r="O94" s="7">
        <v>42777</v>
      </c>
      <c r="P94" s="8">
        <v>42805</v>
      </c>
      <c r="Q94" s="1"/>
    </row>
    <row r="95" spans="1:17" s="2" customFormat="1" ht="30" customHeight="1" x14ac:dyDescent="0.2">
      <c r="A95" s="73">
        <v>1</v>
      </c>
      <c r="B95" s="74" t="s">
        <v>139</v>
      </c>
      <c r="C95" s="75" t="s">
        <v>140</v>
      </c>
      <c r="D95" s="76">
        <v>2.2000000000000002</v>
      </c>
      <c r="E95" s="77"/>
      <c r="F95" s="78"/>
      <c r="G95" s="79"/>
      <c r="H95" s="76"/>
      <c r="I95" s="76"/>
      <c r="J95" s="78"/>
      <c r="K95" s="78"/>
      <c r="L95" s="34"/>
      <c r="M95" s="78">
        <v>29</v>
      </c>
      <c r="N95" s="78"/>
      <c r="O95" s="78"/>
      <c r="P95" s="80"/>
      <c r="Q95" s="1">
        <f t="shared" si="1"/>
        <v>1</v>
      </c>
    </row>
    <row r="96" spans="1:17" s="2" customFormat="1" ht="30" customHeight="1" x14ac:dyDescent="0.2">
      <c r="A96" s="73">
        <v>2</v>
      </c>
      <c r="B96" s="74" t="s">
        <v>139</v>
      </c>
      <c r="C96" s="75" t="s">
        <v>141</v>
      </c>
      <c r="D96" s="76">
        <v>2.2000000000000002</v>
      </c>
      <c r="E96" s="81"/>
      <c r="F96" s="82"/>
      <c r="G96" s="81"/>
      <c r="H96" s="82"/>
      <c r="I96" s="83"/>
      <c r="J96" s="78"/>
      <c r="K96" s="78"/>
      <c r="L96" s="84"/>
      <c r="M96" s="78">
        <v>29</v>
      </c>
      <c r="N96" s="78"/>
      <c r="O96" s="78"/>
      <c r="P96" s="80"/>
      <c r="Q96" s="1">
        <f t="shared" si="1"/>
        <v>1</v>
      </c>
    </row>
    <row r="97" spans="1:17" s="2" customFormat="1" ht="30" customHeight="1" x14ac:dyDescent="0.2">
      <c r="A97" s="73">
        <v>3</v>
      </c>
      <c r="B97" s="74" t="s">
        <v>142</v>
      </c>
      <c r="C97" s="75" t="s">
        <v>143</v>
      </c>
      <c r="D97" s="76">
        <v>1.5</v>
      </c>
      <c r="E97" s="77"/>
      <c r="F97" s="78"/>
      <c r="G97" s="79"/>
      <c r="H97" s="76"/>
      <c r="I97" s="76"/>
      <c r="J97" s="78"/>
      <c r="K97" s="78"/>
      <c r="L97" s="84"/>
      <c r="M97" s="78">
        <v>29</v>
      </c>
      <c r="N97" s="78"/>
      <c r="O97" s="78"/>
      <c r="P97" s="80"/>
      <c r="Q97" s="1">
        <f t="shared" si="1"/>
        <v>1</v>
      </c>
    </row>
    <row r="98" spans="1:17" s="2" customFormat="1" ht="30" customHeight="1" x14ac:dyDescent="0.2">
      <c r="A98" s="73">
        <v>4</v>
      </c>
      <c r="B98" s="74" t="s">
        <v>144</v>
      </c>
      <c r="C98" s="75" t="s">
        <v>145</v>
      </c>
      <c r="D98" s="76">
        <v>7.5</v>
      </c>
      <c r="E98" s="77"/>
      <c r="F98" s="78"/>
      <c r="G98" s="85"/>
      <c r="H98" s="78"/>
      <c r="I98" s="78"/>
      <c r="J98" s="78"/>
      <c r="K98" s="78"/>
      <c r="L98" s="84"/>
      <c r="M98" s="78">
        <v>29</v>
      </c>
      <c r="N98" s="78"/>
      <c r="O98" s="78"/>
      <c r="P98" s="80"/>
      <c r="Q98" s="1">
        <f t="shared" si="1"/>
        <v>1</v>
      </c>
    </row>
    <row r="99" spans="1:17" s="2" customFormat="1" ht="30" customHeight="1" x14ac:dyDescent="0.2">
      <c r="A99" s="73">
        <v>5</v>
      </c>
      <c r="B99" s="74" t="s">
        <v>146</v>
      </c>
      <c r="C99" s="86" t="s">
        <v>147</v>
      </c>
      <c r="D99" s="76"/>
      <c r="E99" s="77"/>
      <c r="F99" s="78"/>
      <c r="G99" s="22"/>
      <c r="H99" s="78"/>
      <c r="I99" s="78"/>
      <c r="J99" s="78"/>
      <c r="K99" s="78"/>
      <c r="L99" s="84"/>
      <c r="M99" s="78">
        <v>27</v>
      </c>
      <c r="N99" s="78"/>
      <c r="O99" s="17"/>
      <c r="P99" s="80"/>
      <c r="Q99" s="1">
        <f t="shared" si="1"/>
        <v>1</v>
      </c>
    </row>
    <row r="100" spans="1:17" s="2" customFormat="1" ht="30" customHeight="1" x14ac:dyDescent="0.2">
      <c r="A100" s="73">
        <v>6</v>
      </c>
      <c r="B100" s="74" t="s">
        <v>148</v>
      </c>
      <c r="C100" s="75" t="s">
        <v>149</v>
      </c>
      <c r="D100" s="76"/>
      <c r="E100" s="77"/>
      <c r="F100" s="78"/>
      <c r="G100" s="22"/>
      <c r="H100" s="78"/>
      <c r="I100" s="78"/>
      <c r="J100" s="78"/>
      <c r="K100" s="78"/>
      <c r="L100" s="84"/>
      <c r="M100" s="78">
        <v>28</v>
      </c>
      <c r="N100" s="78"/>
      <c r="O100" s="17"/>
      <c r="P100" s="80"/>
      <c r="Q100" s="1">
        <f t="shared" si="1"/>
        <v>1</v>
      </c>
    </row>
    <row r="101" spans="1:17" s="2" customFormat="1" ht="30" customHeight="1" x14ac:dyDescent="0.2">
      <c r="A101" s="73">
        <v>7</v>
      </c>
      <c r="B101" s="74" t="s">
        <v>150</v>
      </c>
      <c r="C101" s="75" t="s">
        <v>151</v>
      </c>
      <c r="D101" s="76">
        <v>15</v>
      </c>
      <c r="E101" s="77"/>
      <c r="F101" s="78"/>
      <c r="G101" s="22"/>
      <c r="H101" s="78"/>
      <c r="I101" s="78"/>
      <c r="J101" s="78"/>
      <c r="K101" s="78"/>
      <c r="L101" s="84"/>
      <c r="M101" s="78">
        <v>28</v>
      </c>
      <c r="N101" s="78"/>
      <c r="O101" s="17"/>
      <c r="P101" s="80"/>
      <c r="Q101" s="1">
        <f t="shared" si="1"/>
        <v>1</v>
      </c>
    </row>
    <row r="102" spans="1:17" s="2" customFormat="1" ht="30" customHeight="1" x14ac:dyDescent="0.2">
      <c r="A102" s="73">
        <v>8</v>
      </c>
      <c r="B102" s="74" t="s">
        <v>152</v>
      </c>
      <c r="C102" s="75" t="s">
        <v>153</v>
      </c>
      <c r="D102" s="76">
        <v>15</v>
      </c>
      <c r="E102" s="87"/>
      <c r="F102" s="78"/>
      <c r="G102" s="22"/>
      <c r="H102" s="78"/>
      <c r="I102" s="78"/>
      <c r="J102" s="78"/>
      <c r="K102" s="78"/>
      <c r="L102" s="84"/>
      <c r="M102" s="78">
        <v>29</v>
      </c>
      <c r="N102" s="78"/>
      <c r="O102" s="17"/>
      <c r="P102" s="80"/>
      <c r="Q102" s="1">
        <f t="shared" si="1"/>
        <v>1</v>
      </c>
    </row>
    <row r="103" spans="1:17" s="2" customFormat="1" ht="30" customHeight="1" x14ac:dyDescent="0.2">
      <c r="A103" s="73">
        <v>9</v>
      </c>
      <c r="B103" s="74" t="s">
        <v>154</v>
      </c>
      <c r="C103" s="75" t="s">
        <v>155</v>
      </c>
      <c r="D103" s="76"/>
      <c r="E103" s="87"/>
      <c r="F103" s="78"/>
      <c r="G103" s="85"/>
      <c r="H103" s="78"/>
      <c r="I103" s="78"/>
      <c r="J103" s="78"/>
      <c r="K103" s="78"/>
      <c r="L103" s="84"/>
      <c r="M103" s="78">
        <v>29</v>
      </c>
      <c r="N103" s="78"/>
      <c r="O103" s="78"/>
      <c r="P103" s="80"/>
      <c r="Q103" s="1">
        <f t="shared" si="1"/>
        <v>1</v>
      </c>
    </row>
    <row r="104" spans="1:17" s="2" customFormat="1" ht="30" customHeight="1" x14ac:dyDescent="0.2">
      <c r="A104" s="73">
        <v>10</v>
      </c>
      <c r="B104" s="74" t="s">
        <v>156</v>
      </c>
      <c r="C104" s="75" t="s">
        <v>157</v>
      </c>
      <c r="D104" s="76"/>
      <c r="E104" s="87"/>
      <c r="F104" s="78"/>
      <c r="G104" s="85"/>
      <c r="H104" s="78"/>
      <c r="I104" s="78"/>
      <c r="J104" s="78"/>
      <c r="K104" s="78"/>
      <c r="L104" s="84"/>
      <c r="M104" s="78">
        <v>28</v>
      </c>
      <c r="N104" s="78"/>
      <c r="O104" s="78"/>
      <c r="P104" s="80"/>
      <c r="Q104" s="1">
        <f t="shared" si="1"/>
        <v>1</v>
      </c>
    </row>
    <row r="105" spans="1:17" s="2" customFormat="1" ht="30" customHeight="1" thickBot="1" x14ac:dyDescent="0.25">
      <c r="A105" s="73">
        <v>11</v>
      </c>
      <c r="B105" s="88" t="s">
        <v>158</v>
      </c>
      <c r="C105" s="89" t="s">
        <v>159</v>
      </c>
      <c r="D105" s="90"/>
      <c r="E105" s="91"/>
      <c r="F105" s="92"/>
      <c r="G105" s="93"/>
      <c r="H105" s="92"/>
      <c r="I105" s="92"/>
      <c r="J105" s="92"/>
      <c r="K105" s="92"/>
      <c r="L105" s="94"/>
      <c r="M105" s="92">
        <v>27</v>
      </c>
      <c r="N105" s="92"/>
      <c r="O105" s="92"/>
      <c r="P105" s="95"/>
      <c r="Q105" s="1">
        <f t="shared" si="1"/>
        <v>1</v>
      </c>
    </row>
    <row r="106" spans="1:17" s="2" customFormat="1" ht="30" customHeight="1" thickBot="1" x14ac:dyDescent="0.25">
      <c r="A106" s="73">
        <v>12</v>
      </c>
      <c r="B106" s="88" t="s">
        <v>160</v>
      </c>
      <c r="C106" s="89" t="s">
        <v>161</v>
      </c>
      <c r="D106" s="90">
        <v>110</v>
      </c>
      <c r="E106" s="91"/>
      <c r="F106" s="92"/>
      <c r="G106" s="93"/>
      <c r="H106" s="92"/>
      <c r="I106" s="92"/>
      <c r="J106" s="92"/>
      <c r="K106" s="92"/>
      <c r="L106" s="94"/>
      <c r="M106" s="92">
        <v>28</v>
      </c>
      <c r="N106" s="92"/>
      <c r="O106" s="92"/>
      <c r="P106" s="95"/>
      <c r="Q106" s="1">
        <f t="shared" si="1"/>
        <v>1</v>
      </c>
    </row>
    <row r="107" spans="1:17" s="2" customFormat="1" ht="30" customHeight="1" thickBot="1" x14ac:dyDescent="0.3">
      <c r="A107" s="145" t="s">
        <v>162</v>
      </c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7"/>
      <c r="Q107" s="1">
        <f t="shared" si="1"/>
        <v>0</v>
      </c>
    </row>
    <row r="108" spans="1:17" s="10" customFormat="1" ht="30" customHeight="1" thickBot="1" x14ac:dyDescent="0.3">
      <c r="A108" s="3" t="s">
        <v>2</v>
      </c>
      <c r="B108" s="4" t="s">
        <v>3</v>
      </c>
      <c r="C108" s="5" t="s">
        <v>4</v>
      </c>
      <c r="D108" s="5" t="s">
        <v>5</v>
      </c>
      <c r="E108" s="6">
        <v>42471</v>
      </c>
      <c r="F108" s="7">
        <v>42501</v>
      </c>
      <c r="G108" s="6">
        <v>42532</v>
      </c>
      <c r="H108" s="6">
        <v>42562</v>
      </c>
      <c r="I108" s="7">
        <v>42593</v>
      </c>
      <c r="J108" s="6">
        <v>42624</v>
      </c>
      <c r="K108" s="6">
        <v>42654</v>
      </c>
      <c r="L108" s="7">
        <v>42685</v>
      </c>
      <c r="M108" s="6">
        <v>42715</v>
      </c>
      <c r="N108" s="6">
        <v>42746</v>
      </c>
      <c r="O108" s="7">
        <v>42777</v>
      </c>
      <c r="P108" s="8">
        <v>42805</v>
      </c>
      <c r="Q108" s="1"/>
    </row>
    <row r="109" spans="1:17" s="2" customFormat="1" ht="30" customHeight="1" thickBot="1" x14ac:dyDescent="0.25">
      <c r="A109" s="96">
        <v>1</v>
      </c>
      <c r="B109" s="97" t="s">
        <v>163</v>
      </c>
      <c r="C109" s="98" t="s">
        <v>164</v>
      </c>
      <c r="D109" s="98">
        <v>3.7</v>
      </c>
      <c r="E109" s="99"/>
      <c r="F109" s="100"/>
      <c r="G109" s="101"/>
      <c r="H109" s="100"/>
      <c r="I109" s="102">
        <v>26</v>
      </c>
      <c r="J109" s="100"/>
      <c r="K109" s="103"/>
      <c r="L109" s="104"/>
      <c r="M109" s="100"/>
      <c r="N109" s="103"/>
      <c r="O109" s="100"/>
      <c r="P109" s="105"/>
      <c r="Q109" s="1">
        <f t="shared" si="1"/>
        <v>1</v>
      </c>
    </row>
    <row r="110" spans="1:17" s="2" customFormat="1" ht="30" customHeight="1" thickBot="1" x14ac:dyDescent="0.25">
      <c r="A110" s="106">
        <v>2</v>
      </c>
      <c r="B110" s="107" t="s">
        <v>165</v>
      </c>
      <c r="C110" s="108" t="s">
        <v>166</v>
      </c>
      <c r="D110" s="108">
        <v>7.5</v>
      </c>
      <c r="E110" s="109"/>
      <c r="F110" s="110"/>
      <c r="G110" s="111"/>
      <c r="H110" s="110"/>
      <c r="I110" s="102">
        <v>26</v>
      </c>
      <c r="J110" s="110"/>
      <c r="K110" s="110"/>
      <c r="L110" s="112"/>
      <c r="M110" s="110"/>
      <c r="N110" s="113"/>
      <c r="O110" s="110"/>
      <c r="P110" s="114"/>
      <c r="Q110" s="1">
        <f t="shared" si="1"/>
        <v>1</v>
      </c>
    </row>
    <row r="111" spans="1:17" s="2" customFormat="1" ht="30" customHeight="1" thickBot="1" x14ac:dyDescent="0.25">
      <c r="A111" s="106">
        <v>3</v>
      </c>
      <c r="B111" s="107" t="s">
        <v>167</v>
      </c>
      <c r="C111" s="108" t="s">
        <v>168</v>
      </c>
      <c r="D111" s="108">
        <v>11</v>
      </c>
      <c r="E111" s="109"/>
      <c r="F111" s="110"/>
      <c r="G111" s="111"/>
      <c r="H111" s="110"/>
      <c r="I111" s="102">
        <v>23</v>
      </c>
      <c r="J111" s="110"/>
      <c r="K111" s="110"/>
      <c r="L111" s="112"/>
      <c r="M111" s="110"/>
      <c r="N111" s="113"/>
      <c r="O111" s="110"/>
      <c r="P111" s="114"/>
      <c r="Q111" s="1">
        <f t="shared" si="1"/>
        <v>1</v>
      </c>
    </row>
    <row r="112" spans="1:17" s="2" customFormat="1" ht="30" customHeight="1" thickBot="1" x14ac:dyDescent="0.25">
      <c r="A112" s="106">
        <v>4</v>
      </c>
      <c r="B112" s="107" t="s">
        <v>169</v>
      </c>
      <c r="C112" s="108" t="s">
        <v>170</v>
      </c>
      <c r="D112" s="108">
        <v>2.2000000000000002</v>
      </c>
      <c r="E112" s="109"/>
      <c r="F112" s="110"/>
      <c r="G112" s="111"/>
      <c r="H112" s="110"/>
      <c r="I112" s="102">
        <v>24</v>
      </c>
      <c r="J112" s="110"/>
      <c r="K112" s="113"/>
      <c r="L112" s="112"/>
      <c r="M112" s="110"/>
      <c r="N112" s="113"/>
      <c r="O112" s="110"/>
      <c r="P112" s="114"/>
      <c r="Q112" s="1">
        <f t="shared" si="1"/>
        <v>1</v>
      </c>
    </row>
    <row r="113" spans="1:17" s="2" customFormat="1" ht="30" customHeight="1" thickBot="1" x14ac:dyDescent="0.25">
      <c r="A113" s="106">
        <v>5</v>
      </c>
      <c r="B113" s="107" t="s">
        <v>171</v>
      </c>
      <c r="C113" s="108" t="s">
        <v>172</v>
      </c>
      <c r="D113" s="108">
        <v>2.2000000000000002</v>
      </c>
      <c r="E113" s="109"/>
      <c r="F113" s="110"/>
      <c r="G113" s="111"/>
      <c r="H113" s="110"/>
      <c r="I113" s="102">
        <v>24</v>
      </c>
      <c r="J113" s="110"/>
      <c r="K113" s="113"/>
      <c r="L113" s="112"/>
      <c r="M113" s="110"/>
      <c r="N113" s="113"/>
      <c r="O113" s="110"/>
      <c r="P113" s="114"/>
      <c r="Q113" s="1">
        <f t="shared" si="1"/>
        <v>1</v>
      </c>
    </row>
    <row r="114" spans="1:17" s="2" customFormat="1" ht="30" customHeight="1" thickBot="1" x14ac:dyDescent="0.25">
      <c r="A114" s="106">
        <v>6</v>
      </c>
      <c r="B114" s="107" t="s">
        <v>173</v>
      </c>
      <c r="C114" s="108" t="s">
        <v>174</v>
      </c>
      <c r="D114" s="108">
        <v>5.5</v>
      </c>
      <c r="E114" s="109"/>
      <c r="F114" s="110"/>
      <c r="G114" s="111"/>
      <c r="H114" s="110"/>
      <c r="I114" s="102">
        <v>24</v>
      </c>
      <c r="J114" s="110"/>
      <c r="K114" s="110"/>
      <c r="L114" s="112"/>
      <c r="M114" s="110"/>
      <c r="N114" s="113"/>
      <c r="O114" s="110"/>
      <c r="P114" s="114"/>
      <c r="Q114" s="1">
        <f t="shared" si="1"/>
        <v>1</v>
      </c>
    </row>
    <row r="115" spans="1:17" s="2" customFormat="1" ht="30" customHeight="1" thickBot="1" x14ac:dyDescent="0.25">
      <c r="A115" s="106">
        <v>7</v>
      </c>
      <c r="B115" s="107" t="s">
        <v>175</v>
      </c>
      <c r="C115" s="108" t="s">
        <v>176</v>
      </c>
      <c r="D115" s="108">
        <v>3.7</v>
      </c>
      <c r="E115" s="109"/>
      <c r="F115" s="110"/>
      <c r="G115" s="111"/>
      <c r="H115" s="110"/>
      <c r="I115" s="102">
        <v>24</v>
      </c>
      <c r="J115" s="110"/>
      <c r="K115" s="113"/>
      <c r="L115" s="112"/>
      <c r="M115" s="110"/>
      <c r="N115" s="113"/>
      <c r="O115" s="110"/>
      <c r="P115" s="114"/>
      <c r="Q115" s="1">
        <f t="shared" si="1"/>
        <v>1</v>
      </c>
    </row>
    <row r="116" spans="1:17" s="2" customFormat="1" ht="30" customHeight="1" thickBot="1" x14ac:dyDescent="0.25">
      <c r="A116" s="106">
        <v>8</v>
      </c>
      <c r="B116" s="107" t="s">
        <v>177</v>
      </c>
      <c r="C116" s="108" t="s">
        <v>178</v>
      </c>
      <c r="D116" s="108">
        <v>2.2000000000000002</v>
      </c>
      <c r="E116" s="109"/>
      <c r="F116" s="110"/>
      <c r="G116" s="111"/>
      <c r="H116" s="110"/>
      <c r="I116" s="102">
        <v>24</v>
      </c>
      <c r="J116" s="110"/>
      <c r="K116" s="113"/>
      <c r="L116" s="112"/>
      <c r="M116" s="110"/>
      <c r="N116" s="113"/>
      <c r="O116" s="110"/>
      <c r="P116" s="114"/>
      <c r="Q116" s="1">
        <f t="shared" si="1"/>
        <v>1</v>
      </c>
    </row>
    <row r="117" spans="1:17" s="2" customFormat="1" ht="30" customHeight="1" thickBot="1" x14ac:dyDescent="0.25">
      <c r="A117" s="106">
        <v>9</v>
      </c>
      <c r="B117" s="115" t="s">
        <v>179</v>
      </c>
      <c r="C117" s="108" t="s">
        <v>180</v>
      </c>
      <c r="D117" s="108">
        <v>3.7</v>
      </c>
      <c r="E117" s="109"/>
      <c r="F117" s="110"/>
      <c r="G117" s="111"/>
      <c r="H117" s="110"/>
      <c r="I117" s="102">
        <v>24</v>
      </c>
      <c r="J117" s="110"/>
      <c r="K117" s="113"/>
      <c r="L117" s="112"/>
      <c r="M117" s="110"/>
      <c r="N117" s="113"/>
      <c r="O117" s="110"/>
      <c r="P117" s="114"/>
      <c r="Q117" s="1">
        <f t="shared" si="1"/>
        <v>1</v>
      </c>
    </row>
    <row r="118" spans="1:17" s="2" customFormat="1" ht="30" customHeight="1" thickBot="1" x14ac:dyDescent="0.25">
      <c r="A118" s="106">
        <v>10</v>
      </c>
      <c r="B118" s="107" t="s">
        <v>181</v>
      </c>
      <c r="C118" s="108" t="s">
        <v>182</v>
      </c>
      <c r="D118" s="108">
        <v>2.2000000000000002</v>
      </c>
      <c r="E118" s="109"/>
      <c r="F118" s="110"/>
      <c r="G118" s="111"/>
      <c r="H118" s="110"/>
      <c r="I118" s="102">
        <v>23</v>
      </c>
      <c r="J118" s="110"/>
      <c r="K118" s="113"/>
      <c r="L118" s="112"/>
      <c r="M118" s="110"/>
      <c r="N118" s="113"/>
      <c r="O118" s="110"/>
      <c r="P118" s="114"/>
      <c r="Q118" s="1">
        <f t="shared" si="1"/>
        <v>1</v>
      </c>
    </row>
    <row r="119" spans="1:17" s="2" customFormat="1" ht="30" customHeight="1" thickBot="1" x14ac:dyDescent="0.25">
      <c r="A119" s="106">
        <v>11</v>
      </c>
      <c r="B119" s="107" t="s">
        <v>183</v>
      </c>
      <c r="C119" s="108" t="s">
        <v>184</v>
      </c>
      <c r="D119" s="108">
        <v>2.2000000000000002</v>
      </c>
      <c r="E119" s="109"/>
      <c r="F119" s="110"/>
      <c r="G119" s="111"/>
      <c r="H119" s="110"/>
      <c r="I119" s="102">
        <v>23</v>
      </c>
      <c r="J119" s="110"/>
      <c r="K119" s="113"/>
      <c r="L119" s="112"/>
      <c r="M119" s="110"/>
      <c r="N119" s="113"/>
      <c r="O119" s="110"/>
      <c r="P119" s="114"/>
      <c r="Q119" s="1">
        <f t="shared" si="1"/>
        <v>1</v>
      </c>
    </row>
    <row r="120" spans="1:17" s="2" customFormat="1" ht="30" customHeight="1" thickBot="1" x14ac:dyDescent="0.25">
      <c r="A120" s="106">
        <v>12</v>
      </c>
      <c r="B120" s="107" t="s">
        <v>185</v>
      </c>
      <c r="C120" s="108" t="s">
        <v>186</v>
      </c>
      <c r="D120" s="108">
        <v>3.7</v>
      </c>
      <c r="E120" s="116"/>
      <c r="F120" s="117"/>
      <c r="G120" s="117"/>
      <c r="H120" s="117"/>
      <c r="I120" s="102">
        <v>24</v>
      </c>
      <c r="J120" s="117"/>
      <c r="K120" s="113"/>
      <c r="L120" s="118"/>
      <c r="M120" s="117"/>
      <c r="N120" s="113"/>
      <c r="O120" s="117"/>
      <c r="P120" s="119"/>
      <c r="Q120" s="1">
        <f t="shared" si="1"/>
        <v>1</v>
      </c>
    </row>
    <row r="121" spans="1:17" s="2" customFormat="1" ht="30" customHeight="1" thickBot="1" x14ac:dyDescent="0.25">
      <c r="A121" s="106">
        <v>13</v>
      </c>
      <c r="B121" s="107" t="s">
        <v>187</v>
      </c>
      <c r="C121" s="108" t="s">
        <v>188</v>
      </c>
      <c r="D121" s="108">
        <v>5.5</v>
      </c>
      <c r="E121" s="116"/>
      <c r="F121" s="117"/>
      <c r="G121" s="117"/>
      <c r="H121" s="117"/>
      <c r="I121" s="102"/>
      <c r="J121" s="117"/>
      <c r="K121" s="117">
        <v>2</v>
      </c>
      <c r="L121" s="118"/>
      <c r="M121" s="117"/>
      <c r="N121" s="113"/>
      <c r="O121" s="117"/>
      <c r="P121" s="119"/>
      <c r="Q121" s="1">
        <f t="shared" si="1"/>
        <v>1</v>
      </c>
    </row>
    <row r="122" spans="1:17" s="2" customFormat="1" ht="30" customHeight="1" thickBot="1" x14ac:dyDescent="0.25">
      <c r="A122" s="106">
        <v>14</v>
      </c>
      <c r="B122" s="107" t="s">
        <v>189</v>
      </c>
      <c r="C122" s="108" t="s">
        <v>190</v>
      </c>
      <c r="D122" s="108">
        <v>3.7</v>
      </c>
      <c r="E122" s="116"/>
      <c r="F122" s="117"/>
      <c r="G122" s="117"/>
      <c r="H122" s="117"/>
      <c r="I122" s="102">
        <v>23</v>
      </c>
      <c r="J122" s="117"/>
      <c r="K122" s="113"/>
      <c r="L122" s="118"/>
      <c r="M122" s="117"/>
      <c r="N122" s="113"/>
      <c r="O122" s="117"/>
      <c r="P122" s="119"/>
      <c r="Q122" s="1">
        <f t="shared" si="1"/>
        <v>1</v>
      </c>
    </row>
    <row r="123" spans="1:17" s="2" customFormat="1" ht="30" customHeight="1" thickBot="1" x14ac:dyDescent="0.25">
      <c r="A123" s="106">
        <v>15</v>
      </c>
      <c r="B123" s="107" t="s">
        <v>191</v>
      </c>
      <c r="C123" s="108" t="s">
        <v>192</v>
      </c>
      <c r="D123" s="108">
        <v>3.7</v>
      </c>
      <c r="E123" s="116"/>
      <c r="F123" s="117"/>
      <c r="G123" s="117"/>
      <c r="H123" s="117"/>
      <c r="I123" s="102">
        <v>23</v>
      </c>
      <c r="J123" s="117"/>
      <c r="K123" s="113"/>
      <c r="L123" s="118"/>
      <c r="M123" s="117"/>
      <c r="N123" s="113"/>
      <c r="O123" s="117"/>
      <c r="P123" s="119"/>
      <c r="Q123" s="1">
        <f t="shared" si="1"/>
        <v>1</v>
      </c>
    </row>
    <row r="124" spans="1:17" s="2" customFormat="1" ht="30" customHeight="1" thickBot="1" x14ac:dyDescent="0.25">
      <c r="A124" s="106">
        <v>16</v>
      </c>
      <c r="B124" s="107" t="s">
        <v>193</v>
      </c>
      <c r="C124" s="108" t="s">
        <v>194</v>
      </c>
      <c r="D124" s="108">
        <v>3.7</v>
      </c>
      <c r="E124" s="116"/>
      <c r="F124" s="117"/>
      <c r="G124" s="117"/>
      <c r="H124" s="117"/>
      <c r="I124" s="102">
        <v>23</v>
      </c>
      <c r="J124" s="117"/>
      <c r="K124" s="110"/>
      <c r="L124" s="118"/>
      <c r="M124" s="117"/>
      <c r="N124" s="113"/>
      <c r="O124" s="117"/>
      <c r="P124" s="119"/>
      <c r="Q124" s="1">
        <f t="shared" si="1"/>
        <v>1</v>
      </c>
    </row>
    <row r="125" spans="1:17" s="2" customFormat="1" ht="30" customHeight="1" thickBot="1" x14ac:dyDescent="0.25">
      <c r="A125" s="106">
        <v>17</v>
      </c>
      <c r="B125" s="107" t="s">
        <v>195</v>
      </c>
      <c r="C125" s="108" t="s">
        <v>196</v>
      </c>
      <c r="D125" s="108">
        <v>7.5</v>
      </c>
      <c r="E125" s="116"/>
      <c r="F125" s="117"/>
      <c r="G125" s="117"/>
      <c r="H125" s="117"/>
      <c r="I125" s="102">
        <v>23</v>
      </c>
      <c r="J125" s="117"/>
      <c r="K125" s="117"/>
      <c r="L125" s="118"/>
      <c r="M125" s="117"/>
      <c r="N125" s="113"/>
      <c r="O125" s="117"/>
      <c r="P125" s="119"/>
      <c r="Q125" s="1">
        <f t="shared" si="1"/>
        <v>1</v>
      </c>
    </row>
    <row r="126" spans="1:17" s="2" customFormat="1" ht="30" customHeight="1" thickBot="1" x14ac:dyDescent="0.25">
      <c r="A126" s="106">
        <v>18</v>
      </c>
      <c r="B126" s="107" t="s">
        <v>197</v>
      </c>
      <c r="C126" s="108" t="s">
        <v>198</v>
      </c>
      <c r="D126" s="108">
        <v>2.2000000000000002</v>
      </c>
      <c r="E126" s="116"/>
      <c r="F126" s="117"/>
      <c r="G126" s="117"/>
      <c r="H126" s="117"/>
      <c r="I126" s="102">
        <v>23</v>
      </c>
      <c r="J126" s="117"/>
      <c r="K126" s="110"/>
      <c r="L126" s="118"/>
      <c r="M126" s="117"/>
      <c r="N126" s="113"/>
      <c r="O126" s="117"/>
      <c r="P126" s="119"/>
      <c r="Q126" s="1">
        <f t="shared" si="1"/>
        <v>1</v>
      </c>
    </row>
    <row r="127" spans="1:17" s="2" customFormat="1" ht="30" customHeight="1" thickBot="1" x14ac:dyDescent="0.25">
      <c r="A127" s="106">
        <v>19</v>
      </c>
      <c r="B127" s="107" t="s">
        <v>199</v>
      </c>
      <c r="C127" s="108" t="s">
        <v>200</v>
      </c>
      <c r="D127" s="108">
        <v>2.2000000000000002</v>
      </c>
      <c r="E127" s="116"/>
      <c r="F127" s="117"/>
      <c r="G127" s="117"/>
      <c r="H127" s="117"/>
      <c r="I127" s="102">
        <v>23</v>
      </c>
      <c r="J127" s="117"/>
      <c r="K127" s="117"/>
      <c r="L127" s="118"/>
      <c r="M127" s="117"/>
      <c r="N127" s="113"/>
      <c r="O127" s="117"/>
      <c r="P127" s="119"/>
      <c r="Q127" s="1">
        <f t="shared" si="1"/>
        <v>1</v>
      </c>
    </row>
    <row r="128" spans="1:17" s="2" customFormat="1" ht="30" customHeight="1" thickBot="1" x14ac:dyDescent="0.25">
      <c r="A128" s="106">
        <v>20</v>
      </c>
      <c r="B128" s="107" t="s">
        <v>201</v>
      </c>
      <c r="C128" s="108" t="s">
        <v>202</v>
      </c>
      <c r="D128" s="108">
        <v>15</v>
      </c>
      <c r="E128" s="116"/>
      <c r="F128" s="117"/>
      <c r="G128" s="117"/>
      <c r="H128" s="117"/>
      <c r="I128" s="102">
        <v>24</v>
      </c>
      <c r="J128" s="117"/>
      <c r="K128" s="110"/>
      <c r="L128" s="118"/>
      <c r="M128" s="117"/>
      <c r="N128" s="113"/>
      <c r="O128" s="117"/>
      <c r="P128" s="119"/>
      <c r="Q128" s="1">
        <f t="shared" si="1"/>
        <v>1</v>
      </c>
    </row>
    <row r="129" spans="1:17" s="2" customFormat="1" ht="30" customHeight="1" thickBot="1" x14ac:dyDescent="0.25">
      <c r="A129" s="106">
        <v>21</v>
      </c>
      <c r="B129" s="107" t="s">
        <v>203</v>
      </c>
      <c r="C129" s="108" t="s">
        <v>204</v>
      </c>
      <c r="D129" s="108">
        <v>3.7</v>
      </c>
      <c r="E129" s="116"/>
      <c r="F129" s="117"/>
      <c r="G129" s="117"/>
      <c r="H129" s="117"/>
      <c r="I129" s="102"/>
      <c r="J129" s="117"/>
      <c r="K129" s="110"/>
      <c r="L129" s="118"/>
      <c r="M129" s="117"/>
      <c r="N129" s="113"/>
      <c r="O129" s="117"/>
      <c r="P129" s="119"/>
      <c r="Q129" s="1">
        <f t="shared" si="1"/>
        <v>0</v>
      </c>
    </row>
    <row r="130" spans="1:17" s="2" customFormat="1" ht="30" customHeight="1" thickBot="1" x14ac:dyDescent="0.25">
      <c r="A130" s="106">
        <v>22</v>
      </c>
      <c r="B130" s="107" t="s">
        <v>205</v>
      </c>
      <c r="C130" s="108" t="s">
        <v>206</v>
      </c>
      <c r="D130" s="108">
        <v>55</v>
      </c>
      <c r="E130" s="116"/>
      <c r="F130" s="117"/>
      <c r="G130" s="117"/>
      <c r="H130" s="117"/>
      <c r="I130" s="102">
        <v>24</v>
      </c>
      <c r="J130" s="117"/>
      <c r="K130" s="117"/>
      <c r="L130" s="118"/>
      <c r="M130" s="117"/>
      <c r="N130" s="117"/>
      <c r="O130" s="117"/>
      <c r="P130" s="119"/>
      <c r="Q130" s="1">
        <f t="shared" si="1"/>
        <v>1</v>
      </c>
    </row>
    <row r="131" spans="1:17" s="2" customFormat="1" ht="30" customHeight="1" thickBot="1" x14ac:dyDescent="0.25">
      <c r="A131" s="106">
        <v>23</v>
      </c>
      <c r="B131" s="107" t="s">
        <v>207</v>
      </c>
      <c r="C131" s="108" t="s">
        <v>208</v>
      </c>
      <c r="D131" s="108">
        <v>55</v>
      </c>
      <c r="E131" s="116"/>
      <c r="F131" s="117"/>
      <c r="G131" s="117"/>
      <c r="H131" s="117"/>
      <c r="I131" s="102">
        <v>24</v>
      </c>
      <c r="J131" s="117"/>
      <c r="K131" s="117"/>
      <c r="L131" s="118"/>
      <c r="M131" s="117"/>
      <c r="N131" s="117"/>
      <c r="O131" s="117"/>
      <c r="P131" s="119"/>
      <c r="Q131" s="1">
        <f t="shared" si="1"/>
        <v>1</v>
      </c>
    </row>
    <row r="132" spans="1:17" s="2" customFormat="1" ht="30" customHeight="1" thickBot="1" x14ac:dyDescent="0.25">
      <c r="A132" s="106">
        <v>24</v>
      </c>
      <c r="B132" s="107" t="s">
        <v>203</v>
      </c>
      <c r="C132" s="108" t="s">
        <v>209</v>
      </c>
      <c r="D132" s="108">
        <v>3.7</v>
      </c>
      <c r="E132" s="116"/>
      <c r="F132" s="117"/>
      <c r="G132" s="117"/>
      <c r="H132" s="117"/>
      <c r="I132" s="102">
        <v>24</v>
      </c>
      <c r="J132" s="117"/>
      <c r="K132" s="117"/>
      <c r="L132" s="118"/>
      <c r="M132" s="117"/>
      <c r="N132" s="117"/>
      <c r="O132" s="117"/>
      <c r="P132" s="119"/>
      <c r="Q132" s="1">
        <f t="shared" si="1"/>
        <v>1</v>
      </c>
    </row>
    <row r="133" spans="1:17" s="2" customFormat="1" ht="30" customHeight="1" thickBot="1" x14ac:dyDescent="0.25">
      <c r="A133" s="106">
        <v>25</v>
      </c>
      <c r="B133" s="120" t="s">
        <v>203</v>
      </c>
      <c r="C133" s="121" t="s">
        <v>210</v>
      </c>
      <c r="D133" s="121">
        <v>9.3000000000000007</v>
      </c>
      <c r="E133" s="122"/>
      <c r="F133" s="123"/>
      <c r="G133" s="124"/>
      <c r="H133" s="124"/>
      <c r="I133" s="102">
        <v>24</v>
      </c>
      <c r="J133" s="124"/>
      <c r="K133" s="124"/>
      <c r="L133" s="125"/>
      <c r="M133" s="124"/>
      <c r="N133" s="124"/>
      <c r="O133" s="124"/>
      <c r="P133" s="126"/>
      <c r="Q133" s="1">
        <f t="shared" ref="Q133:Q134" si="2">+COUNTA(E133:P133)</f>
        <v>1</v>
      </c>
    </row>
    <row r="134" spans="1:17" s="2" customFormat="1" ht="30" customHeight="1" thickBot="1" x14ac:dyDescent="0.25">
      <c r="A134" s="106">
        <v>26</v>
      </c>
      <c r="B134" s="127" t="s">
        <v>211</v>
      </c>
      <c r="C134" s="128" t="s">
        <v>212</v>
      </c>
      <c r="D134" s="128">
        <v>110</v>
      </c>
      <c r="E134" s="129"/>
      <c r="F134" s="130"/>
      <c r="G134" s="130"/>
      <c r="H134" s="130"/>
      <c r="I134" s="102">
        <v>24</v>
      </c>
      <c r="J134" s="130"/>
      <c r="K134" s="130"/>
      <c r="L134" s="131"/>
      <c r="M134" s="132"/>
      <c r="N134" s="132"/>
      <c r="O134" s="132"/>
      <c r="P134" s="133"/>
      <c r="Q134" s="1">
        <f t="shared" si="2"/>
        <v>1</v>
      </c>
    </row>
    <row r="135" spans="1:17" ht="21.75" thickBot="1" x14ac:dyDescent="0.4">
      <c r="I135" s="134"/>
      <c r="M135" s="148" t="s">
        <v>213</v>
      </c>
      <c r="N135" s="149"/>
      <c r="O135" s="149"/>
      <c r="P135" s="150"/>
      <c r="Q135" s="135">
        <f>+SUM(Q4:Q134)</f>
        <v>100</v>
      </c>
    </row>
    <row r="136" spans="1:17" ht="21" customHeight="1" x14ac:dyDescent="0.35">
      <c r="M136" s="151" t="s">
        <v>214</v>
      </c>
      <c r="N136" s="152"/>
      <c r="O136" s="152"/>
      <c r="P136" s="153"/>
      <c r="Q136" s="136">
        <v>111</v>
      </c>
    </row>
    <row r="137" spans="1:17" ht="29.25" customHeight="1" thickBot="1" x14ac:dyDescent="0.4">
      <c r="M137" s="154" t="s">
        <v>215</v>
      </c>
      <c r="N137" s="155"/>
      <c r="O137" s="155"/>
      <c r="P137" s="156"/>
      <c r="Q137" s="137">
        <f>+(Q135/Q136)*100</f>
        <v>90.090090090090087</v>
      </c>
    </row>
  </sheetData>
  <mergeCells count="18">
    <mergeCell ref="E84:P84"/>
    <mergeCell ref="A1:P1"/>
    <mergeCell ref="A2:P2"/>
    <mergeCell ref="A70:P70"/>
    <mergeCell ref="A79:P79"/>
    <mergeCell ref="E83:P83"/>
    <mergeCell ref="M137:P137"/>
    <mergeCell ref="E85:P85"/>
    <mergeCell ref="E86:P86"/>
    <mergeCell ref="E87:P87"/>
    <mergeCell ref="E88:P88"/>
    <mergeCell ref="E89:P89"/>
    <mergeCell ref="E90:P90"/>
    <mergeCell ref="E91:P91"/>
    <mergeCell ref="A93:P93"/>
    <mergeCell ref="A107:P107"/>
    <mergeCell ref="M135:P135"/>
    <mergeCell ref="M136:P13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E13" sqref="E13"/>
    </sheetView>
  </sheetViews>
  <sheetFormatPr defaultRowHeight="15" x14ac:dyDescent="0.25"/>
  <cols>
    <col min="1" max="1" width="9.140625" style="187"/>
    <col min="2" max="2" width="14.85546875" style="187" customWidth="1"/>
    <col min="3" max="3" width="78.140625" style="188" customWidth="1"/>
    <col min="4" max="4" width="19" style="189" customWidth="1"/>
    <col min="5" max="5" width="12" customWidth="1"/>
  </cols>
  <sheetData>
    <row r="1" spans="1:12" ht="23.25" x14ac:dyDescent="0.35">
      <c r="A1" s="166" t="s">
        <v>216</v>
      </c>
      <c r="B1" s="166"/>
      <c r="C1" s="166"/>
      <c r="D1" s="166"/>
      <c r="E1" s="167"/>
      <c r="F1" s="167"/>
      <c r="G1" s="167"/>
      <c r="H1" s="167"/>
      <c r="I1" s="167"/>
      <c r="J1" s="167"/>
      <c r="K1" s="167"/>
      <c r="L1" s="167"/>
    </row>
    <row r="2" spans="1:12" x14ac:dyDescent="0.25">
      <c r="A2" s="168" t="s">
        <v>217</v>
      </c>
      <c r="B2" s="168" t="s">
        <v>218</v>
      </c>
      <c r="C2" s="169" t="s">
        <v>219</v>
      </c>
      <c r="D2" s="170" t="s">
        <v>220</v>
      </c>
    </row>
    <row r="3" spans="1:12" x14ac:dyDescent="0.25">
      <c r="A3" s="171">
        <v>1</v>
      </c>
      <c r="B3" s="171" t="s">
        <v>221</v>
      </c>
      <c r="C3" s="172" t="s">
        <v>222</v>
      </c>
      <c r="D3" s="173" t="s">
        <v>223</v>
      </c>
    </row>
    <row r="4" spans="1:12" x14ac:dyDescent="0.25">
      <c r="A4" s="171">
        <v>2</v>
      </c>
      <c r="B4" s="171" t="s">
        <v>224</v>
      </c>
      <c r="C4" s="172" t="s">
        <v>225</v>
      </c>
      <c r="D4" s="173" t="s">
        <v>226</v>
      </c>
    </row>
    <row r="5" spans="1:12" x14ac:dyDescent="0.25">
      <c r="A5" s="174">
        <v>3</v>
      </c>
      <c r="B5" s="174" t="s">
        <v>227</v>
      </c>
      <c r="C5" s="172" t="s">
        <v>228</v>
      </c>
      <c r="D5" s="175" t="s">
        <v>229</v>
      </c>
    </row>
    <row r="6" spans="1:12" x14ac:dyDescent="0.25">
      <c r="A6" s="176"/>
      <c r="B6" s="176"/>
      <c r="C6" s="172" t="s">
        <v>230</v>
      </c>
      <c r="D6" s="177"/>
    </row>
    <row r="7" spans="1:12" x14ac:dyDescent="0.25">
      <c r="A7" s="176"/>
      <c r="B7" s="176"/>
      <c r="C7" s="172" t="s">
        <v>231</v>
      </c>
      <c r="D7" s="177"/>
    </row>
    <row r="8" spans="1:12" x14ac:dyDescent="0.25">
      <c r="A8" s="176"/>
      <c r="B8" s="176"/>
      <c r="C8" s="172" t="s">
        <v>232</v>
      </c>
      <c r="D8" s="177"/>
    </row>
    <row r="9" spans="1:12" x14ac:dyDescent="0.25">
      <c r="A9" s="178"/>
      <c r="B9" s="178"/>
      <c r="C9" s="172" t="s">
        <v>233</v>
      </c>
      <c r="D9" s="179"/>
    </row>
    <row r="10" spans="1:12" ht="30" x14ac:dyDescent="0.25">
      <c r="A10" s="174">
        <v>4</v>
      </c>
      <c r="B10" s="174" t="s">
        <v>227</v>
      </c>
      <c r="C10" s="180" t="s">
        <v>234</v>
      </c>
      <c r="D10" s="175" t="s">
        <v>235</v>
      </c>
    </row>
    <row r="11" spans="1:12" x14ac:dyDescent="0.25">
      <c r="A11" s="176"/>
      <c r="B11" s="176"/>
      <c r="C11" s="172" t="s">
        <v>236</v>
      </c>
      <c r="D11" s="177"/>
    </row>
    <row r="12" spans="1:12" x14ac:dyDescent="0.25">
      <c r="A12" s="176"/>
      <c r="B12" s="176"/>
      <c r="C12" s="172" t="s">
        <v>237</v>
      </c>
      <c r="D12" s="177"/>
    </row>
    <row r="13" spans="1:12" x14ac:dyDescent="0.25">
      <c r="A13" s="178"/>
      <c r="B13" s="178"/>
      <c r="C13" s="172" t="s">
        <v>238</v>
      </c>
      <c r="D13" s="179"/>
    </row>
    <row r="14" spans="1:12" x14ac:dyDescent="0.25">
      <c r="A14" s="174">
        <v>5</v>
      </c>
      <c r="B14" s="174" t="s">
        <v>239</v>
      </c>
      <c r="C14" s="172" t="s">
        <v>228</v>
      </c>
      <c r="D14" s="175" t="s">
        <v>229</v>
      </c>
    </row>
    <row r="15" spans="1:12" x14ac:dyDescent="0.25">
      <c r="A15" s="176"/>
      <c r="B15" s="176"/>
      <c r="C15" s="172" t="s">
        <v>240</v>
      </c>
      <c r="D15" s="177"/>
    </row>
    <row r="16" spans="1:12" x14ac:dyDescent="0.25">
      <c r="A16" s="176"/>
      <c r="B16" s="176"/>
      <c r="C16" s="172" t="s">
        <v>241</v>
      </c>
      <c r="D16" s="177"/>
    </row>
    <row r="17" spans="1:4" x14ac:dyDescent="0.25">
      <c r="A17" s="176"/>
      <c r="B17" s="176"/>
      <c r="C17" s="172" t="s">
        <v>242</v>
      </c>
      <c r="D17" s="177"/>
    </row>
    <row r="18" spans="1:4" x14ac:dyDescent="0.25">
      <c r="A18" s="176"/>
      <c r="B18" s="176"/>
      <c r="C18" s="172" t="s">
        <v>243</v>
      </c>
      <c r="D18" s="177"/>
    </row>
    <row r="19" spans="1:4" x14ac:dyDescent="0.25">
      <c r="A19" s="176"/>
      <c r="B19" s="176"/>
      <c r="C19" s="172" t="s">
        <v>244</v>
      </c>
      <c r="D19" s="177"/>
    </row>
    <row r="20" spans="1:4" x14ac:dyDescent="0.25">
      <c r="A20" s="178"/>
      <c r="B20" s="178"/>
      <c r="C20" s="172" t="s">
        <v>245</v>
      </c>
      <c r="D20" s="179"/>
    </row>
    <row r="21" spans="1:4" x14ac:dyDescent="0.25">
      <c r="A21" s="174">
        <v>6</v>
      </c>
      <c r="B21" s="174" t="s">
        <v>239</v>
      </c>
      <c r="C21" s="172" t="s">
        <v>246</v>
      </c>
      <c r="D21" s="175" t="s">
        <v>247</v>
      </c>
    </row>
    <row r="22" spans="1:4" x14ac:dyDescent="0.25">
      <c r="A22" s="176"/>
      <c r="B22" s="176"/>
      <c r="C22" s="172" t="s">
        <v>248</v>
      </c>
      <c r="D22" s="177"/>
    </row>
    <row r="23" spans="1:4" x14ac:dyDescent="0.25">
      <c r="A23" s="178"/>
      <c r="B23" s="178"/>
      <c r="C23" s="172" t="s">
        <v>249</v>
      </c>
      <c r="D23" s="179"/>
    </row>
    <row r="24" spans="1:4" x14ac:dyDescent="0.25">
      <c r="A24" s="171">
        <v>7</v>
      </c>
      <c r="B24" s="171" t="s">
        <v>250</v>
      </c>
      <c r="C24" s="172" t="s">
        <v>251</v>
      </c>
      <c r="D24" s="173" t="s">
        <v>252</v>
      </c>
    </row>
    <row r="25" spans="1:4" x14ac:dyDescent="0.25">
      <c r="A25" s="171">
        <v>8</v>
      </c>
      <c r="B25" s="171" t="s">
        <v>250</v>
      </c>
      <c r="C25" s="172" t="s">
        <v>253</v>
      </c>
      <c r="D25" s="173" t="s">
        <v>254</v>
      </c>
    </row>
    <row r="26" spans="1:4" x14ac:dyDescent="0.25">
      <c r="A26" s="174">
        <v>9</v>
      </c>
      <c r="B26" s="174" t="s">
        <v>250</v>
      </c>
      <c r="C26" s="172" t="s">
        <v>255</v>
      </c>
      <c r="D26" s="173" t="s">
        <v>256</v>
      </c>
    </row>
    <row r="27" spans="1:4" x14ac:dyDescent="0.25">
      <c r="A27" s="178"/>
      <c r="B27" s="178"/>
      <c r="C27" s="172" t="s">
        <v>257</v>
      </c>
      <c r="D27" s="173"/>
    </row>
    <row r="28" spans="1:4" ht="30" x14ac:dyDescent="0.25">
      <c r="A28" s="171">
        <v>10</v>
      </c>
      <c r="B28" s="171" t="s">
        <v>250</v>
      </c>
      <c r="C28" s="172" t="s">
        <v>258</v>
      </c>
      <c r="D28" s="181" t="s">
        <v>259</v>
      </c>
    </row>
    <row r="29" spans="1:4" ht="30" x14ac:dyDescent="0.25">
      <c r="A29" s="171">
        <v>11</v>
      </c>
      <c r="B29" s="171" t="s">
        <v>250</v>
      </c>
      <c r="C29" s="182" t="s">
        <v>260</v>
      </c>
      <c r="D29" s="181" t="s">
        <v>259</v>
      </c>
    </row>
    <row r="30" spans="1:4" x14ac:dyDescent="0.25">
      <c r="A30" s="171">
        <v>12</v>
      </c>
      <c r="B30" s="171" t="s">
        <v>250</v>
      </c>
      <c r="C30" s="172" t="s">
        <v>261</v>
      </c>
      <c r="D30" s="173" t="s">
        <v>262</v>
      </c>
    </row>
    <row r="31" spans="1:4" x14ac:dyDescent="0.25">
      <c r="A31" s="174">
        <v>13</v>
      </c>
      <c r="B31" s="174" t="s">
        <v>263</v>
      </c>
      <c r="C31" s="172" t="s">
        <v>264</v>
      </c>
      <c r="D31" s="175" t="s">
        <v>265</v>
      </c>
    </row>
    <row r="32" spans="1:4" x14ac:dyDescent="0.25">
      <c r="A32" s="178"/>
      <c r="B32" s="178"/>
      <c r="C32" s="172" t="s">
        <v>266</v>
      </c>
      <c r="D32" s="179"/>
    </row>
    <row r="33" spans="1:4" x14ac:dyDescent="0.25">
      <c r="A33" s="171">
        <v>14</v>
      </c>
      <c r="B33" s="171" t="s">
        <v>263</v>
      </c>
      <c r="C33" s="172" t="s">
        <v>267</v>
      </c>
      <c r="D33" s="173" t="s">
        <v>268</v>
      </c>
    </row>
    <row r="34" spans="1:4" x14ac:dyDescent="0.25">
      <c r="A34" s="174">
        <v>15</v>
      </c>
      <c r="B34" s="174" t="s">
        <v>269</v>
      </c>
      <c r="C34" s="172" t="s">
        <v>270</v>
      </c>
      <c r="D34" s="175" t="s">
        <v>256</v>
      </c>
    </row>
    <row r="35" spans="1:4" x14ac:dyDescent="0.25">
      <c r="A35" s="178"/>
      <c r="B35" s="178"/>
      <c r="C35" s="172" t="s">
        <v>257</v>
      </c>
      <c r="D35" s="179"/>
    </row>
    <row r="36" spans="1:4" x14ac:dyDescent="0.25">
      <c r="A36" s="174">
        <v>16</v>
      </c>
      <c r="B36" s="174" t="s">
        <v>263</v>
      </c>
      <c r="C36" s="172" t="s">
        <v>271</v>
      </c>
      <c r="D36" s="175" t="s">
        <v>256</v>
      </c>
    </row>
    <row r="37" spans="1:4" x14ac:dyDescent="0.25">
      <c r="A37" s="176"/>
      <c r="B37" s="176"/>
      <c r="C37" s="172" t="s">
        <v>272</v>
      </c>
      <c r="D37" s="177"/>
    </row>
    <row r="38" spans="1:4" x14ac:dyDescent="0.25">
      <c r="A38" s="176"/>
      <c r="B38" s="176"/>
      <c r="C38" s="172" t="s">
        <v>273</v>
      </c>
      <c r="D38" s="177"/>
    </row>
    <row r="39" spans="1:4" x14ac:dyDescent="0.25">
      <c r="A39" s="176"/>
      <c r="B39" s="176"/>
      <c r="C39" s="172" t="s">
        <v>274</v>
      </c>
      <c r="D39" s="177"/>
    </row>
    <row r="40" spans="1:4" x14ac:dyDescent="0.25">
      <c r="A40" s="176"/>
      <c r="B40" s="176"/>
      <c r="C40" s="172" t="s">
        <v>275</v>
      </c>
      <c r="D40" s="177"/>
    </row>
    <row r="41" spans="1:4" x14ac:dyDescent="0.25">
      <c r="A41" s="176"/>
      <c r="B41" s="176"/>
      <c r="C41" s="172" t="s">
        <v>276</v>
      </c>
      <c r="D41" s="177"/>
    </row>
    <row r="42" spans="1:4" x14ac:dyDescent="0.25">
      <c r="A42" s="176"/>
      <c r="B42" s="176"/>
      <c r="C42" s="172" t="s">
        <v>277</v>
      </c>
      <c r="D42" s="177"/>
    </row>
    <row r="43" spans="1:4" x14ac:dyDescent="0.25">
      <c r="A43" s="178"/>
      <c r="B43" s="178"/>
      <c r="C43" s="172" t="s">
        <v>278</v>
      </c>
      <c r="D43" s="179"/>
    </row>
    <row r="44" spans="1:4" x14ac:dyDescent="0.25">
      <c r="A44" s="171">
        <v>17</v>
      </c>
      <c r="B44" s="171" t="s">
        <v>263</v>
      </c>
      <c r="C44" s="172" t="s">
        <v>279</v>
      </c>
      <c r="D44" s="173" t="s">
        <v>256</v>
      </c>
    </row>
    <row r="45" spans="1:4" x14ac:dyDescent="0.25">
      <c r="A45" s="171">
        <v>18</v>
      </c>
      <c r="B45" s="171" t="s">
        <v>269</v>
      </c>
      <c r="C45" s="172" t="s">
        <v>280</v>
      </c>
      <c r="D45" s="173" t="s">
        <v>252</v>
      </c>
    </row>
    <row r="46" spans="1:4" x14ac:dyDescent="0.25">
      <c r="A46" s="171">
        <v>19</v>
      </c>
      <c r="B46" s="171" t="s">
        <v>269</v>
      </c>
      <c r="C46" s="172" t="s">
        <v>281</v>
      </c>
      <c r="D46" s="173" t="s">
        <v>265</v>
      </c>
    </row>
    <row r="47" spans="1:4" x14ac:dyDescent="0.25">
      <c r="A47" s="171">
        <v>20</v>
      </c>
      <c r="B47" s="171" t="s">
        <v>269</v>
      </c>
      <c r="C47" s="172" t="s">
        <v>282</v>
      </c>
      <c r="D47" s="173" t="s">
        <v>283</v>
      </c>
    </row>
    <row r="48" spans="1:4" x14ac:dyDescent="0.25">
      <c r="A48" s="171">
        <v>20</v>
      </c>
      <c r="B48" s="171" t="s">
        <v>269</v>
      </c>
      <c r="C48" s="172" t="s">
        <v>284</v>
      </c>
      <c r="D48" s="173"/>
    </row>
    <row r="49" spans="1:4" x14ac:dyDescent="0.25">
      <c r="A49" s="171">
        <v>21</v>
      </c>
      <c r="B49" s="171" t="s">
        <v>269</v>
      </c>
      <c r="C49" s="172" t="s">
        <v>285</v>
      </c>
      <c r="D49" s="173" t="s">
        <v>286</v>
      </c>
    </row>
    <row r="50" spans="1:4" x14ac:dyDescent="0.25">
      <c r="A50" s="174">
        <v>22</v>
      </c>
      <c r="B50" s="174" t="s">
        <v>269</v>
      </c>
      <c r="C50" s="172" t="s">
        <v>287</v>
      </c>
      <c r="D50" s="183" t="s">
        <v>288</v>
      </c>
    </row>
    <row r="51" spans="1:4" x14ac:dyDescent="0.25">
      <c r="A51" s="176"/>
      <c r="B51" s="176"/>
      <c r="C51" s="172" t="s">
        <v>289</v>
      </c>
      <c r="D51" s="184"/>
    </row>
    <row r="52" spans="1:4" x14ac:dyDescent="0.25">
      <c r="A52" s="176"/>
      <c r="B52" s="176"/>
      <c r="C52" s="172" t="s">
        <v>290</v>
      </c>
      <c r="D52" s="184"/>
    </row>
    <row r="53" spans="1:4" x14ac:dyDescent="0.25">
      <c r="A53" s="176"/>
      <c r="B53" s="176"/>
      <c r="C53" s="172" t="s">
        <v>291</v>
      </c>
      <c r="D53" s="184"/>
    </row>
    <row r="54" spans="1:4" x14ac:dyDescent="0.25">
      <c r="A54" s="176"/>
      <c r="B54" s="176"/>
      <c r="C54" s="172" t="s">
        <v>292</v>
      </c>
      <c r="D54" s="184"/>
    </row>
    <row r="55" spans="1:4" x14ac:dyDescent="0.25">
      <c r="A55" s="176"/>
      <c r="B55" s="176"/>
      <c r="C55" s="172" t="s">
        <v>293</v>
      </c>
      <c r="D55" s="184"/>
    </row>
    <row r="56" spans="1:4" ht="45" x14ac:dyDescent="0.25">
      <c r="A56" s="178"/>
      <c r="B56" s="178"/>
      <c r="C56" s="180" t="s">
        <v>294</v>
      </c>
      <c r="D56" s="185"/>
    </row>
    <row r="57" spans="1:4" ht="60" x14ac:dyDescent="0.25">
      <c r="A57" s="171">
        <v>23</v>
      </c>
      <c r="B57" s="171" t="s">
        <v>269</v>
      </c>
      <c r="C57" s="180" t="s">
        <v>295</v>
      </c>
      <c r="D57" s="173" t="s">
        <v>296</v>
      </c>
    </row>
    <row r="58" spans="1:4" x14ac:dyDescent="0.25">
      <c r="A58" s="171">
        <v>24</v>
      </c>
      <c r="B58" s="171" t="s">
        <v>269</v>
      </c>
      <c r="C58" s="172" t="s">
        <v>297</v>
      </c>
      <c r="D58" s="173"/>
    </row>
    <row r="59" spans="1:4" x14ac:dyDescent="0.25">
      <c r="A59" s="171">
        <v>25</v>
      </c>
      <c r="B59" s="186">
        <v>42381</v>
      </c>
      <c r="C59" s="172" t="s">
        <v>298</v>
      </c>
      <c r="D59" s="173" t="s">
        <v>299</v>
      </c>
    </row>
  </sheetData>
  <mergeCells count="27">
    <mergeCell ref="A36:A43"/>
    <mergeCell ref="B36:B43"/>
    <mergeCell ref="D36:D43"/>
    <mergeCell ref="A50:A56"/>
    <mergeCell ref="B50:B56"/>
    <mergeCell ref="D50:D56"/>
    <mergeCell ref="A26:A27"/>
    <mergeCell ref="B26:B27"/>
    <mergeCell ref="A31:A32"/>
    <mergeCell ref="B31:B32"/>
    <mergeCell ref="D31:D32"/>
    <mergeCell ref="A34:A35"/>
    <mergeCell ref="B34:B35"/>
    <mergeCell ref="D34:D35"/>
    <mergeCell ref="A14:A20"/>
    <mergeCell ref="B14:B20"/>
    <mergeCell ref="D14:D20"/>
    <mergeCell ref="A21:A23"/>
    <mergeCell ref="B21:B23"/>
    <mergeCell ref="D21:D23"/>
    <mergeCell ref="A1:D1"/>
    <mergeCell ref="A5:A9"/>
    <mergeCell ref="B5:B9"/>
    <mergeCell ref="D5:D9"/>
    <mergeCell ref="A10:A13"/>
    <mergeCell ref="B10:B13"/>
    <mergeCell ref="D10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Shutdown motor</vt:lpstr>
      <vt:lpstr>shutdown other work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2017-04-13T11:02:25Z</dcterms:modified>
</cp:coreProperties>
</file>