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9" i="1" l="1"/>
  <c r="Q8" i="1"/>
  <c r="Q7" i="1"/>
  <c r="Q6" i="1"/>
  <c r="Q5" i="1"/>
</calcChain>
</file>

<file path=xl/sharedStrings.xml><?xml version="1.0" encoding="utf-8"?>
<sst xmlns="http://schemas.openxmlformats.org/spreadsheetml/2006/main" count="48" uniqueCount="30">
  <si>
    <t xml:space="preserve">Product Yield </t>
  </si>
  <si>
    <t>Month</t>
  </si>
  <si>
    <t>April</t>
  </si>
  <si>
    <t>May</t>
  </si>
  <si>
    <t>June</t>
  </si>
  <si>
    <t>July</t>
  </si>
  <si>
    <t>Aug</t>
  </si>
  <si>
    <t>Sept</t>
  </si>
  <si>
    <t>Oct</t>
  </si>
  <si>
    <t xml:space="preserve">Nov </t>
  </si>
  <si>
    <t>Dec</t>
  </si>
  <si>
    <t>Jan</t>
  </si>
  <si>
    <t>Feb</t>
  </si>
  <si>
    <t>Mar</t>
  </si>
  <si>
    <t>BOM Yield</t>
  </si>
  <si>
    <t>Average</t>
  </si>
  <si>
    <t>C1214</t>
  </si>
  <si>
    <t>91%, 88.26%</t>
  </si>
  <si>
    <t>91%, 91%</t>
  </si>
  <si>
    <t>89.05%, 91%, 85.35%</t>
  </si>
  <si>
    <t>90.38%, 90.62%, 86.63%</t>
  </si>
  <si>
    <t>90.78%, 91.0%</t>
  </si>
  <si>
    <t>91%, 91.0%</t>
  </si>
  <si>
    <t>C1618</t>
  </si>
  <si>
    <t>-</t>
  </si>
  <si>
    <t>88%, 88%</t>
  </si>
  <si>
    <t>C1698</t>
  </si>
  <si>
    <t>C1898</t>
  </si>
  <si>
    <t>81.14%, 80.28%</t>
  </si>
  <si>
    <t>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</si>
</sst>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right"/>
    </xf>
    <xf numFmtId="10" fontId="0" fillId="0" borderId="1" xfId="1" applyNumberFormat="1" applyFont="1" applyBorder="1"/>
    <xf numFmtId="9" fontId="2" fillId="0" borderId="1" xfId="1" applyNumberFormat="1" applyFont="1" applyBorder="1"/>
    <xf numFmtId="10" fontId="2" fillId="0" borderId="1" xfId="1" applyNumberFormat="1" applyFont="1" applyBorder="1"/>
    <xf numFmtId="9" fontId="0" fillId="0" borderId="1" xfId="1" applyFont="1" applyBorder="1" applyAlignment="1">
      <alignment horizontal="right"/>
    </xf>
    <xf numFmtId="9" fontId="2" fillId="0" borderId="1" xfId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9"/>
  <sheetViews>
    <sheetView tabSelected="1" workbookViewId="0">
      <selection activeCell="P11" sqref="P11"/>
    </sheetView>
  </sheetViews>
  <sheetFormatPr defaultRowHeight="15" x14ac:dyDescent="0.25"/>
  <cols>
    <col min="6" max="6" width="7.140625" bestFit="1" customWidth="1"/>
    <col min="8" max="8" width="14.42578125" bestFit="1" customWidth="1"/>
    <col min="10" max="10" width="19.140625" bestFit="1" customWidth="1"/>
    <col min="11" max="11" width="7.140625" bestFit="1" customWidth="1"/>
    <col min="12" max="12" width="21.85546875" bestFit="1" customWidth="1"/>
    <col min="13" max="13" width="7.140625" bestFit="1" customWidth="1"/>
    <col min="14" max="14" width="13.42578125" bestFit="1" customWidth="1"/>
    <col min="15" max="15" width="10.7109375" bestFit="1" customWidth="1"/>
  </cols>
  <sheetData>
    <row r="3" spans="3:17" x14ac:dyDescent="0.25">
      <c r="C3" s="1" t="s">
        <v>0</v>
      </c>
    </row>
    <row r="4" spans="3:17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3" t="s">
        <v>14</v>
      </c>
      <c r="Q4" s="4" t="s">
        <v>15</v>
      </c>
    </row>
    <row r="5" spans="3:17" x14ac:dyDescent="0.25">
      <c r="C5" s="2" t="s">
        <v>16</v>
      </c>
      <c r="D5" s="5">
        <v>0.88429999999999997</v>
      </c>
      <c r="E5" s="5">
        <v>0.90439999999999998</v>
      </c>
      <c r="F5" s="6">
        <v>0.91</v>
      </c>
      <c r="G5" s="6">
        <v>0.91</v>
      </c>
      <c r="H5" s="5" t="s">
        <v>17</v>
      </c>
      <c r="I5" s="5" t="s">
        <v>18</v>
      </c>
      <c r="J5" s="6" t="s">
        <v>19</v>
      </c>
      <c r="K5" s="6">
        <v>0.90880000000000005</v>
      </c>
      <c r="L5" s="6" t="s">
        <v>20</v>
      </c>
      <c r="M5" s="6">
        <v>0.89159999999999995</v>
      </c>
      <c r="N5" s="6" t="s">
        <v>21</v>
      </c>
      <c r="O5" s="5" t="s">
        <v>22</v>
      </c>
      <c r="P5" s="7">
        <v>0.91</v>
      </c>
      <c r="Q5" s="8">
        <f>90.15/100</f>
        <v>0.90150000000000008</v>
      </c>
    </row>
    <row r="6" spans="3:17" x14ac:dyDescent="0.25">
      <c r="C6" s="2" t="s">
        <v>23</v>
      </c>
      <c r="D6" s="6">
        <v>0.88</v>
      </c>
      <c r="E6" s="5" t="s">
        <v>24</v>
      </c>
      <c r="F6" s="6">
        <v>0.88</v>
      </c>
      <c r="G6" s="5" t="s">
        <v>25</v>
      </c>
      <c r="H6" s="6">
        <v>0.87509999999999999</v>
      </c>
      <c r="I6" s="6">
        <v>0.87239999999999995</v>
      </c>
      <c r="J6" s="6">
        <v>0</v>
      </c>
      <c r="K6" s="5">
        <v>0.88</v>
      </c>
      <c r="L6" s="6">
        <v>0.89900000000000002</v>
      </c>
      <c r="M6" s="6">
        <v>0.89</v>
      </c>
      <c r="N6" s="6">
        <v>0.88</v>
      </c>
      <c r="O6" s="5">
        <v>0.88</v>
      </c>
      <c r="P6" s="7">
        <v>0.88</v>
      </c>
      <c r="Q6" s="8">
        <f>88.18/100</f>
        <v>0.88180000000000003</v>
      </c>
    </row>
    <row r="7" spans="3:17" x14ac:dyDescent="0.25">
      <c r="C7" s="2" t="s">
        <v>26</v>
      </c>
      <c r="D7" s="5" t="s">
        <v>24</v>
      </c>
      <c r="E7" s="5" t="s">
        <v>24</v>
      </c>
      <c r="F7" s="5">
        <v>0.84309999999999996</v>
      </c>
      <c r="G7" s="9" t="s">
        <v>24</v>
      </c>
      <c r="H7" s="6">
        <v>0</v>
      </c>
      <c r="I7" s="5">
        <v>0.85219999999999996</v>
      </c>
      <c r="J7" s="5">
        <v>0.8004</v>
      </c>
      <c r="K7" s="9" t="s">
        <v>24</v>
      </c>
      <c r="L7" s="6">
        <v>0.80459999999999998</v>
      </c>
      <c r="M7" s="5">
        <v>0.78600000000000003</v>
      </c>
      <c r="N7" s="9" t="s">
        <v>24</v>
      </c>
      <c r="O7" s="5">
        <v>0.78320000000000001</v>
      </c>
      <c r="P7" s="10">
        <v>0.83</v>
      </c>
      <c r="Q7" s="8">
        <f>81.16/100</f>
        <v>0.81159999999999999</v>
      </c>
    </row>
    <row r="8" spans="3:17" x14ac:dyDescent="0.25">
      <c r="C8" s="2" t="s">
        <v>27</v>
      </c>
      <c r="D8" s="5" t="s">
        <v>24</v>
      </c>
      <c r="E8" s="5">
        <v>0.84130000000000005</v>
      </c>
      <c r="F8" s="5" t="s">
        <v>24</v>
      </c>
      <c r="G8" s="5">
        <v>0.67930000000000001</v>
      </c>
      <c r="H8" s="5" t="s">
        <v>28</v>
      </c>
      <c r="I8" s="9" t="s">
        <v>24</v>
      </c>
      <c r="J8" s="5">
        <v>0.70009999999999994</v>
      </c>
      <c r="K8" s="9" t="s">
        <v>24</v>
      </c>
      <c r="L8" s="5">
        <v>0.74260000000000004</v>
      </c>
      <c r="M8" s="6">
        <v>0</v>
      </c>
      <c r="N8" s="5">
        <v>0.7702</v>
      </c>
      <c r="O8" s="5" t="s">
        <v>24</v>
      </c>
      <c r="P8" s="10">
        <v>0.81</v>
      </c>
      <c r="Q8" s="8">
        <f>74.67/100</f>
        <v>0.74670000000000003</v>
      </c>
    </row>
    <row r="9" spans="3:17" x14ac:dyDescent="0.25">
      <c r="C9" s="2" t="s">
        <v>29</v>
      </c>
      <c r="D9" s="5">
        <v>0.79679999999999995</v>
      </c>
      <c r="E9" s="5" t="s">
        <v>24</v>
      </c>
      <c r="F9" s="5" t="s">
        <v>24</v>
      </c>
      <c r="G9" s="9" t="s">
        <v>24</v>
      </c>
      <c r="H9" s="6">
        <v>0.81389999999999996</v>
      </c>
      <c r="I9" s="9" t="s">
        <v>24</v>
      </c>
      <c r="J9" s="9" t="s">
        <v>24</v>
      </c>
      <c r="K9" s="6">
        <v>0</v>
      </c>
      <c r="L9" s="9" t="s">
        <v>24</v>
      </c>
      <c r="M9" s="9">
        <v>0.81</v>
      </c>
      <c r="N9" s="9" t="s">
        <v>24</v>
      </c>
      <c r="O9" s="9" t="s">
        <v>24</v>
      </c>
      <c r="P9" s="10">
        <v>0.81</v>
      </c>
      <c r="Q9" s="8">
        <f>81/100</f>
        <v>0.81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2017-04-13T11:11:52Z</dcterms:modified>
</cp:coreProperties>
</file>