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4355" windowHeight="7485"/>
  </bookViews>
  <sheets>
    <sheet name="losses attained " sheetId="1" r:id="rId1"/>
  </sheets>
  <calcPr calcId="145621"/>
</workbook>
</file>

<file path=xl/calcChain.xml><?xml version="1.0" encoding="utf-8"?>
<calcChain xmlns="http://schemas.openxmlformats.org/spreadsheetml/2006/main">
  <c r="M25" i="1" l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2" i="1"/>
  <c r="L12" i="1"/>
  <c r="M11" i="1"/>
  <c r="L11" i="1"/>
  <c r="M10" i="1"/>
  <c r="L10" i="1"/>
  <c r="M9" i="1"/>
  <c r="L9" i="1"/>
</calcChain>
</file>

<file path=xl/sharedStrings.xml><?xml version="1.0" encoding="utf-8"?>
<sst xmlns="http://schemas.openxmlformats.org/spreadsheetml/2006/main" count="120" uniqueCount="79">
  <si>
    <t xml:space="preserve">Sr No </t>
  </si>
  <si>
    <t>Description</t>
  </si>
  <si>
    <t>Floor</t>
  </si>
  <si>
    <t>Location</t>
  </si>
  <si>
    <t xml:space="preserve">Impact </t>
  </si>
  <si>
    <t xml:space="preserve">Steam pressure </t>
  </si>
  <si>
    <t>No of leakages</t>
  </si>
  <si>
    <t>bore size</t>
  </si>
  <si>
    <t xml:space="preserve">Steam loss </t>
  </si>
  <si>
    <t>Steam rate</t>
  </si>
  <si>
    <t>Loss per month</t>
  </si>
  <si>
    <t>Loss per Annum</t>
  </si>
  <si>
    <t>Status</t>
  </si>
  <si>
    <t>(BarG)</t>
  </si>
  <si>
    <t>Nos</t>
  </si>
  <si>
    <t>mm</t>
  </si>
  <si>
    <t>(KG/hr)</t>
  </si>
  <si>
    <t>(Rs/kg)</t>
  </si>
  <si>
    <t>Rs/month</t>
  </si>
  <si>
    <t>Lacs/annum</t>
  </si>
  <si>
    <t>INSTRUMENT</t>
  </si>
  <si>
    <t>FT-753 &amp; FT-754 showing wrong reading</t>
  </si>
  <si>
    <t>Attained</t>
  </si>
  <si>
    <t>UTILITY</t>
  </si>
  <si>
    <t>HP line steam traps are pass (3 nos)</t>
  </si>
  <si>
    <t>ground floor</t>
  </si>
  <si>
    <t>between DFA &amp; FAP</t>
  </si>
  <si>
    <t>HP Steam loss</t>
  </si>
  <si>
    <t>HP steam header trap pass and valve leak</t>
  </si>
  <si>
    <t>utility building</t>
  </si>
  <si>
    <t xml:space="preserve">MP steam header trap pass </t>
  </si>
  <si>
    <t>near IAEC</t>
  </si>
  <si>
    <t>MP Steam loss</t>
  </si>
  <si>
    <t>MP steam line valve pass</t>
  </si>
  <si>
    <t>1st floor</t>
  </si>
  <si>
    <t>DFA</t>
  </si>
  <si>
    <t>tracing line flange leak (2 nos)</t>
  </si>
  <si>
    <t>1/2th floor</t>
  </si>
  <si>
    <t>JST building</t>
  </si>
  <si>
    <t>LP steam loss</t>
  </si>
  <si>
    <t>tracing line flange leak (1 nos)</t>
  </si>
  <si>
    <t xml:space="preserve">3rd floor </t>
  </si>
  <si>
    <t>on E-359</t>
  </si>
  <si>
    <t>4th floor</t>
  </si>
  <si>
    <t>near D-10</t>
  </si>
  <si>
    <t>Steam trap pass of Sec-5 vacuum system (2 nos)</t>
  </si>
  <si>
    <t>5th floor</t>
  </si>
  <si>
    <t>MP steam loss</t>
  </si>
  <si>
    <t>New SPD bottom</t>
  </si>
  <si>
    <t>tracing line flange leak (6 nos)</t>
  </si>
  <si>
    <t>6th floor</t>
  </si>
  <si>
    <t>near P-357</t>
  </si>
  <si>
    <t>near V-101</t>
  </si>
  <si>
    <t>tracing line flange leak (2 nos) and Valve leak(2 nos)</t>
  </si>
  <si>
    <t>7th floor</t>
  </si>
  <si>
    <t>nearC301/302 vacuum system</t>
  </si>
  <si>
    <t>1/2" steam valve open (30%)</t>
  </si>
  <si>
    <t>C-303 vacuum system</t>
  </si>
  <si>
    <t>E-365 unisulated</t>
  </si>
  <si>
    <t>E-365</t>
  </si>
  <si>
    <t>Heat loss</t>
  </si>
  <si>
    <t>E-366 unisulated</t>
  </si>
  <si>
    <t>8th floor</t>
  </si>
  <si>
    <t>E-366</t>
  </si>
  <si>
    <t>JST/C-303 CT fills are randomly filled in CT</t>
  </si>
  <si>
    <t>Top floor</t>
  </si>
  <si>
    <t>Alpha laval CT fills are choked</t>
  </si>
  <si>
    <t xml:space="preserve">Fills are randomly installed, results in decrease in efficiency of Cooling tower </t>
  </si>
  <si>
    <t>Rain water collected on top floor .</t>
  </si>
  <si>
    <t>Algae formation on floor</t>
  </si>
  <si>
    <t>Pump 20P03B running in place of P-9002B</t>
  </si>
  <si>
    <t>75 KW extra power consumtion for same application</t>
  </si>
  <si>
    <t>9000 Rs/day</t>
  </si>
  <si>
    <t>GDP condensate transfer pump gland leak</t>
  </si>
  <si>
    <t>Ground floor</t>
  </si>
  <si>
    <t>GDP plant</t>
  </si>
  <si>
    <t>Condensate wastage</t>
  </si>
  <si>
    <t>Reference for calculations of steam loss</t>
  </si>
  <si>
    <t>http://www.tlv.com/global/TI/calculator/steam-flow-rate-through-orifice.html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</si>
</sst>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2" xfId="0" applyFont="1" applyFill="1" applyBorder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2" xfId="0" applyFont="1" applyBorder="1"/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3" borderId="2" xfId="0" applyFill="1" applyBorder="1"/>
    <xf numFmtId="2" fontId="6" fillId="3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0" fillId="0" borderId="7" xfId="0" applyBorder="1" applyAlignment="1"/>
    <xf numFmtId="0" fontId="6" fillId="3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Fill="1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wrapText="1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35"/>
  <sheetViews>
    <sheetView tabSelected="1" topLeftCell="A4" zoomScale="80" zoomScaleNormal="80" workbookViewId="0">
      <selection activeCell="C15" sqref="C15"/>
    </sheetView>
  </sheetViews>
  <sheetFormatPr defaultRowHeight="15" x14ac:dyDescent="0.25"/>
  <cols>
    <col min="3" max="3" width="48.140625" bestFit="1" customWidth="1"/>
    <col min="4" max="4" width="12.42578125" bestFit="1" customWidth="1"/>
    <col min="5" max="5" width="27.85546875" bestFit="1" customWidth="1"/>
    <col min="6" max="6" width="22.85546875" bestFit="1" customWidth="1"/>
    <col min="7" max="7" width="17.28515625" bestFit="1" customWidth="1"/>
    <col min="8" max="8" width="15.5703125" bestFit="1" customWidth="1"/>
    <col min="9" max="9" width="16" customWidth="1"/>
    <col min="10" max="10" width="17.85546875" bestFit="1" customWidth="1"/>
    <col min="11" max="11" width="17.85546875" customWidth="1"/>
    <col min="12" max="12" width="21.140625" customWidth="1"/>
    <col min="13" max="13" width="17.140625" bestFit="1" customWidth="1"/>
    <col min="14" max="14" width="9.5703125" bestFit="1" customWidth="1"/>
  </cols>
  <sheetData>
    <row r="4" spans="2:14" ht="15.75" x14ac:dyDescent="0.25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3" t="s">
        <v>5</v>
      </c>
      <c r="H4" s="3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</row>
    <row r="5" spans="2:14" ht="15.75" x14ac:dyDescent="0.25">
      <c r="B5" s="5"/>
      <c r="C5" s="6"/>
      <c r="D5" s="6"/>
      <c r="E5" s="6"/>
      <c r="F5" s="6"/>
      <c r="G5" s="7" t="s">
        <v>13</v>
      </c>
      <c r="H5" s="7" t="s">
        <v>14</v>
      </c>
      <c r="I5" s="8" t="s">
        <v>15</v>
      </c>
      <c r="J5" s="8" t="s">
        <v>16</v>
      </c>
      <c r="K5" s="8" t="s">
        <v>17</v>
      </c>
      <c r="L5" s="8" t="s">
        <v>18</v>
      </c>
      <c r="M5" s="4" t="s">
        <v>19</v>
      </c>
      <c r="N5" s="9"/>
    </row>
    <row r="6" spans="2:14" ht="23.25" x14ac:dyDescent="0.35">
      <c r="B6" s="10" t="s">
        <v>20</v>
      </c>
      <c r="C6" s="11"/>
      <c r="D6" s="11"/>
      <c r="E6" s="11"/>
      <c r="F6" s="12"/>
      <c r="G6" s="13"/>
      <c r="H6" s="13"/>
      <c r="I6" s="14"/>
      <c r="J6" s="14"/>
      <c r="K6" s="14"/>
      <c r="L6" s="14"/>
      <c r="M6" s="14"/>
      <c r="N6" s="14"/>
    </row>
    <row r="7" spans="2:14" x14ac:dyDescent="0.25">
      <c r="B7" s="14">
        <v>1</v>
      </c>
      <c r="C7" s="14" t="s">
        <v>21</v>
      </c>
      <c r="D7" s="14"/>
      <c r="E7" s="14"/>
      <c r="F7" s="14"/>
      <c r="G7" s="13"/>
      <c r="H7" s="13"/>
      <c r="I7" s="15"/>
      <c r="J7" s="15"/>
      <c r="K7" s="15"/>
      <c r="L7" s="16"/>
      <c r="M7" s="16"/>
      <c r="N7" s="17" t="s">
        <v>22</v>
      </c>
    </row>
    <row r="8" spans="2:14" ht="23.25" x14ac:dyDescent="0.35">
      <c r="B8" s="10" t="s">
        <v>23</v>
      </c>
      <c r="C8" s="11"/>
      <c r="D8" s="11"/>
      <c r="E8" s="11"/>
      <c r="F8" s="12"/>
      <c r="G8" s="13"/>
      <c r="H8" s="13"/>
      <c r="I8" s="14"/>
      <c r="J8" s="14"/>
      <c r="K8" s="14"/>
      <c r="L8" s="14"/>
      <c r="M8" s="14"/>
      <c r="N8" s="14"/>
    </row>
    <row r="9" spans="2:14" x14ac:dyDescent="0.25">
      <c r="B9" s="14">
        <v>1</v>
      </c>
      <c r="C9" s="14" t="s">
        <v>24</v>
      </c>
      <c r="D9" s="14" t="s">
        <v>25</v>
      </c>
      <c r="E9" s="14" t="s">
        <v>26</v>
      </c>
      <c r="F9" s="14" t="s">
        <v>27</v>
      </c>
      <c r="G9" s="15">
        <v>60</v>
      </c>
      <c r="H9" s="15">
        <v>3</v>
      </c>
      <c r="I9" s="15">
        <v>1.5</v>
      </c>
      <c r="J9" s="15">
        <v>55.97</v>
      </c>
      <c r="K9" s="15">
        <v>1.67</v>
      </c>
      <c r="L9" s="16">
        <f>J9*24*30*K9*H9</f>
        <v>201894.984</v>
      </c>
      <c r="M9" s="18">
        <f>(J9*24*330*K9*H9)/10^5</f>
        <v>22.208448239999996</v>
      </c>
      <c r="N9" s="17" t="s">
        <v>22</v>
      </c>
    </row>
    <row r="10" spans="2:14" x14ac:dyDescent="0.25">
      <c r="B10" s="14">
        <v>2</v>
      </c>
      <c r="C10" s="14" t="s">
        <v>28</v>
      </c>
      <c r="D10" s="14" t="s">
        <v>25</v>
      </c>
      <c r="E10" s="14" t="s">
        <v>29</v>
      </c>
      <c r="F10" s="14" t="s">
        <v>27</v>
      </c>
      <c r="G10" s="15">
        <v>60</v>
      </c>
      <c r="H10" s="15">
        <v>2</v>
      </c>
      <c r="I10" s="15">
        <v>1</v>
      </c>
      <c r="J10" s="15">
        <v>24.87</v>
      </c>
      <c r="K10" s="15">
        <v>1.67</v>
      </c>
      <c r="L10" s="16">
        <f>J10*24*30*K10*H10</f>
        <v>59807.376000000004</v>
      </c>
      <c r="M10" s="18">
        <f>(J10*24*330*K10*H10)/10^5</f>
        <v>6.5788113599999996</v>
      </c>
      <c r="N10" s="17" t="s">
        <v>22</v>
      </c>
    </row>
    <row r="11" spans="2:14" x14ac:dyDescent="0.25">
      <c r="B11" s="14">
        <v>3</v>
      </c>
      <c r="C11" s="14" t="s">
        <v>30</v>
      </c>
      <c r="D11" s="14" t="s">
        <v>25</v>
      </c>
      <c r="E11" s="14" t="s">
        <v>31</v>
      </c>
      <c r="F11" s="14" t="s">
        <v>32</v>
      </c>
      <c r="G11" s="15">
        <v>12</v>
      </c>
      <c r="H11" s="15">
        <v>1</v>
      </c>
      <c r="I11" s="15">
        <v>3</v>
      </c>
      <c r="J11" s="15">
        <v>42.13</v>
      </c>
      <c r="K11" s="15">
        <v>1.67</v>
      </c>
      <c r="L11" s="16">
        <f>J11*24*30*K11*H11</f>
        <v>50657.112000000001</v>
      </c>
      <c r="M11" s="18">
        <f>(J11*24*330*K11*H11)/10^5</f>
        <v>5.5722823200000011</v>
      </c>
      <c r="N11" s="17" t="s">
        <v>22</v>
      </c>
    </row>
    <row r="12" spans="2:14" x14ac:dyDescent="0.25">
      <c r="B12" s="14">
        <v>4</v>
      </c>
      <c r="C12" s="14" t="s">
        <v>33</v>
      </c>
      <c r="D12" s="14" t="s">
        <v>34</v>
      </c>
      <c r="E12" s="14" t="s">
        <v>29</v>
      </c>
      <c r="F12" s="14" t="s">
        <v>32</v>
      </c>
      <c r="G12" s="15">
        <v>12</v>
      </c>
      <c r="H12" s="15">
        <v>1</v>
      </c>
      <c r="I12" s="15">
        <v>1</v>
      </c>
      <c r="J12" s="15">
        <v>18.72</v>
      </c>
      <c r="K12" s="15">
        <v>1.67</v>
      </c>
      <c r="L12" s="16">
        <f>J12*24*30*K12*H12</f>
        <v>22508.928</v>
      </c>
      <c r="M12" s="18">
        <f>(J12*24*330*K12*H12)/10^5</f>
        <v>2.4759820799999996</v>
      </c>
      <c r="N12" s="17" t="s">
        <v>22</v>
      </c>
    </row>
    <row r="13" spans="2:14" ht="23.25" x14ac:dyDescent="0.35">
      <c r="B13" s="19" t="s">
        <v>35</v>
      </c>
      <c r="C13" s="19"/>
      <c r="D13" s="19"/>
      <c r="E13" s="19"/>
      <c r="F13" s="19"/>
      <c r="G13" s="13"/>
      <c r="H13" s="13"/>
      <c r="I13" s="15"/>
      <c r="J13" s="15"/>
      <c r="K13" s="15"/>
      <c r="L13" s="16"/>
      <c r="M13" s="20"/>
      <c r="N13" s="14"/>
    </row>
    <row r="14" spans="2:14" x14ac:dyDescent="0.25">
      <c r="B14" s="14">
        <v>1</v>
      </c>
      <c r="C14" s="14" t="s">
        <v>36</v>
      </c>
      <c r="D14" s="14" t="s">
        <v>37</v>
      </c>
      <c r="E14" s="14" t="s">
        <v>38</v>
      </c>
      <c r="F14" s="14" t="s">
        <v>39</v>
      </c>
      <c r="G14" s="15">
        <v>3</v>
      </c>
      <c r="H14" s="15">
        <v>2</v>
      </c>
      <c r="I14" s="15">
        <v>2</v>
      </c>
      <c r="J14" s="15">
        <v>5.81</v>
      </c>
      <c r="K14" s="15">
        <v>1.67</v>
      </c>
      <c r="L14" s="16">
        <f t="shared" ref="L14:L23" si="0">J14*24*30*K14*H14</f>
        <v>13971.887999999999</v>
      </c>
      <c r="M14" s="20">
        <f t="shared" ref="M14:M23" si="1">(J14*24*330*K14*H14)/10^5</f>
        <v>1.5369076799999999</v>
      </c>
      <c r="N14" s="14"/>
    </row>
    <row r="15" spans="2:14" x14ac:dyDescent="0.25">
      <c r="B15" s="14">
        <v>2</v>
      </c>
      <c r="C15" s="14" t="s">
        <v>40</v>
      </c>
      <c r="D15" s="14" t="s">
        <v>34</v>
      </c>
      <c r="E15" s="14" t="s">
        <v>38</v>
      </c>
      <c r="F15" s="14" t="s">
        <v>39</v>
      </c>
      <c r="G15" s="15">
        <v>3</v>
      </c>
      <c r="H15" s="15">
        <v>1</v>
      </c>
      <c r="I15" s="15">
        <v>2</v>
      </c>
      <c r="J15" s="15">
        <v>5.81</v>
      </c>
      <c r="K15" s="15">
        <v>1.67</v>
      </c>
      <c r="L15" s="16">
        <f t="shared" si="0"/>
        <v>6985.9439999999995</v>
      </c>
      <c r="M15" s="20">
        <f t="shared" si="1"/>
        <v>0.76845383999999994</v>
      </c>
      <c r="N15" s="14"/>
    </row>
    <row r="16" spans="2:14" x14ac:dyDescent="0.25">
      <c r="B16" s="14">
        <v>3</v>
      </c>
      <c r="C16" s="14" t="s">
        <v>40</v>
      </c>
      <c r="D16" s="14" t="s">
        <v>41</v>
      </c>
      <c r="E16" s="14" t="s">
        <v>42</v>
      </c>
      <c r="F16" s="14" t="s">
        <v>39</v>
      </c>
      <c r="G16" s="15">
        <v>3</v>
      </c>
      <c r="H16" s="15">
        <v>1</v>
      </c>
      <c r="I16" s="15">
        <v>2</v>
      </c>
      <c r="J16" s="15">
        <v>5.81</v>
      </c>
      <c r="K16" s="15">
        <v>1.67</v>
      </c>
      <c r="L16" s="16">
        <f t="shared" si="0"/>
        <v>6985.9439999999995</v>
      </c>
      <c r="M16" s="20">
        <f t="shared" si="1"/>
        <v>0.76845383999999994</v>
      </c>
      <c r="N16" s="14"/>
    </row>
    <row r="17" spans="2:14" x14ac:dyDescent="0.25">
      <c r="B17" s="14">
        <v>4</v>
      </c>
      <c r="C17" s="14" t="s">
        <v>40</v>
      </c>
      <c r="D17" s="14" t="s">
        <v>43</v>
      </c>
      <c r="E17" s="14" t="s">
        <v>44</v>
      </c>
      <c r="F17" s="14" t="s">
        <v>39</v>
      </c>
      <c r="G17" s="15">
        <v>3</v>
      </c>
      <c r="H17" s="15">
        <v>1</v>
      </c>
      <c r="I17" s="15">
        <v>2</v>
      </c>
      <c r="J17" s="15">
        <v>5.81</v>
      </c>
      <c r="K17" s="15">
        <v>1.67</v>
      </c>
      <c r="L17" s="16">
        <f t="shared" si="0"/>
        <v>6985.9439999999995</v>
      </c>
      <c r="M17" s="20">
        <f t="shared" si="1"/>
        <v>0.76845383999999994</v>
      </c>
      <c r="N17" s="14"/>
    </row>
    <row r="18" spans="2:14" x14ac:dyDescent="0.25">
      <c r="B18" s="14">
        <v>5</v>
      </c>
      <c r="C18" s="14" t="s">
        <v>45</v>
      </c>
      <c r="D18" s="14" t="s">
        <v>46</v>
      </c>
      <c r="E18" s="14" t="s">
        <v>35</v>
      </c>
      <c r="F18" s="14" t="s">
        <v>47</v>
      </c>
      <c r="G18" s="15">
        <v>12</v>
      </c>
      <c r="H18" s="15">
        <v>2</v>
      </c>
      <c r="I18" s="15">
        <v>2</v>
      </c>
      <c r="J18" s="15">
        <v>18.72</v>
      </c>
      <c r="K18" s="15">
        <v>1.67</v>
      </c>
      <c r="L18" s="16">
        <f t="shared" si="0"/>
        <v>45017.856</v>
      </c>
      <c r="M18" s="18">
        <f t="shared" si="1"/>
        <v>4.9519641599999993</v>
      </c>
      <c r="N18" s="17" t="s">
        <v>22</v>
      </c>
    </row>
    <row r="19" spans="2:14" x14ac:dyDescent="0.25">
      <c r="B19" s="14">
        <v>6</v>
      </c>
      <c r="C19" s="14" t="s">
        <v>40</v>
      </c>
      <c r="D19" s="14" t="s">
        <v>46</v>
      </c>
      <c r="E19" s="14" t="s">
        <v>48</v>
      </c>
      <c r="F19" s="14" t="s">
        <v>39</v>
      </c>
      <c r="G19" s="15">
        <v>3</v>
      </c>
      <c r="H19" s="15">
        <v>1</v>
      </c>
      <c r="I19" s="15">
        <v>2</v>
      </c>
      <c r="J19" s="15">
        <v>5.81</v>
      </c>
      <c r="K19" s="15">
        <v>1.67</v>
      </c>
      <c r="L19" s="16">
        <f t="shared" si="0"/>
        <v>6985.9439999999995</v>
      </c>
      <c r="M19" s="20">
        <f t="shared" si="1"/>
        <v>0.76845383999999994</v>
      </c>
      <c r="N19" s="14"/>
    </row>
    <row r="20" spans="2:14" x14ac:dyDescent="0.25">
      <c r="B20" s="14">
        <v>7</v>
      </c>
      <c r="C20" s="14" t="s">
        <v>49</v>
      </c>
      <c r="D20" s="14" t="s">
        <v>50</v>
      </c>
      <c r="E20" s="14" t="s">
        <v>51</v>
      </c>
      <c r="F20" s="14" t="s">
        <v>39</v>
      </c>
      <c r="G20" s="15">
        <v>3</v>
      </c>
      <c r="H20" s="15">
        <v>6</v>
      </c>
      <c r="I20" s="15">
        <v>2</v>
      </c>
      <c r="J20" s="15">
        <v>5.81</v>
      </c>
      <c r="K20" s="15">
        <v>1.67</v>
      </c>
      <c r="L20" s="16">
        <f t="shared" si="0"/>
        <v>41915.663999999997</v>
      </c>
      <c r="M20" s="20">
        <f t="shared" si="1"/>
        <v>4.6107230399999999</v>
      </c>
      <c r="N20" s="14"/>
    </row>
    <row r="21" spans="2:14" x14ac:dyDescent="0.25">
      <c r="B21" s="14">
        <v>8</v>
      </c>
      <c r="C21" s="14" t="s">
        <v>36</v>
      </c>
      <c r="D21" s="14" t="s">
        <v>50</v>
      </c>
      <c r="E21" s="14" t="s">
        <v>52</v>
      </c>
      <c r="F21" s="14" t="s">
        <v>39</v>
      </c>
      <c r="G21" s="15">
        <v>3</v>
      </c>
      <c r="H21" s="15">
        <v>2</v>
      </c>
      <c r="I21" s="15">
        <v>2</v>
      </c>
      <c r="J21" s="15">
        <v>5.81</v>
      </c>
      <c r="K21" s="15">
        <v>1.67</v>
      </c>
      <c r="L21" s="16">
        <f t="shared" si="0"/>
        <v>13971.887999999999</v>
      </c>
      <c r="M21" s="20">
        <f t="shared" si="1"/>
        <v>1.5369076799999999</v>
      </c>
      <c r="N21" s="14"/>
    </row>
    <row r="22" spans="2:14" x14ac:dyDescent="0.25">
      <c r="B22" s="14">
        <v>9</v>
      </c>
      <c r="C22" s="14" t="s">
        <v>53</v>
      </c>
      <c r="D22" s="14" t="s">
        <v>54</v>
      </c>
      <c r="E22" s="14" t="s">
        <v>55</v>
      </c>
      <c r="F22" s="14" t="s">
        <v>32</v>
      </c>
      <c r="G22" s="15">
        <v>12</v>
      </c>
      <c r="H22" s="15">
        <v>2</v>
      </c>
      <c r="I22" s="15">
        <v>2</v>
      </c>
      <c r="J22" s="15">
        <v>18.72</v>
      </c>
      <c r="K22" s="15">
        <v>1.67</v>
      </c>
      <c r="L22" s="16">
        <f t="shared" si="0"/>
        <v>45017.856</v>
      </c>
      <c r="M22" s="18">
        <f t="shared" si="1"/>
        <v>4.9519641599999993</v>
      </c>
      <c r="N22" s="17" t="s">
        <v>22</v>
      </c>
    </row>
    <row r="23" spans="2:14" x14ac:dyDescent="0.25">
      <c r="B23" s="14">
        <v>10</v>
      </c>
      <c r="C23" s="14" t="s">
        <v>56</v>
      </c>
      <c r="D23" s="14" t="s">
        <v>50</v>
      </c>
      <c r="E23" s="14" t="s">
        <v>57</v>
      </c>
      <c r="F23" s="14" t="s">
        <v>32</v>
      </c>
      <c r="G23" s="15">
        <v>10</v>
      </c>
      <c r="H23" s="15">
        <v>1</v>
      </c>
      <c r="I23" s="15">
        <v>2</v>
      </c>
      <c r="J23" s="15">
        <v>15.82</v>
      </c>
      <c r="K23" s="15">
        <v>1.67</v>
      </c>
      <c r="L23" s="16">
        <f t="shared" si="0"/>
        <v>19021.967999999997</v>
      </c>
      <c r="M23" s="18">
        <f t="shared" si="1"/>
        <v>2.0924164800000002</v>
      </c>
      <c r="N23" s="17" t="s">
        <v>22</v>
      </c>
    </row>
    <row r="24" spans="2:14" x14ac:dyDescent="0.25">
      <c r="B24" s="14">
        <v>11</v>
      </c>
      <c r="C24" s="17" t="s">
        <v>58</v>
      </c>
      <c r="D24" s="14" t="s">
        <v>54</v>
      </c>
      <c r="E24" s="14" t="s">
        <v>59</v>
      </c>
      <c r="F24" s="14" t="s">
        <v>60</v>
      </c>
      <c r="H24" s="21"/>
      <c r="I24" s="21"/>
      <c r="J24" s="21"/>
      <c r="K24" s="21"/>
      <c r="L24" s="21"/>
      <c r="M24" s="22">
        <v>1.65</v>
      </c>
      <c r="N24" s="17" t="s">
        <v>22</v>
      </c>
    </row>
    <row r="25" spans="2:14" x14ac:dyDescent="0.25">
      <c r="B25" s="14">
        <v>12</v>
      </c>
      <c r="C25" s="17" t="s">
        <v>61</v>
      </c>
      <c r="D25" s="14" t="s">
        <v>62</v>
      </c>
      <c r="E25" s="14" t="s">
        <v>63</v>
      </c>
      <c r="F25" s="14" t="s">
        <v>60</v>
      </c>
      <c r="G25" s="23"/>
      <c r="H25" s="24"/>
      <c r="I25" s="24"/>
      <c r="J25" s="24"/>
      <c r="K25" s="24"/>
      <c r="L25" s="24"/>
      <c r="M25" s="22">
        <f>1.65*1.2</f>
        <v>1.9799999999999998</v>
      </c>
      <c r="N25" s="17" t="s">
        <v>22</v>
      </c>
    </row>
    <row r="26" spans="2:14" x14ac:dyDescent="0.25">
      <c r="B26" s="14">
        <v>13</v>
      </c>
      <c r="C26" s="14" t="s">
        <v>64</v>
      </c>
      <c r="D26" s="14" t="s">
        <v>65</v>
      </c>
      <c r="E26" s="14" t="s">
        <v>35</v>
      </c>
      <c r="F26" s="25"/>
      <c r="G26" s="25"/>
      <c r="H26" s="25"/>
      <c r="I26" s="25"/>
      <c r="J26" s="14"/>
      <c r="K26" s="14"/>
      <c r="L26" s="14"/>
      <c r="M26" s="14"/>
      <c r="N26" s="14"/>
    </row>
    <row r="27" spans="2:14" ht="60" x14ac:dyDescent="0.25">
      <c r="B27" s="26">
        <v>14</v>
      </c>
      <c r="C27" s="27" t="s">
        <v>66</v>
      </c>
      <c r="D27" s="27" t="s">
        <v>65</v>
      </c>
      <c r="E27" s="27" t="s">
        <v>35</v>
      </c>
      <c r="F27" s="28" t="s">
        <v>67</v>
      </c>
      <c r="G27" s="25"/>
      <c r="H27" s="25"/>
      <c r="I27" s="25"/>
      <c r="J27" s="14"/>
      <c r="K27" s="14"/>
      <c r="L27" s="14"/>
      <c r="M27" s="14"/>
      <c r="N27" s="25"/>
    </row>
    <row r="28" spans="2:14" ht="30" x14ac:dyDescent="0.25">
      <c r="B28" s="26">
        <v>15</v>
      </c>
      <c r="C28" s="27" t="s">
        <v>68</v>
      </c>
      <c r="D28" s="27" t="s">
        <v>65</v>
      </c>
      <c r="E28" s="27"/>
      <c r="F28" s="28" t="s">
        <v>69</v>
      </c>
      <c r="G28" s="28"/>
      <c r="H28" s="28"/>
      <c r="I28" s="25"/>
      <c r="J28" s="14"/>
      <c r="K28" s="14"/>
      <c r="L28" s="14"/>
      <c r="M28" s="14"/>
      <c r="N28" s="17" t="s">
        <v>22</v>
      </c>
    </row>
    <row r="29" spans="2:14" ht="45" x14ac:dyDescent="0.25">
      <c r="B29" s="26">
        <v>16</v>
      </c>
      <c r="C29" s="27" t="s">
        <v>70</v>
      </c>
      <c r="D29" s="27"/>
      <c r="E29" s="27"/>
      <c r="F29" s="28" t="s">
        <v>71</v>
      </c>
      <c r="G29" s="28"/>
      <c r="H29" s="28"/>
      <c r="I29" s="25"/>
      <c r="J29" s="14"/>
      <c r="K29" s="14"/>
      <c r="L29" s="14" t="s">
        <v>72</v>
      </c>
      <c r="M29" s="14"/>
      <c r="N29" s="17" t="s">
        <v>22</v>
      </c>
    </row>
    <row r="30" spans="2:14" x14ac:dyDescent="0.25">
      <c r="B30" s="26">
        <v>17</v>
      </c>
      <c r="C30" s="27" t="s">
        <v>73</v>
      </c>
      <c r="D30" s="27" t="s">
        <v>74</v>
      </c>
      <c r="E30" s="27" t="s">
        <v>75</v>
      </c>
      <c r="F30" s="28" t="s">
        <v>76</v>
      </c>
      <c r="G30" s="28"/>
      <c r="H30" s="28"/>
      <c r="I30" s="25"/>
      <c r="J30" s="14"/>
      <c r="K30" s="14"/>
      <c r="L30" s="14"/>
      <c r="M30" s="14"/>
      <c r="N30" s="17" t="s">
        <v>22</v>
      </c>
    </row>
    <row r="33" spans="2:3" x14ac:dyDescent="0.25">
      <c r="B33" s="29" t="s">
        <v>77</v>
      </c>
    </row>
    <row r="35" spans="2:3" x14ac:dyDescent="0.25">
      <c r="C35" s="30" t="s">
        <v>78</v>
      </c>
    </row>
  </sheetData>
  <mergeCells count="9">
    <mergeCell ref="B8:F8"/>
    <mergeCell ref="B13:F13"/>
    <mergeCell ref="G25:L25"/>
    <mergeCell ref="B4:B5"/>
    <mergeCell ref="C4:C5"/>
    <mergeCell ref="D4:D5"/>
    <mergeCell ref="E4:E5"/>
    <mergeCell ref="F4:F5"/>
    <mergeCell ref="B6:F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 attained 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 Deshpande</dc:creator>
  <cp:lastModifiedBy>Amey Deshpande</cp:lastModifiedBy>
  <dcterms:created xsi:type="dcterms:W3CDTF">2017-04-15T07:29:41Z</dcterms:created>
  <dcterms:modified xsi:type="dcterms:W3CDTF">2017-04-15T07:30:02Z</dcterms:modified>
</cp:coreProperties>
</file>