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6-2017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0" i="2" l="1"/>
  <c r="H71" i="2" s="1"/>
  <c r="H72" i="2" s="1"/>
  <c r="N16" i="1"/>
  <c r="M16" i="1"/>
  <c r="N12" i="1"/>
  <c r="P9" i="1"/>
  <c r="P8" i="1"/>
  <c r="P10" i="1" s="1"/>
  <c r="Q7" i="1"/>
  <c r="P7" i="1"/>
  <c r="N7" i="1"/>
  <c r="Q6" i="1"/>
  <c r="P6" i="1"/>
  <c r="N6" i="1"/>
  <c r="N5" i="1"/>
  <c r="P5" i="1" s="1"/>
  <c r="N4" i="1"/>
  <c r="Q4" i="1" s="1"/>
  <c r="Q3" i="1"/>
  <c r="P3" i="1"/>
  <c r="N3" i="1"/>
  <c r="P4" i="1" l="1"/>
  <c r="Q5" i="1"/>
</calcChain>
</file>

<file path=xl/sharedStrings.xml><?xml version="1.0" encoding="utf-8"?>
<sst xmlns="http://schemas.openxmlformats.org/spreadsheetml/2006/main" count="1054" uniqueCount="381">
  <si>
    <t>Date</t>
  </si>
  <si>
    <t xml:space="preserve">Nature of Complaint </t>
  </si>
  <si>
    <t xml:space="preserve">Location </t>
  </si>
  <si>
    <t>Machine no.</t>
  </si>
  <si>
    <t xml:space="preserve">Vender </t>
  </si>
  <si>
    <t>Compl no.</t>
  </si>
  <si>
    <t>Remark</t>
  </si>
  <si>
    <t>Area</t>
  </si>
  <si>
    <t>Unit</t>
  </si>
  <si>
    <t xml:space="preserve">Length </t>
  </si>
  <si>
    <t xml:space="preserve">width </t>
  </si>
  <si>
    <t>Total</t>
  </si>
  <si>
    <t>Rate</t>
  </si>
  <si>
    <t>Amount</t>
  </si>
  <si>
    <t>06.04.2016</t>
  </si>
  <si>
    <t>Aqua guard is not working</t>
  </si>
  <si>
    <t>Canteen 109</t>
  </si>
  <si>
    <t>Eureka Forbes</t>
  </si>
  <si>
    <t>completed on 28.04.2016</t>
  </si>
  <si>
    <t>109B  office Gate</t>
  </si>
  <si>
    <t>Square Feet</t>
  </si>
  <si>
    <t>11.04.2016</t>
  </si>
  <si>
    <t>AC is not working</t>
  </si>
  <si>
    <t>Time office ,purchase</t>
  </si>
  <si>
    <t>Chill-n-cool</t>
  </si>
  <si>
    <t xml:space="preserve">Completed </t>
  </si>
  <si>
    <t>Oil trolly 1n 109 B</t>
  </si>
  <si>
    <t>14.04.2016</t>
  </si>
  <si>
    <t>Lift is not working</t>
  </si>
  <si>
    <t>New Lift</t>
  </si>
  <si>
    <t>Otis</t>
  </si>
  <si>
    <t>Oil trolly in 109B</t>
  </si>
  <si>
    <t>Abnormal message</t>
  </si>
  <si>
    <t>Account</t>
  </si>
  <si>
    <t>109 weigh bridge</t>
  </si>
  <si>
    <t>18.04.2016</t>
  </si>
  <si>
    <t>Vadiraj , Synergy</t>
  </si>
  <si>
    <t>Oil trolly in 109</t>
  </si>
  <si>
    <t>Water Lekage</t>
  </si>
  <si>
    <t>Prattaya</t>
  </si>
  <si>
    <t>Blue star</t>
  </si>
  <si>
    <t>B1604180883</t>
  </si>
  <si>
    <t>19.04.2016</t>
  </si>
  <si>
    <t>Canteen 109 (industrial)</t>
  </si>
  <si>
    <t>Side cover</t>
  </si>
  <si>
    <t>25.04.2016</t>
  </si>
  <si>
    <t>Completed</t>
  </si>
  <si>
    <t>Total Cost without Tax</t>
  </si>
  <si>
    <t>26.04.2016</t>
  </si>
  <si>
    <t>Man trap</t>
  </si>
  <si>
    <t>Account ,manoj bramhabhat</t>
  </si>
  <si>
    <t>27.04.2016</t>
  </si>
  <si>
    <t>Ajay Kelker</t>
  </si>
  <si>
    <t>28.04.2016</t>
  </si>
  <si>
    <t>Khushroo Forbes</t>
  </si>
  <si>
    <t>29.04.2016</t>
  </si>
  <si>
    <t>manoj Brmhabhatt</t>
  </si>
  <si>
    <t>05.05.2016</t>
  </si>
  <si>
    <t>Flush valve is leaking</t>
  </si>
  <si>
    <t xml:space="preserve">CPD deparrtment </t>
  </si>
  <si>
    <t>Jaquare</t>
  </si>
  <si>
    <t>09.05.2016</t>
  </si>
  <si>
    <t>109B near reception</t>
  </si>
  <si>
    <t>10.05.2016</t>
  </si>
  <si>
    <t>Canteen 109B</t>
  </si>
  <si>
    <t>Canteen 109 B</t>
  </si>
  <si>
    <t>13.05.2016</t>
  </si>
  <si>
    <t>Server room</t>
  </si>
  <si>
    <t>B1605130171</t>
  </si>
  <si>
    <t>16.05.2016</t>
  </si>
  <si>
    <t>Pratik , Bhushan</t>
  </si>
  <si>
    <t>Auqa Guard is not working</t>
  </si>
  <si>
    <t>18.05.2016</t>
  </si>
  <si>
    <t>Offie 2nd floor</t>
  </si>
  <si>
    <t>B1605180463</t>
  </si>
  <si>
    <t>30.05.2016</t>
  </si>
  <si>
    <t>old lift</t>
  </si>
  <si>
    <t>31.05.2016</t>
  </si>
  <si>
    <t>109 B near reception</t>
  </si>
  <si>
    <t>06.06.2015</t>
  </si>
  <si>
    <t>06.06.2016</t>
  </si>
  <si>
    <t>AC is tripping</t>
  </si>
  <si>
    <t>07.06.2016</t>
  </si>
  <si>
    <t xml:space="preserve">AC is not working </t>
  </si>
  <si>
    <t>B1606070532</t>
  </si>
  <si>
    <t>Shanaz diwan</t>
  </si>
  <si>
    <t>Carrier</t>
  </si>
  <si>
    <t>oven is not working</t>
  </si>
  <si>
    <t>Marker mansion</t>
  </si>
  <si>
    <t>Elica</t>
  </si>
  <si>
    <t>08.06.2016</t>
  </si>
  <si>
    <t>Mahesh kasbekar</t>
  </si>
  <si>
    <t>Auqua guard cooling problem</t>
  </si>
  <si>
    <t>Ac is not working</t>
  </si>
  <si>
    <t>Ole chemical</t>
  </si>
  <si>
    <t>B1606080293</t>
  </si>
  <si>
    <t>10.06.2016</t>
  </si>
  <si>
    <t>Office1st floor</t>
  </si>
  <si>
    <t>B1606100655</t>
  </si>
  <si>
    <t>14.06.2016</t>
  </si>
  <si>
    <t>109B  1st floor</t>
  </si>
  <si>
    <t>15.06.2016</t>
  </si>
  <si>
    <t>20.06.2016</t>
  </si>
  <si>
    <t>Manthan</t>
  </si>
  <si>
    <t>21.06.2016</t>
  </si>
  <si>
    <t>22.06.2016</t>
  </si>
  <si>
    <t>Lab</t>
  </si>
  <si>
    <t>B1606220326</t>
  </si>
  <si>
    <t>24.06.2016</t>
  </si>
  <si>
    <t>Kasbekar</t>
  </si>
  <si>
    <t>Rustom sir cabin</t>
  </si>
  <si>
    <t>Diwan , malbar hill</t>
  </si>
  <si>
    <t>27.06.2016</t>
  </si>
  <si>
    <t>28.06.2016</t>
  </si>
  <si>
    <t>hemant deshmukh</t>
  </si>
  <si>
    <t>29.06.2016</t>
  </si>
  <si>
    <t>AC is not  working</t>
  </si>
  <si>
    <t>R&amp;D conferrence room</t>
  </si>
  <si>
    <t>B1606291382</t>
  </si>
  <si>
    <t>30.06.2016</t>
  </si>
  <si>
    <t>05.07.2016</t>
  </si>
  <si>
    <t>06.07.2016</t>
  </si>
  <si>
    <t>11.07.2016</t>
  </si>
  <si>
    <t>Rashmin joshi</t>
  </si>
  <si>
    <t>B1607110873</t>
  </si>
  <si>
    <t>18.07.2016</t>
  </si>
  <si>
    <t>19.07.2016</t>
  </si>
  <si>
    <t>21.07.2016</t>
  </si>
  <si>
    <t>22.07.2016</t>
  </si>
  <si>
    <t>29.07.2016</t>
  </si>
  <si>
    <t>Hand shower and head shower</t>
  </si>
  <si>
    <t>Malbar Hill</t>
  </si>
  <si>
    <t>ESS</t>
  </si>
  <si>
    <t>02.08.2016</t>
  </si>
  <si>
    <t>03.08.2016</t>
  </si>
  <si>
    <t>12.08.2016</t>
  </si>
  <si>
    <t>B1608120105</t>
  </si>
  <si>
    <t>13.08.2016</t>
  </si>
  <si>
    <t>16.08.2016</t>
  </si>
  <si>
    <t>still not solved</t>
  </si>
  <si>
    <t>22.08.2016</t>
  </si>
  <si>
    <t>B1608220316</t>
  </si>
  <si>
    <t>24.08.2016</t>
  </si>
  <si>
    <t>Urinal tap not working</t>
  </si>
  <si>
    <t xml:space="preserve">Ground floor </t>
  </si>
  <si>
    <t>30.08.2016</t>
  </si>
  <si>
    <t>Hill stone</t>
  </si>
  <si>
    <t>Geberit</t>
  </si>
  <si>
    <t>Motor is not working</t>
  </si>
  <si>
    <t>Crompton</t>
  </si>
  <si>
    <t>31.08.2016</t>
  </si>
  <si>
    <t>14.09.2016</t>
  </si>
  <si>
    <t>16.09.2016</t>
  </si>
  <si>
    <t>21.09.2016</t>
  </si>
  <si>
    <t>B1609210840</t>
  </si>
  <si>
    <t>AC is vot working</t>
  </si>
  <si>
    <t xml:space="preserve">Bhushan </t>
  </si>
  <si>
    <t>26.09.2016</t>
  </si>
  <si>
    <t>Pramath Sanghavi</t>
  </si>
  <si>
    <t>27.09.2016</t>
  </si>
  <si>
    <t>B160927</t>
  </si>
  <si>
    <t>29.09.2016</t>
  </si>
  <si>
    <t>Auqua guard is not working</t>
  </si>
  <si>
    <t>28.09.2016</t>
  </si>
  <si>
    <t>03.10.2016</t>
  </si>
  <si>
    <t>07.10.2016</t>
  </si>
  <si>
    <t>13.10.2016</t>
  </si>
  <si>
    <t>Pump is not working</t>
  </si>
  <si>
    <t>19.10.2016</t>
  </si>
  <si>
    <t>Excise Account</t>
  </si>
  <si>
    <t>20.10.2016</t>
  </si>
  <si>
    <t>Venugopal</t>
  </si>
  <si>
    <t>07.11.2016</t>
  </si>
  <si>
    <t>AC is no working</t>
  </si>
  <si>
    <t>IT Department</t>
  </si>
  <si>
    <t>08.11.2016</t>
  </si>
  <si>
    <t>Purchase</t>
  </si>
  <si>
    <t>12.11.2016</t>
  </si>
  <si>
    <t>Auquaguard is not working</t>
  </si>
  <si>
    <t>17.11.2016</t>
  </si>
  <si>
    <t>19.11.2016</t>
  </si>
  <si>
    <t>24.11.2016</t>
  </si>
  <si>
    <t>otis</t>
  </si>
  <si>
    <t>excise dept</t>
  </si>
  <si>
    <t>28.11.2016</t>
  </si>
  <si>
    <t>08.12.2016</t>
  </si>
  <si>
    <t>ac is not working</t>
  </si>
  <si>
    <t>excise and R&amp;D</t>
  </si>
  <si>
    <t>09.12.2016</t>
  </si>
  <si>
    <t>Dr.Gaikwad</t>
  </si>
  <si>
    <t>B1612090194</t>
  </si>
  <si>
    <t>05.01.2017</t>
  </si>
  <si>
    <t>Man Trap</t>
  </si>
  <si>
    <t>09.01.2017</t>
  </si>
  <si>
    <t>Excise</t>
  </si>
  <si>
    <t>13.01.2017</t>
  </si>
  <si>
    <t>AMC renewal</t>
  </si>
  <si>
    <t>Domestic  aquua guard</t>
  </si>
  <si>
    <t>19.01.2017</t>
  </si>
  <si>
    <t>21.01.2017</t>
  </si>
  <si>
    <t>B1701210034</t>
  </si>
  <si>
    <t>30.01.2017</t>
  </si>
  <si>
    <t>Export , Auditor</t>
  </si>
  <si>
    <t>01.02.2017</t>
  </si>
  <si>
    <t>03.02.2017</t>
  </si>
  <si>
    <t>Shelly</t>
  </si>
  <si>
    <t>14.02.2017</t>
  </si>
  <si>
    <t>Buch</t>
  </si>
  <si>
    <t>B1702140123</t>
  </si>
  <si>
    <t>03.03.2017</t>
  </si>
  <si>
    <t>B1703030124</t>
  </si>
  <si>
    <t xml:space="preserve">R&amp;D   </t>
  </si>
  <si>
    <t>06.03.2017</t>
  </si>
  <si>
    <t>07.03.2017</t>
  </si>
  <si>
    <t>CMB</t>
  </si>
  <si>
    <t>B1703070306</t>
  </si>
  <si>
    <t>08.03.2017</t>
  </si>
  <si>
    <t>Synergy</t>
  </si>
  <si>
    <t>17.03.2017</t>
  </si>
  <si>
    <t>20.03.2017</t>
  </si>
  <si>
    <t>30.03.2017</t>
  </si>
  <si>
    <t>B1703301434</t>
  </si>
  <si>
    <t>Date of 
completion</t>
  </si>
  <si>
    <t>09.04.2015</t>
  </si>
  <si>
    <t>IT</t>
  </si>
  <si>
    <t>Running capacitor changed</t>
  </si>
  <si>
    <t>11.04.2015</t>
  </si>
  <si>
    <t>13.04.2015</t>
  </si>
  <si>
    <t>CPD</t>
  </si>
  <si>
    <t>Auqua guard not wrking</t>
  </si>
  <si>
    <t>PCP</t>
  </si>
  <si>
    <t>16.04.2015</t>
  </si>
  <si>
    <t>Auditor</t>
  </si>
  <si>
    <t>17.04.2015</t>
  </si>
  <si>
    <t>Reception</t>
  </si>
  <si>
    <t>B1504170156</t>
  </si>
  <si>
    <t>22.04.2015</t>
  </si>
  <si>
    <t>Water leakage</t>
  </si>
  <si>
    <t>Alap</t>
  </si>
  <si>
    <t>27.04.2015</t>
  </si>
  <si>
    <t>28.04.2015</t>
  </si>
  <si>
    <t>canteen</t>
  </si>
  <si>
    <t>Near reception 109B</t>
  </si>
  <si>
    <t>Conference  Account</t>
  </si>
  <si>
    <t>Ole-chemical</t>
  </si>
  <si>
    <t>B1504280318</t>
  </si>
  <si>
    <t>02.05.2015</t>
  </si>
  <si>
    <t>anandrao</t>
  </si>
  <si>
    <t>04.05.2015</t>
  </si>
  <si>
    <t>Pending</t>
  </si>
  <si>
    <t>05.05.2015</t>
  </si>
  <si>
    <t>CPD ,Account</t>
  </si>
  <si>
    <t>08.05.2015</t>
  </si>
  <si>
    <t>Solved on 25th may 2015</t>
  </si>
  <si>
    <t>B1505081368</t>
  </si>
  <si>
    <t>13.05.2015</t>
  </si>
  <si>
    <t>Manually</t>
  </si>
  <si>
    <t>Manthan,HR</t>
  </si>
  <si>
    <t>15.05.2015</t>
  </si>
  <si>
    <t>excise</t>
  </si>
  <si>
    <t>19.05.2015</t>
  </si>
  <si>
    <t>Manthan,</t>
  </si>
  <si>
    <t>21.05.2015</t>
  </si>
  <si>
    <t>22.05.2015</t>
  </si>
  <si>
    <t>sanghavi,wadeker</t>
  </si>
  <si>
    <t>27.05.2015</t>
  </si>
  <si>
    <t>manoj</t>
  </si>
  <si>
    <t>01.06.2015</t>
  </si>
  <si>
    <t>B1506010401</t>
  </si>
  <si>
    <t>03.06.2015</t>
  </si>
  <si>
    <t>conferrence room finance</t>
  </si>
  <si>
    <t>08.06.2015</t>
  </si>
  <si>
    <t>B1506080928</t>
  </si>
  <si>
    <t>12.06.2015</t>
  </si>
  <si>
    <t>Bhushan</t>
  </si>
  <si>
    <t>17.06.2015</t>
  </si>
  <si>
    <t>Auqua guard not woring</t>
  </si>
  <si>
    <t>109B</t>
  </si>
  <si>
    <t>22.06.2015</t>
  </si>
  <si>
    <t>MD cabin</t>
  </si>
  <si>
    <t>29.06.2015</t>
  </si>
  <si>
    <t>auditor room</t>
  </si>
  <si>
    <t>03.07.2015</t>
  </si>
  <si>
    <t>07.07.2015</t>
  </si>
  <si>
    <t>Cynergy</t>
  </si>
  <si>
    <t>21.07.2015</t>
  </si>
  <si>
    <t>B1507210191</t>
  </si>
  <si>
    <t>23.07.2015</t>
  </si>
  <si>
    <t>Satish kulkarni</t>
  </si>
  <si>
    <t>Urinal flush working</t>
  </si>
  <si>
    <t>109 ground floor</t>
  </si>
  <si>
    <t>Jaqure</t>
  </si>
  <si>
    <t>31.07.2015</t>
  </si>
  <si>
    <t>10.08.2015</t>
  </si>
  <si>
    <t>B1508101056</t>
  </si>
  <si>
    <t>19.08.2015</t>
  </si>
  <si>
    <t>20.08.2043</t>
  </si>
  <si>
    <t>B1508200493</t>
  </si>
  <si>
    <t>24.08.2015</t>
  </si>
  <si>
    <t>03.09.2015</t>
  </si>
  <si>
    <t>HR</t>
  </si>
  <si>
    <t>18.09.2015</t>
  </si>
  <si>
    <t>B1509180149</t>
  </si>
  <si>
    <t>22.09.2015</t>
  </si>
  <si>
    <t>LAb</t>
  </si>
  <si>
    <t>B1509220060</t>
  </si>
  <si>
    <t>23.09.2015</t>
  </si>
  <si>
    <t>IT , CPD</t>
  </si>
  <si>
    <t>28.09.2015</t>
  </si>
  <si>
    <t>03.10.2015</t>
  </si>
  <si>
    <t>New lift</t>
  </si>
  <si>
    <t>08.10.2015</t>
  </si>
  <si>
    <t>Project</t>
  </si>
  <si>
    <t>10.10.2015</t>
  </si>
  <si>
    <t>Meter faulty</t>
  </si>
  <si>
    <t>Pune Bungalow</t>
  </si>
  <si>
    <t>MSEB</t>
  </si>
  <si>
    <t>12.10.2015</t>
  </si>
  <si>
    <t>14.10.2015</t>
  </si>
  <si>
    <t>Sunil menon</t>
  </si>
  <si>
    <t>19.10.2015</t>
  </si>
  <si>
    <t>Glc lab</t>
  </si>
  <si>
    <t>B1510190080</t>
  </si>
  <si>
    <t>sunil menon ,Shah</t>
  </si>
  <si>
    <t>23.10.2015</t>
  </si>
  <si>
    <t>pravin santhoor</t>
  </si>
  <si>
    <t>B1510230070</t>
  </si>
  <si>
    <t>Pravin nerkar</t>
  </si>
  <si>
    <t>26.10.2015</t>
  </si>
  <si>
    <t>Not cooling</t>
  </si>
  <si>
    <t>30.10.2015</t>
  </si>
  <si>
    <t>Purchase /Project</t>
  </si>
  <si>
    <t>16.11.2015</t>
  </si>
  <si>
    <t>Pedneker</t>
  </si>
  <si>
    <t>18.11.2015</t>
  </si>
  <si>
    <t>23.11.2015</t>
  </si>
  <si>
    <t>B1511230033</t>
  </si>
  <si>
    <t>25.11.2015</t>
  </si>
  <si>
    <t>30.11.2015</t>
  </si>
  <si>
    <t>Remote is not working</t>
  </si>
  <si>
    <t>CPD  ,Finance</t>
  </si>
  <si>
    <t>08.12.2015</t>
  </si>
  <si>
    <t xml:space="preserve">IT   </t>
  </si>
  <si>
    <t>lab</t>
  </si>
  <si>
    <t>B1512080587</t>
  </si>
  <si>
    <t>16.12.2015</t>
  </si>
  <si>
    <t>Pravin,Simanchal</t>
  </si>
  <si>
    <t>23.12.2015</t>
  </si>
  <si>
    <t>B151223</t>
  </si>
  <si>
    <t>04.01.2016</t>
  </si>
  <si>
    <t>05.01.2016</t>
  </si>
  <si>
    <t>Auqua guard</t>
  </si>
  <si>
    <t>Servicing</t>
  </si>
  <si>
    <t>07.01.2016</t>
  </si>
  <si>
    <t>Mahesh , kelkar</t>
  </si>
  <si>
    <t>08.01.2016</t>
  </si>
  <si>
    <t>Aquaguard is not working</t>
  </si>
  <si>
    <t>14.01.2016</t>
  </si>
  <si>
    <t>27.01.2016</t>
  </si>
  <si>
    <t>Filter changed</t>
  </si>
  <si>
    <t>03.02.2016</t>
  </si>
  <si>
    <t>Vijay Rao</t>
  </si>
  <si>
    <t>04.02.2016</t>
  </si>
  <si>
    <t>10.02.2016</t>
  </si>
  <si>
    <t>17.02.2016</t>
  </si>
  <si>
    <t>Domestic</t>
  </si>
  <si>
    <t>Attend on 23.02.2016</t>
  </si>
  <si>
    <t>16.02.2016</t>
  </si>
  <si>
    <t>Urinal flush not working</t>
  </si>
  <si>
    <t>109 gr.floor</t>
  </si>
  <si>
    <t>Jaquar</t>
  </si>
  <si>
    <t>R&amp;D Lab</t>
  </si>
  <si>
    <t>B1602170726</t>
  </si>
  <si>
    <t>22.02.2016</t>
  </si>
  <si>
    <t>109B office</t>
  </si>
  <si>
    <t>25.02.2016</t>
  </si>
  <si>
    <t>08.03.2016</t>
  </si>
  <si>
    <t>14.03.2016</t>
  </si>
  <si>
    <t xml:space="preserve">Aqua guard is not working </t>
  </si>
  <si>
    <t>Office 109 B</t>
  </si>
  <si>
    <t>Eureka forbes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</si>
</sst>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 applyBorder="1" applyAlignment="1"/>
    <xf numFmtId="0" fontId="3" fillId="0" borderId="0" xfId="0" applyFont="1" applyFill="1" applyBorder="1"/>
    <xf numFmtId="0" fontId="2" fillId="0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" fillId="0" borderId="1" xfId="0" applyFont="1" applyBorder="1"/>
    <xf numFmtId="0" fontId="1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topLeftCell="A114" workbookViewId="0">
      <selection activeCell="G68" sqref="G68:G123"/>
    </sheetView>
  </sheetViews>
  <sheetFormatPr defaultRowHeight="15" x14ac:dyDescent="0.25"/>
  <cols>
    <col min="1" max="1" width="12.28515625" style="3" customWidth="1"/>
    <col min="2" max="2" width="26.85546875" style="3" bestFit="1" customWidth="1"/>
    <col min="3" max="3" width="24.7109375" style="3" bestFit="1" customWidth="1"/>
    <col min="4" max="4" width="14.42578125" style="3" bestFit="1" customWidth="1"/>
    <col min="5" max="5" width="13.28515625" style="3" bestFit="1" customWidth="1"/>
    <col min="6" max="6" width="12.5703125" style="3" bestFit="1" customWidth="1"/>
    <col min="7" max="7" width="22.28515625" style="4" bestFit="1" customWidth="1"/>
    <col min="8" max="9" width="9.140625" style="3"/>
    <col min="10" max="10" width="20.5703125" style="3" customWidth="1"/>
    <col min="11" max="11" width="11.140625" style="3" bestFit="1" customWidth="1"/>
    <col min="12" max="256" width="9.140625" style="3"/>
    <col min="257" max="257" width="12.28515625" style="3" customWidth="1"/>
    <col min="258" max="258" width="26.85546875" style="3" bestFit="1" customWidth="1"/>
    <col min="259" max="259" width="24.7109375" style="3" bestFit="1" customWidth="1"/>
    <col min="260" max="260" width="14.42578125" style="3" bestFit="1" customWidth="1"/>
    <col min="261" max="261" width="13.28515625" style="3" bestFit="1" customWidth="1"/>
    <col min="262" max="262" width="12.5703125" style="3" bestFit="1" customWidth="1"/>
    <col min="263" max="263" width="22.28515625" style="3" bestFit="1" customWidth="1"/>
    <col min="264" max="265" width="9.140625" style="3"/>
    <col min="266" max="266" width="20.5703125" style="3" customWidth="1"/>
    <col min="267" max="267" width="11.140625" style="3" bestFit="1" customWidth="1"/>
    <col min="268" max="512" width="9.140625" style="3"/>
    <col min="513" max="513" width="12.28515625" style="3" customWidth="1"/>
    <col min="514" max="514" width="26.85546875" style="3" bestFit="1" customWidth="1"/>
    <col min="515" max="515" width="24.7109375" style="3" bestFit="1" customWidth="1"/>
    <col min="516" max="516" width="14.42578125" style="3" bestFit="1" customWidth="1"/>
    <col min="517" max="517" width="13.28515625" style="3" bestFit="1" customWidth="1"/>
    <col min="518" max="518" width="12.5703125" style="3" bestFit="1" customWidth="1"/>
    <col min="519" max="519" width="22.28515625" style="3" bestFit="1" customWidth="1"/>
    <col min="520" max="521" width="9.140625" style="3"/>
    <col min="522" max="522" width="20.5703125" style="3" customWidth="1"/>
    <col min="523" max="523" width="11.140625" style="3" bestFit="1" customWidth="1"/>
    <col min="524" max="768" width="9.140625" style="3"/>
    <col min="769" max="769" width="12.28515625" style="3" customWidth="1"/>
    <col min="770" max="770" width="26.85546875" style="3" bestFit="1" customWidth="1"/>
    <col min="771" max="771" width="24.7109375" style="3" bestFit="1" customWidth="1"/>
    <col min="772" max="772" width="14.42578125" style="3" bestFit="1" customWidth="1"/>
    <col min="773" max="773" width="13.28515625" style="3" bestFit="1" customWidth="1"/>
    <col min="774" max="774" width="12.5703125" style="3" bestFit="1" customWidth="1"/>
    <col min="775" max="775" width="22.28515625" style="3" bestFit="1" customWidth="1"/>
    <col min="776" max="777" width="9.140625" style="3"/>
    <col min="778" max="778" width="20.5703125" style="3" customWidth="1"/>
    <col min="779" max="779" width="11.140625" style="3" bestFit="1" customWidth="1"/>
    <col min="780" max="1024" width="9.140625" style="3"/>
    <col min="1025" max="1025" width="12.28515625" style="3" customWidth="1"/>
    <col min="1026" max="1026" width="26.85546875" style="3" bestFit="1" customWidth="1"/>
    <col min="1027" max="1027" width="24.7109375" style="3" bestFit="1" customWidth="1"/>
    <col min="1028" max="1028" width="14.42578125" style="3" bestFit="1" customWidth="1"/>
    <col min="1029" max="1029" width="13.28515625" style="3" bestFit="1" customWidth="1"/>
    <col min="1030" max="1030" width="12.5703125" style="3" bestFit="1" customWidth="1"/>
    <col min="1031" max="1031" width="22.28515625" style="3" bestFit="1" customWidth="1"/>
    <col min="1032" max="1033" width="9.140625" style="3"/>
    <col min="1034" max="1034" width="20.5703125" style="3" customWidth="1"/>
    <col min="1035" max="1035" width="11.140625" style="3" bestFit="1" customWidth="1"/>
    <col min="1036" max="1280" width="9.140625" style="3"/>
    <col min="1281" max="1281" width="12.28515625" style="3" customWidth="1"/>
    <col min="1282" max="1282" width="26.85546875" style="3" bestFit="1" customWidth="1"/>
    <col min="1283" max="1283" width="24.7109375" style="3" bestFit="1" customWidth="1"/>
    <col min="1284" max="1284" width="14.42578125" style="3" bestFit="1" customWidth="1"/>
    <col min="1285" max="1285" width="13.28515625" style="3" bestFit="1" customWidth="1"/>
    <col min="1286" max="1286" width="12.5703125" style="3" bestFit="1" customWidth="1"/>
    <col min="1287" max="1287" width="22.28515625" style="3" bestFit="1" customWidth="1"/>
    <col min="1288" max="1289" width="9.140625" style="3"/>
    <col min="1290" max="1290" width="20.5703125" style="3" customWidth="1"/>
    <col min="1291" max="1291" width="11.140625" style="3" bestFit="1" customWidth="1"/>
    <col min="1292" max="1536" width="9.140625" style="3"/>
    <col min="1537" max="1537" width="12.28515625" style="3" customWidth="1"/>
    <col min="1538" max="1538" width="26.85546875" style="3" bestFit="1" customWidth="1"/>
    <col min="1539" max="1539" width="24.7109375" style="3" bestFit="1" customWidth="1"/>
    <col min="1540" max="1540" width="14.42578125" style="3" bestFit="1" customWidth="1"/>
    <col min="1541" max="1541" width="13.28515625" style="3" bestFit="1" customWidth="1"/>
    <col min="1542" max="1542" width="12.5703125" style="3" bestFit="1" customWidth="1"/>
    <col min="1543" max="1543" width="22.28515625" style="3" bestFit="1" customWidth="1"/>
    <col min="1544" max="1545" width="9.140625" style="3"/>
    <col min="1546" max="1546" width="20.5703125" style="3" customWidth="1"/>
    <col min="1547" max="1547" width="11.140625" style="3" bestFit="1" customWidth="1"/>
    <col min="1548" max="1792" width="9.140625" style="3"/>
    <col min="1793" max="1793" width="12.28515625" style="3" customWidth="1"/>
    <col min="1794" max="1794" width="26.85546875" style="3" bestFit="1" customWidth="1"/>
    <col min="1795" max="1795" width="24.7109375" style="3" bestFit="1" customWidth="1"/>
    <col min="1796" max="1796" width="14.42578125" style="3" bestFit="1" customWidth="1"/>
    <col min="1797" max="1797" width="13.28515625" style="3" bestFit="1" customWidth="1"/>
    <col min="1798" max="1798" width="12.5703125" style="3" bestFit="1" customWidth="1"/>
    <col min="1799" max="1799" width="22.28515625" style="3" bestFit="1" customWidth="1"/>
    <col min="1800" max="1801" width="9.140625" style="3"/>
    <col min="1802" max="1802" width="20.5703125" style="3" customWidth="1"/>
    <col min="1803" max="1803" width="11.140625" style="3" bestFit="1" customWidth="1"/>
    <col min="1804" max="2048" width="9.140625" style="3"/>
    <col min="2049" max="2049" width="12.28515625" style="3" customWidth="1"/>
    <col min="2050" max="2050" width="26.85546875" style="3" bestFit="1" customWidth="1"/>
    <col min="2051" max="2051" width="24.7109375" style="3" bestFit="1" customWidth="1"/>
    <col min="2052" max="2052" width="14.42578125" style="3" bestFit="1" customWidth="1"/>
    <col min="2053" max="2053" width="13.28515625" style="3" bestFit="1" customWidth="1"/>
    <col min="2054" max="2054" width="12.5703125" style="3" bestFit="1" customWidth="1"/>
    <col min="2055" max="2055" width="22.28515625" style="3" bestFit="1" customWidth="1"/>
    <col min="2056" max="2057" width="9.140625" style="3"/>
    <col min="2058" max="2058" width="20.5703125" style="3" customWidth="1"/>
    <col min="2059" max="2059" width="11.140625" style="3" bestFit="1" customWidth="1"/>
    <col min="2060" max="2304" width="9.140625" style="3"/>
    <col min="2305" max="2305" width="12.28515625" style="3" customWidth="1"/>
    <col min="2306" max="2306" width="26.85546875" style="3" bestFit="1" customWidth="1"/>
    <col min="2307" max="2307" width="24.7109375" style="3" bestFit="1" customWidth="1"/>
    <col min="2308" max="2308" width="14.42578125" style="3" bestFit="1" customWidth="1"/>
    <col min="2309" max="2309" width="13.28515625" style="3" bestFit="1" customWidth="1"/>
    <col min="2310" max="2310" width="12.5703125" style="3" bestFit="1" customWidth="1"/>
    <col min="2311" max="2311" width="22.28515625" style="3" bestFit="1" customWidth="1"/>
    <col min="2312" max="2313" width="9.140625" style="3"/>
    <col min="2314" max="2314" width="20.5703125" style="3" customWidth="1"/>
    <col min="2315" max="2315" width="11.140625" style="3" bestFit="1" customWidth="1"/>
    <col min="2316" max="2560" width="9.140625" style="3"/>
    <col min="2561" max="2561" width="12.28515625" style="3" customWidth="1"/>
    <col min="2562" max="2562" width="26.85546875" style="3" bestFit="1" customWidth="1"/>
    <col min="2563" max="2563" width="24.7109375" style="3" bestFit="1" customWidth="1"/>
    <col min="2564" max="2564" width="14.42578125" style="3" bestFit="1" customWidth="1"/>
    <col min="2565" max="2565" width="13.28515625" style="3" bestFit="1" customWidth="1"/>
    <col min="2566" max="2566" width="12.5703125" style="3" bestFit="1" customWidth="1"/>
    <col min="2567" max="2567" width="22.28515625" style="3" bestFit="1" customWidth="1"/>
    <col min="2568" max="2569" width="9.140625" style="3"/>
    <col min="2570" max="2570" width="20.5703125" style="3" customWidth="1"/>
    <col min="2571" max="2571" width="11.140625" style="3" bestFit="1" customWidth="1"/>
    <col min="2572" max="2816" width="9.140625" style="3"/>
    <col min="2817" max="2817" width="12.28515625" style="3" customWidth="1"/>
    <col min="2818" max="2818" width="26.85546875" style="3" bestFit="1" customWidth="1"/>
    <col min="2819" max="2819" width="24.7109375" style="3" bestFit="1" customWidth="1"/>
    <col min="2820" max="2820" width="14.42578125" style="3" bestFit="1" customWidth="1"/>
    <col min="2821" max="2821" width="13.28515625" style="3" bestFit="1" customWidth="1"/>
    <col min="2822" max="2822" width="12.5703125" style="3" bestFit="1" customWidth="1"/>
    <col min="2823" max="2823" width="22.28515625" style="3" bestFit="1" customWidth="1"/>
    <col min="2824" max="2825" width="9.140625" style="3"/>
    <col min="2826" max="2826" width="20.5703125" style="3" customWidth="1"/>
    <col min="2827" max="2827" width="11.140625" style="3" bestFit="1" customWidth="1"/>
    <col min="2828" max="3072" width="9.140625" style="3"/>
    <col min="3073" max="3073" width="12.28515625" style="3" customWidth="1"/>
    <col min="3074" max="3074" width="26.85546875" style="3" bestFit="1" customWidth="1"/>
    <col min="3075" max="3075" width="24.7109375" style="3" bestFit="1" customWidth="1"/>
    <col min="3076" max="3076" width="14.42578125" style="3" bestFit="1" customWidth="1"/>
    <col min="3077" max="3077" width="13.28515625" style="3" bestFit="1" customWidth="1"/>
    <col min="3078" max="3078" width="12.5703125" style="3" bestFit="1" customWidth="1"/>
    <col min="3079" max="3079" width="22.28515625" style="3" bestFit="1" customWidth="1"/>
    <col min="3080" max="3081" width="9.140625" style="3"/>
    <col min="3082" max="3082" width="20.5703125" style="3" customWidth="1"/>
    <col min="3083" max="3083" width="11.140625" style="3" bestFit="1" customWidth="1"/>
    <col min="3084" max="3328" width="9.140625" style="3"/>
    <col min="3329" max="3329" width="12.28515625" style="3" customWidth="1"/>
    <col min="3330" max="3330" width="26.85546875" style="3" bestFit="1" customWidth="1"/>
    <col min="3331" max="3331" width="24.7109375" style="3" bestFit="1" customWidth="1"/>
    <col min="3332" max="3332" width="14.42578125" style="3" bestFit="1" customWidth="1"/>
    <col min="3333" max="3333" width="13.28515625" style="3" bestFit="1" customWidth="1"/>
    <col min="3334" max="3334" width="12.5703125" style="3" bestFit="1" customWidth="1"/>
    <col min="3335" max="3335" width="22.28515625" style="3" bestFit="1" customWidth="1"/>
    <col min="3336" max="3337" width="9.140625" style="3"/>
    <col min="3338" max="3338" width="20.5703125" style="3" customWidth="1"/>
    <col min="3339" max="3339" width="11.140625" style="3" bestFit="1" customWidth="1"/>
    <col min="3340" max="3584" width="9.140625" style="3"/>
    <col min="3585" max="3585" width="12.28515625" style="3" customWidth="1"/>
    <col min="3586" max="3586" width="26.85546875" style="3" bestFit="1" customWidth="1"/>
    <col min="3587" max="3587" width="24.7109375" style="3" bestFit="1" customWidth="1"/>
    <col min="3588" max="3588" width="14.42578125" style="3" bestFit="1" customWidth="1"/>
    <col min="3589" max="3589" width="13.28515625" style="3" bestFit="1" customWidth="1"/>
    <col min="3590" max="3590" width="12.5703125" style="3" bestFit="1" customWidth="1"/>
    <col min="3591" max="3591" width="22.28515625" style="3" bestFit="1" customWidth="1"/>
    <col min="3592" max="3593" width="9.140625" style="3"/>
    <col min="3594" max="3594" width="20.5703125" style="3" customWidth="1"/>
    <col min="3595" max="3595" width="11.140625" style="3" bestFit="1" customWidth="1"/>
    <col min="3596" max="3840" width="9.140625" style="3"/>
    <col min="3841" max="3841" width="12.28515625" style="3" customWidth="1"/>
    <col min="3842" max="3842" width="26.85546875" style="3" bestFit="1" customWidth="1"/>
    <col min="3843" max="3843" width="24.7109375" style="3" bestFit="1" customWidth="1"/>
    <col min="3844" max="3844" width="14.42578125" style="3" bestFit="1" customWidth="1"/>
    <col min="3845" max="3845" width="13.28515625" style="3" bestFit="1" customWidth="1"/>
    <col min="3846" max="3846" width="12.5703125" style="3" bestFit="1" customWidth="1"/>
    <col min="3847" max="3847" width="22.28515625" style="3" bestFit="1" customWidth="1"/>
    <col min="3848" max="3849" width="9.140625" style="3"/>
    <col min="3850" max="3850" width="20.5703125" style="3" customWidth="1"/>
    <col min="3851" max="3851" width="11.140625" style="3" bestFit="1" customWidth="1"/>
    <col min="3852" max="4096" width="9.140625" style="3"/>
    <col min="4097" max="4097" width="12.28515625" style="3" customWidth="1"/>
    <col min="4098" max="4098" width="26.85546875" style="3" bestFit="1" customWidth="1"/>
    <col min="4099" max="4099" width="24.7109375" style="3" bestFit="1" customWidth="1"/>
    <col min="4100" max="4100" width="14.42578125" style="3" bestFit="1" customWidth="1"/>
    <col min="4101" max="4101" width="13.28515625" style="3" bestFit="1" customWidth="1"/>
    <col min="4102" max="4102" width="12.5703125" style="3" bestFit="1" customWidth="1"/>
    <col min="4103" max="4103" width="22.28515625" style="3" bestFit="1" customWidth="1"/>
    <col min="4104" max="4105" width="9.140625" style="3"/>
    <col min="4106" max="4106" width="20.5703125" style="3" customWidth="1"/>
    <col min="4107" max="4107" width="11.140625" style="3" bestFit="1" customWidth="1"/>
    <col min="4108" max="4352" width="9.140625" style="3"/>
    <col min="4353" max="4353" width="12.28515625" style="3" customWidth="1"/>
    <col min="4354" max="4354" width="26.85546875" style="3" bestFit="1" customWidth="1"/>
    <col min="4355" max="4355" width="24.7109375" style="3" bestFit="1" customWidth="1"/>
    <col min="4356" max="4356" width="14.42578125" style="3" bestFit="1" customWidth="1"/>
    <col min="4357" max="4357" width="13.28515625" style="3" bestFit="1" customWidth="1"/>
    <col min="4358" max="4358" width="12.5703125" style="3" bestFit="1" customWidth="1"/>
    <col min="4359" max="4359" width="22.28515625" style="3" bestFit="1" customWidth="1"/>
    <col min="4360" max="4361" width="9.140625" style="3"/>
    <col min="4362" max="4362" width="20.5703125" style="3" customWidth="1"/>
    <col min="4363" max="4363" width="11.140625" style="3" bestFit="1" customWidth="1"/>
    <col min="4364" max="4608" width="9.140625" style="3"/>
    <col min="4609" max="4609" width="12.28515625" style="3" customWidth="1"/>
    <col min="4610" max="4610" width="26.85546875" style="3" bestFit="1" customWidth="1"/>
    <col min="4611" max="4611" width="24.7109375" style="3" bestFit="1" customWidth="1"/>
    <col min="4612" max="4612" width="14.42578125" style="3" bestFit="1" customWidth="1"/>
    <col min="4613" max="4613" width="13.28515625" style="3" bestFit="1" customWidth="1"/>
    <col min="4614" max="4614" width="12.5703125" style="3" bestFit="1" customWidth="1"/>
    <col min="4615" max="4615" width="22.28515625" style="3" bestFit="1" customWidth="1"/>
    <col min="4616" max="4617" width="9.140625" style="3"/>
    <col min="4618" max="4618" width="20.5703125" style="3" customWidth="1"/>
    <col min="4619" max="4619" width="11.140625" style="3" bestFit="1" customWidth="1"/>
    <col min="4620" max="4864" width="9.140625" style="3"/>
    <col min="4865" max="4865" width="12.28515625" style="3" customWidth="1"/>
    <col min="4866" max="4866" width="26.85546875" style="3" bestFit="1" customWidth="1"/>
    <col min="4867" max="4867" width="24.7109375" style="3" bestFit="1" customWidth="1"/>
    <col min="4868" max="4868" width="14.42578125" style="3" bestFit="1" customWidth="1"/>
    <col min="4869" max="4869" width="13.28515625" style="3" bestFit="1" customWidth="1"/>
    <col min="4870" max="4870" width="12.5703125" style="3" bestFit="1" customWidth="1"/>
    <col min="4871" max="4871" width="22.28515625" style="3" bestFit="1" customWidth="1"/>
    <col min="4872" max="4873" width="9.140625" style="3"/>
    <col min="4874" max="4874" width="20.5703125" style="3" customWidth="1"/>
    <col min="4875" max="4875" width="11.140625" style="3" bestFit="1" customWidth="1"/>
    <col min="4876" max="5120" width="9.140625" style="3"/>
    <col min="5121" max="5121" width="12.28515625" style="3" customWidth="1"/>
    <col min="5122" max="5122" width="26.85546875" style="3" bestFit="1" customWidth="1"/>
    <col min="5123" max="5123" width="24.7109375" style="3" bestFit="1" customWidth="1"/>
    <col min="5124" max="5124" width="14.42578125" style="3" bestFit="1" customWidth="1"/>
    <col min="5125" max="5125" width="13.28515625" style="3" bestFit="1" customWidth="1"/>
    <col min="5126" max="5126" width="12.5703125" style="3" bestFit="1" customWidth="1"/>
    <col min="5127" max="5127" width="22.28515625" style="3" bestFit="1" customWidth="1"/>
    <col min="5128" max="5129" width="9.140625" style="3"/>
    <col min="5130" max="5130" width="20.5703125" style="3" customWidth="1"/>
    <col min="5131" max="5131" width="11.140625" style="3" bestFit="1" customWidth="1"/>
    <col min="5132" max="5376" width="9.140625" style="3"/>
    <col min="5377" max="5377" width="12.28515625" style="3" customWidth="1"/>
    <col min="5378" max="5378" width="26.85546875" style="3" bestFit="1" customWidth="1"/>
    <col min="5379" max="5379" width="24.7109375" style="3" bestFit="1" customWidth="1"/>
    <col min="5380" max="5380" width="14.42578125" style="3" bestFit="1" customWidth="1"/>
    <col min="5381" max="5381" width="13.28515625" style="3" bestFit="1" customWidth="1"/>
    <col min="5382" max="5382" width="12.5703125" style="3" bestFit="1" customWidth="1"/>
    <col min="5383" max="5383" width="22.28515625" style="3" bestFit="1" customWidth="1"/>
    <col min="5384" max="5385" width="9.140625" style="3"/>
    <col min="5386" max="5386" width="20.5703125" style="3" customWidth="1"/>
    <col min="5387" max="5387" width="11.140625" style="3" bestFit="1" customWidth="1"/>
    <col min="5388" max="5632" width="9.140625" style="3"/>
    <col min="5633" max="5633" width="12.28515625" style="3" customWidth="1"/>
    <col min="5634" max="5634" width="26.85546875" style="3" bestFit="1" customWidth="1"/>
    <col min="5635" max="5635" width="24.7109375" style="3" bestFit="1" customWidth="1"/>
    <col min="5636" max="5636" width="14.42578125" style="3" bestFit="1" customWidth="1"/>
    <col min="5637" max="5637" width="13.28515625" style="3" bestFit="1" customWidth="1"/>
    <col min="5638" max="5638" width="12.5703125" style="3" bestFit="1" customWidth="1"/>
    <col min="5639" max="5639" width="22.28515625" style="3" bestFit="1" customWidth="1"/>
    <col min="5640" max="5641" width="9.140625" style="3"/>
    <col min="5642" max="5642" width="20.5703125" style="3" customWidth="1"/>
    <col min="5643" max="5643" width="11.140625" style="3" bestFit="1" customWidth="1"/>
    <col min="5644" max="5888" width="9.140625" style="3"/>
    <col min="5889" max="5889" width="12.28515625" style="3" customWidth="1"/>
    <col min="5890" max="5890" width="26.85546875" style="3" bestFit="1" customWidth="1"/>
    <col min="5891" max="5891" width="24.7109375" style="3" bestFit="1" customWidth="1"/>
    <col min="5892" max="5892" width="14.42578125" style="3" bestFit="1" customWidth="1"/>
    <col min="5893" max="5893" width="13.28515625" style="3" bestFit="1" customWidth="1"/>
    <col min="5894" max="5894" width="12.5703125" style="3" bestFit="1" customWidth="1"/>
    <col min="5895" max="5895" width="22.28515625" style="3" bestFit="1" customWidth="1"/>
    <col min="5896" max="5897" width="9.140625" style="3"/>
    <col min="5898" max="5898" width="20.5703125" style="3" customWidth="1"/>
    <col min="5899" max="5899" width="11.140625" style="3" bestFit="1" customWidth="1"/>
    <col min="5900" max="6144" width="9.140625" style="3"/>
    <col min="6145" max="6145" width="12.28515625" style="3" customWidth="1"/>
    <col min="6146" max="6146" width="26.85546875" style="3" bestFit="1" customWidth="1"/>
    <col min="6147" max="6147" width="24.7109375" style="3" bestFit="1" customWidth="1"/>
    <col min="6148" max="6148" width="14.42578125" style="3" bestFit="1" customWidth="1"/>
    <col min="6149" max="6149" width="13.28515625" style="3" bestFit="1" customWidth="1"/>
    <col min="6150" max="6150" width="12.5703125" style="3" bestFit="1" customWidth="1"/>
    <col min="6151" max="6151" width="22.28515625" style="3" bestFit="1" customWidth="1"/>
    <col min="6152" max="6153" width="9.140625" style="3"/>
    <col min="6154" max="6154" width="20.5703125" style="3" customWidth="1"/>
    <col min="6155" max="6155" width="11.140625" style="3" bestFit="1" customWidth="1"/>
    <col min="6156" max="6400" width="9.140625" style="3"/>
    <col min="6401" max="6401" width="12.28515625" style="3" customWidth="1"/>
    <col min="6402" max="6402" width="26.85546875" style="3" bestFit="1" customWidth="1"/>
    <col min="6403" max="6403" width="24.7109375" style="3" bestFit="1" customWidth="1"/>
    <col min="6404" max="6404" width="14.42578125" style="3" bestFit="1" customWidth="1"/>
    <col min="6405" max="6405" width="13.28515625" style="3" bestFit="1" customWidth="1"/>
    <col min="6406" max="6406" width="12.5703125" style="3" bestFit="1" customWidth="1"/>
    <col min="6407" max="6407" width="22.28515625" style="3" bestFit="1" customWidth="1"/>
    <col min="6408" max="6409" width="9.140625" style="3"/>
    <col min="6410" max="6410" width="20.5703125" style="3" customWidth="1"/>
    <col min="6411" max="6411" width="11.140625" style="3" bestFit="1" customWidth="1"/>
    <col min="6412" max="6656" width="9.140625" style="3"/>
    <col min="6657" max="6657" width="12.28515625" style="3" customWidth="1"/>
    <col min="6658" max="6658" width="26.85546875" style="3" bestFit="1" customWidth="1"/>
    <col min="6659" max="6659" width="24.7109375" style="3" bestFit="1" customWidth="1"/>
    <col min="6660" max="6660" width="14.42578125" style="3" bestFit="1" customWidth="1"/>
    <col min="6661" max="6661" width="13.28515625" style="3" bestFit="1" customWidth="1"/>
    <col min="6662" max="6662" width="12.5703125" style="3" bestFit="1" customWidth="1"/>
    <col min="6663" max="6663" width="22.28515625" style="3" bestFit="1" customWidth="1"/>
    <col min="6664" max="6665" width="9.140625" style="3"/>
    <col min="6666" max="6666" width="20.5703125" style="3" customWidth="1"/>
    <col min="6667" max="6667" width="11.140625" style="3" bestFit="1" customWidth="1"/>
    <col min="6668" max="6912" width="9.140625" style="3"/>
    <col min="6913" max="6913" width="12.28515625" style="3" customWidth="1"/>
    <col min="6914" max="6914" width="26.85546875" style="3" bestFit="1" customWidth="1"/>
    <col min="6915" max="6915" width="24.7109375" style="3" bestFit="1" customWidth="1"/>
    <col min="6916" max="6916" width="14.42578125" style="3" bestFit="1" customWidth="1"/>
    <col min="6917" max="6917" width="13.28515625" style="3" bestFit="1" customWidth="1"/>
    <col min="6918" max="6918" width="12.5703125" style="3" bestFit="1" customWidth="1"/>
    <col min="6919" max="6919" width="22.28515625" style="3" bestFit="1" customWidth="1"/>
    <col min="6920" max="6921" width="9.140625" style="3"/>
    <col min="6922" max="6922" width="20.5703125" style="3" customWidth="1"/>
    <col min="6923" max="6923" width="11.140625" style="3" bestFit="1" customWidth="1"/>
    <col min="6924" max="7168" width="9.140625" style="3"/>
    <col min="7169" max="7169" width="12.28515625" style="3" customWidth="1"/>
    <col min="7170" max="7170" width="26.85546875" style="3" bestFit="1" customWidth="1"/>
    <col min="7171" max="7171" width="24.7109375" style="3" bestFit="1" customWidth="1"/>
    <col min="7172" max="7172" width="14.42578125" style="3" bestFit="1" customWidth="1"/>
    <col min="7173" max="7173" width="13.28515625" style="3" bestFit="1" customWidth="1"/>
    <col min="7174" max="7174" width="12.5703125" style="3" bestFit="1" customWidth="1"/>
    <col min="7175" max="7175" width="22.28515625" style="3" bestFit="1" customWidth="1"/>
    <col min="7176" max="7177" width="9.140625" style="3"/>
    <col min="7178" max="7178" width="20.5703125" style="3" customWidth="1"/>
    <col min="7179" max="7179" width="11.140625" style="3" bestFit="1" customWidth="1"/>
    <col min="7180" max="7424" width="9.140625" style="3"/>
    <col min="7425" max="7425" width="12.28515625" style="3" customWidth="1"/>
    <col min="7426" max="7426" width="26.85546875" style="3" bestFit="1" customWidth="1"/>
    <col min="7427" max="7427" width="24.7109375" style="3" bestFit="1" customWidth="1"/>
    <col min="7428" max="7428" width="14.42578125" style="3" bestFit="1" customWidth="1"/>
    <col min="7429" max="7429" width="13.28515625" style="3" bestFit="1" customWidth="1"/>
    <col min="7430" max="7430" width="12.5703125" style="3" bestFit="1" customWidth="1"/>
    <col min="7431" max="7431" width="22.28515625" style="3" bestFit="1" customWidth="1"/>
    <col min="7432" max="7433" width="9.140625" style="3"/>
    <col min="7434" max="7434" width="20.5703125" style="3" customWidth="1"/>
    <col min="7435" max="7435" width="11.140625" style="3" bestFit="1" customWidth="1"/>
    <col min="7436" max="7680" width="9.140625" style="3"/>
    <col min="7681" max="7681" width="12.28515625" style="3" customWidth="1"/>
    <col min="7682" max="7682" width="26.85546875" style="3" bestFit="1" customWidth="1"/>
    <col min="7683" max="7683" width="24.7109375" style="3" bestFit="1" customWidth="1"/>
    <col min="7684" max="7684" width="14.42578125" style="3" bestFit="1" customWidth="1"/>
    <col min="7685" max="7685" width="13.28515625" style="3" bestFit="1" customWidth="1"/>
    <col min="7686" max="7686" width="12.5703125" style="3" bestFit="1" customWidth="1"/>
    <col min="7687" max="7687" width="22.28515625" style="3" bestFit="1" customWidth="1"/>
    <col min="7688" max="7689" width="9.140625" style="3"/>
    <col min="7690" max="7690" width="20.5703125" style="3" customWidth="1"/>
    <col min="7691" max="7691" width="11.140625" style="3" bestFit="1" customWidth="1"/>
    <col min="7692" max="7936" width="9.140625" style="3"/>
    <col min="7937" max="7937" width="12.28515625" style="3" customWidth="1"/>
    <col min="7938" max="7938" width="26.85546875" style="3" bestFit="1" customWidth="1"/>
    <col min="7939" max="7939" width="24.7109375" style="3" bestFit="1" customWidth="1"/>
    <col min="7940" max="7940" width="14.42578125" style="3" bestFit="1" customWidth="1"/>
    <col min="7941" max="7941" width="13.28515625" style="3" bestFit="1" customWidth="1"/>
    <col min="7942" max="7942" width="12.5703125" style="3" bestFit="1" customWidth="1"/>
    <col min="7943" max="7943" width="22.28515625" style="3" bestFit="1" customWidth="1"/>
    <col min="7944" max="7945" width="9.140625" style="3"/>
    <col min="7946" max="7946" width="20.5703125" style="3" customWidth="1"/>
    <col min="7947" max="7947" width="11.140625" style="3" bestFit="1" customWidth="1"/>
    <col min="7948" max="8192" width="9.140625" style="3"/>
    <col min="8193" max="8193" width="12.28515625" style="3" customWidth="1"/>
    <col min="8194" max="8194" width="26.85546875" style="3" bestFit="1" customWidth="1"/>
    <col min="8195" max="8195" width="24.7109375" style="3" bestFit="1" customWidth="1"/>
    <col min="8196" max="8196" width="14.42578125" style="3" bestFit="1" customWidth="1"/>
    <col min="8197" max="8197" width="13.28515625" style="3" bestFit="1" customWidth="1"/>
    <col min="8198" max="8198" width="12.5703125" style="3" bestFit="1" customWidth="1"/>
    <col min="8199" max="8199" width="22.28515625" style="3" bestFit="1" customWidth="1"/>
    <col min="8200" max="8201" width="9.140625" style="3"/>
    <col min="8202" max="8202" width="20.5703125" style="3" customWidth="1"/>
    <col min="8203" max="8203" width="11.140625" style="3" bestFit="1" customWidth="1"/>
    <col min="8204" max="8448" width="9.140625" style="3"/>
    <col min="8449" max="8449" width="12.28515625" style="3" customWidth="1"/>
    <col min="8450" max="8450" width="26.85546875" style="3" bestFit="1" customWidth="1"/>
    <col min="8451" max="8451" width="24.7109375" style="3" bestFit="1" customWidth="1"/>
    <col min="8452" max="8452" width="14.42578125" style="3" bestFit="1" customWidth="1"/>
    <col min="8453" max="8453" width="13.28515625" style="3" bestFit="1" customWidth="1"/>
    <col min="8454" max="8454" width="12.5703125" style="3" bestFit="1" customWidth="1"/>
    <col min="8455" max="8455" width="22.28515625" style="3" bestFit="1" customWidth="1"/>
    <col min="8456" max="8457" width="9.140625" style="3"/>
    <col min="8458" max="8458" width="20.5703125" style="3" customWidth="1"/>
    <col min="8459" max="8459" width="11.140625" style="3" bestFit="1" customWidth="1"/>
    <col min="8460" max="8704" width="9.140625" style="3"/>
    <col min="8705" max="8705" width="12.28515625" style="3" customWidth="1"/>
    <col min="8706" max="8706" width="26.85546875" style="3" bestFit="1" customWidth="1"/>
    <col min="8707" max="8707" width="24.7109375" style="3" bestFit="1" customWidth="1"/>
    <col min="8708" max="8708" width="14.42578125" style="3" bestFit="1" customWidth="1"/>
    <col min="8709" max="8709" width="13.28515625" style="3" bestFit="1" customWidth="1"/>
    <col min="8710" max="8710" width="12.5703125" style="3" bestFit="1" customWidth="1"/>
    <col min="8711" max="8711" width="22.28515625" style="3" bestFit="1" customWidth="1"/>
    <col min="8712" max="8713" width="9.140625" style="3"/>
    <col min="8714" max="8714" width="20.5703125" style="3" customWidth="1"/>
    <col min="8715" max="8715" width="11.140625" style="3" bestFit="1" customWidth="1"/>
    <col min="8716" max="8960" width="9.140625" style="3"/>
    <col min="8961" max="8961" width="12.28515625" style="3" customWidth="1"/>
    <col min="8962" max="8962" width="26.85546875" style="3" bestFit="1" customWidth="1"/>
    <col min="8963" max="8963" width="24.7109375" style="3" bestFit="1" customWidth="1"/>
    <col min="8964" max="8964" width="14.42578125" style="3" bestFit="1" customWidth="1"/>
    <col min="8965" max="8965" width="13.28515625" style="3" bestFit="1" customWidth="1"/>
    <col min="8966" max="8966" width="12.5703125" style="3" bestFit="1" customWidth="1"/>
    <col min="8967" max="8967" width="22.28515625" style="3" bestFit="1" customWidth="1"/>
    <col min="8968" max="8969" width="9.140625" style="3"/>
    <col min="8970" max="8970" width="20.5703125" style="3" customWidth="1"/>
    <col min="8971" max="8971" width="11.140625" style="3" bestFit="1" customWidth="1"/>
    <col min="8972" max="9216" width="9.140625" style="3"/>
    <col min="9217" max="9217" width="12.28515625" style="3" customWidth="1"/>
    <col min="9218" max="9218" width="26.85546875" style="3" bestFit="1" customWidth="1"/>
    <col min="9219" max="9219" width="24.7109375" style="3" bestFit="1" customWidth="1"/>
    <col min="9220" max="9220" width="14.42578125" style="3" bestFit="1" customWidth="1"/>
    <col min="9221" max="9221" width="13.28515625" style="3" bestFit="1" customWidth="1"/>
    <col min="9222" max="9222" width="12.5703125" style="3" bestFit="1" customWidth="1"/>
    <col min="9223" max="9223" width="22.28515625" style="3" bestFit="1" customWidth="1"/>
    <col min="9224" max="9225" width="9.140625" style="3"/>
    <col min="9226" max="9226" width="20.5703125" style="3" customWidth="1"/>
    <col min="9227" max="9227" width="11.140625" style="3" bestFit="1" customWidth="1"/>
    <col min="9228" max="9472" width="9.140625" style="3"/>
    <col min="9473" max="9473" width="12.28515625" style="3" customWidth="1"/>
    <col min="9474" max="9474" width="26.85546875" style="3" bestFit="1" customWidth="1"/>
    <col min="9475" max="9475" width="24.7109375" style="3" bestFit="1" customWidth="1"/>
    <col min="9476" max="9476" width="14.42578125" style="3" bestFit="1" customWidth="1"/>
    <col min="9477" max="9477" width="13.28515625" style="3" bestFit="1" customWidth="1"/>
    <col min="9478" max="9478" width="12.5703125" style="3" bestFit="1" customWidth="1"/>
    <col min="9479" max="9479" width="22.28515625" style="3" bestFit="1" customWidth="1"/>
    <col min="9480" max="9481" width="9.140625" style="3"/>
    <col min="9482" max="9482" width="20.5703125" style="3" customWidth="1"/>
    <col min="9483" max="9483" width="11.140625" style="3" bestFit="1" customWidth="1"/>
    <col min="9484" max="9728" width="9.140625" style="3"/>
    <col min="9729" max="9729" width="12.28515625" style="3" customWidth="1"/>
    <col min="9730" max="9730" width="26.85546875" style="3" bestFit="1" customWidth="1"/>
    <col min="9731" max="9731" width="24.7109375" style="3" bestFit="1" customWidth="1"/>
    <col min="9732" max="9732" width="14.42578125" style="3" bestFit="1" customWidth="1"/>
    <col min="9733" max="9733" width="13.28515625" style="3" bestFit="1" customWidth="1"/>
    <col min="9734" max="9734" width="12.5703125" style="3" bestFit="1" customWidth="1"/>
    <col min="9735" max="9735" width="22.28515625" style="3" bestFit="1" customWidth="1"/>
    <col min="9736" max="9737" width="9.140625" style="3"/>
    <col min="9738" max="9738" width="20.5703125" style="3" customWidth="1"/>
    <col min="9739" max="9739" width="11.140625" style="3" bestFit="1" customWidth="1"/>
    <col min="9740" max="9984" width="9.140625" style="3"/>
    <col min="9985" max="9985" width="12.28515625" style="3" customWidth="1"/>
    <col min="9986" max="9986" width="26.85546875" style="3" bestFit="1" customWidth="1"/>
    <col min="9987" max="9987" width="24.7109375" style="3" bestFit="1" customWidth="1"/>
    <col min="9988" max="9988" width="14.42578125" style="3" bestFit="1" customWidth="1"/>
    <col min="9989" max="9989" width="13.28515625" style="3" bestFit="1" customWidth="1"/>
    <col min="9990" max="9990" width="12.5703125" style="3" bestFit="1" customWidth="1"/>
    <col min="9991" max="9991" width="22.28515625" style="3" bestFit="1" customWidth="1"/>
    <col min="9992" max="9993" width="9.140625" style="3"/>
    <col min="9994" max="9994" width="20.5703125" style="3" customWidth="1"/>
    <col min="9995" max="9995" width="11.140625" style="3" bestFit="1" customWidth="1"/>
    <col min="9996" max="10240" width="9.140625" style="3"/>
    <col min="10241" max="10241" width="12.28515625" style="3" customWidth="1"/>
    <col min="10242" max="10242" width="26.85546875" style="3" bestFit="1" customWidth="1"/>
    <col min="10243" max="10243" width="24.7109375" style="3" bestFit="1" customWidth="1"/>
    <col min="10244" max="10244" width="14.42578125" style="3" bestFit="1" customWidth="1"/>
    <col min="10245" max="10245" width="13.28515625" style="3" bestFit="1" customWidth="1"/>
    <col min="10246" max="10246" width="12.5703125" style="3" bestFit="1" customWidth="1"/>
    <col min="10247" max="10247" width="22.28515625" style="3" bestFit="1" customWidth="1"/>
    <col min="10248" max="10249" width="9.140625" style="3"/>
    <col min="10250" max="10250" width="20.5703125" style="3" customWidth="1"/>
    <col min="10251" max="10251" width="11.140625" style="3" bestFit="1" customWidth="1"/>
    <col min="10252" max="10496" width="9.140625" style="3"/>
    <col min="10497" max="10497" width="12.28515625" style="3" customWidth="1"/>
    <col min="10498" max="10498" width="26.85546875" style="3" bestFit="1" customWidth="1"/>
    <col min="10499" max="10499" width="24.7109375" style="3" bestFit="1" customWidth="1"/>
    <col min="10500" max="10500" width="14.42578125" style="3" bestFit="1" customWidth="1"/>
    <col min="10501" max="10501" width="13.28515625" style="3" bestFit="1" customWidth="1"/>
    <col min="10502" max="10502" width="12.5703125" style="3" bestFit="1" customWidth="1"/>
    <col min="10503" max="10503" width="22.28515625" style="3" bestFit="1" customWidth="1"/>
    <col min="10504" max="10505" width="9.140625" style="3"/>
    <col min="10506" max="10506" width="20.5703125" style="3" customWidth="1"/>
    <col min="10507" max="10507" width="11.140625" style="3" bestFit="1" customWidth="1"/>
    <col min="10508" max="10752" width="9.140625" style="3"/>
    <col min="10753" max="10753" width="12.28515625" style="3" customWidth="1"/>
    <col min="10754" max="10754" width="26.85546875" style="3" bestFit="1" customWidth="1"/>
    <col min="10755" max="10755" width="24.7109375" style="3" bestFit="1" customWidth="1"/>
    <col min="10756" max="10756" width="14.42578125" style="3" bestFit="1" customWidth="1"/>
    <col min="10757" max="10757" width="13.28515625" style="3" bestFit="1" customWidth="1"/>
    <col min="10758" max="10758" width="12.5703125" style="3" bestFit="1" customWidth="1"/>
    <col min="10759" max="10759" width="22.28515625" style="3" bestFit="1" customWidth="1"/>
    <col min="10760" max="10761" width="9.140625" style="3"/>
    <col min="10762" max="10762" width="20.5703125" style="3" customWidth="1"/>
    <col min="10763" max="10763" width="11.140625" style="3" bestFit="1" customWidth="1"/>
    <col min="10764" max="11008" width="9.140625" style="3"/>
    <col min="11009" max="11009" width="12.28515625" style="3" customWidth="1"/>
    <col min="11010" max="11010" width="26.85546875" style="3" bestFit="1" customWidth="1"/>
    <col min="11011" max="11011" width="24.7109375" style="3" bestFit="1" customWidth="1"/>
    <col min="11012" max="11012" width="14.42578125" style="3" bestFit="1" customWidth="1"/>
    <col min="11013" max="11013" width="13.28515625" style="3" bestFit="1" customWidth="1"/>
    <col min="11014" max="11014" width="12.5703125" style="3" bestFit="1" customWidth="1"/>
    <col min="11015" max="11015" width="22.28515625" style="3" bestFit="1" customWidth="1"/>
    <col min="11016" max="11017" width="9.140625" style="3"/>
    <col min="11018" max="11018" width="20.5703125" style="3" customWidth="1"/>
    <col min="11019" max="11019" width="11.140625" style="3" bestFit="1" customWidth="1"/>
    <col min="11020" max="11264" width="9.140625" style="3"/>
    <col min="11265" max="11265" width="12.28515625" style="3" customWidth="1"/>
    <col min="11266" max="11266" width="26.85546875" style="3" bestFit="1" customWidth="1"/>
    <col min="11267" max="11267" width="24.7109375" style="3" bestFit="1" customWidth="1"/>
    <col min="11268" max="11268" width="14.42578125" style="3" bestFit="1" customWidth="1"/>
    <col min="11269" max="11269" width="13.28515625" style="3" bestFit="1" customWidth="1"/>
    <col min="11270" max="11270" width="12.5703125" style="3" bestFit="1" customWidth="1"/>
    <col min="11271" max="11271" width="22.28515625" style="3" bestFit="1" customWidth="1"/>
    <col min="11272" max="11273" width="9.140625" style="3"/>
    <col min="11274" max="11274" width="20.5703125" style="3" customWidth="1"/>
    <col min="11275" max="11275" width="11.140625" style="3" bestFit="1" customWidth="1"/>
    <col min="11276" max="11520" width="9.140625" style="3"/>
    <col min="11521" max="11521" width="12.28515625" style="3" customWidth="1"/>
    <col min="11522" max="11522" width="26.85546875" style="3" bestFit="1" customWidth="1"/>
    <col min="11523" max="11523" width="24.7109375" style="3" bestFit="1" customWidth="1"/>
    <col min="11524" max="11524" width="14.42578125" style="3" bestFit="1" customWidth="1"/>
    <col min="11525" max="11525" width="13.28515625" style="3" bestFit="1" customWidth="1"/>
    <col min="11526" max="11526" width="12.5703125" style="3" bestFit="1" customWidth="1"/>
    <col min="11527" max="11527" width="22.28515625" style="3" bestFit="1" customWidth="1"/>
    <col min="11528" max="11529" width="9.140625" style="3"/>
    <col min="11530" max="11530" width="20.5703125" style="3" customWidth="1"/>
    <col min="11531" max="11531" width="11.140625" style="3" bestFit="1" customWidth="1"/>
    <col min="11532" max="11776" width="9.140625" style="3"/>
    <col min="11777" max="11777" width="12.28515625" style="3" customWidth="1"/>
    <col min="11778" max="11778" width="26.85546875" style="3" bestFit="1" customWidth="1"/>
    <col min="11779" max="11779" width="24.7109375" style="3" bestFit="1" customWidth="1"/>
    <col min="11780" max="11780" width="14.42578125" style="3" bestFit="1" customWidth="1"/>
    <col min="11781" max="11781" width="13.28515625" style="3" bestFit="1" customWidth="1"/>
    <col min="11782" max="11782" width="12.5703125" style="3" bestFit="1" customWidth="1"/>
    <col min="11783" max="11783" width="22.28515625" style="3" bestFit="1" customWidth="1"/>
    <col min="11784" max="11785" width="9.140625" style="3"/>
    <col min="11786" max="11786" width="20.5703125" style="3" customWidth="1"/>
    <col min="11787" max="11787" width="11.140625" style="3" bestFit="1" customWidth="1"/>
    <col min="11788" max="12032" width="9.140625" style="3"/>
    <col min="12033" max="12033" width="12.28515625" style="3" customWidth="1"/>
    <col min="12034" max="12034" width="26.85546875" style="3" bestFit="1" customWidth="1"/>
    <col min="12035" max="12035" width="24.7109375" style="3" bestFit="1" customWidth="1"/>
    <col min="12036" max="12036" width="14.42578125" style="3" bestFit="1" customWidth="1"/>
    <col min="12037" max="12037" width="13.28515625" style="3" bestFit="1" customWidth="1"/>
    <col min="12038" max="12038" width="12.5703125" style="3" bestFit="1" customWidth="1"/>
    <col min="12039" max="12039" width="22.28515625" style="3" bestFit="1" customWidth="1"/>
    <col min="12040" max="12041" width="9.140625" style="3"/>
    <col min="12042" max="12042" width="20.5703125" style="3" customWidth="1"/>
    <col min="12043" max="12043" width="11.140625" style="3" bestFit="1" customWidth="1"/>
    <col min="12044" max="12288" width="9.140625" style="3"/>
    <col min="12289" max="12289" width="12.28515625" style="3" customWidth="1"/>
    <col min="12290" max="12290" width="26.85546875" style="3" bestFit="1" customWidth="1"/>
    <col min="12291" max="12291" width="24.7109375" style="3" bestFit="1" customWidth="1"/>
    <col min="12292" max="12292" width="14.42578125" style="3" bestFit="1" customWidth="1"/>
    <col min="12293" max="12293" width="13.28515625" style="3" bestFit="1" customWidth="1"/>
    <col min="12294" max="12294" width="12.5703125" style="3" bestFit="1" customWidth="1"/>
    <col min="12295" max="12295" width="22.28515625" style="3" bestFit="1" customWidth="1"/>
    <col min="12296" max="12297" width="9.140625" style="3"/>
    <col min="12298" max="12298" width="20.5703125" style="3" customWidth="1"/>
    <col min="12299" max="12299" width="11.140625" style="3" bestFit="1" customWidth="1"/>
    <col min="12300" max="12544" width="9.140625" style="3"/>
    <col min="12545" max="12545" width="12.28515625" style="3" customWidth="1"/>
    <col min="12546" max="12546" width="26.85546875" style="3" bestFit="1" customWidth="1"/>
    <col min="12547" max="12547" width="24.7109375" style="3" bestFit="1" customWidth="1"/>
    <col min="12548" max="12548" width="14.42578125" style="3" bestFit="1" customWidth="1"/>
    <col min="12549" max="12549" width="13.28515625" style="3" bestFit="1" customWidth="1"/>
    <col min="12550" max="12550" width="12.5703125" style="3" bestFit="1" customWidth="1"/>
    <col min="12551" max="12551" width="22.28515625" style="3" bestFit="1" customWidth="1"/>
    <col min="12552" max="12553" width="9.140625" style="3"/>
    <col min="12554" max="12554" width="20.5703125" style="3" customWidth="1"/>
    <col min="12555" max="12555" width="11.140625" style="3" bestFit="1" customWidth="1"/>
    <col min="12556" max="12800" width="9.140625" style="3"/>
    <col min="12801" max="12801" width="12.28515625" style="3" customWidth="1"/>
    <col min="12802" max="12802" width="26.85546875" style="3" bestFit="1" customWidth="1"/>
    <col min="12803" max="12803" width="24.7109375" style="3" bestFit="1" customWidth="1"/>
    <col min="12804" max="12804" width="14.42578125" style="3" bestFit="1" customWidth="1"/>
    <col min="12805" max="12805" width="13.28515625" style="3" bestFit="1" customWidth="1"/>
    <col min="12806" max="12806" width="12.5703125" style="3" bestFit="1" customWidth="1"/>
    <col min="12807" max="12807" width="22.28515625" style="3" bestFit="1" customWidth="1"/>
    <col min="12808" max="12809" width="9.140625" style="3"/>
    <col min="12810" max="12810" width="20.5703125" style="3" customWidth="1"/>
    <col min="12811" max="12811" width="11.140625" style="3" bestFit="1" customWidth="1"/>
    <col min="12812" max="13056" width="9.140625" style="3"/>
    <col min="13057" max="13057" width="12.28515625" style="3" customWidth="1"/>
    <col min="13058" max="13058" width="26.85546875" style="3" bestFit="1" customWidth="1"/>
    <col min="13059" max="13059" width="24.7109375" style="3" bestFit="1" customWidth="1"/>
    <col min="13060" max="13060" width="14.42578125" style="3" bestFit="1" customWidth="1"/>
    <col min="13061" max="13061" width="13.28515625" style="3" bestFit="1" customWidth="1"/>
    <col min="13062" max="13062" width="12.5703125" style="3" bestFit="1" customWidth="1"/>
    <col min="13063" max="13063" width="22.28515625" style="3" bestFit="1" customWidth="1"/>
    <col min="13064" max="13065" width="9.140625" style="3"/>
    <col min="13066" max="13066" width="20.5703125" style="3" customWidth="1"/>
    <col min="13067" max="13067" width="11.140625" style="3" bestFit="1" customWidth="1"/>
    <col min="13068" max="13312" width="9.140625" style="3"/>
    <col min="13313" max="13313" width="12.28515625" style="3" customWidth="1"/>
    <col min="13314" max="13314" width="26.85546875" style="3" bestFit="1" customWidth="1"/>
    <col min="13315" max="13315" width="24.7109375" style="3" bestFit="1" customWidth="1"/>
    <col min="13316" max="13316" width="14.42578125" style="3" bestFit="1" customWidth="1"/>
    <col min="13317" max="13317" width="13.28515625" style="3" bestFit="1" customWidth="1"/>
    <col min="13318" max="13318" width="12.5703125" style="3" bestFit="1" customWidth="1"/>
    <col min="13319" max="13319" width="22.28515625" style="3" bestFit="1" customWidth="1"/>
    <col min="13320" max="13321" width="9.140625" style="3"/>
    <col min="13322" max="13322" width="20.5703125" style="3" customWidth="1"/>
    <col min="13323" max="13323" width="11.140625" style="3" bestFit="1" customWidth="1"/>
    <col min="13324" max="13568" width="9.140625" style="3"/>
    <col min="13569" max="13569" width="12.28515625" style="3" customWidth="1"/>
    <col min="13570" max="13570" width="26.85546875" style="3" bestFit="1" customWidth="1"/>
    <col min="13571" max="13571" width="24.7109375" style="3" bestFit="1" customWidth="1"/>
    <col min="13572" max="13572" width="14.42578125" style="3" bestFit="1" customWidth="1"/>
    <col min="13573" max="13573" width="13.28515625" style="3" bestFit="1" customWidth="1"/>
    <col min="13574" max="13574" width="12.5703125" style="3" bestFit="1" customWidth="1"/>
    <col min="13575" max="13575" width="22.28515625" style="3" bestFit="1" customWidth="1"/>
    <col min="13576" max="13577" width="9.140625" style="3"/>
    <col min="13578" max="13578" width="20.5703125" style="3" customWidth="1"/>
    <col min="13579" max="13579" width="11.140625" style="3" bestFit="1" customWidth="1"/>
    <col min="13580" max="13824" width="9.140625" style="3"/>
    <col min="13825" max="13825" width="12.28515625" style="3" customWidth="1"/>
    <col min="13826" max="13826" width="26.85546875" style="3" bestFit="1" customWidth="1"/>
    <col min="13827" max="13827" width="24.7109375" style="3" bestFit="1" customWidth="1"/>
    <col min="13828" max="13828" width="14.42578125" style="3" bestFit="1" customWidth="1"/>
    <col min="13829" max="13829" width="13.28515625" style="3" bestFit="1" customWidth="1"/>
    <col min="13830" max="13830" width="12.5703125" style="3" bestFit="1" customWidth="1"/>
    <col min="13831" max="13831" width="22.28515625" style="3" bestFit="1" customWidth="1"/>
    <col min="13832" max="13833" width="9.140625" style="3"/>
    <col min="13834" max="13834" width="20.5703125" style="3" customWidth="1"/>
    <col min="13835" max="13835" width="11.140625" style="3" bestFit="1" customWidth="1"/>
    <col min="13836" max="14080" width="9.140625" style="3"/>
    <col min="14081" max="14081" width="12.28515625" style="3" customWidth="1"/>
    <col min="14082" max="14082" width="26.85546875" style="3" bestFit="1" customWidth="1"/>
    <col min="14083" max="14083" width="24.7109375" style="3" bestFit="1" customWidth="1"/>
    <col min="14084" max="14084" width="14.42578125" style="3" bestFit="1" customWidth="1"/>
    <col min="14085" max="14085" width="13.28515625" style="3" bestFit="1" customWidth="1"/>
    <col min="14086" max="14086" width="12.5703125" style="3" bestFit="1" customWidth="1"/>
    <col min="14087" max="14087" width="22.28515625" style="3" bestFit="1" customWidth="1"/>
    <col min="14088" max="14089" width="9.140625" style="3"/>
    <col min="14090" max="14090" width="20.5703125" style="3" customWidth="1"/>
    <col min="14091" max="14091" width="11.140625" style="3" bestFit="1" customWidth="1"/>
    <col min="14092" max="14336" width="9.140625" style="3"/>
    <col min="14337" max="14337" width="12.28515625" style="3" customWidth="1"/>
    <col min="14338" max="14338" width="26.85546875" style="3" bestFit="1" customWidth="1"/>
    <col min="14339" max="14339" width="24.7109375" style="3" bestFit="1" customWidth="1"/>
    <col min="14340" max="14340" width="14.42578125" style="3" bestFit="1" customWidth="1"/>
    <col min="14341" max="14341" width="13.28515625" style="3" bestFit="1" customWidth="1"/>
    <col min="14342" max="14342" width="12.5703125" style="3" bestFit="1" customWidth="1"/>
    <col min="14343" max="14343" width="22.28515625" style="3" bestFit="1" customWidth="1"/>
    <col min="14344" max="14345" width="9.140625" style="3"/>
    <col min="14346" max="14346" width="20.5703125" style="3" customWidth="1"/>
    <col min="14347" max="14347" width="11.140625" style="3" bestFit="1" customWidth="1"/>
    <col min="14348" max="14592" width="9.140625" style="3"/>
    <col min="14593" max="14593" width="12.28515625" style="3" customWidth="1"/>
    <col min="14594" max="14594" width="26.85546875" style="3" bestFit="1" customWidth="1"/>
    <col min="14595" max="14595" width="24.7109375" style="3" bestFit="1" customWidth="1"/>
    <col min="14596" max="14596" width="14.42578125" style="3" bestFit="1" customWidth="1"/>
    <col min="14597" max="14597" width="13.28515625" style="3" bestFit="1" customWidth="1"/>
    <col min="14598" max="14598" width="12.5703125" style="3" bestFit="1" customWidth="1"/>
    <col min="14599" max="14599" width="22.28515625" style="3" bestFit="1" customWidth="1"/>
    <col min="14600" max="14601" width="9.140625" style="3"/>
    <col min="14602" max="14602" width="20.5703125" style="3" customWidth="1"/>
    <col min="14603" max="14603" width="11.140625" style="3" bestFit="1" customWidth="1"/>
    <col min="14604" max="14848" width="9.140625" style="3"/>
    <col min="14849" max="14849" width="12.28515625" style="3" customWidth="1"/>
    <col min="14850" max="14850" width="26.85546875" style="3" bestFit="1" customWidth="1"/>
    <col min="14851" max="14851" width="24.7109375" style="3" bestFit="1" customWidth="1"/>
    <col min="14852" max="14852" width="14.42578125" style="3" bestFit="1" customWidth="1"/>
    <col min="14853" max="14853" width="13.28515625" style="3" bestFit="1" customWidth="1"/>
    <col min="14854" max="14854" width="12.5703125" style="3" bestFit="1" customWidth="1"/>
    <col min="14855" max="14855" width="22.28515625" style="3" bestFit="1" customWidth="1"/>
    <col min="14856" max="14857" width="9.140625" style="3"/>
    <col min="14858" max="14858" width="20.5703125" style="3" customWidth="1"/>
    <col min="14859" max="14859" width="11.140625" style="3" bestFit="1" customWidth="1"/>
    <col min="14860" max="15104" width="9.140625" style="3"/>
    <col min="15105" max="15105" width="12.28515625" style="3" customWidth="1"/>
    <col min="15106" max="15106" width="26.85546875" style="3" bestFit="1" customWidth="1"/>
    <col min="15107" max="15107" width="24.7109375" style="3" bestFit="1" customWidth="1"/>
    <col min="15108" max="15108" width="14.42578125" style="3" bestFit="1" customWidth="1"/>
    <col min="15109" max="15109" width="13.28515625" style="3" bestFit="1" customWidth="1"/>
    <col min="15110" max="15110" width="12.5703125" style="3" bestFit="1" customWidth="1"/>
    <col min="15111" max="15111" width="22.28515625" style="3" bestFit="1" customWidth="1"/>
    <col min="15112" max="15113" width="9.140625" style="3"/>
    <col min="15114" max="15114" width="20.5703125" style="3" customWidth="1"/>
    <col min="15115" max="15115" width="11.140625" style="3" bestFit="1" customWidth="1"/>
    <col min="15116" max="15360" width="9.140625" style="3"/>
    <col min="15361" max="15361" width="12.28515625" style="3" customWidth="1"/>
    <col min="15362" max="15362" width="26.85546875" style="3" bestFit="1" customWidth="1"/>
    <col min="15363" max="15363" width="24.7109375" style="3" bestFit="1" customWidth="1"/>
    <col min="15364" max="15364" width="14.42578125" style="3" bestFit="1" customWidth="1"/>
    <col min="15365" max="15365" width="13.28515625" style="3" bestFit="1" customWidth="1"/>
    <col min="15366" max="15366" width="12.5703125" style="3" bestFit="1" customWidth="1"/>
    <col min="15367" max="15367" width="22.28515625" style="3" bestFit="1" customWidth="1"/>
    <col min="15368" max="15369" width="9.140625" style="3"/>
    <col min="15370" max="15370" width="20.5703125" style="3" customWidth="1"/>
    <col min="15371" max="15371" width="11.140625" style="3" bestFit="1" customWidth="1"/>
    <col min="15372" max="15616" width="9.140625" style="3"/>
    <col min="15617" max="15617" width="12.28515625" style="3" customWidth="1"/>
    <col min="15618" max="15618" width="26.85546875" style="3" bestFit="1" customWidth="1"/>
    <col min="15619" max="15619" width="24.7109375" style="3" bestFit="1" customWidth="1"/>
    <col min="15620" max="15620" width="14.42578125" style="3" bestFit="1" customWidth="1"/>
    <col min="15621" max="15621" width="13.28515625" style="3" bestFit="1" customWidth="1"/>
    <col min="15622" max="15622" width="12.5703125" style="3" bestFit="1" customWidth="1"/>
    <col min="15623" max="15623" width="22.28515625" style="3" bestFit="1" customWidth="1"/>
    <col min="15624" max="15625" width="9.140625" style="3"/>
    <col min="15626" max="15626" width="20.5703125" style="3" customWidth="1"/>
    <col min="15627" max="15627" width="11.140625" style="3" bestFit="1" customWidth="1"/>
    <col min="15628" max="15872" width="9.140625" style="3"/>
    <col min="15873" max="15873" width="12.28515625" style="3" customWidth="1"/>
    <col min="15874" max="15874" width="26.85546875" style="3" bestFit="1" customWidth="1"/>
    <col min="15875" max="15875" width="24.7109375" style="3" bestFit="1" customWidth="1"/>
    <col min="15876" max="15876" width="14.42578125" style="3" bestFit="1" customWidth="1"/>
    <col min="15877" max="15877" width="13.28515625" style="3" bestFit="1" customWidth="1"/>
    <col min="15878" max="15878" width="12.5703125" style="3" bestFit="1" customWidth="1"/>
    <col min="15879" max="15879" width="22.28515625" style="3" bestFit="1" customWidth="1"/>
    <col min="15880" max="15881" width="9.140625" style="3"/>
    <col min="15882" max="15882" width="20.5703125" style="3" customWidth="1"/>
    <col min="15883" max="15883" width="11.140625" style="3" bestFit="1" customWidth="1"/>
    <col min="15884" max="16128" width="9.140625" style="3"/>
    <col min="16129" max="16129" width="12.28515625" style="3" customWidth="1"/>
    <col min="16130" max="16130" width="26.85546875" style="3" bestFit="1" customWidth="1"/>
    <col min="16131" max="16131" width="24.7109375" style="3" bestFit="1" customWidth="1"/>
    <col min="16132" max="16132" width="14.42578125" style="3" bestFit="1" customWidth="1"/>
    <col min="16133" max="16133" width="13.28515625" style="3" bestFit="1" customWidth="1"/>
    <col min="16134" max="16134" width="12.5703125" style="3" bestFit="1" customWidth="1"/>
    <col min="16135" max="16135" width="22.28515625" style="3" bestFit="1" customWidth="1"/>
    <col min="16136" max="16137" width="9.140625" style="3"/>
    <col min="16138" max="16138" width="20.5703125" style="3" customWidth="1"/>
    <col min="16139" max="16139" width="11.140625" style="3" bestFit="1" customWidth="1"/>
    <col min="16140" max="16384" width="9.140625" style="3"/>
  </cols>
  <sheetData>
    <row r="1" spans="1:17" ht="26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17" x14ac:dyDescent="0.25"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</row>
    <row r="3" spans="1:17" x14ac:dyDescent="0.25">
      <c r="A3" s="3" t="s">
        <v>14</v>
      </c>
      <c r="B3" s="3" t="s">
        <v>15</v>
      </c>
      <c r="C3" s="3" t="s">
        <v>16</v>
      </c>
      <c r="E3" s="3" t="s">
        <v>17</v>
      </c>
      <c r="F3" s="3">
        <v>86484076</v>
      </c>
      <c r="G3" s="4" t="s">
        <v>18</v>
      </c>
      <c r="J3" s="3" t="s">
        <v>19</v>
      </c>
      <c r="K3" s="3" t="s">
        <v>20</v>
      </c>
      <c r="L3" s="3">
        <v>110</v>
      </c>
      <c r="M3" s="3">
        <v>12</v>
      </c>
      <c r="N3" s="3">
        <f>L3*M3</f>
        <v>1320</v>
      </c>
      <c r="O3" s="3">
        <v>26</v>
      </c>
      <c r="P3" s="3">
        <f t="shared" ref="P3:P8" si="0">O3*N3</f>
        <v>34320</v>
      </c>
      <c r="Q3" s="3">
        <f>N3/10.75</f>
        <v>122.79069767441861</v>
      </c>
    </row>
    <row r="4" spans="1:17" x14ac:dyDescent="0.25">
      <c r="A4" s="3" t="s">
        <v>21</v>
      </c>
      <c r="B4" s="3" t="s">
        <v>22</v>
      </c>
      <c r="C4" s="3" t="s">
        <v>23</v>
      </c>
      <c r="E4" s="3" t="s">
        <v>24</v>
      </c>
      <c r="F4" s="3">
        <v>4216</v>
      </c>
      <c r="G4" s="4" t="s">
        <v>25</v>
      </c>
      <c r="J4" s="3" t="s">
        <v>26</v>
      </c>
      <c r="K4" s="3" t="s">
        <v>20</v>
      </c>
      <c r="L4" s="3">
        <v>50</v>
      </c>
      <c r="M4" s="3">
        <v>20</v>
      </c>
      <c r="N4" s="3">
        <f>L4*M4</f>
        <v>1000</v>
      </c>
      <c r="O4" s="3">
        <v>26</v>
      </c>
      <c r="P4" s="3">
        <f t="shared" si="0"/>
        <v>26000</v>
      </c>
      <c r="Q4" s="3">
        <f>N4/10.75</f>
        <v>93.023255813953483</v>
      </c>
    </row>
    <row r="5" spans="1:17" x14ac:dyDescent="0.25">
      <c r="A5" s="3" t="s">
        <v>27</v>
      </c>
      <c r="B5" s="3" t="s">
        <v>28</v>
      </c>
      <c r="C5" s="3" t="s">
        <v>29</v>
      </c>
      <c r="E5" s="3" t="s">
        <v>30</v>
      </c>
      <c r="F5" s="3">
        <v>2210546</v>
      </c>
      <c r="G5" s="4" t="s">
        <v>25</v>
      </c>
      <c r="J5" s="3" t="s">
        <v>31</v>
      </c>
      <c r="K5" s="3" t="s">
        <v>20</v>
      </c>
      <c r="L5" s="3">
        <v>15</v>
      </c>
      <c r="M5" s="3">
        <v>15</v>
      </c>
      <c r="N5" s="3">
        <f>L5*M5</f>
        <v>225</v>
      </c>
      <c r="O5" s="3">
        <v>26</v>
      </c>
      <c r="P5" s="3">
        <f t="shared" si="0"/>
        <v>5850</v>
      </c>
      <c r="Q5" s="3">
        <f>N5/10.75</f>
        <v>20.930232558139537</v>
      </c>
    </row>
    <row r="6" spans="1:17" x14ac:dyDescent="0.25">
      <c r="A6" s="3" t="s">
        <v>27</v>
      </c>
      <c r="B6" s="3" t="s">
        <v>32</v>
      </c>
      <c r="C6" s="3" t="s">
        <v>33</v>
      </c>
      <c r="E6" s="3" t="s">
        <v>24</v>
      </c>
      <c r="F6" s="3">
        <v>4256</v>
      </c>
      <c r="G6" s="5" t="s">
        <v>25</v>
      </c>
      <c r="J6" s="3" t="s">
        <v>34</v>
      </c>
      <c r="K6" s="3" t="s">
        <v>20</v>
      </c>
      <c r="L6" s="3">
        <v>42</v>
      </c>
      <c r="M6" s="3">
        <v>25</v>
      </c>
      <c r="N6" s="3">
        <f>L6*M6</f>
        <v>1050</v>
      </c>
      <c r="O6" s="3">
        <v>26</v>
      </c>
      <c r="P6" s="3">
        <f t="shared" si="0"/>
        <v>27300</v>
      </c>
      <c r="Q6" s="3">
        <f>N6/10.75</f>
        <v>97.674418604651166</v>
      </c>
    </row>
    <row r="7" spans="1:17" x14ac:dyDescent="0.25">
      <c r="A7" s="3" t="s">
        <v>35</v>
      </c>
      <c r="B7" s="3" t="s">
        <v>22</v>
      </c>
      <c r="C7" s="3" t="s">
        <v>36</v>
      </c>
      <c r="E7" s="3" t="s">
        <v>24</v>
      </c>
      <c r="F7" s="3">
        <v>4286</v>
      </c>
      <c r="G7" s="4" t="s">
        <v>25</v>
      </c>
      <c r="J7" s="3" t="s">
        <v>37</v>
      </c>
      <c r="K7" s="3" t="s">
        <v>20</v>
      </c>
      <c r="L7" s="3">
        <v>15</v>
      </c>
      <c r="M7" s="3">
        <v>15</v>
      </c>
      <c r="N7" s="3">
        <f>L7*M7</f>
        <v>225</v>
      </c>
      <c r="O7" s="3">
        <v>26</v>
      </c>
      <c r="P7" s="3">
        <f t="shared" si="0"/>
        <v>5850</v>
      </c>
      <c r="Q7" s="3">
        <f>N7/10.75</f>
        <v>20.930232558139537</v>
      </c>
    </row>
    <row r="8" spans="1:17" x14ac:dyDescent="0.25">
      <c r="A8" s="6" t="s">
        <v>35</v>
      </c>
      <c r="B8" s="6" t="s">
        <v>38</v>
      </c>
      <c r="C8" s="6" t="s">
        <v>39</v>
      </c>
      <c r="E8" s="6" t="s">
        <v>40</v>
      </c>
      <c r="F8" s="6" t="s">
        <v>41</v>
      </c>
      <c r="G8" s="4" t="s">
        <v>25</v>
      </c>
      <c r="J8" s="23" t="s">
        <v>11</v>
      </c>
      <c r="K8" s="23"/>
      <c r="L8" s="23"/>
      <c r="M8" s="23"/>
      <c r="N8" s="3">
        <v>4000</v>
      </c>
      <c r="O8" s="3">
        <v>26</v>
      </c>
      <c r="P8" s="3">
        <f t="shared" si="0"/>
        <v>104000</v>
      </c>
    </row>
    <row r="9" spans="1:17" x14ac:dyDescent="0.25">
      <c r="A9" s="3" t="s">
        <v>42</v>
      </c>
      <c r="B9" s="6" t="s">
        <v>15</v>
      </c>
      <c r="C9" s="6" t="s">
        <v>43</v>
      </c>
      <c r="E9" s="6" t="s">
        <v>17</v>
      </c>
      <c r="F9" s="6">
        <v>86684637</v>
      </c>
      <c r="G9" s="4" t="s">
        <v>25</v>
      </c>
      <c r="J9" s="23" t="s">
        <v>44</v>
      </c>
      <c r="K9" s="23"/>
      <c r="L9" s="23"/>
      <c r="M9" s="23"/>
      <c r="N9" s="7">
        <v>500</v>
      </c>
      <c r="O9" s="3">
        <v>13</v>
      </c>
      <c r="P9" s="3">
        <f>N9*O9</f>
        <v>6500</v>
      </c>
    </row>
    <row r="10" spans="1:17" x14ac:dyDescent="0.25">
      <c r="A10" s="3" t="s">
        <v>45</v>
      </c>
      <c r="B10" s="6" t="s">
        <v>28</v>
      </c>
      <c r="C10" s="6" t="s">
        <v>29</v>
      </c>
      <c r="E10" s="6" t="s">
        <v>30</v>
      </c>
      <c r="F10" s="6">
        <v>2221132</v>
      </c>
      <c r="G10" s="5" t="s">
        <v>46</v>
      </c>
      <c r="J10" s="24" t="s">
        <v>47</v>
      </c>
      <c r="K10" s="24"/>
      <c r="L10" s="24"/>
      <c r="M10" s="24"/>
      <c r="N10" s="24"/>
      <c r="O10" s="8"/>
      <c r="P10" s="8">
        <f>SUM(P8:P9)</f>
        <v>110500</v>
      </c>
    </row>
    <row r="11" spans="1:17" x14ac:dyDescent="0.25">
      <c r="A11" s="3" t="s">
        <v>48</v>
      </c>
      <c r="B11" s="6" t="s">
        <v>28</v>
      </c>
      <c r="C11" s="6" t="s">
        <v>29</v>
      </c>
      <c r="E11" s="6" t="s">
        <v>30</v>
      </c>
      <c r="F11" s="6">
        <v>2222415</v>
      </c>
      <c r="G11" s="5" t="s">
        <v>46</v>
      </c>
    </row>
    <row r="12" spans="1:17" x14ac:dyDescent="0.25">
      <c r="A12" s="3" t="s">
        <v>48</v>
      </c>
      <c r="B12" s="6" t="s">
        <v>49</v>
      </c>
      <c r="C12" s="6" t="s">
        <v>29</v>
      </c>
      <c r="E12" s="6" t="s">
        <v>30</v>
      </c>
      <c r="F12" s="6">
        <v>2222885</v>
      </c>
      <c r="G12" s="5" t="s">
        <v>46</v>
      </c>
      <c r="N12" s="3">
        <f>N8/10.75</f>
        <v>372.09302325581393</v>
      </c>
    </row>
    <row r="13" spans="1:17" x14ac:dyDescent="0.25">
      <c r="A13" s="3" t="s">
        <v>48</v>
      </c>
      <c r="B13" s="6" t="s">
        <v>22</v>
      </c>
      <c r="C13" s="6" t="s">
        <v>50</v>
      </c>
      <c r="E13" s="6" t="s">
        <v>24</v>
      </c>
      <c r="F13" s="6">
        <v>4376</v>
      </c>
      <c r="G13" s="5" t="s">
        <v>46</v>
      </c>
    </row>
    <row r="14" spans="1:17" x14ac:dyDescent="0.25">
      <c r="A14" s="3" t="s">
        <v>51</v>
      </c>
      <c r="B14" s="6" t="s">
        <v>22</v>
      </c>
      <c r="C14" s="6" t="s">
        <v>52</v>
      </c>
      <c r="E14" s="6" t="s">
        <v>24</v>
      </c>
      <c r="F14" s="6">
        <v>4392</v>
      </c>
      <c r="G14" s="5" t="s">
        <v>46</v>
      </c>
    </row>
    <row r="15" spans="1:17" x14ac:dyDescent="0.25">
      <c r="A15" s="3" t="s">
        <v>53</v>
      </c>
      <c r="B15" s="6" t="s">
        <v>22</v>
      </c>
      <c r="C15" s="6" t="s">
        <v>54</v>
      </c>
      <c r="E15" s="6" t="s">
        <v>24</v>
      </c>
      <c r="F15" s="3">
        <v>4394</v>
      </c>
      <c r="G15" s="5" t="s">
        <v>46</v>
      </c>
    </row>
    <row r="16" spans="1:17" x14ac:dyDescent="0.25">
      <c r="A16" s="3" t="s">
        <v>55</v>
      </c>
      <c r="B16" s="6" t="s">
        <v>22</v>
      </c>
      <c r="C16" s="6" t="s">
        <v>56</v>
      </c>
      <c r="E16" s="6" t="s">
        <v>24</v>
      </c>
      <c r="F16" s="3">
        <v>4410</v>
      </c>
      <c r="G16" s="5" t="s">
        <v>46</v>
      </c>
      <c r="M16" s="9">
        <f>20/3.18</f>
        <v>6.2893081761006284</v>
      </c>
      <c r="N16" s="3">
        <f>N8/10.75</f>
        <v>372.09302325581393</v>
      </c>
    </row>
    <row r="17" spans="1:7" x14ac:dyDescent="0.25">
      <c r="A17" s="3" t="s">
        <v>57</v>
      </c>
      <c r="B17" s="6" t="s">
        <v>58</v>
      </c>
      <c r="C17" s="6" t="s">
        <v>59</v>
      </c>
      <c r="E17" s="6" t="s">
        <v>60</v>
      </c>
      <c r="F17" s="3">
        <v>277128</v>
      </c>
      <c r="G17" s="5" t="s">
        <v>46</v>
      </c>
    </row>
    <row r="18" spans="1:7" x14ac:dyDescent="0.25">
      <c r="A18" s="3" t="s">
        <v>57</v>
      </c>
      <c r="B18" s="6" t="s">
        <v>49</v>
      </c>
      <c r="C18" s="6" t="s">
        <v>29</v>
      </c>
      <c r="E18" s="6" t="s">
        <v>30</v>
      </c>
      <c r="F18" s="3">
        <v>2232547</v>
      </c>
      <c r="G18" s="5" t="s">
        <v>46</v>
      </c>
    </row>
    <row r="19" spans="1:7" x14ac:dyDescent="0.25">
      <c r="A19" s="3" t="s">
        <v>61</v>
      </c>
      <c r="B19" s="6" t="s">
        <v>15</v>
      </c>
      <c r="C19" s="6" t="s">
        <v>62</v>
      </c>
      <c r="E19" s="6" t="s">
        <v>17</v>
      </c>
      <c r="F19" s="3">
        <v>87019033</v>
      </c>
      <c r="G19" s="5" t="s">
        <v>46</v>
      </c>
    </row>
    <row r="20" spans="1:7" x14ac:dyDescent="0.25">
      <c r="A20" s="3" t="s">
        <v>63</v>
      </c>
      <c r="B20" s="6" t="s">
        <v>22</v>
      </c>
      <c r="C20" s="6" t="s">
        <v>64</v>
      </c>
      <c r="E20" s="6" t="s">
        <v>24</v>
      </c>
      <c r="F20" s="3">
        <v>4551</v>
      </c>
      <c r="G20" s="5" t="s">
        <v>46</v>
      </c>
    </row>
    <row r="21" spans="1:7" x14ac:dyDescent="0.25">
      <c r="A21" s="3" t="s">
        <v>63</v>
      </c>
      <c r="B21" s="6" t="s">
        <v>15</v>
      </c>
      <c r="C21" s="6" t="s">
        <v>65</v>
      </c>
      <c r="E21" s="6" t="s">
        <v>17</v>
      </c>
      <c r="F21" s="3">
        <v>87044898</v>
      </c>
      <c r="G21" s="5" t="s">
        <v>46</v>
      </c>
    </row>
    <row r="22" spans="1:7" x14ac:dyDescent="0.25">
      <c r="A22" s="3" t="s">
        <v>66</v>
      </c>
      <c r="B22" s="6" t="s">
        <v>22</v>
      </c>
      <c r="C22" s="6" t="s">
        <v>67</v>
      </c>
      <c r="E22" s="6" t="s">
        <v>40</v>
      </c>
      <c r="F22" s="6" t="s">
        <v>68</v>
      </c>
      <c r="G22" s="5" t="s">
        <v>46</v>
      </c>
    </row>
    <row r="23" spans="1:7" x14ac:dyDescent="0.25">
      <c r="A23" s="3" t="s">
        <v>69</v>
      </c>
      <c r="B23" s="6" t="s">
        <v>22</v>
      </c>
      <c r="C23" s="6" t="s">
        <v>70</v>
      </c>
      <c r="E23" s="6" t="s">
        <v>24</v>
      </c>
      <c r="F23" s="6">
        <v>4616</v>
      </c>
      <c r="G23" s="5" t="s">
        <v>46</v>
      </c>
    </row>
    <row r="24" spans="1:7" x14ac:dyDescent="0.25">
      <c r="A24" s="9" t="s">
        <v>69</v>
      </c>
      <c r="B24" s="6" t="s">
        <v>71</v>
      </c>
      <c r="C24" s="6" t="s">
        <v>62</v>
      </c>
      <c r="E24" s="6" t="s">
        <v>17</v>
      </c>
      <c r="F24" s="6">
        <v>87134000</v>
      </c>
      <c r="G24" s="5" t="s">
        <v>46</v>
      </c>
    </row>
    <row r="25" spans="1:7" x14ac:dyDescent="0.25">
      <c r="A25" s="9" t="s">
        <v>72</v>
      </c>
      <c r="B25" s="6" t="s">
        <v>22</v>
      </c>
      <c r="C25" s="6" t="s">
        <v>73</v>
      </c>
      <c r="E25" s="6" t="s">
        <v>40</v>
      </c>
      <c r="F25" s="3" t="s">
        <v>74</v>
      </c>
      <c r="G25" s="5" t="s">
        <v>46</v>
      </c>
    </row>
    <row r="26" spans="1:7" x14ac:dyDescent="0.25">
      <c r="A26" s="3" t="s">
        <v>72</v>
      </c>
      <c r="B26" s="6" t="s">
        <v>22</v>
      </c>
      <c r="C26" s="6" t="s">
        <v>59</v>
      </c>
      <c r="E26" s="6" t="s">
        <v>24</v>
      </c>
      <c r="F26" s="3">
        <v>4660</v>
      </c>
      <c r="G26" s="5" t="s">
        <v>46</v>
      </c>
    </row>
    <row r="27" spans="1:7" x14ac:dyDescent="0.25">
      <c r="A27" s="3" t="s">
        <v>75</v>
      </c>
      <c r="B27" s="6" t="s">
        <v>28</v>
      </c>
      <c r="C27" s="6" t="s">
        <v>76</v>
      </c>
      <c r="E27" s="6" t="s">
        <v>30</v>
      </c>
      <c r="F27" s="3">
        <v>2257051</v>
      </c>
      <c r="G27" s="5" t="s">
        <v>46</v>
      </c>
    </row>
    <row r="28" spans="1:7" x14ac:dyDescent="0.25">
      <c r="A28" s="3" t="s">
        <v>77</v>
      </c>
      <c r="B28" s="6" t="s">
        <v>15</v>
      </c>
      <c r="C28" s="6" t="s">
        <v>78</v>
      </c>
      <c r="E28" s="6" t="s">
        <v>17</v>
      </c>
      <c r="F28" s="3">
        <v>87400180</v>
      </c>
      <c r="G28" s="5" t="s">
        <v>46</v>
      </c>
    </row>
    <row r="29" spans="1:7" x14ac:dyDescent="0.25">
      <c r="A29" s="6" t="s">
        <v>79</v>
      </c>
      <c r="B29" s="6" t="s">
        <v>15</v>
      </c>
      <c r="C29" s="6" t="s">
        <v>16</v>
      </c>
      <c r="E29" s="6" t="s">
        <v>17</v>
      </c>
      <c r="F29" s="3">
        <v>87497548</v>
      </c>
      <c r="G29" s="5" t="s">
        <v>46</v>
      </c>
    </row>
    <row r="30" spans="1:7" x14ac:dyDescent="0.25">
      <c r="A30" s="6" t="s">
        <v>80</v>
      </c>
      <c r="B30" s="6" t="s">
        <v>15</v>
      </c>
      <c r="C30" s="6" t="s">
        <v>16</v>
      </c>
      <c r="E30" s="6" t="s">
        <v>17</v>
      </c>
      <c r="F30" s="3">
        <v>87497837</v>
      </c>
      <c r="G30" s="5" t="s">
        <v>46</v>
      </c>
    </row>
    <row r="31" spans="1:7" x14ac:dyDescent="0.25">
      <c r="A31" s="6" t="s">
        <v>80</v>
      </c>
      <c r="B31" s="6" t="s">
        <v>81</v>
      </c>
      <c r="C31" s="6" t="s">
        <v>33</v>
      </c>
      <c r="E31" s="6" t="s">
        <v>24</v>
      </c>
      <c r="F31" s="3">
        <v>4945</v>
      </c>
      <c r="G31" s="5" t="s">
        <v>46</v>
      </c>
    </row>
    <row r="32" spans="1:7" x14ac:dyDescent="0.25">
      <c r="A32" s="6" t="s">
        <v>82</v>
      </c>
      <c r="B32" s="6" t="s">
        <v>83</v>
      </c>
      <c r="C32" s="9" t="s">
        <v>67</v>
      </c>
      <c r="E32" s="6" t="s">
        <v>40</v>
      </c>
      <c r="F32" s="6" t="s">
        <v>84</v>
      </c>
      <c r="G32" s="5" t="s">
        <v>46</v>
      </c>
    </row>
    <row r="33" spans="1:7" x14ac:dyDescent="0.25">
      <c r="A33" s="6" t="s">
        <v>82</v>
      </c>
      <c r="B33" s="6" t="s">
        <v>22</v>
      </c>
      <c r="C33" s="9" t="s">
        <v>85</v>
      </c>
      <c r="E33" s="6" t="s">
        <v>86</v>
      </c>
      <c r="G33" s="5" t="s">
        <v>46</v>
      </c>
    </row>
    <row r="34" spans="1:7" s="10" customFormat="1" ht="12.75" x14ac:dyDescent="0.2">
      <c r="A34" s="10" t="s">
        <v>82</v>
      </c>
      <c r="B34" s="10" t="s">
        <v>87</v>
      </c>
      <c r="C34" s="10" t="s">
        <v>88</v>
      </c>
      <c r="E34" s="10" t="s">
        <v>89</v>
      </c>
      <c r="F34" s="10">
        <v>190223</v>
      </c>
      <c r="G34" s="11" t="s">
        <v>46</v>
      </c>
    </row>
    <row r="35" spans="1:7" x14ac:dyDescent="0.25">
      <c r="A35" s="6" t="s">
        <v>90</v>
      </c>
      <c r="B35" s="6" t="s">
        <v>22</v>
      </c>
      <c r="C35" s="9" t="s">
        <v>91</v>
      </c>
      <c r="E35" s="6" t="s">
        <v>24</v>
      </c>
      <c r="F35" s="3">
        <v>4978</v>
      </c>
    </row>
    <row r="36" spans="1:7" x14ac:dyDescent="0.25">
      <c r="A36" s="6" t="s">
        <v>90</v>
      </c>
      <c r="B36" s="6" t="s">
        <v>92</v>
      </c>
      <c r="C36" s="9" t="s">
        <v>78</v>
      </c>
      <c r="E36" s="6" t="s">
        <v>17</v>
      </c>
      <c r="F36" s="3">
        <v>87532210</v>
      </c>
      <c r="G36" s="5" t="s">
        <v>46</v>
      </c>
    </row>
    <row r="37" spans="1:7" ht="14.25" customHeight="1" x14ac:dyDescent="0.25">
      <c r="A37" s="6" t="s">
        <v>90</v>
      </c>
      <c r="B37" s="6" t="s">
        <v>93</v>
      </c>
      <c r="C37" s="9" t="s">
        <v>59</v>
      </c>
      <c r="E37" s="6" t="s">
        <v>24</v>
      </c>
      <c r="F37" s="3">
        <v>4981</v>
      </c>
      <c r="G37" s="5" t="s">
        <v>46</v>
      </c>
    </row>
    <row r="38" spans="1:7" x14ac:dyDescent="0.25">
      <c r="A38" s="6" t="s">
        <v>90</v>
      </c>
      <c r="B38" s="6" t="s">
        <v>22</v>
      </c>
      <c r="C38" s="9" t="s">
        <v>94</v>
      </c>
      <c r="E38" s="6" t="s">
        <v>40</v>
      </c>
      <c r="F38" s="6" t="s">
        <v>95</v>
      </c>
      <c r="G38" s="5" t="s">
        <v>46</v>
      </c>
    </row>
    <row r="39" spans="1:7" x14ac:dyDescent="0.25">
      <c r="A39" s="6" t="s">
        <v>96</v>
      </c>
      <c r="B39" s="6" t="s">
        <v>22</v>
      </c>
      <c r="C39" s="9" t="s">
        <v>97</v>
      </c>
      <c r="E39" s="6" t="s">
        <v>40</v>
      </c>
      <c r="F39" s="6" t="s">
        <v>98</v>
      </c>
      <c r="G39" s="5" t="s">
        <v>46</v>
      </c>
    </row>
    <row r="40" spans="1:7" x14ac:dyDescent="0.25">
      <c r="A40" s="6" t="s">
        <v>99</v>
      </c>
      <c r="B40" s="6" t="s">
        <v>58</v>
      </c>
      <c r="C40" s="9" t="s">
        <v>100</v>
      </c>
      <c r="E40" s="6" t="s">
        <v>60</v>
      </c>
      <c r="F40" s="6">
        <v>365851</v>
      </c>
      <c r="G40" s="5" t="s">
        <v>46</v>
      </c>
    </row>
    <row r="41" spans="1:7" x14ac:dyDescent="0.25">
      <c r="A41" s="6" t="s">
        <v>101</v>
      </c>
      <c r="B41" s="6" t="s">
        <v>92</v>
      </c>
      <c r="C41" s="9" t="s">
        <v>62</v>
      </c>
      <c r="E41" s="6" t="s">
        <v>17</v>
      </c>
      <c r="F41" s="3">
        <v>87647558</v>
      </c>
      <c r="G41" s="5" t="s">
        <v>46</v>
      </c>
    </row>
    <row r="42" spans="1:7" x14ac:dyDescent="0.25">
      <c r="A42" s="6" t="s">
        <v>102</v>
      </c>
      <c r="B42" s="6" t="s">
        <v>93</v>
      </c>
      <c r="C42" s="9" t="s">
        <v>103</v>
      </c>
      <c r="E42" s="6" t="s">
        <v>24</v>
      </c>
      <c r="F42" s="3">
        <v>5139</v>
      </c>
      <c r="G42" s="5" t="s">
        <v>46</v>
      </c>
    </row>
    <row r="43" spans="1:7" x14ac:dyDescent="0.25">
      <c r="A43" s="6" t="s">
        <v>104</v>
      </c>
      <c r="B43" s="6" t="s">
        <v>15</v>
      </c>
      <c r="C43" s="9" t="s">
        <v>88</v>
      </c>
      <c r="E43" s="6" t="s">
        <v>17</v>
      </c>
      <c r="F43" s="3">
        <v>87755190</v>
      </c>
      <c r="G43" s="5" t="s">
        <v>46</v>
      </c>
    </row>
    <row r="44" spans="1:7" x14ac:dyDescent="0.25">
      <c r="A44" s="6" t="s">
        <v>105</v>
      </c>
      <c r="B44" s="6" t="s">
        <v>28</v>
      </c>
      <c r="C44" s="9" t="s">
        <v>29</v>
      </c>
      <c r="E44" s="6" t="s">
        <v>30</v>
      </c>
      <c r="F44" s="6">
        <v>2280189</v>
      </c>
      <c r="G44" s="5" t="s">
        <v>46</v>
      </c>
    </row>
    <row r="45" spans="1:7" x14ac:dyDescent="0.25">
      <c r="A45" s="6" t="s">
        <v>105</v>
      </c>
      <c r="B45" s="6" t="s">
        <v>22</v>
      </c>
      <c r="C45" s="9" t="s">
        <v>106</v>
      </c>
      <c r="E45" s="6" t="s">
        <v>40</v>
      </c>
      <c r="F45" s="3" t="s">
        <v>107</v>
      </c>
      <c r="G45" s="5" t="s">
        <v>46</v>
      </c>
    </row>
    <row r="46" spans="1:7" x14ac:dyDescent="0.25">
      <c r="A46" s="6" t="s">
        <v>108</v>
      </c>
      <c r="B46" s="6" t="s">
        <v>93</v>
      </c>
      <c r="C46" s="9" t="s">
        <v>109</v>
      </c>
      <c r="E46" s="9" t="s">
        <v>24</v>
      </c>
      <c r="F46" s="6">
        <v>5196</v>
      </c>
      <c r="G46" s="5" t="s">
        <v>46</v>
      </c>
    </row>
    <row r="47" spans="1:7" x14ac:dyDescent="0.25">
      <c r="A47" s="6" t="s">
        <v>108</v>
      </c>
      <c r="B47" s="6" t="s">
        <v>58</v>
      </c>
      <c r="C47" s="9" t="s">
        <v>110</v>
      </c>
      <c r="E47" s="6" t="s">
        <v>60</v>
      </c>
      <c r="F47" s="6">
        <v>391560</v>
      </c>
      <c r="G47" s="5" t="s">
        <v>46</v>
      </c>
    </row>
    <row r="48" spans="1:7" x14ac:dyDescent="0.25">
      <c r="A48" s="6" t="s">
        <v>108</v>
      </c>
      <c r="B48" s="6" t="s">
        <v>58</v>
      </c>
      <c r="C48" s="9" t="s">
        <v>111</v>
      </c>
      <c r="E48" s="6" t="s">
        <v>60</v>
      </c>
      <c r="F48" s="6">
        <v>391578</v>
      </c>
      <c r="G48" s="5" t="s">
        <v>46</v>
      </c>
    </row>
    <row r="49" spans="1:7" x14ac:dyDescent="0.25">
      <c r="A49" s="6" t="s">
        <v>112</v>
      </c>
      <c r="B49" s="6" t="s">
        <v>28</v>
      </c>
      <c r="C49" s="9" t="s">
        <v>29</v>
      </c>
      <c r="E49" s="6" t="s">
        <v>30</v>
      </c>
      <c r="F49" s="6">
        <v>2285337</v>
      </c>
      <c r="G49" s="5" t="s">
        <v>46</v>
      </c>
    </row>
    <row r="50" spans="1:7" x14ac:dyDescent="0.25">
      <c r="A50" s="6" t="s">
        <v>113</v>
      </c>
      <c r="B50" s="6" t="s">
        <v>28</v>
      </c>
      <c r="C50" s="9" t="s">
        <v>29</v>
      </c>
      <c r="E50" s="6" t="s">
        <v>30</v>
      </c>
      <c r="F50" s="6">
        <v>2286630</v>
      </c>
      <c r="G50" s="5" t="s">
        <v>46</v>
      </c>
    </row>
    <row r="51" spans="1:7" x14ac:dyDescent="0.25">
      <c r="A51" s="6" t="s">
        <v>113</v>
      </c>
      <c r="B51" s="6" t="s">
        <v>22</v>
      </c>
      <c r="C51" s="9" t="s">
        <v>114</v>
      </c>
      <c r="E51" s="6" t="s">
        <v>24</v>
      </c>
      <c r="F51" s="6">
        <v>5227</v>
      </c>
      <c r="G51" s="5" t="s">
        <v>46</v>
      </c>
    </row>
    <row r="52" spans="1:7" x14ac:dyDescent="0.25">
      <c r="A52" s="6" t="s">
        <v>115</v>
      </c>
      <c r="B52" s="6" t="s">
        <v>116</v>
      </c>
      <c r="C52" s="9" t="s">
        <v>117</v>
      </c>
      <c r="E52" s="6" t="s">
        <v>40</v>
      </c>
      <c r="F52" s="6" t="s">
        <v>118</v>
      </c>
      <c r="G52" s="5" t="s">
        <v>46</v>
      </c>
    </row>
    <row r="53" spans="1:7" x14ac:dyDescent="0.25">
      <c r="A53" s="6" t="s">
        <v>119</v>
      </c>
      <c r="B53" s="6" t="s">
        <v>22</v>
      </c>
      <c r="C53" s="9" t="s">
        <v>59</v>
      </c>
      <c r="E53" s="6" t="s">
        <v>24</v>
      </c>
      <c r="F53" s="6">
        <v>5247</v>
      </c>
      <c r="G53" s="5" t="s">
        <v>46</v>
      </c>
    </row>
    <row r="54" spans="1:7" x14ac:dyDescent="0.25">
      <c r="A54" s="3" t="s">
        <v>120</v>
      </c>
      <c r="B54" s="6" t="s">
        <v>93</v>
      </c>
      <c r="C54" s="9" t="s">
        <v>33</v>
      </c>
      <c r="E54" s="6" t="s">
        <v>24</v>
      </c>
      <c r="F54" s="6">
        <v>5284</v>
      </c>
      <c r="G54" s="5" t="s">
        <v>46</v>
      </c>
    </row>
    <row r="55" spans="1:7" x14ac:dyDescent="0.25">
      <c r="A55" s="3" t="s">
        <v>121</v>
      </c>
      <c r="B55" s="6" t="s">
        <v>28</v>
      </c>
      <c r="C55" s="9" t="s">
        <v>76</v>
      </c>
      <c r="E55" s="6" t="s">
        <v>30</v>
      </c>
      <c r="F55" s="6">
        <v>2296489</v>
      </c>
      <c r="G55" s="5" t="s">
        <v>46</v>
      </c>
    </row>
    <row r="56" spans="1:7" x14ac:dyDescent="0.25">
      <c r="A56" s="3" t="s">
        <v>122</v>
      </c>
      <c r="B56" s="6" t="s">
        <v>22</v>
      </c>
      <c r="C56" s="9" t="s">
        <v>110</v>
      </c>
      <c r="E56" s="6" t="s">
        <v>24</v>
      </c>
      <c r="F56" s="6">
        <v>5333</v>
      </c>
      <c r="G56" s="5" t="s">
        <v>46</v>
      </c>
    </row>
    <row r="57" spans="1:7" x14ac:dyDescent="0.25">
      <c r="A57" s="3" t="s">
        <v>122</v>
      </c>
      <c r="B57" s="6" t="s">
        <v>22</v>
      </c>
      <c r="C57" s="9" t="s">
        <v>123</v>
      </c>
      <c r="E57" s="6" t="s">
        <v>40</v>
      </c>
      <c r="F57" s="6" t="s">
        <v>124</v>
      </c>
      <c r="G57" s="5" t="s">
        <v>46</v>
      </c>
    </row>
    <row r="58" spans="1:7" x14ac:dyDescent="0.25">
      <c r="A58" s="6" t="s">
        <v>125</v>
      </c>
      <c r="B58" s="6" t="s">
        <v>58</v>
      </c>
      <c r="C58" s="9" t="s">
        <v>59</v>
      </c>
      <c r="E58" s="6" t="s">
        <v>60</v>
      </c>
      <c r="F58" s="6">
        <v>449795</v>
      </c>
      <c r="G58" s="5" t="s">
        <v>46</v>
      </c>
    </row>
    <row r="59" spans="1:7" x14ac:dyDescent="0.25">
      <c r="A59" s="6" t="s">
        <v>126</v>
      </c>
      <c r="B59" s="6" t="s">
        <v>22</v>
      </c>
      <c r="C59" s="9" t="s">
        <v>91</v>
      </c>
      <c r="E59" s="6" t="s">
        <v>24</v>
      </c>
      <c r="F59" s="6">
        <v>5423</v>
      </c>
      <c r="G59" s="5" t="s">
        <v>46</v>
      </c>
    </row>
    <row r="60" spans="1:7" x14ac:dyDescent="0.25">
      <c r="A60" s="6" t="s">
        <v>127</v>
      </c>
      <c r="B60" s="6" t="s">
        <v>93</v>
      </c>
      <c r="C60" s="9" t="s">
        <v>33</v>
      </c>
      <c r="E60" s="6" t="s">
        <v>24</v>
      </c>
      <c r="F60" s="6">
        <v>5442</v>
      </c>
      <c r="G60" s="5" t="s">
        <v>46</v>
      </c>
    </row>
    <row r="61" spans="1:7" x14ac:dyDescent="0.25">
      <c r="A61" s="6" t="s">
        <v>128</v>
      </c>
      <c r="B61" s="6" t="s">
        <v>49</v>
      </c>
      <c r="C61" s="9" t="s">
        <v>29</v>
      </c>
      <c r="E61" s="6" t="s">
        <v>30</v>
      </c>
      <c r="F61" s="6">
        <v>2314285</v>
      </c>
      <c r="G61" s="5" t="s">
        <v>46</v>
      </c>
    </row>
    <row r="62" spans="1:7" x14ac:dyDescent="0.25">
      <c r="A62" s="6" t="s">
        <v>129</v>
      </c>
      <c r="B62" s="6" t="s">
        <v>130</v>
      </c>
      <c r="C62" s="9" t="s">
        <v>131</v>
      </c>
      <c r="E62" s="6" t="s">
        <v>132</v>
      </c>
      <c r="F62" s="6">
        <v>106026902</v>
      </c>
      <c r="G62" s="5" t="s">
        <v>46</v>
      </c>
    </row>
    <row r="63" spans="1:7" x14ac:dyDescent="0.25">
      <c r="A63" s="6" t="s">
        <v>133</v>
      </c>
      <c r="B63" s="6" t="s">
        <v>83</v>
      </c>
      <c r="C63" s="9" t="s">
        <v>33</v>
      </c>
      <c r="E63" s="6" t="s">
        <v>24</v>
      </c>
      <c r="F63" s="6">
        <v>5530</v>
      </c>
      <c r="G63" s="5" t="s">
        <v>46</v>
      </c>
    </row>
    <row r="64" spans="1:7" x14ac:dyDescent="0.25">
      <c r="A64" s="6" t="s">
        <v>134</v>
      </c>
      <c r="B64" s="6" t="s">
        <v>58</v>
      </c>
      <c r="C64" s="9" t="s">
        <v>59</v>
      </c>
      <c r="E64" s="6" t="s">
        <v>60</v>
      </c>
      <c r="F64" s="6">
        <v>490878</v>
      </c>
      <c r="G64" s="5" t="s">
        <v>46</v>
      </c>
    </row>
    <row r="65" spans="1:7" x14ac:dyDescent="0.25">
      <c r="A65" s="6" t="s">
        <v>135</v>
      </c>
      <c r="B65" s="6" t="s">
        <v>38</v>
      </c>
      <c r="C65" s="9" t="s">
        <v>94</v>
      </c>
      <c r="E65" s="6" t="s">
        <v>40</v>
      </c>
      <c r="F65" s="6" t="s">
        <v>136</v>
      </c>
      <c r="G65" s="5" t="s">
        <v>46</v>
      </c>
    </row>
    <row r="66" spans="1:7" x14ac:dyDescent="0.25">
      <c r="A66" s="6" t="s">
        <v>137</v>
      </c>
      <c r="B66" s="6" t="s">
        <v>22</v>
      </c>
      <c r="C66" s="9" t="s">
        <v>110</v>
      </c>
      <c r="E66" s="6" t="s">
        <v>24</v>
      </c>
      <c r="F66" s="6">
        <v>5596</v>
      </c>
      <c r="G66" s="5" t="s">
        <v>46</v>
      </c>
    </row>
    <row r="67" spans="1:7" x14ac:dyDescent="0.25">
      <c r="A67" s="6" t="s">
        <v>138</v>
      </c>
      <c r="B67" s="6" t="s">
        <v>93</v>
      </c>
      <c r="C67" s="9" t="s">
        <v>64</v>
      </c>
      <c r="E67" s="6" t="s">
        <v>24</v>
      </c>
      <c r="F67" s="6">
        <v>5605</v>
      </c>
      <c r="G67" s="4" t="s">
        <v>139</v>
      </c>
    </row>
    <row r="68" spans="1:7" x14ac:dyDescent="0.25">
      <c r="A68" s="6" t="s">
        <v>140</v>
      </c>
      <c r="B68" s="6" t="s">
        <v>22</v>
      </c>
      <c r="C68" s="9" t="s">
        <v>94</v>
      </c>
      <c r="E68" s="6" t="s">
        <v>40</v>
      </c>
      <c r="F68" s="3" t="s">
        <v>141</v>
      </c>
      <c r="G68" s="5" t="s">
        <v>46</v>
      </c>
    </row>
    <row r="69" spans="1:7" x14ac:dyDescent="0.25">
      <c r="A69" s="6" t="s">
        <v>142</v>
      </c>
      <c r="B69" s="6" t="s">
        <v>143</v>
      </c>
      <c r="C69" s="9" t="s">
        <v>144</v>
      </c>
      <c r="E69" s="6" t="s">
        <v>60</v>
      </c>
      <c r="F69" s="3">
        <v>540954</v>
      </c>
      <c r="G69" s="5" t="s">
        <v>46</v>
      </c>
    </row>
    <row r="70" spans="1:7" x14ac:dyDescent="0.25">
      <c r="A70" s="6" t="s">
        <v>145</v>
      </c>
      <c r="B70" s="6" t="s">
        <v>58</v>
      </c>
      <c r="C70" s="9" t="s">
        <v>146</v>
      </c>
      <c r="E70" s="6" t="s">
        <v>147</v>
      </c>
      <c r="F70" s="6">
        <v>94249</v>
      </c>
      <c r="G70" s="5" t="s">
        <v>46</v>
      </c>
    </row>
    <row r="71" spans="1:7" x14ac:dyDescent="0.25">
      <c r="A71" s="6" t="s">
        <v>145</v>
      </c>
      <c r="B71" s="6" t="s">
        <v>148</v>
      </c>
      <c r="C71" s="9" t="s">
        <v>88</v>
      </c>
      <c r="E71" s="6" t="s">
        <v>149</v>
      </c>
      <c r="F71" s="6">
        <v>1608101268</v>
      </c>
      <c r="G71" s="5" t="s">
        <v>46</v>
      </c>
    </row>
    <row r="72" spans="1:7" x14ac:dyDescent="0.25">
      <c r="A72" s="6" t="s">
        <v>150</v>
      </c>
      <c r="B72" s="6" t="s">
        <v>58</v>
      </c>
      <c r="C72" s="9" t="s">
        <v>146</v>
      </c>
      <c r="E72" s="6" t="s">
        <v>147</v>
      </c>
      <c r="F72" s="6">
        <v>94400</v>
      </c>
      <c r="G72" s="5" t="s">
        <v>46</v>
      </c>
    </row>
    <row r="73" spans="1:7" x14ac:dyDescent="0.25">
      <c r="A73" s="6" t="s">
        <v>151</v>
      </c>
      <c r="B73" s="6" t="s">
        <v>28</v>
      </c>
      <c r="C73" s="9" t="s">
        <v>29</v>
      </c>
      <c r="E73" s="6" t="s">
        <v>30</v>
      </c>
      <c r="F73" s="6">
        <v>2371770</v>
      </c>
      <c r="G73" s="5" t="s">
        <v>46</v>
      </c>
    </row>
    <row r="74" spans="1:7" x14ac:dyDescent="0.25">
      <c r="A74" s="6" t="s">
        <v>152</v>
      </c>
      <c r="B74" s="6" t="s">
        <v>22</v>
      </c>
      <c r="C74" s="9" t="s">
        <v>59</v>
      </c>
      <c r="E74" s="6" t="s">
        <v>24</v>
      </c>
      <c r="F74" s="6">
        <v>5821</v>
      </c>
      <c r="G74" s="5" t="s">
        <v>46</v>
      </c>
    </row>
    <row r="75" spans="1:7" x14ac:dyDescent="0.25">
      <c r="A75" s="6" t="s">
        <v>152</v>
      </c>
      <c r="B75" s="6" t="s">
        <v>15</v>
      </c>
      <c r="C75" s="9" t="s">
        <v>94</v>
      </c>
      <c r="E75" s="6" t="s">
        <v>17</v>
      </c>
      <c r="F75" s="6">
        <v>89230481</v>
      </c>
      <c r="G75" s="5" t="s">
        <v>46</v>
      </c>
    </row>
    <row r="76" spans="1:7" x14ac:dyDescent="0.25">
      <c r="A76" s="6" t="s">
        <v>153</v>
      </c>
      <c r="B76" s="6" t="s">
        <v>22</v>
      </c>
      <c r="C76" s="9" t="s">
        <v>97</v>
      </c>
      <c r="E76" s="6" t="s">
        <v>40</v>
      </c>
      <c r="F76" s="6" t="s">
        <v>154</v>
      </c>
      <c r="G76" s="5" t="s">
        <v>46</v>
      </c>
    </row>
    <row r="77" spans="1:7" x14ac:dyDescent="0.25">
      <c r="A77" s="6" t="s">
        <v>153</v>
      </c>
      <c r="B77" s="6" t="s">
        <v>155</v>
      </c>
      <c r="C77" s="9" t="s">
        <v>156</v>
      </c>
      <c r="E77" s="6" t="s">
        <v>24</v>
      </c>
      <c r="F77" s="6">
        <v>5856</v>
      </c>
      <c r="G77" s="5" t="s">
        <v>46</v>
      </c>
    </row>
    <row r="78" spans="1:7" x14ac:dyDescent="0.25">
      <c r="A78" s="6" t="s">
        <v>157</v>
      </c>
      <c r="B78" s="6" t="s">
        <v>22</v>
      </c>
      <c r="C78" s="9" t="s">
        <v>158</v>
      </c>
      <c r="E78" s="6" t="s">
        <v>24</v>
      </c>
      <c r="F78" s="6">
        <v>5900</v>
      </c>
      <c r="G78" s="5" t="s">
        <v>46</v>
      </c>
    </row>
    <row r="79" spans="1:7" x14ac:dyDescent="0.25">
      <c r="A79" s="6" t="s">
        <v>159</v>
      </c>
      <c r="B79" s="6" t="s">
        <v>58</v>
      </c>
      <c r="C79" s="9" t="s">
        <v>110</v>
      </c>
      <c r="E79" s="6" t="s">
        <v>60</v>
      </c>
      <c r="F79" s="6">
        <v>627477</v>
      </c>
      <c r="G79" s="5" t="s">
        <v>46</v>
      </c>
    </row>
    <row r="80" spans="1:7" x14ac:dyDescent="0.25">
      <c r="A80" s="6" t="s">
        <v>159</v>
      </c>
      <c r="B80" s="6" t="s">
        <v>22</v>
      </c>
      <c r="C80" s="9" t="s">
        <v>110</v>
      </c>
      <c r="E80" s="6" t="s">
        <v>24</v>
      </c>
      <c r="F80" s="6">
        <v>5906</v>
      </c>
      <c r="G80" s="5" t="s">
        <v>46</v>
      </c>
    </row>
    <row r="81" spans="1:7" x14ac:dyDescent="0.25">
      <c r="A81" s="6" t="s">
        <v>159</v>
      </c>
      <c r="B81" s="6" t="s">
        <v>22</v>
      </c>
      <c r="C81" s="9" t="s">
        <v>106</v>
      </c>
      <c r="E81" s="6" t="s">
        <v>40</v>
      </c>
      <c r="F81" s="12" t="s">
        <v>160</v>
      </c>
      <c r="G81" s="5" t="s">
        <v>46</v>
      </c>
    </row>
    <row r="82" spans="1:7" x14ac:dyDescent="0.25">
      <c r="A82" s="6" t="s">
        <v>161</v>
      </c>
      <c r="B82" s="6" t="s">
        <v>116</v>
      </c>
      <c r="C82" s="9" t="s">
        <v>114</v>
      </c>
      <c r="E82" s="6" t="s">
        <v>24</v>
      </c>
      <c r="F82" s="6">
        <v>5929</v>
      </c>
      <c r="G82" s="5" t="s">
        <v>46</v>
      </c>
    </row>
    <row r="83" spans="1:7" x14ac:dyDescent="0.25">
      <c r="A83" s="6" t="s">
        <v>157</v>
      </c>
      <c r="B83" s="6" t="s">
        <v>162</v>
      </c>
      <c r="C83" s="9" t="s">
        <v>88</v>
      </c>
      <c r="E83" s="6" t="s">
        <v>17</v>
      </c>
      <c r="F83" s="6">
        <v>89406340</v>
      </c>
      <c r="G83" s="5" t="s">
        <v>46</v>
      </c>
    </row>
    <row r="84" spans="1:7" x14ac:dyDescent="0.25">
      <c r="A84" s="6" t="s">
        <v>163</v>
      </c>
      <c r="B84" s="6" t="s">
        <v>162</v>
      </c>
      <c r="C84" s="9" t="s">
        <v>88</v>
      </c>
      <c r="E84" s="6" t="s">
        <v>17</v>
      </c>
      <c r="F84" s="6">
        <v>89437334</v>
      </c>
      <c r="G84" s="5" t="s">
        <v>46</v>
      </c>
    </row>
    <row r="85" spans="1:7" x14ac:dyDescent="0.25">
      <c r="A85" s="6" t="s">
        <v>164</v>
      </c>
      <c r="B85" s="6" t="s">
        <v>162</v>
      </c>
      <c r="C85" s="9" t="s">
        <v>88</v>
      </c>
      <c r="E85" s="6" t="s">
        <v>17</v>
      </c>
      <c r="F85" s="6">
        <v>89484514</v>
      </c>
      <c r="G85" s="5" t="s">
        <v>46</v>
      </c>
    </row>
    <row r="86" spans="1:7" x14ac:dyDescent="0.25">
      <c r="A86" s="6" t="s">
        <v>165</v>
      </c>
      <c r="B86" s="6" t="s">
        <v>22</v>
      </c>
      <c r="C86" s="9" t="s">
        <v>67</v>
      </c>
      <c r="E86" s="6" t="s">
        <v>40</v>
      </c>
      <c r="G86" s="5" t="s">
        <v>46</v>
      </c>
    </row>
    <row r="87" spans="1:7" x14ac:dyDescent="0.25">
      <c r="A87" s="6" t="s">
        <v>166</v>
      </c>
      <c r="B87" s="6" t="s">
        <v>167</v>
      </c>
      <c r="C87" s="9" t="s">
        <v>146</v>
      </c>
      <c r="E87" s="6" t="s">
        <v>149</v>
      </c>
      <c r="F87" s="3">
        <v>1610036196</v>
      </c>
      <c r="G87" s="5" t="s">
        <v>46</v>
      </c>
    </row>
    <row r="88" spans="1:7" x14ac:dyDescent="0.25">
      <c r="A88" s="6" t="s">
        <v>168</v>
      </c>
      <c r="B88" s="6" t="s">
        <v>22</v>
      </c>
      <c r="C88" s="9" t="s">
        <v>169</v>
      </c>
      <c r="E88" s="6" t="s">
        <v>24</v>
      </c>
      <c r="F88" s="3">
        <v>6061</v>
      </c>
      <c r="G88" s="5" t="s">
        <v>46</v>
      </c>
    </row>
    <row r="89" spans="1:7" x14ac:dyDescent="0.25">
      <c r="A89" s="6" t="s">
        <v>170</v>
      </c>
      <c r="B89" s="6" t="s">
        <v>93</v>
      </c>
      <c r="C89" s="9" t="s">
        <v>171</v>
      </c>
      <c r="E89" s="6" t="s">
        <v>24</v>
      </c>
      <c r="F89" s="3">
        <v>6075</v>
      </c>
      <c r="G89" s="5" t="s">
        <v>46</v>
      </c>
    </row>
    <row r="90" spans="1:7" x14ac:dyDescent="0.25">
      <c r="A90" s="6" t="s">
        <v>172</v>
      </c>
      <c r="B90" s="6" t="s">
        <v>173</v>
      </c>
      <c r="C90" s="9" t="s">
        <v>174</v>
      </c>
      <c r="E90" s="6" t="s">
        <v>24</v>
      </c>
      <c r="F90" s="3">
        <v>6196</v>
      </c>
      <c r="G90" s="5" t="s">
        <v>46</v>
      </c>
    </row>
    <row r="91" spans="1:7" x14ac:dyDescent="0.25">
      <c r="A91" s="6" t="s">
        <v>172</v>
      </c>
      <c r="B91" s="6" t="s">
        <v>15</v>
      </c>
      <c r="C91" s="9" t="s">
        <v>59</v>
      </c>
      <c r="E91" s="6" t="s">
        <v>17</v>
      </c>
      <c r="F91" s="3">
        <v>200402536</v>
      </c>
      <c r="G91" s="5" t="s">
        <v>46</v>
      </c>
    </row>
    <row r="92" spans="1:7" x14ac:dyDescent="0.25">
      <c r="A92" s="6" t="s">
        <v>175</v>
      </c>
      <c r="B92" s="6" t="s">
        <v>22</v>
      </c>
      <c r="C92" s="9" t="s">
        <v>176</v>
      </c>
      <c r="D92" s="9"/>
      <c r="E92" s="6" t="s">
        <v>24</v>
      </c>
      <c r="F92" s="6">
        <v>6210</v>
      </c>
      <c r="G92" s="5" t="s">
        <v>46</v>
      </c>
    </row>
    <row r="93" spans="1:7" x14ac:dyDescent="0.25">
      <c r="A93" s="6" t="s">
        <v>177</v>
      </c>
      <c r="B93" s="6" t="s">
        <v>178</v>
      </c>
      <c r="C93" s="9" t="s">
        <v>64</v>
      </c>
      <c r="D93" s="9"/>
      <c r="E93" s="9" t="s">
        <v>17</v>
      </c>
      <c r="F93" s="6">
        <v>2000479947</v>
      </c>
      <c r="G93" s="5" t="s">
        <v>46</v>
      </c>
    </row>
    <row r="94" spans="1:7" x14ac:dyDescent="0.25">
      <c r="A94" s="6" t="s">
        <v>179</v>
      </c>
      <c r="B94" s="6" t="s">
        <v>22</v>
      </c>
      <c r="C94" s="9" t="s">
        <v>59</v>
      </c>
      <c r="D94" s="9"/>
      <c r="E94" s="9" t="s">
        <v>24</v>
      </c>
      <c r="F94" s="6">
        <v>6263</v>
      </c>
      <c r="G94" s="5" t="s">
        <v>46</v>
      </c>
    </row>
    <row r="95" spans="1:7" x14ac:dyDescent="0.25">
      <c r="A95" s="6" t="s">
        <v>180</v>
      </c>
      <c r="B95" s="6" t="s">
        <v>93</v>
      </c>
      <c r="C95" s="9" t="s">
        <v>158</v>
      </c>
      <c r="D95" s="9"/>
      <c r="E95" s="9" t="s">
        <v>24</v>
      </c>
      <c r="F95" s="6">
        <v>6281</v>
      </c>
      <c r="G95" s="5" t="s">
        <v>46</v>
      </c>
    </row>
    <row r="96" spans="1:7" x14ac:dyDescent="0.25">
      <c r="A96" s="6" t="s">
        <v>181</v>
      </c>
      <c r="B96" s="6" t="s">
        <v>28</v>
      </c>
      <c r="C96" s="9" t="s">
        <v>76</v>
      </c>
      <c r="E96" s="6" t="s">
        <v>182</v>
      </c>
      <c r="F96" s="6">
        <v>2442657</v>
      </c>
      <c r="G96" s="5" t="s">
        <v>46</v>
      </c>
    </row>
    <row r="97" spans="1:7" x14ac:dyDescent="0.25">
      <c r="A97" s="6" t="s">
        <v>181</v>
      </c>
      <c r="B97" s="6" t="s">
        <v>15</v>
      </c>
      <c r="C97" s="9" t="s">
        <v>183</v>
      </c>
      <c r="E97" s="6" t="s">
        <v>17</v>
      </c>
      <c r="F97" s="6">
        <v>2000660109</v>
      </c>
      <c r="G97" s="5" t="s">
        <v>46</v>
      </c>
    </row>
    <row r="98" spans="1:7" x14ac:dyDescent="0.25">
      <c r="A98" s="6" t="s">
        <v>184</v>
      </c>
      <c r="B98" s="6" t="s">
        <v>49</v>
      </c>
      <c r="C98" s="9" t="s">
        <v>29</v>
      </c>
      <c r="E98" s="6" t="s">
        <v>30</v>
      </c>
      <c r="F98" s="6">
        <v>2445774</v>
      </c>
      <c r="G98" s="5" t="s">
        <v>46</v>
      </c>
    </row>
    <row r="99" spans="1:7" x14ac:dyDescent="0.25">
      <c r="A99" s="6" t="s">
        <v>185</v>
      </c>
      <c r="B99" s="6" t="s">
        <v>186</v>
      </c>
      <c r="C99" s="9" t="s">
        <v>187</v>
      </c>
      <c r="E99" s="6" t="s">
        <v>24</v>
      </c>
      <c r="F99" s="6">
        <v>6406</v>
      </c>
      <c r="G99" s="5" t="s">
        <v>46</v>
      </c>
    </row>
    <row r="100" spans="1:7" x14ac:dyDescent="0.25">
      <c r="A100" s="6" t="s">
        <v>188</v>
      </c>
      <c r="B100" s="6" t="s">
        <v>93</v>
      </c>
      <c r="C100" s="9" t="s">
        <v>189</v>
      </c>
      <c r="E100" s="6" t="s">
        <v>40</v>
      </c>
      <c r="F100" s="6" t="s">
        <v>190</v>
      </c>
      <c r="G100" s="5" t="s">
        <v>46</v>
      </c>
    </row>
    <row r="101" spans="1:7" x14ac:dyDescent="0.25">
      <c r="A101" s="6" t="s">
        <v>191</v>
      </c>
      <c r="B101" s="6" t="s">
        <v>192</v>
      </c>
      <c r="C101" s="9" t="s">
        <v>29</v>
      </c>
      <c r="E101" s="6" t="s">
        <v>30</v>
      </c>
      <c r="F101" s="6">
        <v>2480</v>
      </c>
      <c r="G101" s="5" t="s">
        <v>46</v>
      </c>
    </row>
    <row r="102" spans="1:7" x14ac:dyDescent="0.25">
      <c r="A102" s="6" t="s">
        <v>193</v>
      </c>
      <c r="B102" s="6" t="s">
        <v>22</v>
      </c>
      <c r="C102" s="9" t="s">
        <v>194</v>
      </c>
      <c r="E102" s="6" t="s">
        <v>24</v>
      </c>
      <c r="F102" s="6">
        <v>6591</v>
      </c>
      <c r="G102" s="5" t="s">
        <v>46</v>
      </c>
    </row>
    <row r="103" spans="1:7" x14ac:dyDescent="0.25">
      <c r="A103" s="6" t="s">
        <v>195</v>
      </c>
      <c r="B103" s="6" t="s">
        <v>196</v>
      </c>
      <c r="C103" s="9" t="s">
        <v>197</v>
      </c>
      <c r="E103" s="6" t="s">
        <v>17</v>
      </c>
      <c r="F103" s="6">
        <v>150745533</v>
      </c>
      <c r="G103" s="5" t="s">
        <v>46</v>
      </c>
    </row>
    <row r="104" spans="1:7" x14ac:dyDescent="0.25">
      <c r="A104" s="6" t="s">
        <v>195</v>
      </c>
      <c r="B104" s="6" t="s">
        <v>15</v>
      </c>
      <c r="C104" s="9" t="s">
        <v>194</v>
      </c>
      <c r="E104" s="6" t="s">
        <v>17</v>
      </c>
      <c r="F104" s="6">
        <v>2001363690</v>
      </c>
      <c r="G104" s="5" t="s">
        <v>46</v>
      </c>
    </row>
    <row r="105" spans="1:7" x14ac:dyDescent="0.25">
      <c r="A105" s="6" t="s">
        <v>198</v>
      </c>
      <c r="B105" s="6" t="s">
        <v>22</v>
      </c>
      <c r="C105" s="9" t="s">
        <v>194</v>
      </c>
      <c r="E105" s="6" t="s">
        <v>24</v>
      </c>
      <c r="F105" s="6">
        <v>6672</v>
      </c>
      <c r="G105" s="5" t="s">
        <v>46</v>
      </c>
    </row>
    <row r="106" spans="1:7" x14ac:dyDescent="0.25">
      <c r="A106" s="6" t="s">
        <v>198</v>
      </c>
      <c r="B106" s="6" t="s">
        <v>28</v>
      </c>
      <c r="C106" s="9" t="s">
        <v>29</v>
      </c>
      <c r="E106" s="6" t="s">
        <v>30</v>
      </c>
      <c r="F106" s="6">
        <v>2493258</v>
      </c>
      <c r="G106" s="5" t="s">
        <v>46</v>
      </c>
    </row>
    <row r="107" spans="1:7" x14ac:dyDescent="0.25">
      <c r="A107" s="6" t="s">
        <v>199</v>
      </c>
      <c r="B107" s="6" t="s">
        <v>93</v>
      </c>
      <c r="C107" s="9" t="s">
        <v>67</v>
      </c>
      <c r="E107" s="6" t="s">
        <v>40</v>
      </c>
      <c r="F107" s="6" t="s">
        <v>200</v>
      </c>
      <c r="G107" s="5" t="s">
        <v>46</v>
      </c>
    </row>
    <row r="108" spans="1:7" x14ac:dyDescent="0.25">
      <c r="A108" s="6" t="s">
        <v>201</v>
      </c>
      <c r="B108" s="6" t="s">
        <v>93</v>
      </c>
      <c r="C108" s="9" t="s">
        <v>202</v>
      </c>
      <c r="E108" s="6" t="s">
        <v>24</v>
      </c>
      <c r="F108" s="6">
        <v>6737</v>
      </c>
      <c r="G108" s="5" t="s">
        <v>46</v>
      </c>
    </row>
    <row r="109" spans="1:7" x14ac:dyDescent="0.25">
      <c r="A109" s="6" t="s">
        <v>201</v>
      </c>
      <c r="B109" s="6" t="s">
        <v>28</v>
      </c>
      <c r="C109" s="9" t="s">
        <v>29</v>
      </c>
      <c r="E109" s="6" t="s">
        <v>30</v>
      </c>
      <c r="F109" s="6">
        <v>2500947</v>
      </c>
      <c r="G109" s="5" t="s">
        <v>46</v>
      </c>
    </row>
    <row r="110" spans="1:7" x14ac:dyDescent="0.25">
      <c r="A110" s="6" t="s">
        <v>203</v>
      </c>
      <c r="B110" s="6" t="s">
        <v>22</v>
      </c>
      <c r="C110" s="9" t="s">
        <v>174</v>
      </c>
      <c r="E110" s="6" t="s">
        <v>24</v>
      </c>
      <c r="F110" s="6">
        <v>6756</v>
      </c>
      <c r="G110" s="5" t="s">
        <v>46</v>
      </c>
    </row>
    <row r="111" spans="1:7" x14ac:dyDescent="0.25">
      <c r="A111" s="6" t="s">
        <v>204</v>
      </c>
      <c r="B111" s="6" t="s">
        <v>22</v>
      </c>
      <c r="C111" s="9" t="s">
        <v>205</v>
      </c>
      <c r="E111" s="6" t="s">
        <v>24</v>
      </c>
      <c r="F111" s="6">
        <v>6780</v>
      </c>
      <c r="G111" s="5" t="s">
        <v>46</v>
      </c>
    </row>
    <row r="112" spans="1:7" x14ac:dyDescent="0.25">
      <c r="A112" s="6" t="s">
        <v>206</v>
      </c>
      <c r="B112" s="6" t="s">
        <v>22</v>
      </c>
      <c r="C112" s="9" t="s">
        <v>207</v>
      </c>
      <c r="E112" s="6" t="s">
        <v>40</v>
      </c>
      <c r="F112" s="6" t="s">
        <v>208</v>
      </c>
      <c r="G112" s="5" t="s">
        <v>46</v>
      </c>
    </row>
    <row r="113" spans="1:7" x14ac:dyDescent="0.25">
      <c r="A113" s="6" t="s">
        <v>206</v>
      </c>
      <c r="B113" s="6" t="s">
        <v>22</v>
      </c>
      <c r="C113" s="9" t="s">
        <v>33</v>
      </c>
      <c r="E113" s="6" t="s">
        <v>24</v>
      </c>
      <c r="F113" s="6">
        <v>6855</v>
      </c>
      <c r="G113" s="5" t="s">
        <v>46</v>
      </c>
    </row>
    <row r="114" spans="1:7" x14ac:dyDescent="0.25">
      <c r="A114" s="6" t="s">
        <v>209</v>
      </c>
      <c r="B114" s="6" t="s">
        <v>28</v>
      </c>
      <c r="C114" s="9" t="s">
        <v>29</v>
      </c>
      <c r="E114" s="6" t="s">
        <v>30</v>
      </c>
      <c r="F114" s="6">
        <v>2529976</v>
      </c>
      <c r="G114" s="5" t="s">
        <v>46</v>
      </c>
    </row>
    <row r="115" spans="1:7" x14ac:dyDescent="0.25">
      <c r="A115" s="6" t="s">
        <v>209</v>
      </c>
      <c r="B115" s="6" t="s">
        <v>93</v>
      </c>
      <c r="C115" s="9" t="s">
        <v>67</v>
      </c>
      <c r="E115" s="6" t="s">
        <v>40</v>
      </c>
      <c r="F115" s="6" t="s">
        <v>210</v>
      </c>
      <c r="G115" s="5" t="s">
        <v>46</v>
      </c>
    </row>
    <row r="116" spans="1:7" x14ac:dyDescent="0.25">
      <c r="A116" s="6" t="s">
        <v>209</v>
      </c>
      <c r="B116" s="6" t="s">
        <v>22</v>
      </c>
      <c r="C116" s="9" t="s">
        <v>211</v>
      </c>
      <c r="E116" s="6" t="s">
        <v>24</v>
      </c>
      <c r="F116" s="6">
        <v>7042</v>
      </c>
      <c r="G116" s="5" t="s">
        <v>46</v>
      </c>
    </row>
    <row r="117" spans="1:7" x14ac:dyDescent="0.25">
      <c r="A117" s="6" t="s">
        <v>212</v>
      </c>
      <c r="B117" s="6" t="s">
        <v>22</v>
      </c>
      <c r="C117" s="9" t="s">
        <v>33</v>
      </c>
      <c r="E117" s="6" t="s">
        <v>24</v>
      </c>
      <c r="F117" s="6">
        <v>7053</v>
      </c>
      <c r="G117" s="5" t="s">
        <v>46</v>
      </c>
    </row>
    <row r="118" spans="1:7" x14ac:dyDescent="0.25">
      <c r="A118" s="6" t="s">
        <v>213</v>
      </c>
      <c r="B118" s="6" t="s">
        <v>22</v>
      </c>
      <c r="C118" s="9" t="s">
        <v>214</v>
      </c>
      <c r="E118" s="6" t="s">
        <v>40</v>
      </c>
      <c r="F118" s="6" t="s">
        <v>215</v>
      </c>
      <c r="G118" s="5" t="s">
        <v>46</v>
      </c>
    </row>
    <row r="119" spans="1:7" x14ac:dyDescent="0.25">
      <c r="A119" s="6" t="s">
        <v>216</v>
      </c>
      <c r="B119" s="6" t="s">
        <v>22</v>
      </c>
      <c r="C119" s="9" t="s">
        <v>217</v>
      </c>
      <c r="E119" s="6" t="s">
        <v>24</v>
      </c>
      <c r="F119" s="6">
        <v>7073</v>
      </c>
      <c r="G119" s="5" t="s">
        <v>46</v>
      </c>
    </row>
    <row r="120" spans="1:7" x14ac:dyDescent="0.25">
      <c r="A120" s="6" t="s">
        <v>218</v>
      </c>
      <c r="B120" s="6" t="s">
        <v>22</v>
      </c>
      <c r="C120" s="9" t="s">
        <v>33</v>
      </c>
      <c r="E120" s="6" t="s">
        <v>24</v>
      </c>
      <c r="F120" s="6">
        <v>7130</v>
      </c>
      <c r="G120" s="5" t="s">
        <v>46</v>
      </c>
    </row>
    <row r="121" spans="1:7" x14ac:dyDescent="0.25">
      <c r="A121" s="6" t="s">
        <v>219</v>
      </c>
      <c r="B121" s="6" t="s">
        <v>22</v>
      </c>
      <c r="C121" s="9" t="s">
        <v>33</v>
      </c>
      <c r="E121" s="6" t="s">
        <v>24</v>
      </c>
      <c r="F121" s="6">
        <v>7234</v>
      </c>
      <c r="G121" s="5" t="s">
        <v>46</v>
      </c>
    </row>
    <row r="122" spans="1:7" x14ac:dyDescent="0.25">
      <c r="A122" s="6" t="s">
        <v>220</v>
      </c>
      <c r="B122" s="6" t="s">
        <v>22</v>
      </c>
      <c r="C122" s="9" t="s">
        <v>174</v>
      </c>
      <c r="E122" s="6" t="s">
        <v>24</v>
      </c>
      <c r="F122" s="6">
        <v>7286</v>
      </c>
      <c r="G122" s="5" t="s">
        <v>46</v>
      </c>
    </row>
    <row r="123" spans="1:7" x14ac:dyDescent="0.25">
      <c r="A123" s="6" t="s">
        <v>220</v>
      </c>
      <c r="B123" s="6" t="s">
        <v>22</v>
      </c>
      <c r="C123" s="9" t="s">
        <v>117</v>
      </c>
      <c r="E123" s="6" t="s">
        <v>40</v>
      </c>
      <c r="F123" s="6" t="s">
        <v>221</v>
      </c>
      <c r="G123" s="5" t="s">
        <v>46</v>
      </c>
    </row>
  </sheetData>
  <mergeCells count="3">
    <mergeCell ref="J8:M8"/>
    <mergeCell ref="J9:M9"/>
    <mergeCell ref="J10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85" workbookViewId="0">
      <selection activeCell="C18" sqref="C18"/>
    </sheetView>
  </sheetViews>
  <sheetFormatPr defaultRowHeight="15" x14ac:dyDescent="0.25"/>
  <cols>
    <col min="1" max="1" width="10.28515625" customWidth="1"/>
    <col min="2" max="2" width="22.85546875" customWidth="1"/>
    <col min="3" max="3" width="21.42578125" customWidth="1"/>
    <col min="4" max="4" width="14.42578125" bestFit="1" customWidth="1"/>
    <col min="5" max="5" width="13.28515625" bestFit="1" customWidth="1"/>
    <col min="6" max="6" width="12.5703125" bestFit="1" customWidth="1"/>
    <col min="7" max="7" width="13" style="16" customWidth="1"/>
    <col min="8" max="8" width="23.85546875" style="16" bestFit="1" customWidth="1"/>
    <col min="257" max="257" width="10.28515625" customWidth="1"/>
    <col min="258" max="258" width="22.85546875" customWidth="1"/>
    <col min="259" max="259" width="21.42578125" customWidth="1"/>
    <col min="260" max="260" width="14.42578125" bestFit="1" customWidth="1"/>
    <col min="261" max="261" width="13.28515625" bestFit="1" customWidth="1"/>
    <col min="262" max="262" width="12.5703125" bestFit="1" customWidth="1"/>
    <col min="263" max="263" width="13" customWidth="1"/>
    <col min="264" max="264" width="23.85546875" bestFit="1" customWidth="1"/>
    <col min="513" max="513" width="10.28515625" customWidth="1"/>
    <col min="514" max="514" width="22.85546875" customWidth="1"/>
    <col min="515" max="515" width="21.42578125" customWidth="1"/>
    <col min="516" max="516" width="14.42578125" bestFit="1" customWidth="1"/>
    <col min="517" max="517" width="13.28515625" bestFit="1" customWidth="1"/>
    <col min="518" max="518" width="12.5703125" bestFit="1" customWidth="1"/>
    <col min="519" max="519" width="13" customWidth="1"/>
    <col min="520" max="520" width="23.85546875" bestFit="1" customWidth="1"/>
    <col min="769" max="769" width="10.28515625" customWidth="1"/>
    <col min="770" max="770" width="22.85546875" customWidth="1"/>
    <col min="771" max="771" width="21.42578125" customWidth="1"/>
    <col min="772" max="772" width="14.42578125" bestFit="1" customWidth="1"/>
    <col min="773" max="773" width="13.28515625" bestFit="1" customWidth="1"/>
    <col min="774" max="774" width="12.5703125" bestFit="1" customWidth="1"/>
    <col min="775" max="775" width="13" customWidth="1"/>
    <col min="776" max="776" width="23.85546875" bestFit="1" customWidth="1"/>
    <col min="1025" max="1025" width="10.28515625" customWidth="1"/>
    <col min="1026" max="1026" width="22.85546875" customWidth="1"/>
    <col min="1027" max="1027" width="21.42578125" customWidth="1"/>
    <col min="1028" max="1028" width="14.42578125" bestFit="1" customWidth="1"/>
    <col min="1029" max="1029" width="13.28515625" bestFit="1" customWidth="1"/>
    <col min="1030" max="1030" width="12.5703125" bestFit="1" customWidth="1"/>
    <col min="1031" max="1031" width="13" customWidth="1"/>
    <col min="1032" max="1032" width="23.85546875" bestFit="1" customWidth="1"/>
    <col min="1281" max="1281" width="10.28515625" customWidth="1"/>
    <col min="1282" max="1282" width="22.85546875" customWidth="1"/>
    <col min="1283" max="1283" width="21.42578125" customWidth="1"/>
    <col min="1284" max="1284" width="14.42578125" bestFit="1" customWidth="1"/>
    <col min="1285" max="1285" width="13.28515625" bestFit="1" customWidth="1"/>
    <col min="1286" max="1286" width="12.5703125" bestFit="1" customWidth="1"/>
    <col min="1287" max="1287" width="13" customWidth="1"/>
    <col min="1288" max="1288" width="23.85546875" bestFit="1" customWidth="1"/>
    <col min="1537" max="1537" width="10.28515625" customWidth="1"/>
    <col min="1538" max="1538" width="22.85546875" customWidth="1"/>
    <col min="1539" max="1539" width="21.42578125" customWidth="1"/>
    <col min="1540" max="1540" width="14.42578125" bestFit="1" customWidth="1"/>
    <col min="1541" max="1541" width="13.28515625" bestFit="1" customWidth="1"/>
    <col min="1542" max="1542" width="12.5703125" bestFit="1" customWidth="1"/>
    <col min="1543" max="1543" width="13" customWidth="1"/>
    <col min="1544" max="1544" width="23.85546875" bestFit="1" customWidth="1"/>
    <col min="1793" max="1793" width="10.28515625" customWidth="1"/>
    <col min="1794" max="1794" width="22.85546875" customWidth="1"/>
    <col min="1795" max="1795" width="21.42578125" customWidth="1"/>
    <col min="1796" max="1796" width="14.42578125" bestFit="1" customWidth="1"/>
    <col min="1797" max="1797" width="13.28515625" bestFit="1" customWidth="1"/>
    <col min="1798" max="1798" width="12.5703125" bestFit="1" customWidth="1"/>
    <col min="1799" max="1799" width="13" customWidth="1"/>
    <col min="1800" max="1800" width="23.85546875" bestFit="1" customWidth="1"/>
    <col min="2049" max="2049" width="10.28515625" customWidth="1"/>
    <col min="2050" max="2050" width="22.85546875" customWidth="1"/>
    <col min="2051" max="2051" width="21.42578125" customWidth="1"/>
    <col min="2052" max="2052" width="14.42578125" bestFit="1" customWidth="1"/>
    <col min="2053" max="2053" width="13.28515625" bestFit="1" customWidth="1"/>
    <col min="2054" max="2054" width="12.5703125" bestFit="1" customWidth="1"/>
    <col min="2055" max="2055" width="13" customWidth="1"/>
    <col min="2056" max="2056" width="23.85546875" bestFit="1" customWidth="1"/>
    <col min="2305" max="2305" width="10.28515625" customWidth="1"/>
    <col min="2306" max="2306" width="22.85546875" customWidth="1"/>
    <col min="2307" max="2307" width="21.42578125" customWidth="1"/>
    <col min="2308" max="2308" width="14.42578125" bestFit="1" customWidth="1"/>
    <col min="2309" max="2309" width="13.28515625" bestFit="1" customWidth="1"/>
    <col min="2310" max="2310" width="12.5703125" bestFit="1" customWidth="1"/>
    <col min="2311" max="2311" width="13" customWidth="1"/>
    <col min="2312" max="2312" width="23.85546875" bestFit="1" customWidth="1"/>
    <col min="2561" max="2561" width="10.28515625" customWidth="1"/>
    <col min="2562" max="2562" width="22.85546875" customWidth="1"/>
    <col min="2563" max="2563" width="21.42578125" customWidth="1"/>
    <col min="2564" max="2564" width="14.42578125" bestFit="1" customWidth="1"/>
    <col min="2565" max="2565" width="13.28515625" bestFit="1" customWidth="1"/>
    <col min="2566" max="2566" width="12.5703125" bestFit="1" customWidth="1"/>
    <col min="2567" max="2567" width="13" customWidth="1"/>
    <col min="2568" max="2568" width="23.85546875" bestFit="1" customWidth="1"/>
    <col min="2817" max="2817" width="10.28515625" customWidth="1"/>
    <col min="2818" max="2818" width="22.85546875" customWidth="1"/>
    <col min="2819" max="2819" width="21.42578125" customWidth="1"/>
    <col min="2820" max="2820" width="14.42578125" bestFit="1" customWidth="1"/>
    <col min="2821" max="2821" width="13.28515625" bestFit="1" customWidth="1"/>
    <col min="2822" max="2822" width="12.5703125" bestFit="1" customWidth="1"/>
    <col min="2823" max="2823" width="13" customWidth="1"/>
    <col min="2824" max="2824" width="23.85546875" bestFit="1" customWidth="1"/>
    <col min="3073" max="3073" width="10.28515625" customWidth="1"/>
    <col min="3074" max="3074" width="22.85546875" customWidth="1"/>
    <col min="3075" max="3075" width="21.42578125" customWidth="1"/>
    <col min="3076" max="3076" width="14.42578125" bestFit="1" customWidth="1"/>
    <col min="3077" max="3077" width="13.28515625" bestFit="1" customWidth="1"/>
    <col min="3078" max="3078" width="12.5703125" bestFit="1" customWidth="1"/>
    <col min="3079" max="3079" width="13" customWidth="1"/>
    <col min="3080" max="3080" width="23.85546875" bestFit="1" customWidth="1"/>
    <col min="3329" max="3329" width="10.28515625" customWidth="1"/>
    <col min="3330" max="3330" width="22.85546875" customWidth="1"/>
    <col min="3331" max="3331" width="21.42578125" customWidth="1"/>
    <col min="3332" max="3332" width="14.42578125" bestFit="1" customWidth="1"/>
    <col min="3333" max="3333" width="13.28515625" bestFit="1" customWidth="1"/>
    <col min="3334" max="3334" width="12.5703125" bestFit="1" customWidth="1"/>
    <col min="3335" max="3335" width="13" customWidth="1"/>
    <col min="3336" max="3336" width="23.85546875" bestFit="1" customWidth="1"/>
    <col min="3585" max="3585" width="10.28515625" customWidth="1"/>
    <col min="3586" max="3586" width="22.85546875" customWidth="1"/>
    <col min="3587" max="3587" width="21.42578125" customWidth="1"/>
    <col min="3588" max="3588" width="14.42578125" bestFit="1" customWidth="1"/>
    <col min="3589" max="3589" width="13.28515625" bestFit="1" customWidth="1"/>
    <col min="3590" max="3590" width="12.5703125" bestFit="1" customWidth="1"/>
    <col min="3591" max="3591" width="13" customWidth="1"/>
    <col min="3592" max="3592" width="23.85546875" bestFit="1" customWidth="1"/>
    <col min="3841" max="3841" width="10.28515625" customWidth="1"/>
    <col min="3842" max="3842" width="22.85546875" customWidth="1"/>
    <col min="3843" max="3843" width="21.42578125" customWidth="1"/>
    <col min="3844" max="3844" width="14.42578125" bestFit="1" customWidth="1"/>
    <col min="3845" max="3845" width="13.28515625" bestFit="1" customWidth="1"/>
    <col min="3846" max="3846" width="12.5703125" bestFit="1" customWidth="1"/>
    <col min="3847" max="3847" width="13" customWidth="1"/>
    <col min="3848" max="3848" width="23.85546875" bestFit="1" customWidth="1"/>
    <col min="4097" max="4097" width="10.28515625" customWidth="1"/>
    <col min="4098" max="4098" width="22.85546875" customWidth="1"/>
    <col min="4099" max="4099" width="21.42578125" customWidth="1"/>
    <col min="4100" max="4100" width="14.42578125" bestFit="1" customWidth="1"/>
    <col min="4101" max="4101" width="13.28515625" bestFit="1" customWidth="1"/>
    <col min="4102" max="4102" width="12.5703125" bestFit="1" customWidth="1"/>
    <col min="4103" max="4103" width="13" customWidth="1"/>
    <col min="4104" max="4104" width="23.85546875" bestFit="1" customWidth="1"/>
    <col min="4353" max="4353" width="10.28515625" customWidth="1"/>
    <col min="4354" max="4354" width="22.85546875" customWidth="1"/>
    <col min="4355" max="4355" width="21.42578125" customWidth="1"/>
    <col min="4356" max="4356" width="14.42578125" bestFit="1" customWidth="1"/>
    <col min="4357" max="4357" width="13.28515625" bestFit="1" customWidth="1"/>
    <col min="4358" max="4358" width="12.5703125" bestFit="1" customWidth="1"/>
    <col min="4359" max="4359" width="13" customWidth="1"/>
    <col min="4360" max="4360" width="23.85546875" bestFit="1" customWidth="1"/>
    <col min="4609" max="4609" width="10.28515625" customWidth="1"/>
    <col min="4610" max="4610" width="22.85546875" customWidth="1"/>
    <col min="4611" max="4611" width="21.42578125" customWidth="1"/>
    <col min="4612" max="4612" width="14.42578125" bestFit="1" customWidth="1"/>
    <col min="4613" max="4613" width="13.28515625" bestFit="1" customWidth="1"/>
    <col min="4614" max="4614" width="12.5703125" bestFit="1" customWidth="1"/>
    <col min="4615" max="4615" width="13" customWidth="1"/>
    <col min="4616" max="4616" width="23.85546875" bestFit="1" customWidth="1"/>
    <col min="4865" max="4865" width="10.28515625" customWidth="1"/>
    <col min="4866" max="4866" width="22.85546875" customWidth="1"/>
    <col min="4867" max="4867" width="21.42578125" customWidth="1"/>
    <col min="4868" max="4868" width="14.42578125" bestFit="1" customWidth="1"/>
    <col min="4869" max="4869" width="13.28515625" bestFit="1" customWidth="1"/>
    <col min="4870" max="4870" width="12.5703125" bestFit="1" customWidth="1"/>
    <col min="4871" max="4871" width="13" customWidth="1"/>
    <col min="4872" max="4872" width="23.85546875" bestFit="1" customWidth="1"/>
    <col min="5121" max="5121" width="10.28515625" customWidth="1"/>
    <col min="5122" max="5122" width="22.85546875" customWidth="1"/>
    <col min="5123" max="5123" width="21.42578125" customWidth="1"/>
    <col min="5124" max="5124" width="14.42578125" bestFit="1" customWidth="1"/>
    <col min="5125" max="5125" width="13.28515625" bestFit="1" customWidth="1"/>
    <col min="5126" max="5126" width="12.5703125" bestFit="1" customWidth="1"/>
    <col min="5127" max="5127" width="13" customWidth="1"/>
    <col min="5128" max="5128" width="23.85546875" bestFit="1" customWidth="1"/>
    <col min="5377" max="5377" width="10.28515625" customWidth="1"/>
    <col min="5378" max="5378" width="22.85546875" customWidth="1"/>
    <col min="5379" max="5379" width="21.42578125" customWidth="1"/>
    <col min="5380" max="5380" width="14.42578125" bestFit="1" customWidth="1"/>
    <col min="5381" max="5381" width="13.28515625" bestFit="1" customWidth="1"/>
    <col min="5382" max="5382" width="12.5703125" bestFit="1" customWidth="1"/>
    <col min="5383" max="5383" width="13" customWidth="1"/>
    <col min="5384" max="5384" width="23.85546875" bestFit="1" customWidth="1"/>
    <col min="5633" max="5633" width="10.28515625" customWidth="1"/>
    <col min="5634" max="5634" width="22.85546875" customWidth="1"/>
    <col min="5635" max="5635" width="21.42578125" customWidth="1"/>
    <col min="5636" max="5636" width="14.42578125" bestFit="1" customWidth="1"/>
    <col min="5637" max="5637" width="13.28515625" bestFit="1" customWidth="1"/>
    <col min="5638" max="5638" width="12.5703125" bestFit="1" customWidth="1"/>
    <col min="5639" max="5639" width="13" customWidth="1"/>
    <col min="5640" max="5640" width="23.85546875" bestFit="1" customWidth="1"/>
    <col min="5889" max="5889" width="10.28515625" customWidth="1"/>
    <col min="5890" max="5890" width="22.85546875" customWidth="1"/>
    <col min="5891" max="5891" width="21.42578125" customWidth="1"/>
    <col min="5892" max="5892" width="14.42578125" bestFit="1" customWidth="1"/>
    <col min="5893" max="5893" width="13.28515625" bestFit="1" customWidth="1"/>
    <col min="5894" max="5894" width="12.5703125" bestFit="1" customWidth="1"/>
    <col min="5895" max="5895" width="13" customWidth="1"/>
    <col min="5896" max="5896" width="23.85546875" bestFit="1" customWidth="1"/>
    <col min="6145" max="6145" width="10.28515625" customWidth="1"/>
    <col min="6146" max="6146" width="22.85546875" customWidth="1"/>
    <col min="6147" max="6147" width="21.42578125" customWidth="1"/>
    <col min="6148" max="6148" width="14.42578125" bestFit="1" customWidth="1"/>
    <col min="6149" max="6149" width="13.28515625" bestFit="1" customWidth="1"/>
    <col min="6150" max="6150" width="12.5703125" bestFit="1" customWidth="1"/>
    <col min="6151" max="6151" width="13" customWidth="1"/>
    <col min="6152" max="6152" width="23.85546875" bestFit="1" customWidth="1"/>
    <col min="6401" max="6401" width="10.28515625" customWidth="1"/>
    <col min="6402" max="6402" width="22.85546875" customWidth="1"/>
    <col min="6403" max="6403" width="21.42578125" customWidth="1"/>
    <col min="6404" max="6404" width="14.42578125" bestFit="1" customWidth="1"/>
    <col min="6405" max="6405" width="13.28515625" bestFit="1" customWidth="1"/>
    <col min="6406" max="6406" width="12.5703125" bestFit="1" customWidth="1"/>
    <col min="6407" max="6407" width="13" customWidth="1"/>
    <col min="6408" max="6408" width="23.85546875" bestFit="1" customWidth="1"/>
    <col min="6657" max="6657" width="10.28515625" customWidth="1"/>
    <col min="6658" max="6658" width="22.85546875" customWidth="1"/>
    <col min="6659" max="6659" width="21.42578125" customWidth="1"/>
    <col min="6660" max="6660" width="14.42578125" bestFit="1" customWidth="1"/>
    <col min="6661" max="6661" width="13.28515625" bestFit="1" customWidth="1"/>
    <col min="6662" max="6662" width="12.5703125" bestFit="1" customWidth="1"/>
    <col min="6663" max="6663" width="13" customWidth="1"/>
    <col min="6664" max="6664" width="23.85546875" bestFit="1" customWidth="1"/>
    <col min="6913" max="6913" width="10.28515625" customWidth="1"/>
    <col min="6914" max="6914" width="22.85546875" customWidth="1"/>
    <col min="6915" max="6915" width="21.42578125" customWidth="1"/>
    <col min="6916" max="6916" width="14.42578125" bestFit="1" customWidth="1"/>
    <col min="6917" max="6917" width="13.28515625" bestFit="1" customWidth="1"/>
    <col min="6918" max="6918" width="12.5703125" bestFit="1" customWidth="1"/>
    <col min="6919" max="6919" width="13" customWidth="1"/>
    <col min="6920" max="6920" width="23.85546875" bestFit="1" customWidth="1"/>
    <col min="7169" max="7169" width="10.28515625" customWidth="1"/>
    <col min="7170" max="7170" width="22.85546875" customWidth="1"/>
    <col min="7171" max="7171" width="21.42578125" customWidth="1"/>
    <col min="7172" max="7172" width="14.42578125" bestFit="1" customWidth="1"/>
    <col min="7173" max="7173" width="13.28515625" bestFit="1" customWidth="1"/>
    <col min="7174" max="7174" width="12.5703125" bestFit="1" customWidth="1"/>
    <col min="7175" max="7175" width="13" customWidth="1"/>
    <col min="7176" max="7176" width="23.85546875" bestFit="1" customWidth="1"/>
    <col min="7425" max="7425" width="10.28515625" customWidth="1"/>
    <col min="7426" max="7426" width="22.85546875" customWidth="1"/>
    <col min="7427" max="7427" width="21.42578125" customWidth="1"/>
    <col min="7428" max="7428" width="14.42578125" bestFit="1" customWidth="1"/>
    <col min="7429" max="7429" width="13.28515625" bestFit="1" customWidth="1"/>
    <col min="7430" max="7430" width="12.5703125" bestFit="1" customWidth="1"/>
    <col min="7431" max="7431" width="13" customWidth="1"/>
    <col min="7432" max="7432" width="23.85546875" bestFit="1" customWidth="1"/>
    <col min="7681" max="7681" width="10.28515625" customWidth="1"/>
    <col min="7682" max="7682" width="22.85546875" customWidth="1"/>
    <col min="7683" max="7683" width="21.42578125" customWidth="1"/>
    <col min="7684" max="7684" width="14.42578125" bestFit="1" customWidth="1"/>
    <col min="7685" max="7685" width="13.28515625" bestFit="1" customWidth="1"/>
    <col min="7686" max="7686" width="12.5703125" bestFit="1" customWidth="1"/>
    <col min="7687" max="7687" width="13" customWidth="1"/>
    <col min="7688" max="7688" width="23.85546875" bestFit="1" customWidth="1"/>
    <col min="7937" max="7937" width="10.28515625" customWidth="1"/>
    <col min="7938" max="7938" width="22.85546875" customWidth="1"/>
    <col min="7939" max="7939" width="21.42578125" customWidth="1"/>
    <col min="7940" max="7940" width="14.42578125" bestFit="1" customWidth="1"/>
    <col min="7941" max="7941" width="13.28515625" bestFit="1" customWidth="1"/>
    <col min="7942" max="7942" width="12.5703125" bestFit="1" customWidth="1"/>
    <col min="7943" max="7943" width="13" customWidth="1"/>
    <col min="7944" max="7944" width="23.85546875" bestFit="1" customWidth="1"/>
    <col min="8193" max="8193" width="10.28515625" customWidth="1"/>
    <col min="8194" max="8194" width="22.85546875" customWidth="1"/>
    <col min="8195" max="8195" width="21.42578125" customWidth="1"/>
    <col min="8196" max="8196" width="14.42578125" bestFit="1" customWidth="1"/>
    <col min="8197" max="8197" width="13.28515625" bestFit="1" customWidth="1"/>
    <col min="8198" max="8198" width="12.5703125" bestFit="1" customWidth="1"/>
    <col min="8199" max="8199" width="13" customWidth="1"/>
    <col min="8200" max="8200" width="23.85546875" bestFit="1" customWidth="1"/>
    <col min="8449" max="8449" width="10.28515625" customWidth="1"/>
    <col min="8450" max="8450" width="22.85546875" customWidth="1"/>
    <col min="8451" max="8451" width="21.42578125" customWidth="1"/>
    <col min="8452" max="8452" width="14.42578125" bestFit="1" customWidth="1"/>
    <col min="8453" max="8453" width="13.28515625" bestFit="1" customWidth="1"/>
    <col min="8454" max="8454" width="12.5703125" bestFit="1" customWidth="1"/>
    <col min="8455" max="8455" width="13" customWidth="1"/>
    <col min="8456" max="8456" width="23.85546875" bestFit="1" customWidth="1"/>
    <col min="8705" max="8705" width="10.28515625" customWidth="1"/>
    <col min="8706" max="8706" width="22.85546875" customWidth="1"/>
    <col min="8707" max="8707" width="21.42578125" customWidth="1"/>
    <col min="8708" max="8708" width="14.42578125" bestFit="1" customWidth="1"/>
    <col min="8709" max="8709" width="13.28515625" bestFit="1" customWidth="1"/>
    <col min="8710" max="8710" width="12.5703125" bestFit="1" customWidth="1"/>
    <col min="8711" max="8711" width="13" customWidth="1"/>
    <col min="8712" max="8712" width="23.85546875" bestFit="1" customWidth="1"/>
    <col min="8961" max="8961" width="10.28515625" customWidth="1"/>
    <col min="8962" max="8962" width="22.85546875" customWidth="1"/>
    <col min="8963" max="8963" width="21.42578125" customWidth="1"/>
    <col min="8964" max="8964" width="14.42578125" bestFit="1" customWidth="1"/>
    <col min="8965" max="8965" width="13.28515625" bestFit="1" customWidth="1"/>
    <col min="8966" max="8966" width="12.5703125" bestFit="1" customWidth="1"/>
    <col min="8967" max="8967" width="13" customWidth="1"/>
    <col min="8968" max="8968" width="23.85546875" bestFit="1" customWidth="1"/>
    <col min="9217" max="9217" width="10.28515625" customWidth="1"/>
    <col min="9218" max="9218" width="22.85546875" customWidth="1"/>
    <col min="9219" max="9219" width="21.42578125" customWidth="1"/>
    <col min="9220" max="9220" width="14.42578125" bestFit="1" customWidth="1"/>
    <col min="9221" max="9221" width="13.28515625" bestFit="1" customWidth="1"/>
    <col min="9222" max="9222" width="12.5703125" bestFit="1" customWidth="1"/>
    <col min="9223" max="9223" width="13" customWidth="1"/>
    <col min="9224" max="9224" width="23.85546875" bestFit="1" customWidth="1"/>
    <col min="9473" max="9473" width="10.28515625" customWidth="1"/>
    <col min="9474" max="9474" width="22.85546875" customWidth="1"/>
    <col min="9475" max="9475" width="21.42578125" customWidth="1"/>
    <col min="9476" max="9476" width="14.42578125" bestFit="1" customWidth="1"/>
    <col min="9477" max="9477" width="13.28515625" bestFit="1" customWidth="1"/>
    <col min="9478" max="9478" width="12.5703125" bestFit="1" customWidth="1"/>
    <col min="9479" max="9479" width="13" customWidth="1"/>
    <col min="9480" max="9480" width="23.85546875" bestFit="1" customWidth="1"/>
    <col min="9729" max="9729" width="10.28515625" customWidth="1"/>
    <col min="9730" max="9730" width="22.85546875" customWidth="1"/>
    <col min="9731" max="9731" width="21.42578125" customWidth="1"/>
    <col min="9732" max="9732" width="14.42578125" bestFit="1" customWidth="1"/>
    <col min="9733" max="9733" width="13.28515625" bestFit="1" customWidth="1"/>
    <col min="9734" max="9734" width="12.5703125" bestFit="1" customWidth="1"/>
    <col min="9735" max="9735" width="13" customWidth="1"/>
    <col min="9736" max="9736" width="23.85546875" bestFit="1" customWidth="1"/>
    <col min="9985" max="9985" width="10.28515625" customWidth="1"/>
    <col min="9986" max="9986" width="22.85546875" customWidth="1"/>
    <col min="9987" max="9987" width="21.42578125" customWidth="1"/>
    <col min="9988" max="9988" width="14.42578125" bestFit="1" customWidth="1"/>
    <col min="9989" max="9989" width="13.28515625" bestFit="1" customWidth="1"/>
    <col min="9990" max="9990" width="12.5703125" bestFit="1" customWidth="1"/>
    <col min="9991" max="9991" width="13" customWidth="1"/>
    <col min="9992" max="9992" width="23.85546875" bestFit="1" customWidth="1"/>
    <col min="10241" max="10241" width="10.28515625" customWidth="1"/>
    <col min="10242" max="10242" width="22.85546875" customWidth="1"/>
    <col min="10243" max="10243" width="21.42578125" customWidth="1"/>
    <col min="10244" max="10244" width="14.42578125" bestFit="1" customWidth="1"/>
    <col min="10245" max="10245" width="13.28515625" bestFit="1" customWidth="1"/>
    <col min="10246" max="10246" width="12.5703125" bestFit="1" customWidth="1"/>
    <col min="10247" max="10247" width="13" customWidth="1"/>
    <col min="10248" max="10248" width="23.85546875" bestFit="1" customWidth="1"/>
    <col min="10497" max="10497" width="10.28515625" customWidth="1"/>
    <col min="10498" max="10498" width="22.85546875" customWidth="1"/>
    <col min="10499" max="10499" width="21.42578125" customWidth="1"/>
    <col min="10500" max="10500" width="14.42578125" bestFit="1" customWidth="1"/>
    <col min="10501" max="10501" width="13.28515625" bestFit="1" customWidth="1"/>
    <col min="10502" max="10502" width="12.5703125" bestFit="1" customWidth="1"/>
    <col min="10503" max="10503" width="13" customWidth="1"/>
    <col min="10504" max="10504" width="23.85546875" bestFit="1" customWidth="1"/>
    <col min="10753" max="10753" width="10.28515625" customWidth="1"/>
    <col min="10754" max="10754" width="22.85546875" customWidth="1"/>
    <col min="10755" max="10755" width="21.42578125" customWidth="1"/>
    <col min="10756" max="10756" width="14.42578125" bestFit="1" customWidth="1"/>
    <col min="10757" max="10757" width="13.28515625" bestFit="1" customWidth="1"/>
    <col min="10758" max="10758" width="12.5703125" bestFit="1" customWidth="1"/>
    <col min="10759" max="10759" width="13" customWidth="1"/>
    <col min="10760" max="10760" width="23.85546875" bestFit="1" customWidth="1"/>
    <col min="11009" max="11009" width="10.28515625" customWidth="1"/>
    <col min="11010" max="11010" width="22.85546875" customWidth="1"/>
    <col min="11011" max="11011" width="21.42578125" customWidth="1"/>
    <col min="11012" max="11012" width="14.42578125" bestFit="1" customWidth="1"/>
    <col min="11013" max="11013" width="13.28515625" bestFit="1" customWidth="1"/>
    <col min="11014" max="11014" width="12.5703125" bestFit="1" customWidth="1"/>
    <col min="11015" max="11015" width="13" customWidth="1"/>
    <col min="11016" max="11016" width="23.85546875" bestFit="1" customWidth="1"/>
    <col min="11265" max="11265" width="10.28515625" customWidth="1"/>
    <col min="11266" max="11266" width="22.85546875" customWidth="1"/>
    <col min="11267" max="11267" width="21.42578125" customWidth="1"/>
    <col min="11268" max="11268" width="14.42578125" bestFit="1" customWidth="1"/>
    <col min="11269" max="11269" width="13.28515625" bestFit="1" customWidth="1"/>
    <col min="11270" max="11270" width="12.5703125" bestFit="1" customWidth="1"/>
    <col min="11271" max="11271" width="13" customWidth="1"/>
    <col min="11272" max="11272" width="23.85546875" bestFit="1" customWidth="1"/>
    <col min="11521" max="11521" width="10.28515625" customWidth="1"/>
    <col min="11522" max="11522" width="22.85546875" customWidth="1"/>
    <col min="11523" max="11523" width="21.42578125" customWidth="1"/>
    <col min="11524" max="11524" width="14.42578125" bestFit="1" customWidth="1"/>
    <col min="11525" max="11525" width="13.28515625" bestFit="1" customWidth="1"/>
    <col min="11526" max="11526" width="12.5703125" bestFit="1" customWidth="1"/>
    <col min="11527" max="11527" width="13" customWidth="1"/>
    <col min="11528" max="11528" width="23.85546875" bestFit="1" customWidth="1"/>
    <col min="11777" max="11777" width="10.28515625" customWidth="1"/>
    <col min="11778" max="11778" width="22.85546875" customWidth="1"/>
    <col min="11779" max="11779" width="21.42578125" customWidth="1"/>
    <col min="11780" max="11780" width="14.42578125" bestFit="1" customWidth="1"/>
    <col min="11781" max="11781" width="13.28515625" bestFit="1" customWidth="1"/>
    <col min="11782" max="11782" width="12.5703125" bestFit="1" customWidth="1"/>
    <col min="11783" max="11783" width="13" customWidth="1"/>
    <col min="11784" max="11784" width="23.85546875" bestFit="1" customWidth="1"/>
    <col min="12033" max="12033" width="10.28515625" customWidth="1"/>
    <col min="12034" max="12034" width="22.85546875" customWidth="1"/>
    <col min="12035" max="12035" width="21.42578125" customWidth="1"/>
    <col min="12036" max="12036" width="14.42578125" bestFit="1" customWidth="1"/>
    <col min="12037" max="12037" width="13.28515625" bestFit="1" customWidth="1"/>
    <col min="12038" max="12038" width="12.5703125" bestFit="1" customWidth="1"/>
    <col min="12039" max="12039" width="13" customWidth="1"/>
    <col min="12040" max="12040" width="23.85546875" bestFit="1" customWidth="1"/>
    <col min="12289" max="12289" width="10.28515625" customWidth="1"/>
    <col min="12290" max="12290" width="22.85546875" customWidth="1"/>
    <col min="12291" max="12291" width="21.42578125" customWidth="1"/>
    <col min="12292" max="12292" width="14.42578125" bestFit="1" customWidth="1"/>
    <col min="12293" max="12293" width="13.28515625" bestFit="1" customWidth="1"/>
    <col min="12294" max="12294" width="12.5703125" bestFit="1" customWidth="1"/>
    <col min="12295" max="12295" width="13" customWidth="1"/>
    <col min="12296" max="12296" width="23.85546875" bestFit="1" customWidth="1"/>
    <col min="12545" max="12545" width="10.28515625" customWidth="1"/>
    <col min="12546" max="12546" width="22.85546875" customWidth="1"/>
    <col min="12547" max="12547" width="21.42578125" customWidth="1"/>
    <col min="12548" max="12548" width="14.42578125" bestFit="1" customWidth="1"/>
    <col min="12549" max="12549" width="13.28515625" bestFit="1" customWidth="1"/>
    <col min="12550" max="12550" width="12.5703125" bestFit="1" customWidth="1"/>
    <col min="12551" max="12551" width="13" customWidth="1"/>
    <col min="12552" max="12552" width="23.85546875" bestFit="1" customWidth="1"/>
    <col min="12801" max="12801" width="10.28515625" customWidth="1"/>
    <col min="12802" max="12802" width="22.85546875" customWidth="1"/>
    <col min="12803" max="12803" width="21.42578125" customWidth="1"/>
    <col min="12804" max="12804" width="14.42578125" bestFit="1" customWidth="1"/>
    <col min="12805" max="12805" width="13.28515625" bestFit="1" customWidth="1"/>
    <col min="12806" max="12806" width="12.5703125" bestFit="1" customWidth="1"/>
    <col min="12807" max="12807" width="13" customWidth="1"/>
    <col min="12808" max="12808" width="23.85546875" bestFit="1" customWidth="1"/>
    <col min="13057" max="13057" width="10.28515625" customWidth="1"/>
    <col min="13058" max="13058" width="22.85546875" customWidth="1"/>
    <col min="13059" max="13059" width="21.42578125" customWidth="1"/>
    <col min="13060" max="13060" width="14.42578125" bestFit="1" customWidth="1"/>
    <col min="13061" max="13061" width="13.28515625" bestFit="1" customWidth="1"/>
    <col min="13062" max="13062" width="12.5703125" bestFit="1" customWidth="1"/>
    <col min="13063" max="13063" width="13" customWidth="1"/>
    <col min="13064" max="13064" width="23.85546875" bestFit="1" customWidth="1"/>
    <col min="13313" max="13313" width="10.28515625" customWidth="1"/>
    <col min="13314" max="13314" width="22.85546875" customWidth="1"/>
    <col min="13315" max="13315" width="21.42578125" customWidth="1"/>
    <col min="13316" max="13316" width="14.42578125" bestFit="1" customWidth="1"/>
    <col min="13317" max="13317" width="13.28515625" bestFit="1" customWidth="1"/>
    <col min="13318" max="13318" width="12.5703125" bestFit="1" customWidth="1"/>
    <col min="13319" max="13319" width="13" customWidth="1"/>
    <col min="13320" max="13320" width="23.85546875" bestFit="1" customWidth="1"/>
    <col min="13569" max="13569" width="10.28515625" customWidth="1"/>
    <col min="13570" max="13570" width="22.85546875" customWidth="1"/>
    <col min="13571" max="13571" width="21.42578125" customWidth="1"/>
    <col min="13572" max="13572" width="14.42578125" bestFit="1" customWidth="1"/>
    <col min="13573" max="13573" width="13.28515625" bestFit="1" customWidth="1"/>
    <col min="13574" max="13574" width="12.5703125" bestFit="1" customWidth="1"/>
    <col min="13575" max="13575" width="13" customWidth="1"/>
    <col min="13576" max="13576" width="23.85546875" bestFit="1" customWidth="1"/>
    <col min="13825" max="13825" width="10.28515625" customWidth="1"/>
    <col min="13826" max="13826" width="22.85546875" customWidth="1"/>
    <col min="13827" max="13827" width="21.42578125" customWidth="1"/>
    <col min="13828" max="13828" width="14.42578125" bestFit="1" customWidth="1"/>
    <col min="13829" max="13829" width="13.28515625" bestFit="1" customWidth="1"/>
    <col min="13830" max="13830" width="12.5703125" bestFit="1" customWidth="1"/>
    <col min="13831" max="13831" width="13" customWidth="1"/>
    <col min="13832" max="13832" width="23.85546875" bestFit="1" customWidth="1"/>
    <col min="14081" max="14081" width="10.28515625" customWidth="1"/>
    <col min="14082" max="14082" width="22.85546875" customWidth="1"/>
    <col min="14083" max="14083" width="21.42578125" customWidth="1"/>
    <col min="14084" max="14084" width="14.42578125" bestFit="1" customWidth="1"/>
    <col min="14085" max="14085" width="13.28515625" bestFit="1" customWidth="1"/>
    <col min="14086" max="14086" width="12.5703125" bestFit="1" customWidth="1"/>
    <col min="14087" max="14087" width="13" customWidth="1"/>
    <col min="14088" max="14088" width="23.85546875" bestFit="1" customWidth="1"/>
    <col min="14337" max="14337" width="10.28515625" customWidth="1"/>
    <col min="14338" max="14338" width="22.85546875" customWidth="1"/>
    <col min="14339" max="14339" width="21.42578125" customWidth="1"/>
    <col min="14340" max="14340" width="14.42578125" bestFit="1" customWidth="1"/>
    <col min="14341" max="14341" width="13.28515625" bestFit="1" customWidth="1"/>
    <col min="14342" max="14342" width="12.5703125" bestFit="1" customWidth="1"/>
    <col min="14343" max="14343" width="13" customWidth="1"/>
    <col min="14344" max="14344" width="23.85546875" bestFit="1" customWidth="1"/>
    <col min="14593" max="14593" width="10.28515625" customWidth="1"/>
    <col min="14594" max="14594" width="22.85546875" customWidth="1"/>
    <col min="14595" max="14595" width="21.42578125" customWidth="1"/>
    <col min="14596" max="14596" width="14.42578125" bestFit="1" customWidth="1"/>
    <col min="14597" max="14597" width="13.28515625" bestFit="1" customWidth="1"/>
    <col min="14598" max="14598" width="12.5703125" bestFit="1" customWidth="1"/>
    <col min="14599" max="14599" width="13" customWidth="1"/>
    <col min="14600" max="14600" width="23.85546875" bestFit="1" customWidth="1"/>
    <col min="14849" max="14849" width="10.28515625" customWidth="1"/>
    <col min="14850" max="14850" width="22.85546875" customWidth="1"/>
    <col min="14851" max="14851" width="21.42578125" customWidth="1"/>
    <col min="14852" max="14852" width="14.42578125" bestFit="1" customWidth="1"/>
    <col min="14853" max="14853" width="13.28515625" bestFit="1" customWidth="1"/>
    <col min="14854" max="14854" width="12.5703125" bestFit="1" customWidth="1"/>
    <col min="14855" max="14855" width="13" customWidth="1"/>
    <col min="14856" max="14856" width="23.85546875" bestFit="1" customWidth="1"/>
    <col min="15105" max="15105" width="10.28515625" customWidth="1"/>
    <col min="15106" max="15106" width="22.85546875" customWidth="1"/>
    <col min="15107" max="15107" width="21.42578125" customWidth="1"/>
    <col min="15108" max="15108" width="14.42578125" bestFit="1" customWidth="1"/>
    <col min="15109" max="15109" width="13.28515625" bestFit="1" customWidth="1"/>
    <col min="15110" max="15110" width="12.5703125" bestFit="1" customWidth="1"/>
    <col min="15111" max="15111" width="13" customWidth="1"/>
    <col min="15112" max="15112" width="23.85546875" bestFit="1" customWidth="1"/>
    <col min="15361" max="15361" width="10.28515625" customWidth="1"/>
    <col min="15362" max="15362" width="22.85546875" customWidth="1"/>
    <col min="15363" max="15363" width="21.42578125" customWidth="1"/>
    <col min="15364" max="15364" width="14.42578125" bestFit="1" customWidth="1"/>
    <col min="15365" max="15365" width="13.28515625" bestFit="1" customWidth="1"/>
    <col min="15366" max="15366" width="12.5703125" bestFit="1" customWidth="1"/>
    <col min="15367" max="15367" width="13" customWidth="1"/>
    <col min="15368" max="15368" width="23.85546875" bestFit="1" customWidth="1"/>
    <col min="15617" max="15617" width="10.28515625" customWidth="1"/>
    <col min="15618" max="15618" width="22.85546875" customWidth="1"/>
    <col min="15619" max="15619" width="21.42578125" customWidth="1"/>
    <col min="15620" max="15620" width="14.42578125" bestFit="1" customWidth="1"/>
    <col min="15621" max="15621" width="13.28515625" bestFit="1" customWidth="1"/>
    <col min="15622" max="15622" width="12.5703125" bestFit="1" customWidth="1"/>
    <col min="15623" max="15623" width="13" customWidth="1"/>
    <col min="15624" max="15624" width="23.85546875" bestFit="1" customWidth="1"/>
    <col min="15873" max="15873" width="10.28515625" customWidth="1"/>
    <col min="15874" max="15874" width="22.85546875" customWidth="1"/>
    <col min="15875" max="15875" width="21.42578125" customWidth="1"/>
    <col min="15876" max="15876" width="14.42578125" bestFit="1" customWidth="1"/>
    <col min="15877" max="15877" width="13.28515625" bestFit="1" customWidth="1"/>
    <col min="15878" max="15878" width="12.5703125" bestFit="1" customWidth="1"/>
    <col min="15879" max="15879" width="13" customWidth="1"/>
    <col min="15880" max="15880" width="23.85546875" bestFit="1" customWidth="1"/>
    <col min="16129" max="16129" width="10.28515625" customWidth="1"/>
    <col min="16130" max="16130" width="22.85546875" customWidth="1"/>
    <col min="16131" max="16131" width="21.42578125" customWidth="1"/>
    <col min="16132" max="16132" width="14.42578125" bestFit="1" customWidth="1"/>
    <col min="16133" max="16133" width="13.28515625" bestFit="1" customWidth="1"/>
    <col min="16134" max="16134" width="12.5703125" bestFit="1" customWidth="1"/>
    <col min="16135" max="16135" width="13" customWidth="1"/>
    <col min="16136" max="16136" width="23.85546875" bestFit="1" customWidth="1"/>
  </cols>
  <sheetData>
    <row r="1" spans="1:8" ht="26.4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222</v>
      </c>
      <c r="H1" s="15" t="s">
        <v>6</v>
      </c>
    </row>
    <row r="2" spans="1:8" x14ac:dyDescent="0.25">
      <c r="A2" t="s">
        <v>223</v>
      </c>
      <c r="B2" t="s">
        <v>22</v>
      </c>
      <c r="C2" t="s">
        <v>224</v>
      </c>
      <c r="E2" t="s">
        <v>24</v>
      </c>
      <c r="F2">
        <v>603</v>
      </c>
      <c r="G2" s="16" t="s">
        <v>223</v>
      </c>
      <c r="H2" s="16" t="s">
        <v>225</v>
      </c>
    </row>
    <row r="3" spans="1:8" x14ac:dyDescent="0.25">
      <c r="A3" t="s">
        <v>226</v>
      </c>
      <c r="B3" t="s">
        <v>22</v>
      </c>
      <c r="C3" t="s">
        <v>224</v>
      </c>
      <c r="E3" t="s">
        <v>24</v>
      </c>
      <c r="F3">
        <v>638</v>
      </c>
    </row>
    <row r="4" spans="1:8" x14ac:dyDescent="0.25">
      <c r="A4" t="s">
        <v>227</v>
      </c>
      <c r="B4" t="s">
        <v>22</v>
      </c>
      <c r="C4" t="s">
        <v>228</v>
      </c>
      <c r="E4" t="s">
        <v>24</v>
      </c>
      <c r="F4">
        <v>653</v>
      </c>
    </row>
    <row r="5" spans="1:8" x14ac:dyDescent="0.25">
      <c r="A5" t="s">
        <v>227</v>
      </c>
      <c r="B5" t="s">
        <v>229</v>
      </c>
      <c r="C5" t="s">
        <v>230</v>
      </c>
      <c r="E5" t="s">
        <v>17</v>
      </c>
      <c r="F5">
        <v>81100865</v>
      </c>
    </row>
    <row r="6" spans="1:8" x14ac:dyDescent="0.25">
      <c r="A6" t="s">
        <v>231</v>
      </c>
      <c r="B6" t="s">
        <v>22</v>
      </c>
      <c r="C6" t="s">
        <v>232</v>
      </c>
      <c r="E6" t="s">
        <v>24</v>
      </c>
      <c r="F6">
        <v>683</v>
      </c>
    </row>
    <row r="7" spans="1:8" x14ac:dyDescent="0.25">
      <c r="A7" t="s">
        <v>233</v>
      </c>
      <c r="B7" t="s">
        <v>22</v>
      </c>
      <c r="C7" t="s">
        <v>234</v>
      </c>
      <c r="E7" t="s">
        <v>40</v>
      </c>
      <c r="F7" t="s">
        <v>235</v>
      </c>
    </row>
    <row r="8" spans="1:8" x14ac:dyDescent="0.25">
      <c r="A8" t="s">
        <v>236</v>
      </c>
      <c r="B8" t="s">
        <v>237</v>
      </c>
      <c r="C8" t="s">
        <v>238</v>
      </c>
      <c r="D8">
        <v>89</v>
      </c>
      <c r="E8" t="s">
        <v>24</v>
      </c>
      <c r="F8">
        <v>756</v>
      </c>
    </row>
    <row r="9" spans="1:8" x14ac:dyDescent="0.25">
      <c r="A9" t="s">
        <v>239</v>
      </c>
      <c r="B9" t="s">
        <v>237</v>
      </c>
      <c r="C9" t="s">
        <v>224</v>
      </c>
      <c r="E9" t="s">
        <v>24</v>
      </c>
    </row>
    <row r="10" spans="1:8" x14ac:dyDescent="0.25">
      <c r="A10" t="s">
        <v>240</v>
      </c>
      <c r="B10" t="s">
        <v>229</v>
      </c>
      <c r="C10" t="s">
        <v>241</v>
      </c>
      <c r="D10">
        <v>140</v>
      </c>
      <c r="E10" t="s">
        <v>17</v>
      </c>
      <c r="F10">
        <v>81308979</v>
      </c>
      <c r="H10" s="16">
        <v>1007185375</v>
      </c>
    </row>
    <row r="11" spans="1:8" x14ac:dyDescent="0.25">
      <c r="A11" t="s">
        <v>240</v>
      </c>
      <c r="B11" t="s">
        <v>229</v>
      </c>
      <c r="C11" t="s">
        <v>242</v>
      </c>
      <c r="D11">
        <v>148</v>
      </c>
      <c r="E11" t="s">
        <v>17</v>
      </c>
      <c r="F11">
        <v>81309044</v>
      </c>
      <c r="H11" s="16">
        <v>816976</v>
      </c>
    </row>
    <row r="12" spans="1:8" x14ac:dyDescent="0.25">
      <c r="A12" t="s">
        <v>240</v>
      </c>
      <c r="B12" t="s">
        <v>22</v>
      </c>
      <c r="C12" t="s">
        <v>243</v>
      </c>
      <c r="E12" t="s">
        <v>24</v>
      </c>
      <c r="F12">
        <v>829</v>
      </c>
    </row>
    <row r="13" spans="1:8" x14ac:dyDescent="0.25">
      <c r="A13" t="s">
        <v>240</v>
      </c>
      <c r="B13" t="s">
        <v>22</v>
      </c>
      <c r="C13" t="s">
        <v>244</v>
      </c>
      <c r="D13">
        <v>13</v>
      </c>
      <c r="E13" t="s">
        <v>40</v>
      </c>
      <c r="F13" t="s">
        <v>245</v>
      </c>
    </row>
    <row r="14" spans="1:8" x14ac:dyDescent="0.25">
      <c r="F14">
        <v>81341642</v>
      </c>
    </row>
    <row r="15" spans="1:8" x14ac:dyDescent="0.25">
      <c r="A15" t="s">
        <v>246</v>
      </c>
      <c r="B15" t="s">
        <v>22</v>
      </c>
      <c r="C15" t="s">
        <v>247</v>
      </c>
      <c r="E15" t="s">
        <v>24</v>
      </c>
      <c r="F15">
        <v>888</v>
      </c>
    </row>
    <row r="16" spans="1:8" x14ac:dyDescent="0.25">
      <c r="A16" t="s">
        <v>248</v>
      </c>
      <c r="B16" t="s">
        <v>22</v>
      </c>
      <c r="C16" t="s">
        <v>33</v>
      </c>
      <c r="E16" t="s">
        <v>24</v>
      </c>
      <c r="F16">
        <v>895</v>
      </c>
      <c r="H16" s="16" t="s">
        <v>249</v>
      </c>
    </row>
    <row r="17" spans="1:8" x14ac:dyDescent="0.25">
      <c r="A17" t="s">
        <v>250</v>
      </c>
      <c r="B17" t="s">
        <v>22</v>
      </c>
      <c r="C17" t="s">
        <v>251</v>
      </c>
      <c r="E17" t="s">
        <v>24</v>
      </c>
      <c r="F17">
        <v>929</v>
      </c>
    </row>
    <row r="18" spans="1:8" s="17" customFormat="1" x14ac:dyDescent="0.25">
      <c r="A18" s="17" t="s">
        <v>252</v>
      </c>
      <c r="B18" s="17" t="s">
        <v>22</v>
      </c>
      <c r="C18" s="17" t="s">
        <v>33</v>
      </c>
      <c r="E18" s="17" t="s">
        <v>24</v>
      </c>
      <c r="F18" s="17">
        <v>962</v>
      </c>
      <c r="G18" s="18"/>
      <c r="H18" s="18" t="s">
        <v>253</v>
      </c>
    </row>
    <row r="19" spans="1:8" x14ac:dyDescent="0.25">
      <c r="A19" t="s">
        <v>252</v>
      </c>
      <c r="B19" t="s">
        <v>22</v>
      </c>
      <c r="C19" t="s">
        <v>67</v>
      </c>
      <c r="E19" t="s">
        <v>40</v>
      </c>
      <c r="F19" t="s">
        <v>254</v>
      </c>
    </row>
    <row r="20" spans="1:8" x14ac:dyDescent="0.25">
      <c r="A20" t="s">
        <v>255</v>
      </c>
      <c r="B20" t="s">
        <v>22</v>
      </c>
      <c r="C20" t="s">
        <v>106</v>
      </c>
      <c r="E20" t="s">
        <v>40</v>
      </c>
      <c r="F20" t="s">
        <v>256</v>
      </c>
    </row>
    <row r="21" spans="1:8" x14ac:dyDescent="0.25">
      <c r="A21" t="s">
        <v>255</v>
      </c>
      <c r="B21" t="s">
        <v>22</v>
      </c>
      <c r="C21" t="s">
        <v>257</v>
      </c>
      <c r="E21" t="s">
        <v>24</v>
      </c>
      <c r="F21">
        <v>1025</v>
      </c>
    </row>
    <row r="22" spans="1:8" x14ac:dyDescent="0.25">
      <c r="A22" t="s">
        <v>258</v>
      </c>
      <c r="B22" t="s">
        <v>22</v>
      </c>
      <c r="C22" t="s">
        <v>259</v>
      </c>
      <c r="E22" t="s">
        <v>24</v>
      </c>
      <c r="F22">
        <v>1059</v>
      </c>
    </row>
    <row r="23" spans="1:8" x14ac:dyDescent="0.25">
      <c r="A23" t="s">
        <v>260</v>
      </c>
      <c r="B23" t="s">
        <v>22</v>
      </c>
      <c r="C23" t="s">
        <v>261</v>
      </c>
      <c r="E23" t="s">
        <v>24</v>
      </c>
      <c r="F23">
        <v>1114</v>
      </c>
    </row>
    <row r="24" spans="1:8" s="17" customFormat="1" x14ac:dyDescent="0.25">
      <c r="A24" s="17" t="s">
        <v>262</v>
      </c>
      <c r="B24" s="17" t="s">
        <v>22</v>
      </c>
      <c r="C24" s="17" t="s">
        <v>238</v>
      </c>
      <c r="E24" s="17" t="s">
        <v>24</v>
      </c>
      <c r="F24" s="17">
        <v>1153</v>
      </c>
      <c r="G24" s="18"/>
      <c r="H24" s="18"/>
    </row>
    <row r="25" spans="1:8" x14ac:dyDescent="0.25">
      <c r="A25" t="s">
        <v>263</v>
      </c>
      <c r="B25" t="s">
        <v>22</v>
      </c>
      <c r="C25" t="s">
        <v>264</v>
      </c>
      <c r="E25" t="s">
        <v>24</v>
      </c>
      <c r="F25">
        <v>1204</v>
      </c>
    </row>
    <row r="26" spans="1:8" x14ac:dyDescent="0.25">
      <c r="A26" t="s">
        <v>265</v>
      </c>
      <c r="B26" t="s">
        <v>22</v>
      </c>
      <c r="C26" t="s">
        <v>266</v>
      </c>
      <c r="E26" t="s">
        <v>24</v>
      </c>
      <c r="F26">
        <v>1235</v>
      </c>
    </row>
    <row r="27" spans="1:8" x14ac:dyDescent="0.25">
      <c r="A27" t="s">
        <v>267</v>
      </c>
      <c r="B27" t="s">
        <v>22</v>
      </c>
      <c r="C27" t="s">
        <v>33</v>
      </c>
      <c r="E27" t="s">
        <v>24</v>
      </c>
      <c r="F27">
        <v>1287</v>
      </c>
    </row>
    <row r="28" spans="1:8" x14ac:dyDescent="0.25">
      <c r="A28" t="s">
        <v>267</v>
      </c>
      <c r="B28" t="s">
        <v>22</v>
      </c>
      <c r="C28" t="s">
        <v>244</v>
      </c>
      <c r="E28" t="s">
        <v>40</v>
      </c>
      <c r="F28" t="s">
        <v>268</v>
      </c>
    </row>
    <row r="29" spans="1:8" x14ac:dyDescent="0.25">
      <c r="A29" t="s">
        <v>269</v>
      </c>
      <c r="B29" t="s">
        <v>22</v>
      </c>
      <c r="C29" t="s">
        <v>270</v>
      </c>
      <c r="E29" t="s">
        <v>24</v>
      </c>
      <c r="F29">
        <v>1332</v>
      </c>
    </row>
    <row r="30" spans="1:8" x14ac:dyDescent="0.25">
      <c r="A30" t="s">
        <v>271</v>
      </c>
      <c r="B30" t="s">
        <v>22</v>
      </c>
      <c r="C30" t="s">
        <v>67</v>
      </c>
      <c r="E30" t="s">
        <v>24</v>
      </c>
      <c r="F30" t="s">
        <v>272</v>
      </c>
    </row>
    <row r="31" spans="1:8" x14ac:dyDescent="0.25">
      <c r="A31" t="s">
        <v>273</v>
      </c>
      <c r="B31" t="s">
        <v>22</v>
      </c>
      <c r="C31" t="s">
        <v>274</v>
      </c>
      <c r="E31" t="s">
        <v>24</v>
      </c>
      <c r="F31">
        <v>1465</v>
      </c>
    </row>
    <row r="32" spans="1:8" x14ac:dyDescent="0.25">
      <c r="A32" t="s">
        <v>275</v>
      </c>
      <c r="B32" t="s">
        <v>276</v>
      </c>
      <c r="C32" t="s">
        <v>277</v>
      </c>
      <c r="E32" t="s">
        <v>17</v>
      </c>
      <c r="F32">
        <v>82030833</v>
      </c>
    </row>
    <row r="33" spans="1:6" x14ac:dyDescent="0.25">
      <c r="A33" t="s">
        <v>278</v>
      </c>
      <c r="B33" t="s">
        <v>22</v>
      </c>
      <c r="C33" t="s">
        <v>279</v>
      </c>
      <c r="E33" t="s">
        <v>24</v>
      </c>
      <c r="F33">
        <v>1543</v>
      </c>
    </row>
    <row r="34" spans="1:6" x14ac:dyDescent="0.25">
      <c r="A34" t="s">
        <v>280</v>
      </c>
      <c r="B34" t="s">
        <v>276</v>
      </c>
      <c r="C34" t="s">
        <v>16</v>
      </c>
      <c r="E34" t="s">
        <v>17</v>
      </c>
      <c r="F34">
        <v>82227055</v>
      </c>
    </row>
    <row r="35" spans="1:6" x14ac:dyDescent="0.25">
      <c r="A35" t="s">
        <v>280</v>
      </c>
      <c r="B35" t="s">
        <v>22</v>
      </c>
      <c r="C35" t="s">
        <v>281</v>
      </c>
      <c r="E35" t="s">
        <v>24</v>
      </c>
      <c r="F35">
        <v>1613</v>
      </c>
    </row>
    <row r="36" spans="1:6" x14ac:dyDescent="0.25">
      <c r="A36" t="s">
        <v>280</v>
      </c>
      <c r="B36" t="s">
        <v>276</v>
      </c>
      <c r="C36" t="s">
        <v>214</v>
      </c>
      <c r="E36" t="s">
        <v>17</v>
      </c>
      <c r="F36">
        <v>82181446</v>
      </c>
    </row>
    <row r="37" spans="1:6" ht="14.25" customHeight="1" x14ac:dyDescent="0.25">
      <c r="A37" t="s">
        <v>282</v>
      </c>
      <c r="B37" t="s">
        <v>22</v>
      </c>
      <c r="C37" t="s">
        <v>259</v>
      </c>
      <c r="E37" t="s">
        <v>24</v>
      </c>
      <c r="F37">
        <v>1658</v>
      </c>
    </row>
    <row r="38" spans="1:6" x14ac:dyDescent="0.25">
      <c r="A38" t="s">
        <v>283</v>
      </c>
      <c r="B38" t="s">
        <v>237</v>
      </c>
      <c r="C38" t="s">
        <v>284</v>
      </c>
      <c r="E38" t="s">
        <v>24</v>
      </c>
      <c r="F38">
        <v>1687</v>
      </c>
    </row>
    <row r="39" spans="1:6" x14ac:dyDescent="0.25">
      <c r="A39" t="s">
        <v>285</v>
      </c>
      <c r="B39" t="s">
        <v>22</v>
      </c>
      <c r="C39" t="s">
        <v>244</v>
      </c>
      <c r="E39" t="s">
        <v>40</v>
      </c>
      <c r="F39" t="s">
        <v>286</v>
      </c>
    </row>
    <row r="40" spans="1:6" x14ac:dyDescent="0.25">
      <c r="A40" t="s">
        <v>287</v>
      </c>
      <c r="B40" t="s">
        <v>22</v>
      </c>
      <c r="C40" t="s">
        <v>288</v>
      </c>
      <c r="E40" t="s">
        <v>24</v>
      </c>
      <c r="F40">
        <v>1869</v>
      </c>
    </row>
    <row r="41" spans="1:6" x14ac:dyDescent="0.25">
      <c r="A41" s="19" t="s">
        <v>287</v>
      </c>
      <c r="B41" s="19" t="s">
        <v>289</v>
      </c>
      <c r="C41" s="19" t="s">
        <v>290</v>
      </c>
      <c r="E41" s="19" t="s">
        <v>291</v>
      </c>
      <c r="F41">
        <v>420793</v>
      </c>
    </row>
    <row r="42" spans="1:6" x14ac:dyDescent="0.25">
      <c r="A42" s="19" t="s">
        <v>292</v>
      </c>
      <c r="B42" s="19" t="s">
        <v>22</v>
      </c>
      <c r="C42" s="19" t="s">
        <v>33</v>
      </c>
      <c r="E42" s="19" t="s">
        <v>24</v>
      </c>
    </row>
    <row r="43" spans="1:6" x14ac:dyDescent="0.25">
      <c r="A43" t="s">
        <v>293</v>
      </c>
      <c r="B43" s="19" t="s">
        <v>237</v>
      </c>
      <c r="C43" s="19" t="s">
        <v>217</v>
      </c>
      <c r="E43" s="19" t="s">
        <v>24</v>
      </c>
      <c r="F43">
        <v>2013</v>
      </c>
    </row>
    <row r="44" spans="1:6" x14ac:dyDescent="0.25">
      <c r="A44" t="s">
        <v>293</v>
      </c>
      <c r="B44" s="19" t="s">
        <v>22</v>
      </c>
      <c r="C44" s="19" t="s">
        <v>106</v>
      </c>
      <c r="E44" s="19" t="s">
        <v>40</v>
      </c>
      <c r="F44" s="19" t="s">
        <v>294</v>
      </c>
    </row>
    <row r="45" spans="1:6" x14ac:dyDescent="0.25">
      <c r="A45" t="s">
        <v>295</v>
      </c>
      <c r="B45" s="19" t="s">
        <v>22</v>
      </c>
      <c r="C45" s="19" t="s">
        <v>33</v>
      </c>
      <c r="E45" s="19" t="s">
        <v>24</v>
      </c>
    </row>
    <row r="46" spans="1:6" x14ac:dyDescent="0.25">
      <c r="A46" t="s">
        <v>296</v>
      </c>
      <c r="B46" s="19" t="s">
        <v>22</v>
      </c>
      <c r="C46" s="19" t="s">
        <v>244</v>
      </c>
      <c r="E46" s="19" t="s">
        <v>40</v>
      </c>
      <c r="F46" s="19" t="s">
        <v>297</v>
      </c>
    </row>
    <row r="47" spans="1:6" x14ac:dyDescent="0.25">
      <c r="A47" t="s">
        <v>298</v>
      </c>
      <c r="B47" s="19" t="s">
        <v>276</v>
      </c>
      <c r="C47" s="19" t="s">
        <v>16</v>
      </c>
      <c r="E47" s="19" t="s">
        <v>17</v>
      </c>
      <c r="F47">
        <v>83115352</v>
      </c>
    </row>
    <row r="48" spans="1:6" x14ac:dyDescent="0.25">
      <c r="A48" t="s">
        <v>298</v>
      </c>
      <c r="B48" s="19" t="s">
        <v>22</v>
      </c>
      <c r="C48" s="19" t="s">
        <v>33</v>
      </c>
      <c r="E48" s="19" t="s">
        <v>24</v>
      </c>
      <c r="F48">
        <v>2122</v>
      </c>
    </row>
    <row r="49" spans="1:8" x14ac:dyDescent="0.25">
      <c r="A49" t="s">
        <v>299</v>
      </c>
      <c r="B49" s="19" t="s">
        <v>22</v>
      </c>
      <c r="C49" s="19" t="s">
        <v>300</v>
      </c>
      <c r="E49" s="19" t="s">
        <v>24</v>
      </c>
      <c r="F49">
        <v>2224</v>
      </c>
    </row>
    <row r="50" spans="1:8" x14ac:dyDescent="0.25">
      <c r="A50" t="s">
        <v>301</v>
      </c>
      <c r="B50" s="19" t="s">
        <v>237</v>
      </c>
      <c r="C50" s="19" t="s">
        <v>244</v>
      </c>
      <c r="E50" s="19" t="s">
        <v>40</v>
      </c>
      <c r="F50" s="19" t="s">
        <v>302</v>
      </c>
    </row>
    <row r="51" spans="1:8" x14ac:dyDescent="0.25">
      <c r="A51" t="s">
        <v>301</v>
      </c>
      <c r="B51" s="19" t="s">
        <v>22</v>
      </c>
      <c r="C51" s="19" t="s">
        <v>238</v>
      </c>
      <c r="E51" s="19" t="s">
        <v>24</v>
      </c>
      <c r="F51" s="19">
        <v>2337</v>
      </c>
    </row>
    <row r="52" spans="1:8" x14ac:dyDescent="0.25">
      <c r="A52" t="s">
        <v>303</v>
      </c>
      <c r="B52" s="19" t="s">
        <v>22</v>
      </c>
      <c r="C52" s="19" t="s">
        <v>304</v>
      </c>
      <c r="E52" s="19" t="s">
        <v>40</v>
      </c>
      <c r="F52" t="s">
        <v>305</v>
      </c>
    </row>
    <row r="53" spans="1:8" x14ac:dyDescent="0.25">
      <c r="A53" t="s">
        <v>306</v>
      </c>
      <c r="B53" s="19" t="s">
        <v>22</v>
      </c>
      <c r="C53" s="19" t="s">
        <v>307</v>
      </c>
      <c r="E53" s="19" t="s">
        <v>24</v>
      </c>
      <c r="F53">
        <v>2384</v>
      </c>
    </row>
    <row r="54" spans="1:8" x14ac:dyDescent="0.25">
      <c r="A54" t="s">
        <v>308</v>
      </c>
      <c r="B54" s="19" t="s">
        <v>22</v>
      </c>
      <c r="C54" s="19" t="s">
        <v>33</v>
      </c>
      <c r="E54" s="19" t="s">
        <v>24</v>
      </c>
      <c r="F54">
        <v>2426</v>
      </c>
    </row>
    <row r="55" spans="1:8" x14ac:dyDescent="0.25">
      <c r="A55" t="s">
        <v>309</v>
      </c>
      <c r="B55" s="19" t="s">
        <v>28</v>
      </c>
      <c r="C55" s="19" t="s">
        <v>310</v>
      </c>
      <c r="E55" s="19" t="s">
        <v>30</v>
      </c>
      <c r="F55">
        <v>2033382</v>
      </c>
    </row>
    <row r="56" spans="1:8" x14ac:dyDescent="0.25">
      <c r="A56" t="s">
        <v>311</v>
      </c>
      <c r="B56" s="19" t="s">
        <v>22</v>
      </c>
      <c r="C56" s="19" t="s">
        <v>312</v>
      </c>
      <c r="E56" s="19" t="s">
        <v>24</v>
      </c>
      <c r="F56">
        <v>2565</v>
      </c>
    </row>
    <row r="57" spans="1:8" x14ac:dyDescent="0.25">
      <c r="A57" t="s">
        <v>313</v>
      </c>
      <c r="B57" s="19" t="s">
        <v>314</v>
      </c>
      <c r="C57" s="19" t="s">
        <v>315</v>
      </c>
      <c r="E57" s="19" t="s">
        <v>316</v>
      </c>
      <c r="F57">
        <v>3201837</v>
      </c>
      <c r="G57" s="16">
        <v>18002333435</v>
      </c>
      <c r="H57" s="16">
        <v>10500</v>
      </c>
    </row>
    <row r="58" spans="1:8" x14ac:dyDescent="0.25">
      <c r="A58" t="s">
        <v>317</v>
      </c>
      <c r="B58" s="19" t="s">
        <v>22</v>
      </c>
      <c r="C58" s="19" t="s">
        <v>312</v>
      </c>
      <c r="E58" s="19" t="s">
        <v>24</v>
      </c>
      <c r="F58">
        <v>2616</v>
      </c>
    </row>
    <row r="59" spans="1:8" x14ac:dyDescent="0.25">
      <c r="A59" t="s">
        <v>318</v>
      </c>
      <c r="B59" s="19" t="s">
        <v>22</v>
      </c>
      <c r="C59" s="19" t="s">
        <v>319</v>
      </c>
      <c r="E59" s="19" t="s">
        <v>24</v>
      </c>
      <c r="F59">
        <v>2647</v>
      </c>
    </row>
    <row r="60" spans="1:8" x14ac:dyDescent="0.25">
      <c r="A60" t="s">
        <v>320</v>
      </c>
      <c r="B60" s="19" t="s">
        <v>22</v>
      </c>
      <c r="C60" s="19" t="s">
        <v>321</v>
      </c>
      <c r="E60" s="19" t="s">
        <v>40</v>
      </c>
      <c r="F60" s="19" t="s">
        <v>322</v>
      </c>
    </row>
    <row r="61" spans="1:8" x14ac:dyDescent="0.25">
      <c r="A61" t="s">
        <v>320</v>
      </c>
      <c r="B61" s="19" t="s">
        <v>22</v>
      </c>
      <c r="C61" s="19" t="s">
        <v>323</v>
      </c>
      <c r="E61" s="19" t="s">
        <v>24</v>
      </c>
      <c r="F61" s="19">
        <v>2715</v>
      </c>
    </row>
    <row r="62" spans="1:8" s="20" customFormat="1" x14ac:dyDescent="0.25">
      <c r="A62" s="20" t="s">
        <v>320</v>
      </c>
      <c r="B62" s="21" t="s">
        <v>22</v>
      </c>
      <c r="C62" s="21" t="s">
        <v>33</v>
      </c>
      <c r="E62" s="21" t="s">
        <v>24</v>
      </c>
      <c r="G62" s="22"/>
      <c r="H62" s="22"/>
    </row>
    <row r="63" spans="1:8" x14ac:dyDescent="0.25">
      <c r="A63" t="s">
        <v>324</v>
      </c>
      <c r="B63" s="19" t="s">
        <v>22</v>
      </c>
      <c r="C63" s="19" t="s">
        <v>325</v>
      </c>
      <c r="E63" s="19" t="s">
        <v>40</v>
      </c>
      <c r="F63" s="19" t="s">
        <v>326</v>
      </c>
    </row>
    <row r="64" spans="1:8" x14ac:dyDescent="0.25">
      <c r="A64" t="s">
        <v>324</v>
      </c>
      <c r="B64" s="19" t="s">
        <v>22</v>
      </c>
      <c r="C64" s="19" t="s">
        <v>327</v>
      </c>
      <c r="E64" s="19" t="s">
        <v>24</v>
      </c>
      <c r="F64">
        <v>2765</v>
      </c>
    </row>
    <row r="65" spans="1:8" x14ac:dyDescent="0.25">
      <c r="A65" t="s">
        <v>328</v>
      </c>
      <c r="B65" s="19" t="s">
        <v>28</v>
      </c>
      <c r="C65" s="19" t="s">
        <v>310</v>
      </c>
      <c r="E65" s="19" t="s">
        <v>30</v>
      </c>
      <c r="F65">
        <v>2051633</v>
      </c>
    </row>
    <row r="66" spans="1:8" x14ac:dyDescent="0.25">
      <c r="A66" t="s">
        <v>328</v>
      </c>
      <c r="B66" s="19" t="s">
        <v>329</v>
      </c>
      <c r="C66" s="19" t="s">
        <v>277</v>
      </c>
      <c r="E66" s="19" t="s">
        <v>17</v>
      </c>
      <c r="F66">
        <v>84060076</v>
      </c>
    </row>
    <row r="67" spans="1:8" x14ac:dyDescent="0.25">
      <c r="A67" t="s">
        <v>330</v>
      </c>
      <c r="B67" s="19" t="s">
        <v>22</v>
      </c>
      <c r="C67" s="19" t="s">
        <v>331</v>
      </c>
      <c r="E67" s="19" t="s">
        <v>24</v>
      </c>
      <c r="F67">
        <v>2864</v>
      </c>
    </row>
    <row r="68" spans="1:8" x14ac:dyDescent="0.25">
      <c r="A68" t="s">
        <v>332</v>
      </c>
      <c r="B68" s="19" t="s">
        <v>22</v>
      </c>
      <c r="C68" s="19" t="s">
        <v>333</v>
      </c>
      <c r="E68" s="19" t="s">
        <v>24</v>
      </c>
      <c r="F68">
        <v>2973</v>
      </c>
    </row>
    <row r="69" spans="1:8" x14ac:dyDescent="0.25">
      <c r="A69" t="s">
        <v>334</v>
      </c>
      <c r="B69" s="19" t="s">
        <v>28</v>
      </c>
      <c r="C69" s="19" t="s">
        <v>310</v>
      </c>
      <c r="E69" s="19" t="s">
        <v>30</v>
      </c>
      <c r="F69">
        <v>3087</v>
      </c>
      <c r="H69" s="16">
        <v>10500</v>
      </c>
    </row>
    <row r="70" spans="1:8" x14ac:dyDescent="0.25">
      <c r="A70" t="s">
        <v>335</v>
      </c>
      <c r="B70" s="19" t="s">
        <v>22</v>
      </c>
      <c r="C70" s="19" t="s">
        <v>244</v>
      </c>
      <c r="E70" s="19" t="s">
        <v>40</v>
      </c>
      <c r="F70" s="19" t="s">
        <v>336</v>
      </c>
      <c r="H70" s="16">
        <f>H69*5%</f>
        <v>525</v>
      </c>
    </row>
    <row r="71" spans="1:8" x14ac:dyDescent="0.25">
      <c r="A71" t="s">
        <v>337</v>
      </c>
      <c r="B71" s="19" t="s">
        <v>276</v>
      </c>
      <c r="C71" s="19" t="s">
        <v>244</v>
      </c>
      <c r="E71" s="19" t="s">
        <v>17</v>
      </c>
      <c r="F71" s="19">
        <v>84502250</v>
      </c>
      <c r="H71" s="16">
        <f>H69-H70</f>
        <v>9975</v>
      </c>
    </row>
    <row r="72" spans="1:8" x14ac:dyDescent="0.25">
      <c r="A72" t="s">
        <v>338</v>
      </c>
      <c r="B72" s="19" t="s">
        <v>339</v>
      </c>
      <c r="C72" s="19" t="s">
        <v>340</v>
      </c>
      <c r="E72" s="19" t="s">
        <v>24</v>
      </c>
      <c r="F72" s="19">
        <v>3132</v>
      </c>
      <c r="H72" s="16">
        <f>H71-4000</f>
        <v>5975</v>
      </c>
    </row>
    <row r="73" spans="1:8" x14ac:dyDescent="0.25">
      <c r="A73" t="s">
        <v>341</v>
      </c>
      <c r="B73" s="19" t="s">
        <v>22</v>
      </c>
      <c r="C73" s="19" t="s">
        <v>342</v>
      </c>
      <c r="E73" s="19" t="s">
        <v>24</v>
      </c>
      <c r="F73" s="19">
        <v>3192</v>
      </c>
    </row>
    <row r="74" spans="1:8" x14ac:dyDescent="0.25">
      <c r="A74" t="s">
        <v>341</v>
      </c>
      <c r="B74" s="19" t="s">
        <v>22</v>
      </c>
      <c r="C74" s="19" t="s">
        <v>343</v>
      </c>
      <c r="E74" s="19" t="s">
        <v>40</v>
      </c>
      <c r="F74" s="19" t="s">
        <v>344</v>
      </c>
    </row>
    <row r="75" spans="1:8" x14ac:dyDescent="0.25">
      <c r="A75" t="s">
        <v>345</v>
      </c>
      <c r="B75" s="19" t="s">
        <v>22</v>
      </c>
      <c r="C75" s="19" t="s">
        <v>346</v>
      </c>
      <c r="E75" s="19" t="s">
        <v>24</v>
      </c>
      <c r="F75" s="19">
        <v>3257</v>
      </c>
    </row>
    <row r="76" spans="1:8" x14ac:dyDescent="0.25">
      <c r="A76" t="s">
        <v>347</v>
      </c>
      <c r="B76" s="19" t="s">
        <v>28</v>
      </c>
      <c r="C76" s="19" t="s">
        <v>310</v>
      </c>
      <c r="E76" s="19" t="s">
        <v>182</v>
      </c>
      <c r="F76" s="19">
        <v>2106068</v>
      </c>
    </row>
    <row r="77" spans="1:8" x14ac:dyDescent="0.25">
      <c r="A77" t="s">
        <v>347</v>
      </c>
      <c r="B77" s="19" t="s">
        <v>22</v>
      </c>
      <c r="C77" s="19" t="s">
        <v>259</v>
      </c>
      <c r="E77" s="19" t="s">
        <v>40</v>
      </c>
      <c r="F77" s="19" t="s">
        <v>348</v>
      </c>
    </row>
    <row r="78" spans="1:8" x14ac:dyDescent="0.25">
      <c r="A78" t="s">
        <v>349</v>
      </c>
      <c r="B78" s="19" t="s">
        <v>22</v>
      </c>
      <c r="C78" s="19" t="s">
        <v>217</v>
      </c>
      <c r="E78" s="19" t="s">
        <v>24</v>
      </c>
      <c r="F78" s="19">
        <v>3382</v>
      </c>
    </row>
    <row r="79" spans="1:8" x14ac:dyDescent="0.25">
      <c r="A79" t="s">
        <v>350</v>
      </c>
      <c r="B79" s="19" t="s">
        <v>351</v>
      </c>
      <c r="C79" s="19" t="s">
        <v>352</v>
      </c>
      <c r="E79" s="19" t="s">
        <v>17</v>
      </c>
      <c r="F79" s="19">
        <v>85110515</v>
      </c>
    </row>
    <row r="80" spans="1:8" x14ac:dyDescent="0.25">
      <c r="A80" t="s">
        <v>353</v>
      </c>
      <c r="B80" s="19" t="s">
        <v>22</v>
      </c>
      <c r="C80" s="19" t="s">
        <v>354</v>
      </c>
      <c r="E80" s="19" t="s">
        <v>24</v>
      </c>
      <c r="F80" s="19">
        <v>3423</v>
      </c>
    </row>
    <row r="81" spans="1:8" x14ac:dyDescent="0.25">
      <c r="A81" t="s">
        <v>355</v>
      </c>
      <c r="B81" s="19" t="s">
        <v>356</v>
      </c>
      <c r="C81" s="19" t="s">
        <v>16</v>
      </c>
      <c r="E81" s="19" t="s">
        <v>17</v>
      </c>
      <c r="F81" s="19">
        <v>85162714</v>
      </c>
    </row>
    <row r="82" spans="1:8" x14ac:dyDescent="0.25">
      <c r="A82" t="s">
        <v>357</v>
      </c>
      <c r="B82" s="19" t="s">
        <v>192</v>
      </c>
      <c r="C82" s="19" t="s">
        <v>310</v>
      </c>
      <c r="E82" s="19" t="s">
        <v>30</v>
      </c>
      <c r="F82" s="19">
        <v>2126877</v>
      </c>
    </row>
    <row r="83" spans="1:8" x14ac:dyDescent="0.25">
      <c r="A83" t="s">
        <v>357</v>
      </c>
      <c r="B83" s="19" t="s">
        <v>22</v>
      </c>
      <c r="C83" s="19" t="s">
        <v>244</v>
      </c>
      <c r="E83" s="19" t="s">
        <v>40</v>
      </c>
    </row>
    <row r="84" spans="1:8" x14ac:dyDescent="0.25">
      <c r="A84" t="s">
        <v>358</v>
      </c>
      <c r="B84" s="19" t="s">
        <v>237</v>
      </c>
      <c r="C84" s="19" t="s">
        <v>266</v>
      </c>
      <c r="E84" s="19" t="s">
        <v>24</v>
      </c>
      <c r="F84">
        <v>3523</v>
      </c>
    </row>
    <row r="85" spans="1:8" x14ac:dyDescent="0.25">
      <c r="A85" t="s">
        <v>358</v>
      </c>
      <c r="B85" s="19" t="s">
        <v>359</v>
      </c>
      <c r="E85" s="19" t="s">
        <v>17</v>
      </c>
      <c r="F85">
        <v>85415056</v>
      </c>
      <c r="G85" s="16">
        <v>85451601</v>
      </c>
    </row>
    <row r="86" spans="1:8" x14ac:dyDescent="0.25">
      <c r="A86" t="s">
        <v>360</v>
      </c>
      <c r="B86" s="19" t="s">
        <v>22</v>
      </c>
      <c r="C86" t="s">
        <v>361</v>
      </c>
      <c r="E86" s="19" t="s">
        <v>24</v>
      </c>
      <c r="F86">
        <v>3568</v>
      </c>
    </row>
    <row r="87" spans="1:8" x14ac:dyDescent="0.25">
      <c r="A87" t="s">
        <v>362</v>
      </c>
      <c r="B87" s="19" t="s">
        <v>28</v>
      </c>
      <c r="C87" t="s">
        <v>310</v>
      </c>
      <c r="E87" s="19" t="s">
        <v>30</v>
      </c>
      <c r="F87">
        <v>2145751</v>
      </c>
    </row>
    <row r="88" spans="1:8" x14ac:dyDescent="0.25">
      <c r="A88" t="s">
        <v>363</v>
      </c>
      <c r="B88" s="19" t="s">
        <v>28</v>
      </c>
      <c r="C88" t="s">
        <v>310</v>
      </c>
      <c r="E88" s="19" t="s">
        <v>30</v>
      </c>
      <c r="F88">
        <v>2151465</v>
      </c>
    </row>
    <row r="89" spans="1:8" x14ac:dyDescent="0.25">
      <c r="A89" t="s">
        <v>364</v>
      </c>
      <c r="B89" s="19" t="s">
        <v>178</v>
      </c>
      <c r="C89" t="s">
        <v>16</v>
      </c>
      <c r="E89" s="19" t="s">
        <v>17</v>
      </c>
      <c r="F89">
        <v>85725588</v>
      </c>
    </row>
    <row r="90" spans="1:8" s="20" customFormat="1" x14ac:dyDescent="0.25">
      <c r="A90" s="20" t="s">
        <v>364</v>
      </c>
      <c r="B90" s="21" t="s">
        <v>178</v>
      </c>
      <c r="C90" s="20" t="s">
        <v>16</v>
      </c>
      <c r="E90" s="21" t="s">
        <v>17</v>
      </c>
      <c r="F90" s="20">
        <v>85725679</v>
      </c>
      <c r="G90" s="22" t="s">
        <v>365</v>
      </c>
      <c r="H90" s="22" t="s">
        <v>366</v>
      </c>
    </row>
    <row r="91" spans="1:8" x14ac:dyDescent="0.25">
      <c r="A91" t="s">
        <v>367</v>
      </c>
      <c r="B91" s="19" t="s">
        <v>368</v>
      </c>
      <c r="C91" t="s">
        <v>369</v>
      </c>
      <c r="E91" s="19" t="s">
        <v>370</v>
      </c>
      <c r="F91">
        <v>112282</v>
      </c>
    </row>
    <row r="92" spans="1:8" x14ac:dyDescent="0.25">
      <c r="A92" t="s">
        <v>364</v>
      </c>
      <c r="B92" s="19" t="s">
        <v>22</v>
      </c>
      <c r="C92" t="s">
        <v>371</v>
      </c>
      <c r="E92" s="19" t="s">
        <v>40</v>
      </c>
      <c r="F92" s="19" t="s">
        <v>372</v>
      </c>
    </row>
    <row r="93" spans="1:8" x14ac:dyDescent="0.25">
      <c r="A93" t="s">
        <v>373</v>
      </c>
      <c r="B93" s="19" t="s">
        <v>356</v>
      </c>
      <c r="C93" t="s">
        <v>374</v>
      </c>
      <c r="E93" s="19" t="s">
        <v>17</v>
      </c>
      <c r="F93" s="19">
        <v>85787218</v>
      </c>
    </row>
    <row r="95" spans="1:8" x14ac:dyDescent="0.25">
      <c r="A95" t="s">
        <v>375</v>
      </c>
      <c r="B95" t="s">
        <v>28</v>
      </c>
      <c r="F95">
        <v>2165306</v>
      </c>
    </row>
    <row r="96" spans="1:8" x14ac:dyDescent="0.25">
      <c r="A96" t="s">
        <v>376</v>
      </c>
      <c r="B96" t="s">
        <v>22</v>
      </c>
      <c r="C96" t="s">
        <v>228</v>
      </c>
      <c r="E96" s="19" t="s">
        <v>24</v>
      </c>
      <c r="F96">
        <v>3848</v>
      </c>
    </row>
    <row r="97" spans="1:6" x14ac:dyDescent="0.25">
      <c r="A97" t="s">
        <v>377</v>
      </c>
      <c r="B97" t="s">
        <v>378</v>
      </c>
      <c r="C97" t="s">
        <v>379</v>
      </c>
      <c r="E97" s="19" t="s">
        <v>380</v>
      </c>
      <c r="F97">
        <v>86135359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2016-2017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2017-04-21T06:53:00Z</dcterms:modified>
</cp:coreProperties>
</file>