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ET 2" sheetId="3" r:id="rId1"/>
  </sheets>
  <definedNames>
    <definedName name="_xlnm._FilterDatabase" localSheetId="0" hidden="1">'ET 2'!$A$5:$X$26</definedName>
  </definedNames>
  <calcPr calcId="145621"/>
</workbook>
</file>

<file path=xl/calcChain.xml><?xml version="1.0" encoding="utf-8"?>
<calcChain xmlns="http://schemas.openxmlformats.org/spreadsheetml/2006/main">
  <c r="R26" i="3" l="1"/>
  <c r="W7" i="3" l="1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6" i="3" l="1"/>
</calcChain>
</file>

<file path=xl/sharedStrings.xml><?xml version="1.0" encoding="utf-8"?>
<sst xmlns="http://schemas.openxmlformats.org/spreadsheetml/2006/main" count="122" uniqueCount="65">
  <si>
    <t>Off. No.</t>
  </si>
  <si>
    <t>Doc. date</t>
  </si>
  <si>
    <t>Vendor</t>
  </si>
  <si>
    <t>Name 1</t>
  </si>
  <si>
    <t>Material</t>
  </si>
  <si>
    <t>Material Description</t>
  </si>
  <si>
    <t>Mat.doc</t>
  </si>
  <si>
    <t>PO.No.</t>
  </si>
  <si>
    <t>Int. No.</t>
  </si>
  <si>
    <t>Unit Rate</t>
  </si>
  <si>
    <t>Ageing</t>
  </si>
  <si>
    <t>Acc. doc.</t>
  </si>
  <si>
    <t>Serial no.</t>
  </si>
  <si>
    <t>Posting Date</t>
  </si>
  <si>
    <t>Plant</t>
  </si>
  <si>
    <t xml:space="preserve">    Quantity</t>
  </si>
  <si>
    <t>GRN date</t>
  </si>
  <si>
    <t xml:space="preserve">  Exc. base</t>
  </si>
  <si>
    <t>SAP date</t>
  </si>
  <si>
    <t>Delay in availing CENVAT credit</t>
  </si>
  <si>
    <t>WEENER EMPIRE PLASTICS PRIVATE LTD</t>
  </si>
  <si>
    <t>CAP SOFTSENS MASSAGE OIL 100/200ML</t>
  </si>
  <si>
    <t>LAXMI PHARMA PACK</t>
  </si>
  <si>
    <t>LABEL SOFTSENS MASSAGE OIL 200ML</t>
  </si>
  <si>
    <t>BHANUSHALI PACKAGING</t>
  </si>
  <si>
    <t>INNER CFB SOFTSENS MASSAGE OIL 100ML</t>
  </si>
  <si>
    <t>CFB SOFTSENS MASSAGE OIL 200ML</t>
  </si>
  <si>
    <t>INNER CFB SOFTSENS MASSAGE OIL 200ML</t>
  </si>
  <si>
    <t>CFB SOFTSENS MASSAGE OIL 100ML</t>
  </si>
  <si>
    <t>BOTTLE SOFTSENS MASSAGE OIL 200ML</t>
  </si>
  <si>
    <t>BOTTLE SOFTSENS MASSAGE OIL 100ML</t>
  </si>
  <si>
    <t>Grip Tight Packaging (I) Pvt.Ltd</t>
  </si>
  <si>
    <t>PVC SLEEVE BS HAND WASH 215ML (SHRINK)</t>
  </si>
  <si>
    <t>VVF(INDIA) LTD - KUTCH</t>
  </si>
  <si>
    <t>AIR BLOWER FOR ETP</t>
  </si>
  <si>
    <t>PUMP WITH MOTOR</t>
  </si>
  <si>
    <t>500 KVA AC VOLTAGE STABILIZERS</t>
  </si>
  <si>
    <t>B260</t>
  </si>
  <si>
    <t>SPAK ORGOCHEM (I) PVT LTD.</t>
  </si>
  <si>
    <t>COCOAMIDOPROPYL BETAINE(CAPB)</t>
  </si>
  <si>
    <t>E101407</t>
  </si>
  <si>
    <t>PRECISION ENGINEERS</t>
  </si>
  <si>
    <t>BEARING 6004 2RS</t>
  </si>
  <si>
    <t>BALL BEARING 1205 (2RS)</t>
  </si>
  <si>
    <t>BEARING 6010 2RS</t>
  </si>
  <si>
    <t>BEARING 6005 2RS</t>
  </si>
  <si>
    <t>BEARING 6006 2RS</t>
  </si>
  <si>
    <t>Daman</t>
  </si>
  <si>
    <t>Excise Group</t>
  </si>
  <si>
    <t>BED %</t>
  </si>
  <si>
    <t>Posting date</t>
  </si>
  <si>
    <t>VVF (India) Limited</t>
  </si>
  <si>
    <t>Internal Audit for the period from April 1, 2016 to September 30, 2016</t>
  </si>
  <si>
    <t>Instances of delay in availing the CENVAT Credit</t>
  </si>
  <si>
    <t>Observation 4</t>
  </si>
  <si>
    <t>Annexure ET 2</t>
  </si>
  <si>
    <t>Excise duty</t>
  </si>
  <si>
    <t>30-60 days</t>
  </si>
  <si>
    <t>Above 120 days</t>
  </si>
  <si>
    <t>it was misplaced my table found in late</t>
  </si>
  <si>
    <t>SAP entry pending</t>
  </si>
  <si>
    <t>instruction given by store people not to take credir because there are some issue of changes.</t>
  </si>
  <si>
    <t>REMARKS</t>
  </si>
  <si>
    <t xml:space="preserve">through oversight it was considered as state excise inputs so credit taken in late </t>
  </si>
  <si>
    <t>it was misplaced and found in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</si>
</sst>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b/>
      <sz val="10"/>
      <name val="Verdana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1" fillId="0" borderId="0" xfId="1"/>
    <xf numFmtId="0" fontId="2" fillId="0" borderId="1" xfId="1" applyFont="1" applyBorder="1"/>
    <xf numFmtId="0" fontId="3" fillId="0" borderId="1" xfId="0" applyFont="1" applyBorder="1"/>
    <xf numFmtId="15" fontId="3" fillId="0" borderId="1" xfId="0" applyNumberFormat="1" applyFont="1" applyBorder="1"/>
    <xf numFmtId="4" fontId="3" fillId="0" borderId="1" xfId="0" applyNumberFormat="1" applyFont="1" applyBorder="1"/>
    <xf numFmtId="3" fontId="3" fillId="0" borderId="1" xfId="0" applyNumberFormat="1" applyFont="1" applyBorder="1"/>
    <xf numFmtId="0" fontId="4" fillId="0" borderId="0" xfId="0" applyFont="1" applyAlignment="1">
      <alignment horizontal="left" vertical="top"/>
    </xf>
    <xf numFmtId="0" fontId="2" fillId="0" borderId="0" xfId="2" applyFont="1" applyAlignment="1">
      <alignment vertical="top"/>
    </xf>
    <xf numFmtId="0" fontId="2" fillId="0" borderId="0" xfId="2" applyFont="1" applyAlignment="1">
      <alignment horizontal="right" vertical="top"/>
    </xf>
    <xf numFmtId="0" fontId="1" fillId="0" borderId="0" xfId="2" applyAlignment="1">
      <alignment vertical="top"/>
    </xf>
    <xf numFmtId="0" fontId="1" fillId="0" borderId="0" xfId="2" applyAlignment="1">
      <alignment horizontal="right" vertical="top"/>
    </xf>
    <xf numFmtId="0" fontId="1" fillId="0" borderId="0" xfId="2" applyAlignment="1">
      <alignment horizontal="left" vertical="top"/>
    </xf>
    <xf numFmtId="0" fontId="6" fillId="0" borderId="0" xfId="2" applyFont="1" applyAlignment="1">
      <alignment horizontal="right" vertical="top"/>
    </xf>
    <xf numFmtId="0" fontId="6" fillId="0" borderId="0" xfId="0" applyFont="1" applyFill="1" applyAlignment="1">
      <alignment vertical="top"/>
    </xf>
    <xf numFmtId="0" fontId="5" fillId="2" borderId="1" xfId="0" applyFont="1" applyFill="1" applyBorder="1" applyAlignment="1">
      <alignment wrapText="1"/>
    </xf>
    <xf numFmtId="0" fontId="1" fillId="3" borderId="1" xfId="1" applyFont="1" applyFill="1" applyBorder="1"/>
    <xf numFmtId="0" fontId="7" fillId="2" borderId="0" xfId="1" applyFont="1" applyFill="1"/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left" vertical="center"/>
    </xf>
    <xf numFmtId="0" fontId="1" fillId="3" borderId="3" xfId="1" applyFont="1" applyFill="1" applyBorder="1" applyAlignment="1">
      <alignment horizontal="left" vertical="center"/>
    </xf>
    <xf numFmtId="0" fontId="1" fillId="3" borderId="4" xfId="1" applyFont="1" applyFill="1" applyBorder="1" applyAlignment="1">
      <alignment horizontal="left" vertical="center"/>
    </xf>
  </cellXfs>
  <cellStyles count="3">
    <cellStyle name="Normal" xfId="0" builtinId="0"/>
    <cellStyle name="Normal 10" xfId="2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topLeftCell="R1" workbookViewId="0">
      <selection activeCell="Y6" sqref="Y6:Y8"/>
    </sheetView>
  </sheetViews>
  <sheetFormatPr defaultRowHeight="12.75" x14ac:dyDescent="0.2"/>
  <cols>
    <col min="1" max="1" width="7.28515625" style="1" bestFit="1" customWidth="1"/>
    <col min="2" max="2" width="10.140625" style="1" customWidth="1"/>
    <col min="3" max="3" width="11.5703125" style="1" customWidth="1"/>
    <col min="4" max="4" width="8" style="1" customWidth="1"/>
    <col min="5" max="5" width="8.7109375" style="1" customWidth="1"/>
    <col min="6" max="6" width="40.28515625" style="1" bestFit="1" customWidth="1"/>
    <col min="7" max="7" width="9.7109375" style="1" customWidth="1"/>
    <col min="8" max="8" width="45" style="1" bestFit="1" customWidth="1"/>
    <col min="9" max="9" width="12.42578125" style="1" customWidth="1"/>
    <col min="10" max="10" width="10.42578125" style="1" customWidth="1"/>
    <col min="11" max="11" width="11.5703125" style="1" customWidth="1"/>
    <col min="12" max="12" width="11.42578125" style="1" customWidth="1"/>
    <col min="13" max="13" width="12.42578125" style="1" customWidth="1"/>
    <col min="14" max="14" width="9" style="1" customWidth="1"/>
    <col min="15" max="15" width="13.5703125" style="1" customWidth="1"/>
    <col min="16" max="16" width="10.42578125" style="1" customWidth="1"/>
    <col min="17" max="17" width="9" style="1" customWidth="1"/>
    <col min="18" max="18" width="13" style="1" customWidth="1"/>
    <col min="19" max="19" width="11.28515625" style="1" customWidth="1"/>
    <col min="20" max="20" width="9" style="1" customWidth="1"/>
    <col min="21" max="21" width="11.5703125" style="1" customWidth="1"/>
    <col min="22" max="22" width="11.140625" style="1" customWidth="1"/>
    <col min="23" max="23" width="18.5703125" style="1" customWidth="1"/>
    <col min="24" max="24" width="16.28515625" style="1" bestFit="1" customWidth="1"/>
    <col min="25" max="25" width="77.42578125" style="1" customWidth="1"/>
    <col min="26" max="16384" width="9.140625" style="1"/>
  </cols>
  <sheetData>
    <row r="1" spans="1:25" x14ac:dyDescent="0.2">
      <c r="A1" s="7" t="s">
        <v>51</v>
      </c>
      <c r="B1" s="8"/>
      <c r="C1" s="9"/>
      <c r="D1" s="10"/>
      <c r="E1" s="11"/>
      <c r="F1" s="11"/>
      <c r="G1" s="10"/>
      <c r="H1" s="11"/>
      <c r="I1" s="12"/>
      <c r="J1" s="13" t="s">
        <v>54</v>
      </c>
    </row>
    <row r="2" spans="1:25" x14ac:dyDescent="0.2">
      <c r="A2" s="14" t="s">
        <v>52</v>
      </c>
      <c r="B2" s="8"/>
      <c r="C2" s="9"/>
      <c r="D2" s="10"/>
      <c r="E2" s="11"/>
      <c r="F2" s="11"/>
      <c r="G2" s="10"/>
      <c r="H2" s="11"/>
      <c r="I2" s="12"/>
      <c r="J2" s="13" t="s">
        <v>55</v>
      </c>
    </row>
    <row r="3" spans="1:25" x14ac:dyDescent="0.2">
      <c r="A3" s="14" t="s">
        <v>53</v>
      </c>
      <c r="B3" s="8"/>
      <c r="C3" s="9"/>
      <c r="D3" s="8"/>
      <c r="E3" s="11"/>
      <c r="F3" s="11"/>
      <c r="G3" s="10"/>
      <c r="H3" s="11"/>
      <c r="I3" s="12"/>
      <c r="J3" s="10"/>
    </row>
    <row r="5" spans="1:25" ht="25.5" x14ac:dyDescent="0.2">
      <c r="A5" s="15" t="s">
        <v>14</v>
      </c>
      <c r="B5" s="15" t="s">
        <v>0</v>
      </c>
      <c r="C5" s="15" t="s">
        <v>1</v>
      </c>
      <c r="D5" s="15" t="s">
        <v>48</v>
      </c>
      <c r="E5" s="15" t="s">
        <v>2</v>
      </c>
      <c r="F5" s="15" t="s">
        <v>3</v>
      </c>
      <c r="G5" s="15" t="s">
        <v>4</v>
      </c>
      <c r="H5" s="15" t="s">
        <v>5</v>
      </c>
      <c r="I5" s="15" t="s">
        <v>6</v>
      </c>
      <c r="J5" s="15" t="s">
        <v>15</v>
      </c>
      <c r="K5" s="15" t="s">
        <v>50</v>
      </c>
      <c r="L5" s="15" t="s">
        <v>16</v>
      </c>
      <c r="M5" s="15" t="s">
        <v>7</v>
      </c>
      <c r="N5" s="15" t="s">
        <v>8</v>
      </c>
      <c r="O5" s="15" t="s">
        <v>17</v>
      </c>
      <c r="P5" s="15" t="s">
        <v>9</v>
      </c>
      <c r="Q5" s="15" t="s">
        <v>49</v>
      </c>
      <c r="R5" s="15" t="s">
        <v>56</v>
      </c>
      <c r="S5" s="15" t="s">
        <v>11</v>
      </c>
      <c r="T5" s="15" t="s">
        <v>12</v>
      </c>
      <c r="U5" s="15" t="s">
        <v>13</v>
      </c>
      <c r="V5" s="15" t="s">
        <v>18</v>
      </c>
      <c r="W5" s="15" t="s">
        <v>19</v>
      </c>
      <c r="X5" s="15" t="s">
        <v>10</v>
      </c>
      <c r="Y5" s="17" t="s">
        <v>62</v>
      </c>
    </row>
    <row r="6" spans="1:25" x14ac:dyDescent="0.2">
      <c r="A6" s="2" t="s">
        <v>47</v>
      </c>
      <c r="B6" s="3">
        <v>17103108</v>
      </c>
      <c r="C6" s="4">
        <v>42576</v>
      </c>
      <c r="D6" s="3">
        <v>95</v>
      </c>
      <c r="E6" s="3">
        <v>202691</v>
      </c>
      <c r="F6" s="3" t="s">
        <v>20</v>
      </c>
      <c r="G6" s="3">
        <v>1002767</v>
      </c>
      <c r="H6" s="3" t="s">
        <v>21</v>
      </c>
      <c r="I6" s="3">
        <v>5000236715</v>
      </c>
      <c r="J6" s="5">
        <v>20000</v>
      </c>
      <c r="K6" s="4">
        <v>42576</v>
      </c>
      <c r="L6" s="4">
        <v>42576</v>
      </c>
      <c r="M6" s="3">
        <v>3000032304</v>
      </c>
      <c r="N6" s="3">
        <v>4005532</v>
      </c>
      <c r="O6" s="6">
        <v>20600</v>
      </c>
      <c r="P6" s="6">
        <v>1.03</v>
      </c>
      <c r="Q6" s="3">
        <v>12.5</v>
      </c>
      <c r="R6" s="6">
        <v>2575</v>
      </c>
      <c r="S6" s="3">
        <v>200007228</v>
      </c>
      <c r="T6" s="3">
        <v>1000335</v>
      </c>
      <c r="U6" s="4">
        <v>42634</v>
      </c>
      <c r="V6" s="4">
        <v>42634</v>
      </c>
      <c r="W6" s="3">
        <f t="shared" ref="W6:W25" si="0">V6-L6</f>
        <v>58</v>
      </c>
      <c r="X6" s="3" t="s">
        <v>57</v>
      </c>
      <c r="Y6" s="21" t="s">
        <v>63</v>
      </c>
    </row>
    <row r="7" spans="1:25" x14ac:dyDescent="0.2">
      <c r="A7" s="2" t="s">
        <v>47</v>
      </c>
      <c r="B7" s="3">
        <v>982</v>
      </c>
      <c r="C7" s="4">
        <v>42590</v>
      </c>
      <c r="D7" s="3">
        <v>95</v>
      </c>
      <c r="E7" s="3">
        <v>202554</v>
      </c>
      <c r="F7" s="3" t="s">
        <v>22</v>
      </c>
      <c r="G7" s="3">
        <v>1002791</v>
      </c>
      <c r="H7" s="3" t="s">
        <v>23</v>
      </c>
      <c r="I7" s="3">
        <v>5000240422</v>
      </c>
      <c r="J7" s="5">
        <v>10000</v>
      </c>
      <c r="K7" s="4">
        <v>42594</v>
      </c>
      <c r="L7" s="4">
        <v>42594</v>
      </c>
      <c r="M7" s="3">
        <v>3000032305</v>
      </c>
      <c r="N7" s="3">
        <v>4006342</v>
      </c>
      <c r="O7" s="6">
        <v>16500</v>
      </c>
      <c r="P7" s="6">
        <v>1.65</v>
      </c>
      <c r="Q7" s="3">
        <v>12.5</v>
      </c>
      <c r="R7" s="6">
        <v>2063</v>
      </c>
      <c r="S7" s="3">
        <v>200007229</v>
      </c>
      <c r="T7" s="3">
        <v>1000336</v>
      </c>
      <c r="U7" s="4">
        <v>42634</v>
      </c>
      <c r="V7" s="4">
        <v>42634</v>
      </c>
      <c r="W7" s="3">
        <f t="shared" si="0"/>
        <v>40</v>
      </c>
      <c r="X7" s="3" t="s">
        <v>57</v>
      </c>
      <c r="Y7" s="22"/>
    </row>
    <row r="8" spans="1:25" x14ac:dyDescent="0.2">
      <c r="A8" s="2" t="s">
        <v>47</v>
      </c>
      <c r="B8" s="3">
        <v>982</v>
      </c>
      <c r="C8" s="4">
        <v>42590</v>
      </c>
      <c r="D8" s="3">
        <v>95</v>
      </c>
      <c r="E8" s="3">
        <v>202554</v>
      </c>
      <c r="F8" s="3" t="s">
        <v>22</v>
      </c>
      <c r="G8" s="3">
        <v>1002791</v>
      </c>
      <c r="H8" s="3" t="s">
        <v>23</v>
      </c>
      <c r="I8" s="3">
        <v>5000240422</v>
      </c>
      <c r="J8" s="3">
        <v>500</v>
      </c>
      <c r="K8" s="4">
        <v>42594</v>
      </c>
      <c r="L8" s="4">
        <v>42594</v>
      </c>
      <c r="M8" s="3">
        <v>3000033598</v>
      </c>
      <c r="N8" s="3">
        <v>4006342</v>
      </c>
      <c r="O8" s="6">
        <v>825</v>
      </c>
      <c r="P8" s="6">
        <v>1.65</v>
      </c>
      <c r="Q8" s="3">
        <v>12.5</v>
      </c>
      <c r="R8" s="6">
        <v>103</v>
      </c>
      <c r="S8" s="3">
        <v>200007229</v>
      </c>
      <c r="T8" s="3">
        <v>1000336</v>
      </c>
      <c r="U8" s="4">
        <v>42634</v>
      </c>
      <c r="V8" s="4">
        <v>42634</v>
      </c>
      <c r="W8" s="3">
        <f t="shared" si="0"/>
        <v>40</v>
      </c>
      <c r="X8" s="3" t="s">
        <v>57</v>
      </c>
      <c r="Y8" s="23"/>
    </row>
    <row r="9" spans="1:25" x14ac:dyDescent="0.2">
      <c r="A9" s="2" t="s">
        <v>47</v>
      </c>
      <c r="B9" s="3">
        <v>1203</v>
      </c>
      <c r="C9" s="4">
        <v>42586</v>
      </c>
      <c r="D9" s="3">
        <v>95</v>
      </c>
      <c r="E9" s="3">
        <v>200027</v>
      </c>
      <c r="F9" s="3" t="s">
        <v>24</v>
      </c>
      <c r="G9" s="3">
        <v>1002775</v>
      </c>
      <c r="H9" s="3" t="s">
        <v>25</v>
      </c>
      <c r="I9" s="3">
        <v>5000239366</v>
      </c>
      <c r="J9" s="3">
        <v>15</v>
      </c>
      <c r="K9" s="4">
        <v>42590</v>
      </c>
      <c r="L9" s="4">
        <v>42590</v>
      </c>
      <c r="M9" s="3">
        <v>3000033385</v>
      </c>
      <c r="N9" s="3">
        <v>4006156</v>
      </c>
      <c r="O9" s="6">
        <v>34.5</v>
      </c>
      <c r="P9" s="6">
        <v>2.2999999999999998</v>
      </c>
      <c r="Q9" s="3">
        <v>6</v>
      </c>
      <c r="R9" s="6">
        <v>2</v>
      </c>
      <c r="S9" s="3">
        <v>200007227</v>
      </c>
      <c r="T9" s="3">
        <v>1000334</v>
      </c>
      <c r="U9" s="4">
        <v>42634</v>
      </c>
      <c r="V9" s="4">
        <v>42634</v>
      </c>
      <c r="W9" s="3">
        <f t="shared" si="0"/>
        <v>44</v>
      </c>
      <c r="X9" s="3" t="s">
        <v>57</v>
      </c>
      <c r="Y9" s="21" t="s">
        <v>63</v>
      </c>
    </row>
    <row r="10" spans="1:25" x14ac:dyDescent="0.2">
      <c r="A10" s="2" t="s">
        <v>47</v>
      </c>
      <c r="B10" s="3">
        <v>1203</v>
      </c>
      <c r="C10" s="4">
        <v>42586</v>
      </c>
      <c r="D10" s="3">
        <v>95</v>
      </c>
      <c r="E10" s="3">
        <v>200027</v>
      </c>
      <c r="F10" s="3" t="s">
        <v>24</v>
      </c>
      <c r="G10" s="3">
        <v>1002778</v>
      </c>
      <c r="H10" s="3" t="s">
        <v>26</v>
      </c>
      <c r="I10" s="3">
        <v>5000239366</v>
      </c>
      <c r="J10" s="3">
        <v>503</v>
      </c>
      <c r="K10" s="4">
        <v>42590</v>
      </c>
      <c r="L10" s="4">
        <v>42590</v>
      </c>
      <c r="M10" s="3">
        <v>3000032296</v>
      </c>
      <c r="N10" s="3">
        <v>4006156</v>
      </c>
      <c r="O10" s="6">
        <v>3194.05</v>
      </c>
      <c r="P10" s="6">
        <v>6.35</v>
      </c>
      <c r="Q10" s="3">
        <v>6</v>
      </c>
      <c r="R10" s="6">
        <v>192</v>
      </c>
      <c r="S10" s="3">
        <v>200007227</v>
      </c>
      <c r="T10" s="3">
        <v>1000334</v>
      </c>
      <c r="U10" s="4">
        <v>42634</v>
      </c>
      <c r="V10" s="4">
        <v>42634</v>
      </c>
      <c r="W10" s="3">
        <f t="shared" si="0"/>
        <v>44</v>
      </c>
      <c r="X10" s="3" t="s">
        <v>57</v>
      </c>
      <c r="Y10" s="22"/>
    </row>
    <row r="11" spans="1:25" x14ac:dyDescent="0.2">
      <c r="A11" s="2" t="s">
        <v>47</v>
      </c>
      <c r="B11" s="3">
        <v>1203</v>
      </c>
      <c r="C11" s="4">
        <v>42586</v>
      </c>
      <c r="D11" s="3">
        <v>95</v>
      </c>
      <c r="E11" s="3">
        <v>200027</v>
      </c>
      <c r="F11" s="3" t="s">
        <v>24</v>
      </c>
      <c r="G11" s="3">
        <v>1002777</v>
      </c>
      <c r="H11" s="3" t="s">
        <v>27</v>
      </c>
      <c r="I11" s="3">
        <v>5000239366</v>
      </c>
      <c r="J11" s="3">
        <v>500</v>
      </c>
      <c r="K11" s="4">
        <v>42590</v>
      </c>
      <c r="L11" s="4">
        <v>42590</v>
      </c>
      <c r="M11" s="3">
        <v>3000032296</v>
      </c>
      <c r="N11" s="3">
        <v>4006156</v>
      </c>
      <c r="O11" s="6">
        <v>1550</v>
      </c>
      <c r="P11" s="6">
        <v>3.1</v>
      </c>
      <c r="Q11" s="3">
        <v>6</v>
      </c>
      <c r="R11" s="6">
        <v>93</v>
      </c>
      <c r="S11" s="3">
        <v>200007227</v>
      </c>
      <c r="T11" s="3">
        <v>1000334</v>
      </c>
      <c r="U11" s="4">
        <v>42634</v>
      </c>
      <c r="V11" s="4">
        <v>42634</v>
      </c>
      <c r="W11" s="3">
        <f t="shared" si="0"/>
        <v>44</v>
      </c>
      <c r="X11" s="3" t="s">
        <v>57</v>
      </c>
      <c r="Y11" s="22"/>
    </row>
    <row r="12" spans="1:25" x14ac:dyDescent="0.2">
      <c r="A12" s="2" t="s">
        <v>47</v>
      </c>
      <c r="B12" s="3">
        <v>1203</v>
      </c>
      <c r="C12" s="4">
        <v>42586</v>
      </c>
      <c r="D12" s="3">
        <v>95</v>
      </c>
      <c r="E12" s="3">
        <v>200027</v>
      </c>
      <c r="F12" s="3" t="s">
        <v>24</v>
      </c>
      <c r="G12" s="3">
        <v>1002776</v>
      </c>
      <c r="H12" s="3" t="s">
        <v>28</v>
      </c>
      <c r="I12" s="3">
        <v>5000239366</v>
      </c>
      <c r="J12" s="3">
        <v>504</v>
      </c>
      <c r="K12" s="4">
        <v>42590</v>
      </c>
      <c r="L12" s="4">
        <v>42590</v>
      </c>
      <c r="M12" s="3">
        <v>3000032296</v>
      </c>
      <c r="N12" s="3">
        <v>4006156</v>
      </c>
      <c r="O12" s="6">
        <v>3427.2</v>
      </c>
      <c r="P12" s="6">
        <v>6.8</v>
      </c>
      <c r="Q12" s="3">
        <v>6</v>
      </c>
      <c r="R12" s="6">
        <v>206</v>
      </c>
      <c r="S12" s="3">
        <v>200007227</v>
      </c>
      <c r="T12" s="3">
        <v>1000334</v>
      </c>
      <c r="U12" s="4">
        <v>42634</v>
      </c>
      <c r="V12" s="4">
        <v>42634</v>
      </c>
      <c r="W12" s="3">
        <f t="shared" si="0"/>
        <v>44</v>
      </c>
      <c r="X12" s="3" t="s">
        <v>57</v>
      </c>
      <c r="Y12" s="22"/>
    </row>
    <row r="13" spans="1:25" x14ac:dyDescent="0.2">
      <c r="A13" s="2" t="s">
        <v>47</v>
      </c>
      <c r="B13" s="3">
        <v>1203</v>
      </c>
      <c r="C13" s="4">
        <v>42586</v>
      </c>
      <c r="D13" s="3">
        <v>95</v>
      </c>
      <c r="E13" s="3">
        <v>200027</v>
      </c>
      <c r="F13" s="3" t="s">
        <v>24</v>
      </c>
      <c r="G13" s="3">
        <v>1002775</v>
      </c>
      <c r="H13" s="3" t="s">
        <v>25</v>
      </c>
      <c r="I13" s="3">
        <v>5000239366</v>
      </c>
      <c r="J13" s="3">
        <v>500</v>
      </c>
      <c r="K13" s="4">
        <v>42590</v>
      </c>
      <c r="L13" s="4">
        <v>42590</v>
      </c>
      <c r="M13" s="3">
        <v>3000032296</v>
      </c>
      <c r="N13" s="3">
        <v>4006156</v>
      </c>
      <c r="O13" s="6">
        <v>1150</v>
      </c>
      <c r="P13" s="6">
        <v>2.2999999999999998</v>
      </c>
      <c r="Q13" s="3">
        <v>6</v>
      </c>
      <c r="R13" s="6">
        <v>68</v>
      </c>
      <c r="S13" s="3">
        <v>200007227</v>
      </c>
      <c r="T13" s="3">
        <v>1000334</v>
      </c>
      <c r="U13" s="4">
        <v>42634</v>
      </c>
      <c r="V13" s="4">
        <v>42634</v>
      </c>
      <c r="W13" s="3">
        <f t="shared" si="0"/>
        <v>44</v>
      </c>
      <c r="X13" s="3" t="s">
        <v>57</v>
      </c>
      <c r="Y13" s="22"/>
    </row>
    <row r="14" spans="1:25" x14ac:dyDescent="0.2">
      <c r="A14" s="2" t="s">
        <v>47</v>
      </c>
      <c r="B14" s="3">
        <v>17103108</v>
      </c>
      <c r="C14" s="4">
        <v>42576</v>
      </c>
      <c r="D14" s="3">
        <v>95</v>
      </c>
      <c r="E14" s="3">
        <v>202691</v>
      </c>
      <c r="F14" s="3" t="s">
        <v>20</v>
      </c>
      <c r="G14" s="3">
        <v>1002784</v>
      </c>
      <c r="H14" s="3" t="s">
        <v>29</v>
      </c>
      <c r="I14" s="3">
        <v>5000236715</v>
      </c>
      <c r="J14" s="5">
        <v>10000</v>
      </c>
      <c r="K14" s="4">
        <v>42576</v>
      </c>
      <c r="L14" s="4">
        <v>42576</v>
      </c>
      <c r="M14" s="3">
        <v>3000032304</v>
      </c>
      <c r="N14" s="3">
        <v>4005532</v>
      </c>
      <c r="O14" s="6">
        <v>36380</v>
      </c>
      <c r="P14" s="6">
        <v>3.64</v>
      </c>
      <c r="Q14" s="3">
        <v>12.5</v>
      </c>
      <c r="R14" s="6">
        <v>4548</v>
      </c>
      <c r="S14" s="3">
        <v>200007228</v>
      </c>
      <c r="T14" s="3">
        <v>1000335</v>
      </c>
      <c r="U14" s="4">
        <v>42634</v>
      </c>
      <c r="V14" s="4">
        <v>42634</v>
      </c>
      <c r="W14" s="3">
        <f t="shared" si="0"/>
        <v>58</v>
      </c>
      <c r="X14" s="3" t="s">
        <v>57</v>
      </c>
      <c r="Y14" s="22"/>
    </row>
    <row r="15" spans="1:25" x14ac:dyDescent="0.2">
      <c r="A15" s="2" t="s">
        <v>47</v>
      </c>
      <c r="B15" s="3">
        <v>17103108</v>
      </c>
      <c r="C15" s="4">
        <v>42576</v>
      </c>
      <c r="D15" s="3">
        <v>95</v>
      </c>
      <c r="E15" s="3">
        <v>202691</v>
      </c>
      <c r="F15" s="3" t="s">
        <v>20</v>
      </c>
      <c r="G15" s="3">
        <v>1002783</v>
      </c>
      <c r="H15" s="3" t="s">
        <v>30</v>
      </c>
      <c r="I15" s="3">
        <v>5000236715</v>
      </c>
      <c r="J15" s="5">
        <v>10000</v>
      </c>
      <c r="K15" s="4">
        <v>42576</v>
      </c>
      <c r="L15" s="4">
        <v>42576</v>
      </c>
      <c r="M15" s="3">
        <v>3000032304</v>
      </c>
      <c r="N15" s="3">
        <v>4005532</v>
      </c>
      <c r="O15" s="6">
        <v>27720</v>
      </c>
      <c r="P15" s="6">
        <v>2.77</v>
      </c>
      <c r="Q15" s="3">
        <v>12.5</v>
      </c>
      <c r="R15" s="6">
        <v>3465</v>
      </c>
      <c r="S15" s="3">
        <v>200007228</v>
      </c>
      <c r="T15" s="3">
        <v>1000335</v>
      </c>
      <c r="U15" s="4">
        <v>42634</v>
      </c>
      <c r="V15" s="4">
        <v>42634</v>
      </c>
      <c r="W15" s="3">
        <f t="shared" si="0"/>
        <v>58</v>
      </c>
      <c r="X15" s="3" t="s">
        <v>57</v>
      </c>
      <c r="Y15" s="23"/>
    </row>
    <row r="16" spans="1:25" x14ac:dyDescent="0.2">
      <c r="A16" s="2" t="s">
        <v>47</v>
      </c>
      <c r="B16" s="3">
        <v>1052</v>
      </c>
      <c r="C16" s="4">
        <v>42600</v>
      </c>
      <c r="D16" s="3">
        <v>95</v>
      </c>
      <c r="E16" s="3">
        <v>201582</v>
      </c>
      <c r="F16" s="3" t="s">
        <v>31</v>
      </c>
      <c r="G16" s="3">
        <v>1000873</v>
      </c>
      <c r="H16" s="3" t="s">
        <v>32</v>
      </c>
      <c r="I16" s="3">
        <v>5000242440</v>
      </c>
      <c r="J16" s="5">
        <v>51000</v>
      </c>
      <c r="K16" s="4">
        <v>42605</v>
      </c>
      <c r="L16" s="4">
        <v>42605</v>
      </c>
      <c r="M16" s="3">
        <v>3000033585</v>
      </c>
      <c r="N16" s="3">
        <v>4006891</v>
      </c>
      <c r="O16" s="6">
        <v>13770</v>
      </c>
      <c r="P16" s="6">
        <v>0.27</v>
      </c>
      <c r="Q16" s="3">
        <v>12.5</v>
      </c>
      <c r="R16" s="6">
        <v>1721</v>
      </c>
      <c r="S16" s="3">
        <v>200007666</v>
      </c>
      <c r="T16" s="3">
        <v>1000343</v>
      </c>
      <c r="U16" s="4">
        <v>42642</v>
      </c>
      <c r="V16" s="4">
        <v>42642</v>
      </c>
      <c r="W16" s="3">
        <f t="shared" si="0"/>
        <v>37</v>
      </c>
      <c r="X16" s="3" t="s">
        <v>57</v>
      </c>
      <c r="Y16" s="16" t="s">
        <v>64</v>
      </c>
    </row>
    <row r="17" spans="1:25" x14ac:dyDescent="0.2">
      <c r="A17" s="2" t="s">
        <v>47</v>
      </c>
      <c r="B17" s="3">
        <v>5100001</v>
      </c>
      <c r="C17" s="4">
        <v>42510</v>
      </c>
      <c r="D17" s="3">
        <v>95</v>
      </c>
      <c r="E17" s="3">
        <v>200179</v>
      </c>
      <c r="F17" s="3" t="s">
        <v>33</v>
      </c>
      <c r="G17" s="3">
        <v>1400572</v>
      </c>
      <c r="H17" s="3" t="s">
        <v>34</v>
      </c>
      <c r="I17" s="3">
        <v>5000222574</v>
      </c>
      <c r="J17" s="3">
        <v>1</v>
      </c>
      <c r="K17" s="4">
        <v>42514</v>
      </c>
      <c r="L17" s="4">
        <v>42514</v>
      </c>
      <c r="M17" s="3">
        <v>3400004281</v>
      </c>
      <c r="N17" s="3">
        <v>4002070</v>
      </c>
      <c r="O17" s="6">
        <v>60140.18</v>
      </c>
      <c r="P17" s="6">
        <v>60140.18</v>
      </c>
      <c r="Q17" s="3">
        <v>0</v>
      </c>
      <c r="R17" s="6">
        <v>7518</v>
      </c>
      <c r="S17" s="3">
        <v>200007805</v>
      </c>
      <c r="T17" s="3">
        <v>1000036</v>
      </c>
      <c r="U17" s="4">
        <v>42643</v>
      </c>
      <c r="V17" s="4">
        <v>42643</v>
      </c>
      <c r="W17" s="3">
        <f t="shared" si="0"/>
        <v>129</v>
      </c>
      <c r="X17" s="3" t="s">
        <v>58</v>
      </c>
      <c r="Y17" s="21" t="s">
        <v>60</v>
      </c>
    </row>
    <row r="18" spans="1:25" x14ac:dyDescent="0.2">
      <c r="A18" s="2" t="s">
        <v>47</v>
      </c>
      <c r="B18" s="3">
        <v>5100001</v>
      </c>
      <c r="C18" s="4">
        <v>42510</v>
      </c>
      <c r="D18" s="3">
        <v>95</v>
      </c>
      <c r="E18" s="3">
        <v>200179</v>
      </c>
      <c r="F18" s="3" t="s">
        <v>33</v>
      </c>
      <c r="G18" s="3">
        <v>1400570</v>
      </c>
      <c r="H18" s="3" t="s">
        <v>35</v>
      </c>
      <c r="I18" s="3">
        <v>5000222574</v>
      </c>
      <c r="J18" s="3">
        <v>1</v>
      </c>
      <c r="K18" s="4">
        <v>42514</v>
      </c>
      <c r="L18" s="4">
        <v>42514</v>
      </c>
      <c r="M18" s="3">
        <v>3400004281</v>
      </c>
      <c r="N18" s="3">
        <v>4002070</v>
      </c>
      <c r="O18" s="6">
        <v>15755.23</v>
      </c>
      <c r="P18" s="6">
        <v>15755.23</v>
      </c>
      <c r="Q18" s="3">
        <v>0</v>
      </c>
      <c r="R18" s="6">
        <v>1969</v>
      </c>
      <c r="S18" s="3">
        <v>200007805</v>
      </c>
      <c r="T18" s="3">
        <v>1000036</v>
      </c>
      <c r="U18" s="4">
        <v>42643</v>
      </c>
      <c r="V18" s="4">
        <v>42643</v>
      </c>
      <c r="W18" s="3">
        <f t="shared" si="0"/>
        <v>129</v>
      </c>
      <c r="X18" s="3" t="s">
        <v>58</v>
      </c>
      <c r="Y18" s="22"/>
    </row>
    <row r="19" spans="1:25" x14ac:dyDescent="0.2">
      <c r="A19" s="2" t="s">
        <v>47</v>
      </c>
      <c r="B19" s="3">
        <v>5100001</v>
      </c>
      <c r="C19" s="4">
        <v>42510</v>
      </c>
      <c r="D19" s="3">
        <v>95</v>
      </c>
      <c r="E19" s="3">
        <v>200179</v>
      </c>
      <c r="F19" s="3" t="s">
        <v>33</v>
      </c>
      <c r="G19" s="3">
        <v>1400559</v>
      </c>
      <c r="H19" s="3" t="s">
        <v>36</v>
      </c>
      <c r="I19" s="3">
        <v>5000222574</v>
      </c>
      <c r="J19" s="3">
        <v>1</v>
      </c>
      <c r="K19" s="4">
        <v>42514</v>
      </c>
      <c r="L19" s="4">
        <v>42514</v>
      </c>
      <c r="M19" s="3">
        <v>3400004281</v>
      </c>
      <c r="N19" s="3">
        <v>4002070</v>
      </c>
      <c r="O19" s="6">
        <v>40000</v>
      </c>
      <c r="P19" s="6">
        <v>40000</v>
      </c>
      <c r="Q19" s="3">
        <v>0</v>
      </c>
      <c r="R19" s="6">
        <v>5000</v>
      </c>
      <c r="S19" s="3">
        <v>200007805</v>
      </c>
      <c r="T19" s="3">
        <v>1000036</v>
      </c>
      <c r="U19" s="4">
        <v>42643</v>
      </c>
      <c r="V19" s="4">
        <v>42643</v>
      </c>
      <c r="W19" s="3">
        <f t="shared" si="0"/>
        <v>129</v>
      </c>
      <c r="X19" s="3" t="s">
        <v>58</v>
      </c>
      <c r="Y19" s="23"/>
    </row>
    <row r="20" spans="1:25" x14ac:dyDescent="0.2">
      <c r="A20" s="2" t="s">
        <v>47</v>
      </c>
      <c r="B20" s="3" t="s">
        <v>37</v>
      </c>
      <c r="C20" s="4">
        <v>42550</v>
      </c>
      <c r="D20" s="3">
        <v>95</v>
      </c>
      <c r="E20" s="3">
        <v>202573</v>
      </c>
      <c r="F20" s="3" t="s">
        <v>38</v>
      </c>
      <c r="G20" s="3">
        <v>1100117</v>
      </c>
      <c r="H20" s="3" t="s">
        <v>39</v>
      </c>
      <c r="I20" s="3">
        <v>5000230895</v>
      </c>
      <c r="J20" s="5">
        <v>1100</v>
      </c>
      <c r="K20" s="4">
        <v>42552</v>
      </c>
      <c r="L20" s="4">
        <v>42552</v>
      </c>
      <c r="M20" s="3">
        <v>3000031653</v>
      </c>
      <c r="N20" s="3">
        <v>4004104</v>
      </c>
      <c r="O20" s="6">
        <v>55550</v>
      </c>
      <c r="P20" s="6">
        <v>50.5</v>
      </c>
      <c r="Q20" s="3">
        <v>12.5</v>
      </c>
      <c r="R20" s="6">
        <v>6944</v>
      </c>
      <c r="S20" s="3">
        <v>200005367</v>
      </c>
      <c r="T20" s="3">
        <v>1000259</v>
      </c>
      <c r="U20" s="4">
        <v>42587</v>
      </c>
      <c r="V20" s="4">
        <v>42587</v>
      </c>
      <c r="W20" s="3">
        <f t="shared" si="0"/>
        <v>35</v>
      </c>
      <c r="X20" s="3" t="s">
        <v>57</v>
      </c>
      <c r="Y20" s="16" t="s">
        <v>59</v>
      </c>
    </row>
    <row r="21" spans="1:25" x14ac:dyDescent="0.2">
      <c r="A21" s="2" t="s">
        <v>47</v>
      </c>
      <c r="B21" s="3" t="s">
        <v>40</v>
      </c>
      <c r="C21" s="4">
        <v>42514</v>
      </c>
      <c r="D21" s="3">
        <v>95</v>
      </c>
      <c r="E21" s="3">
        <v>201051</v>
      </c>
      <c r="F21" s="3" t="s">
        <v>41</v>
      </c>
      <c r="G21" s="3">
        <v>1303927</v>
      </c>
      <c r="H21" s="3" t="s">
        <v>42</v>
      </c>
      <c r="I21" s="3">
        <v>5000225911</v>
      </c>
      <c r="J21" s="3">
        <v>2</v>
      </c>
      <c r="K21" s="4">
        <v>42531</v>
      </c>
      <c r="L21" s="4">
        <v>42531</v>
      </c>
      <c r="M21" s="3">
        <v>3000030904</v>
      </c>
      <c r="N21" s="3">
        <v>4002850</v>
      </c>
      <c r="O21" s="6">
        <v>346.5</v>
      </c>
      <c r="P21" s="6">
        <v>173.25</v>
      </c>
      <c r="Q21" s="3">
        <v>10.533899999999999</v>
      </c>
      <c r="R21" s="6">
        <v>36.5</v>
      </c>
      <c r="S21" s="3">
        <v>200004334</v>
      </c>
      <c r="T21" s="3">
        <v>1000024</v>
      </c>
      <c r="U21" s="4">
        <v>42570</v>
      </c>
      <c r="V21" s="4">
        <v>42570</v>
      </c>
      <c r="W21" s="3">
        <f t="shared" si="0"/>
        <v>39</v>
      </c>
      <c r="X21" s="3" t="s">
        <v>57</v>
      </c>
      <c r="Y21" s="18" t="s">
        <v>61</v>
      </c>
    </row>
    <row r="22" spans="1:25" x14ac:dyDescent="0.2">
      <c r="A22" s="2" t="s">
        <v>47</v>
      </c>
      <c r="B22" s="3" t="s">
        <v>40</v>
      </c>
      <c r="C22" s="4">
        <v>42514</v>
      </c>
      <c r="D22" s="3">
        <v>95</v>
      </c>
      <c r="E22" s="3">
        <v>201051</v>
      </c>
      <c r="F22" s="3" t="s">
        <v>41</v>
      </c>
      <c r="G22" s="3">
        <v>1317403</v>
      </c>
      <c r="H22" s="3" t="s">
        <v>43</v>
      </c>
      <c r="I22" s="3">
        <v>5000225911</v>
      </c>
      <c r="J22" s="3">
        <v>4</v>
      </c>
      <c r="K22" s="4">
        <v>42531</v>
      </c>
      <c r="L22" s="4">
        <v>42531</v>
      </c>
      <c r="M22" s="3">
        <v>3000030904</v>
      </c>
      <c r="N22" s="3">
        <v>4002850</v>
      </c>
      <c r="O22" s="6">
        <v>3765</v>
      </c>
      <c r="P22" s="6">
        <v>941.25</v>
      </c>
      <c r="Q22" s="3">
        <v>0</v>
      </c>
      <c r="R22" s="6">
        <v>146.32</v>
      </c>
      <c r="S22" s="3">
        <v>200004334</v>
      </c>
      <c r="T22" s="3">
        <v>1000024</v>
      </c>
      <c r="U22" s="4">
        <v>42570</v>
      </c>
      <c r="V22" s="4">
        <v>42570</v>
      </c>
      <c r="W22" s="3">
        <f t="shared" si="0"/>
        <v>39</v>
      </c>
      <c r="X22" s="3" t="s">
        <v>57</v>
      </c>
      <c r="Y22" s="19"/>
    </row>
    <row r="23" spans="1:25" x14ac:dyDescent="0.2">
      <c r="A23" s="2" t="s">
        <v>47</v>
      </c>
      <c r="B23" s="3" t="s">
        <v>40</v>
      </c>
      <c r="C23" s="4">
        <v>42514</v>
      </c>
      <c r="D23" s="3">
        <v>95</v>
      </c>
      <c r="E23" s="3">
        <v>201051</v>
      </c>
      <c r="F23" s="3" t="s">
        <v>41</v>
      </c>
      <c r="G23" s="3">
        <v>1303944</v>
      </c>
      <c r="H23" s="3" t="s">
        <v>44</v>
      </c>
      <c r="I23" s="3">
        <v>5000225911</v>
      </c>
      <c r="J23" s="3">
        <v>2</v>
      </c>
      <c r="K23" s="4">
        <v>42531</v>
      </c>
      <c r="L23" s="4">
        <v>42531</v>
      </c>
      <c r="M23" s="3">
        <v>3000030904</v>
      </c>
      <c r="N23" s="3">
        <v>4002850</v>
      </c>
      <c r="O23" s="6">
        <v>1008</v>
      </c>
      <c r="P23" s="6">
        <v>504</v>
      </c>
      <c r="Q23" s="3">
        <v>0</v>
      </c>
      <c r="R23" s="6">
        <v>88.2</v>
      </c>
      <c r="S23" s="3">
        <v>200004334</v>
      </c>
      <c r="T23" s="3">
        <v>1000024</v>
      </c>
      <c r="U23" s="4">
        <v>42570</v>
      </c>
      <c r="V23" s="4">
        <v>42570</v>
      </c>
      <c r="W23" s="3">
        <f t="shared" si="0"/>
        <v>39</v>
      </c>
      <c r="X23" s="3" t="s">
        <v>57</v>
      </c>
      <c r="Y23" s="19"/>
    </row>
    <row r="24" spans="1:25" x14ac:dyDescent="0.2">
      <c r="A24" s="2" t="s">
        <v>47</v>
      </c>
      <c r="B24" s="3" t="s">
        <v>40</v>
      </c>
      <c r="C24" s="4">
        <v>42514</v>
      </c>
      <c r="D24" s="3">
        <v>95</v>
      </c>
      <c r="E24" s="3">
        <v>201051</v>
      </c>
      <c r="F24" s="3" t="s">
        <v>41</v>
      </c>
      <c r="G24" s="3">
        <v>1303929</v>
      </c>
      <c r="H24" s="3" t="s">
        <v>45</v>
      </c>
      <c r="I24" s="3">
        <v>5000225911</v>
      </c>
      <c r="J24" s="3">
        <v>4</v>
      </c>
      <c r="K24" s="4">
        <v>42531</v>
      </c>
      <c r="L24" s="4">
        <v>42531</v>
      </c>
      <c r="M24" s="3">
        <v>3000030904</v>
      </c>
      <c r="N24" s="3">
        <v>4002850</v>
      </c>
      <c r="O24" s="6">
        <v>762</v>
      </c>
      <c r="P24" s="6">
        <v>190.5</v>
      </c>
      <c r="Q24" s="3">
        <v>10.498699999999999</v>
      </c>
      <c r="R24" s="6">
        <v>66.64</v>
      </c>
      <c r="S24" s="3">
        <v>200004334</v>
      </c>
      <c r="T24" s="3">
        <v>1000024</v>
      </c>
      <c r="U24" s="4">
        <v>42570</v>
      </c>
      <c r="V24" s="4">
        <v>42570</v>
      </c>
      <c r="W24" s="3">
        <f t="shared" si="0"/>
        <v>39</v>
      </c>
      <c r="X24" s="3" t="s">
        <v>57</v>
      </c>
      <c r="Y24" s="19"/>
    </row>
    <row r="25" spans="1:25" x14ac:dyDescent="0.2">
      <c r="A25" s="2" t="s">
        <v>47</v>
      </c>
      <c r="B25" s="3" t="s">
        <v>40</v>
      </c>
      <c r="C25" s="4">
        <v>42514</v>
      </c>
      <c r="D25" s="3">
        <v>95</v>
      </c>
      <c r="E25" s="3">
        <v>201051</v>
      </c>
      <c r="F25" s="3" t="s">
        <v>41</v>
      </c>
      <c r="G25" s="3">
        <v>1303931</v>
      </c>
      <c r="H25" s="3" t="s">
        <v>46</v>
      </c>
      <c r="I25" s="3">
        <v>5000225911</v>
      </c>
      <c r="J25" s="3">
        <v>2</v>
      </c>
      <c r="K25" s="4">
        <v>42531</v>
      </c>
      <c r="L25" s="4">
        <v>42531</v>
      </c>
      <c r="M25" s="3">
        <v>3000030904</v>
      </c>
      <c r="N25" s="3">
        <v>4002850</v>
      </c>
      <c r="O25" s="6">
        <v>460.5</v>
      </c>
      <c r="P25" s="6">
        <v>230.25</v>
      </c>
      <c r="Q25" s="3">
        <v>0</v>
      </c>
      <c r="R25" s="6">
        <v>52.85</v>
      </c>
      <c r="S25" s="3">
        <v>200004334</v>
      </c>
      <c r="T25" s="3">
        <v>1000024</v>
      </c>
      <c r="U25" s="4">
        <v>42570</v>
      </c>
      <c r="V25" s="4">
        <v>42570</v>
      </c>
      <c r="W25" s="3">
        <f t="shared" si="0"/>
        <v>39</v>
      </c>
      <c r="X25" s="3" t="s">
        <v>57</v>
      </c>
      <c r="Y25" s="20"/>
    </row>
    <row r="26" spans="1:25" x14ac:dyDescent="0.2">
      <c r="R26" s="6">
        <f>SUM(R6:R25)</f>
        <v>36857.509999999995</v>
      </c>
    </row>
  </sheetData>
  <mergeCells count="4">
    <mergeCell ref="Y21:Y25"/>
    <mergeCell ref="Y17:Y19"/>
    <mergeCell ref="Y9:Y15"/>
    <mergeCell ref="Y6:Y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2017-04-20T09:34:40Z</dcterms:modified>
</cp:coreProperties>
</file>