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FAP+Stripper" sheetId="1" r:id="rId1"/>
    <sheet name="New DFA + Glycerin" sheetId="2" r:id="rId2"/>
    <sheet name="Utility" sheetId="5" r:id="rId3"/>
    <sheet name="Old DFA" sheetId="6" r:id="rId4"/>
  </sheets>
  <calcPr calcId="145621"/>
</workbook>
</file>

<file path=xl/calcChain.xml><?xml version="1.0" encoding="utf-8"?>
<calcChain xmlns="http://schemas.openxmlformats.org/spreadsheetml/2006/main">
  <c r="M32" i="6" l="1"/>
  <c r="L32" i="6"/>
  <c r="M31" i="6"/>
  <c r="L31" i="6"/>
  <c r="M30" i="6"/>
  <c r="L30" i="6"/>
  <c r="M29" i="6"/>
  <c r="L29" i="6"/>
  <c r="M28" i="6"/>
  <c r="L28" i="6"/>
  <c r="M27" i="6"/>
  <c r="L27" i="6"/>
  <c r="M26" i="6"/>
  <c r="L26" i="6"/>
  <c r="M25" i="6"/>
  <c r="L25" i="6"/>
  <c r="M24" i="6"/>
  <c r="L24" i="6"/>
  <c r="M21" i="6"/>
  <c r="L21" i="6"/>
  <c r="M20" i="6"/>
  <c r="L20" i="6"/>
  <c r="M19" i="6"/>
  <c r="L19" i="6"/>
  <c r="M18" i="6"/>
  <c r="L18" i="6"/>
</calcChain>
</file>

<file path=xl/sharedStrings.xml><?xml version="1.0" encoding="utf-8"?>
<sst xmlns="http://schemas.openxmlformats.org/spreadsheetml/2006/main" count="224" uniqueCount="133">
  <si>
    <t xml:space="preserve">Sr No </t>
  </si>
  <si>
    <t>Description</t>
  </si>
  <si>
    <t>Floor</t>
  </si>
  <si>
    <t>Location</t>
  </si>
  <si>
    <t>Material leakage through peroni pump (02G5A/B)</t>
  </si>
  <si>
    <t>Ground</t>
  </si>
  <si>
    <t xml:space="preserve">In front of Garden </t>
  </si>
  <si>
    <t>Near H2 receiver tank</t>
  </si>
  <si>
    <t>Unknowing sound was observed in pump 01G2 B</t>
  </si>
  <si>
    <t>Steam venting through 1/2" valve (fully open) near pump 01G1 B</t>
  </si>
  <si>
    <t>FAP plant ground floor</t>
  </si>
  <si>
    <t>Knocking and vibrations are observe in pump (03G3A)</t>
  </si>
  <si>
    <t>Insulation is missing and steam leakage through tracing lines are observe at  discharge of pump 03G17 A</t>
  </si>
  <si>
    <t>1st floor</t>
  </si>
  <si>
    <t>FAP plant</t>
  </si>
  <si>
    <t xml:space="preserve">Seal oil cup of pump -01G4A  is found empty </t>
  </si>
  <si>
    <t xml:space="preserve">Seal oil cup of Pump- 03G1 A and Pump- 03G1 B is found empty </t>
  </si>
  <si>
    <t xml:space="preserve">Seal oil cup of Pump- 03G5 A and Pump- 03G5 B is found empty </t>
  </si>
  <si>
    <t>3rd floor</t>
  </si>
  <si>
    <t>Steam venting through 1/2" valve (3 Nos ) (fully open) near 03E6</t>
  </si>
  <si>
    <t>4th floor</t>
  </si>
  <si>
    <t xml:space="preserve">Seal oil cup of pump -05G11B   is found empty </t>
  </si>
  <si>
    <t>2nd floor</t>
  </si>
  <si>
    <t>Tempered water side</t>
  </si>
  <si>
    <t xml:space="preserve">Impact </t>
  </si>
  <si>
    <t xml:space="preserve">Material wastage </t>
  </si>
  <si>
    <t>Chances of pump failure</t>
  </si>
  <si>
    <t>Heat loss and steam wastage</t>
  </si>
  <si>
    <t xml:space="preserve">Direct steam loss </t>
  </si>
  <si>
    <t>Chances of pump bearing failure</t>
  </si>
  <si>
    <t>Inspection Date : 26th May 2016</t>
  </si>
  <si>
    <t>Inspection Date : 27th May 2016</t>
  </si>
  <si>
    <t>Inspection Date : 28th May 2016</t>
  </si>
  <si>
    <t>Water leakage from 01E11A</t>
  </si>
  <si>
    <t xml:space="preserve">Stripper </t>
  </si>
  <si>
    <t>Waer wastage</t>
  </si>
  <si>
    <t>Water leakage from P-321 B, although pump was not running</t>
  </si>
  <si>
    <t>6th floor</t>
  </si>
  <si>
    <t>New DFA</t>
  </si>
  <si>
    <t>Water wastage</t>
  </si>
  <si>
    <t>Steam loss</t>
  </si>
  <si>
    <t>Heavy MP steam leakage from C-303 vacuum booster inlet- 2 Nos</t>
  </si>
  <si>
    <t>Inspection Date : 30th May 2016</t>
  </si>
  <si>
    <t>Condensate leakage in FO tank area</t>
  </si>
  <si>
    <t>FO tank storage area</t>
  </si>
  <si>
    <t>Steam and condensate wastage</t>
  </si>
  <si>
    <t>05G9 (Direct CT pump) gland leak</t>
  </si>
  <si>
    <t xml:space="preserve">Indirect CT near FO storage </t>
  </si>
  <si>
    <t>Air leakage from bottom of process air tank</t>
  </si>
  <si>
    <t>Near DFA compressor</t>
  </si>
  <si>
    <t>Air leakage</t>
  </si>
  <si>
    <t xml:space="preserve">Top floor </t>
  </si>
  <si>
    <t>Old DFA building</t>
  </si>
  <si>
    <t>Heavy MP steam leakage + use of MP steam for ejector outer part heating</t>
  </si>
  <si>
    <t>8th floor</t>
  </si>
  <si>
    <t>Heavy water leakage from P-364 B (postcon CT pump)</t>
  </si>
  <si>
    <t>water wastage</t>
  </si>
  <si>
    <t>Heavy water leakage from K4 surface condenser line</t>
  </si>
  <si>
    <t>7th floor</t>
  </si>
  <si>
    <t>CT efficiency decrease</t>
  </si>
  <si>
    <t>Heavy algae growth in postcon Cooling tower basin</t>
  </si>
  <si>
    <t xml:space="preserve">Algae growth on sides of Section 3,4,5 cooling tower </t>
  </si>
  <si>
    <t>Chance of Postcon PHE chocking</t>
  </si>
  <si>
    <t>Pipal tree growth behind P-903 A</t>
  </si>
  <si>
    <t>Concreate floor demage</t>
  </si>
  <si>
    <t>P-32 A/B recirculation line closed</t>
  </si>
  <si>
    <t>Chance of pump seal leak</t>
  </si>
  <si>
    <t xml:space="preserve">Steam pressure </t>
  </si>
  <si>
    <t>No of leakages</t>
  </si>
  <si>
    <t>bore size</t>
  </si>
  <si>
    <t xml:space="preserve">Steam loss </t>
  </si>
  <si>
    <t>Steam rate</t>
  </si>
  <si>
    <t>Loss per month</t>
  </si>
  <si>
    <t>Loss per Annum</t>
  </si>
  <si>
    <t>Status</t>
  </si>
  <si>
    <t>(BarG)</t>
  </si>
  <si>
    <t>Nos</t>
  </si>
  <si>
    <t>mm</t>
  </si>
  <si>
    <t>(KG/hr)</t>
  </si>
  <si>
    <t>(Rs/kg)</t>
  </si>
  <si>
    <t>Rs/month</t>
  </si>
  <si>
    <t>Lacs/annum</t>
  </si>
  <si>
    <t>Utility</t>
  </si>
  <si>
    <t>HP line steam traps are pass (3 nos)</t>
  </si>
  <si>
    <t>ground floor</t>
  </si>
  <si>
    <t>between DFA &amp; FAP</t>
  </si>
  <si>
    <t>HP Steam loss</t>
  </si>
  <si>
    <t>Attained</t>
  </si>
  <si>
    <t>HP steam header trap pass and valve leak</t>
  </si>
  <si>
    <t>utility building</t>
  </si>
  <si>
    <t xml:space="preserve">MP steam header trap pass </t>
  </si>
  <si>
    <t>near IAEC</t>
  </si>
  <si>
    <t>MP Steam loss</t>
  </si>
  <si>
    <t>MP steam line valve pass</t>
  </si>
  <si>
    <t>FT-753 &amp; FT-754 showing wrong reading</t>
  </si>
  <si>
    <t>DFA</t>
  </si>
  <si>
    <t>tracing line flange leak (2 nos)</t>
  </si>
  <si>
    <t>1/2th floor</t>
  </si>
  <si>
    <t>JST building</t>
  </si>
  <si>
    <t>LP steam loss</t>
  </si>
  <si>
    <t>tracing line flange leak (1 nos)</t>
  </si>
  <si>
    <t xml:space="preserve">3rd floor </t>
  </si>
  <si>
    <t>on E-359</t>
  </si>
  <si>
    <t>near D-10</t>
  </si>
  <si>
    <t>Steam trap pass of Sec-5 vacuum system (2 nos)</t>
  </si>
  <si>
    <t>5th floor</t>
  </si>
  <si>
    <t>MP steam loss</t>
  </si>
  <si>
    <t>New SPD bottom</t>
  </si>
  <si>
    <t>tracing line flange leak (6 nos)</t>
  </si>
  <si>
    <t>near P-357</t>
  </si>
  <si>
    <t>near V-101</t>
  </si>
  <si>
    <t>tracing line flange leak (2 nos) and Valve leak(2 nos)</t>
  </si>
  <si>
    <t>nearC301/302 vacuum system</t>
  </si>
  <si>
    <t>E-365 unisulated</t>
  </si>
  <si>
    <t>E-365</t>
  </si>
  <si>
    <t>Heat loss</t>
  </si>
  <si>
    <t>E-366 unisulated</t>
  </si>
  <si>
    <t>E-366</t>
  </si>
  <si>
    <t>calculation are not done  but more than E-365 as it is lager in size</t>
  </si>
  <si>
    <t>JST/C-303 CT fills are randomly filled in CT</t>
  </si>
  <si>
    <t>Top floor</t>
  </si>
  <si>
    <t>Alpha laval CT fills are choked</t>
  </si>
  <si>
    <t xml:space="preserve">Fills are randomly installed, results in decrease in efficiency of Cooling tower </t>
  </si>
  <si>
    <t>Rain water collected on top floor .</t>
  </si>
  <si>
    <t>Algae formation on floor</t>
  </si>
  <si>
    <t>Pump 20P03B running in place of P-9002B</t>
  </si>
  <si>
    <t>75 KW extra power consumtion for same application</t>
  </si>
  <si>
    <t>9000 Rs/day</t>
  </si>
  <si>
    <t>GDP condensate transfer pump gland leak</t>
  </si>
  <si>
    <t>Ground floor</t>
  </si>
  <si>
    <t>GDP plant</t>
  </si>
  <si>
    <t>Condensate wastage</t>
  </si>
  <si>
    <t>Inspection Date : 26th July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</si>
</sst>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0" fillId="0" borderId="0" xfId="0" applyAlignment="1"/>
    <xf numFmtId="0" fontId="1" fillId="2" borderId="0" xfId="0" applyFont="1" applyFill="1" applyAlignment="1"/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1" fillId="0" borderId="2" xfId="0" applyFont="1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1" fillId="0" borderId="1" xfId="0" applyFont="1" applyFill="1" applyBorder="1"/>
    <xf numFmtId="0" fontId="1" fillId="0" borderId="3" xfId="0" applyFont="1" applyBorder="1" applyAlignment="1">
      <alignment vertical="center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3" borderId="1" xfId="0" applyFill="1" applyBorder="1"/>
    <xf numFmtId="0" fontId="0" fillId="0" borderId="4" xfId="0" applyBorder="1" applyAlignment="1"/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7"/>
  <sheetViews>
    <sheetView tabSelected="1" workbookViewId="0">
      <selection activeCell="C16" sqref="C16"/>
    </sheetView>
  </sheetViews>
  <sheetFormatPr defaultRowHeight="15" x14ac:dyDescent="0.25"/>
  <cols>
    <col min="2" max="2" width="9.140625" style="1"/>
    <col min="3" max="3" width="58.140625" customWidth="1"/>
    <col min="4" max="4" width="9" bestFit="1" customWidth="1"/>
    <col min="5" max="5" width="21.140625" bestFit="1" customWidth="1"/>
    <col min="6" max="6" width="30.28515625" bestFit="1" customWidth="1"/>
  </cols>
  <sheetData>
    <row r="2" spans="2:6" x14ac:dyDescent="0.25">
      <c r="B2" s="6"/>
      <c r="C2" s="7" t="s">
        <v>30</v>
      </c>
    </row>
    <row r="4" spans="2:6" x14ac:dyDescent="0.25">
      <c r="B4" s="4" t="s">
        <v>0</v>
      </c>
      <c r="C4" s="5" t="s">
        <v>1</v>
      </c>
      <c r="D4" s="5" t="s">
        <v>2</v>
      </c>
      <c r="E4" s="5" t="s">
        <v>3</v>
      </c>
      <c r="F4" s="5" t="s">
        <v>24</v>
      </c>
    </row>
    <row r="5" spans="2:6" x14ac:dyDescent="0.25">
      <c r="B5" s="2">
        <v>1</v>
      </c>
      <c r="C5" s="3" t="s">
        <v>4</v>
      </c>
      <c r="D5" s="3" t="s">
        <v>5</v>
      </c>
      <c r="E5" s="3" t="s">
        <v>6</v>
      </c>
      <c r="F5" s="3" t="s">
        <v>25</v>
      </c>
    </row>
    <row r="6" spans="2:6" x14ac:dyDescent="0.25">
      <c r="B6" s="2">
        <v>2</v>
      </c>
      <c r="C6" s="3" t="s">
        <v>11</v>
      </c>
      <c r="D6" s="3" t="s">
        <v>5</v>
      </c>
      <c r="E6" s="3" t="s">
        <v>6</v>
      </c>
      <c r="F6" s="3" t="s">
        <v>26</v>
      </c>
    </row>
    <row r="7" spans="2:6" s="10" customFormat="1" ht="30" x14ac:dyDescent="0.25">
      <c r="B7" s="11">
        <v>3</v>
      </c>
      <c r="C7" s="9" t="s">
        <v>12</v>
      </c>
      <c r="D7" s="8" t="s">
        <v>5</v>
      </c>
      <c r="E7" s="8" t="s">
        <v>7</v>
      </c>
      <c r="F7" s="8" t="s">
        <v>27</v>
      </c>
    </row>
    <row r="8" spans="2:6" x14ac:dyDescent="0.25">
      <c r="B8" s="2">
        <v>4</v>
      </c>
      <c r="C8" s="3" t="s">
        <v>8</v>
      </c>
      <c r="D8" s="3" t="s">
        <v>5</v>
      </c>
      <c r="E8" s="3" t="s">
        <v>10</v>
      </c>
      <c r="F8" s="3" t="s">
        <v>26</v>
      </c>
    </row>
    <row r="9" spans="2:6" x14ac:dyDescent="0.25">
      <c r="B9" s="2">
        <v>5</v>
      </c>
      <c r="C9" s="3" t="s">
        <v>9</v>
      </c>
      <c r="D9" s="3" t="s">
        <v>5</v>
      </c>
      <c r="E9" s="3" t="s">
        <v>10</v>
      </c>
      <c r="F9" s="3" t="s">
        <v>28</v>
      </c>
    </row>
    <row r="10" spans="2:6" x14ac:dyDescent="0.25">
      <c r="B10" s="2">
        <v>6</v>
      </c>
      <c r="C10" s="3" t="s">
        <v>15</v>
      </c>
      <c r="D10" s="3" t="s">
        <v>5</v>
      </c>
      <c r="E10" s="3" t="s">
        <v>10</v>
      </c>
      <c r="F10" s="3" t="s">
        <v>29</v>
      </c>
    </row>
    <row r="11" spans="2:6" x14ac:dyDescent="0.25">
      <c r="B11" s="2">
        <v>7</v>
      </c>
      <c r="C11" s="3" t="s">
        <v>16</v>
      </c>
      <c r="D11" s="3" t="s">
        <v>13</v>
      </c>
      <c r="E11" s="3" t="s">
        <v>14</v>
      </c>
      <c r="F11" s="3" t="s">
        <v>29</v>
      </c>
    </row>
    <row r="12" spans="2:6" x14ac:dyDescent="0.25">
      <c r="B12" s="2">
        <v>8</v>
      </c>
      <c r="C12" s="3" t="s">
        <v>21</v>
      </c>
      <c r="D12" s="3" t="s">
        <v>22</v>
      </c>
      <c r="E12" s="3" t="s">
        <v>23</v>
      </c>
      <c r="F12" s="3" t="s">
        <v>29</v>
      </c>
    </row>
    <row r="13" spans="2:6" x14ac:dyDescent="0.25">
      <c r="B13" s="2">
        <v>9</v>
      </c>
      <c r="C13" s="3" t="s">
        <v>17</v>
      </c>
      <c r="D13" s="3" t="s">
        <v>18</v>
      </c>
      <c r="E13" s="3" t="s">
        <v>14</v>
      </c>
      <c r="F13" s="3" t="s">
        <v>29</v>
      </c>
    </row>
    <row r="14" spans="2:6" x14ac:dyDescent="0.25">
      <c r="B14" s="2">
        <v>10</v>
      </c>
      <c r="C14" s="3" t="s">
        <v>19</v>
      </c>
      <c r="D14" s="3" t="s">
        <v>20</v>
      </c>
      <c r="E14" s="3" t="s">
        <v>14</v>
      </c>
      <c r="F14" s="3" t="s">
        <v>28</v>
      </c>
    </row>
    <row r="16" spans="2:6" x14ac:dyDescent="0.25">
      <c r="C16" s="7" t="s">
        <v>32</v>
      </c>
    </row>
    <row r="17" spans="2:6" x14ac:dyDescent="0.25">
      <c r="B17" s="2">
        <v>1</v>
      </c>
      <c r="C17" s="3" t="s">
        <v>33</v>
      </c>
      <c r="D17" s="3" t="s">
        <v>13</v>
      </c>
      <c r="E17" s="3" t="s">
        <v>34</v>
      </c>
      <c r="F17" s="3" t="s">
        <v>35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F12"/>
  <sheetViews>
    <sheetView workbookViewId="0">
      <selection activeCell="B4" sqref="B4:F6"/>
    </sheetView>
  </sheetViews>
  <sheetFormatPr defaultRowHeight="15" x14ac:dyDescent="0.25"/>
  <cols>
    <col min="2" max="2" width="6.140625" bestFit="1" customWidth="1"/>
    <col min="3" max="3" width="59.7109375" bestFit="1" customWidth="1"/>
    <col min="4" max="4" width="8.5703125" bestFit="1" customWidth="1"/>
    <col min="5" max="5" width="17.42578125" bestFit="1" customWidth="1"/>
    <col min="6" max="6" width="16.7109375" bestFit="1" customWidth="1"/>
  </cols>
  <sheetData>
    <row r="4" spans="2:6" x14ac:dyDescent="0.25">
      <c r="C4" s="7" t="s">
        <v>31</v>
      </c>
    </row>
    <row r="5" spans="2:6" x14ac:dyDescent="0.25">
      <c r="B5" s="4" t="s">
        <v>0</v>
      </c>
      <c r="C5" s="5" t="s">
        <v>1</v>
      </c>
      <c r="D5" s="5" t="s">
        <v>2</v>
      </c>
      <c r="E5" s="5" t="s">
        <v>3</v>
      </c>
      <c r="F5" s="5" t="s">
        <v>24</v>
      </c>
    </row>
    <row r="6" spans="2:6" x14ac:dyDescent="0.25">
      <c r="B6" s="2">
        <v>1</v>
      </c>
      <c r="C6" s="3" t="s">
        <v>36</v>
      </c>
      <c r="D6" s="3" t="s">
        <v>37</v>
      </c>
      <c r="E6" s="3" t="s">
        <v>38</v>
      </c>
      <c r="F6" s="3" t="s">
        <v>39</v>
      </c>
    </row>
    <row r="7" spans="2:6" x14ac:dyDescent="0.25">
      <c r="B7" s="2">
        <v>2</v>
      </c>
      <c r="C7" s="3" t="s">
        <v>41</v>
      </c>
      <c r="D7" s="3" t="s">
        <v>37</v>
      </c>
      <c r="E7" s="3" t="s">
        <v>38</v>
      </c>
      <c r="F7" s="3" t="s">
        <v>40</v>
      </c>
    </row>
    <row r="8" spans="2:6" x14ac:dyDescent="0.25">
      <c r="B8" s="2"/>
      <c r="C8" s="3"/>
      <c r="D8" s="3"/>
      <c r="E8" s="3"/>
      <c r="F8" s="3"/>
    </row>
    <row r="9" spans="2:6" x14ac:dyDescent="0.25">
      <c r="B9" s="2"/>
      <c r="C9" s="3"/>
      <c r="D9" s="3"/>
      <c r="E9" s="3"/>
      <c r="F9" s="3"/>
    </row>
    <row r="10" spans="2:6" x14ac:dyDescent="0.25">
      <c r="B10" s="2"/>
      <c r="C10" s="3"/>
      <c r="D10" s="3"/>
      <c r="E10" s="3"/>
      <c r="F10" s="3"/>
    </row>
    <row r="11" spans="2:6" x14ac:dyDescent="0.25">
      <c r="B11" s="2"/>
      <c r="C11" s="3"/>
      <c r="D11" s="3"/>
      <c r="E11" s="3"/>
      <c r="F11" s="3"/>
    </row>
    <row r="12" spans="2:6" x14ac:dyDescent="0.25">
      <c r="B12" s="2"/>
      <c r="C12" s="3"/>
      <c r="D12" s="3"/>
      <c r="E12" s="3"/>
      <c r="F12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7"/>
  <sheetViews>
    <sheetView workbookViewId="0">
      <selection activeCell="E22" sqref="E22"/>
    </sheetView>
  </sheetViews>
  <sheetFormatPr defaultRowHeight="15" x14ac:dyDescent="0.25"/>
  <cols>
    <col min="2" max="2" width="6.140625" bestFit="1" customWidth="1"/>
    <col min="3" max="3" width="40" bestFit="1" customWidth="1"/>
    <col min="4" max="4" width="7.5703125" bestFit="1" customWidth="1"/>
    <col min="5" max="5" width="25.7109375" bestFit="1" customWidth="1"/>
    <col min="6" max="6" width="29.28515625" bestFit="1" customWidth="1"/>
  </cols>
  <sheetData>
    <row r="3" spans="2:6" x14ac:dyDescent="0.25">
      <c r="C3" s="7" t="s">
        <v>42</v>
      </c>
    </row>
    <row r="4" spans="2:6" x14ac:dyDescent="0.25">
      <c r="B4" s="4" t="s">
        <v>0</v>
      </c>
      <c r="C4" s="5" t="s">
        <v>1</v>
      </c>
      <c r="D4" s="5" t="s">
        <v>2</v>
      </c>
      <c r="E4" s="5" t="s">
        <v>3</v>
      </c>
      <c r="F4" s="5" t="s">
        <v>24</v>
      </c>
    </row>
    <row r="5" spans="2:6" x14ac:dyDescent="0.25">
      <c r="B5" s="3">
        <v>1</v>
      </c>
      <c r="C5" s="3" t="s">
        <v>43</v>
      </c>
      <c r="D5" s="3" t="s">
        <v>5</v>
      </c>
      <c r="E5" s="3" t="s">
        <v>44</v>
      </c>
      <c r="F5" s="3" t="s">
        <v>45</v>
      </c>
    </row>
    <row r="6" spans="2:6" x14ac:dyDescent="0.25">
      <c r="B6" s="3">
        <v>2</v>
      </c>
      <c r="C6" s="3" t="s">
        <v>46</v>
      </c>
      <c r="D6" s="3" t="s">
        <v>5</v>
      </c>
      <c r="E6" s="3" t="s">
        <v>47</v>
      </c>
      <c r="F6" s="3" t="s">
        <v>39</v>
      </c>
    </row>
    <row r="7" spans="2:6" x14ac:dyDescent="0.25">
      <c r="B7" s="3">
        <v>3</v>
      </c>
      <c r="C7" s="3" t="s">
        <v>48</v>
      </c>
      <c r="D7" s="3" t="s">
        <v>5</v>
      </c>
      <c r="E7" s="3" t="s">
        <v>49</v>
      </c>
      <c r="F7" s="3" t="s">
        <v>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N39"/>
  <sheetViews>
    <sheetView workbookViewId="0">
      <selection activeCell="C20" sqref="C20"/>
    </sheetView>
  </sheetViews>
  <sheetFormatPr defaultRowHeight="15" x14ac:dyDescent="0.25"/>
  <cols>
    <col min="2" max="2" width="6.140625" bestFit="1" customWidth="1"/>
    <col min="3" max="3" width="67.42578125" bestFit="1" customWidth="1"/>
    <col min="4" max="4" width="9.42578125" bestFit="1" customWidth="1"/>
    <col min="5" max="5" width="16" bestFit="1" customWidth="1"/>
    <col min="6" max="6" width="29.85546875" bestFit="1" customWidth="1"/>
  </cols>
  <sheetData>
    <row r="3" spans="2:14" x14ac:dyDescent="0.25">
      <c r="C3" s="7" t="s">
        <v>31</v>
      </c>
    </row>
    <row r="4" spans="2:14" x14ac:dyDescent="0.25">
      <c r="B4" s="4" t="s">
        <v>0</v>
      </c>
      <c r="C4" s="5" t="s">
        <v>1</v>
      </c>
      <c r="D4" s="5" t="s">
        <v>2</v>
      </c>
      <c r="E4" s="5" t="s">
        <v>3</v>
      </c>
      <c r="F4" s="5" t="s">
        <v>24</v>
      </c>
    </row>
    <row r="5" spans="2:14" x14ac:dyDescent="0.25">
      <c r="B5" s="2">
        <v>1</v>
      </c>
      <c r="C5" s="3" t="s">
        <v>60</v>
      </c>
      <c r="D5" s="3" t="s">
        <v>51</v>
      </c>
      <c r="E5" s="3" t="s">
        <v>52</v>
      </c>
      <c r="F5" s="3" t="s">
        <v>62</v>
      </c>
    </row>
    <row r="6" spans="2:14" x14ac:dyDescent="0.25">
      <c r="B6" s="2">
        <v>2</v>
      </c>
      <c r="C6" s="3" t="s">
        <v>53</v>
      </c>
      <c r="D6" s="3" t="s">
        <v>54</v>
      </c>
      <c r="E6" s="3" t="s">
        <v>52</v>
      </c>
      <c r="F6" s="3" t="s">
        <v>40</v>
      </c>
    </row>
    <row r="7" spans="2:14" x14ac:dyDescent="0.25">
      <c r="B7" s="2">
        <v>3</v>
      </c>
      <c r="C7" s="3" t="s">
        <v>55</v>
      </c>
      <c r="D7" s="3" t="s">
        <v>54</v>
      </c>
      <c r="E7" s="3" t="s">
        <v>52</v>
      </c>
      <c r="F7" s="3" t="s">
        <v>56</v>
      </c>
    </row>
    <row r="8" spans="2:14" x14ac:dyDescent="0.25">
      <c r="B8" s="2">
        <v>4</v>
      </c>
      <c r="C8" s="3" t="s">
        <v>57</v>
      </c>
      <c r="D8" s="3" t="s">
        <v>54</v>
      </c>
      <c r="E8" s="3" t="s">
        <v>52</v>
      </c>
      <c r="F8" s="3" t="s">
        <v>56</v>
      </c>
    </row>
    <row r="9" spans="2:14" x14ac:dyDescent="0.25">
      <c r="B9" s="2">
        <v>5</v>
      </c>
      <c r="C9" s="3" t="s">
        <v>61</v>
      </c>
      <c r="D9" s="3" t="s">
        <v>58</v>
      </c>
      <c r="E9" s="3" t="s">
        <v>52</v>
      </c>
      <c r="F9" s="3" t="s">
        <v>59</v>
      </c>
    </row>
    <row r="10" spans="2:14" x14ac:dyDescent="0.25">
      <c r="B10" s="2">
        <v>6</v>
      </c>
      <c r="C10" s="3" t="s">
        <v>63</v>
      </c>
      <c r="D10" s="3" t="s">
        <v>37</v>
      </c>
      <c r="E10" s="3" t="s">
        <v>52</v>
      </c>
      <c r="F10" s="3" t="s">
        <v>64</v>
      </c>
    </row>
    <row r="11" spans="2:14" x14ac:dyDescent="0.25">
      <c r="B11" s="12">
        <v>7</v>
      </c>
      <c r="C11" s="3" t="s">
        <v>53</v>
      </c>
      <c r="D11" s="3" t="s">
        <v>58</v>
      </c>
      <c r="E11" s="3" t="s">
        <v>52</v>
      </c>
      <c r="F11" s="3" t="s">
        <v>40</v>
      </c>
    </row>
    <row r="12" spans="2:14" x14ac:dyDescent="0.25">
      <c r="B12" s="12">
        <v>8</v>
      </c>
      <c r="C12" s="13" t="s">
        <v>65</v>
      </c>
      <c r="D12" s="13" t="s">
        <v>20</v>
      </c>
      <c r="E12" s="3" t="s">
        <v>52</v>
      </c>
      <c r="F12" s="13" t="s">
        <v>66</v>
      </c>
    </row>
    <row r="14" spans="2:14" x14ac:dyDescent="0.25">
      <c r="C14" s="7" t="s">
        <v>132</v>
      </c>
    </row>
    <row r="15" spans="2:14" x14ac:dyDescent="0.25">
      <c r="B15" s="14" t="s">
        <v>0</v>
      </c>
      <c r="C15" s="15" t="s">
        <v>1</v>
      </c>
      <c r="D15" s="15" t="s">
        <v>2</v>
      </c>
      <c r="E15" s="15" t="s">
        <v>3</v>
      </c>
      <c r="F15" s="15" t="s">
        <v>24</v>
      </c>
      <c r="G15" s="5" t="s">
        <v>67</v>
      </c>
      <c r="H15" s="5" t="s">
        <v>68</v>
      </c>
      <c r="I15" s="16" t="s">
        <v>69</v>
      </c>
      <c r="J15" s="16" t="s">
        <v>70</v>
      </c>
      <c r="K15" s="16" t="s">
        <v>71</v>
      </c>
      <c r="L15" s="16" t="s">
        <v>72</v>
      </c>
      <c r="M15" s="16" t="s">
        <v>73</v>
      </c>
      <c r="N15" s="16" t="s">
        <v>74</v>
      </c>
    </row>
    <row r="16" spans="2:14" x14ac:dyDescent="0.25">
      <c r="B16" s="17"/>
      <c r="C16" s="18"/>
      <c r="D16" s="18"/>
      <c r="E16" s="18"/>
      <c r="F16" s="18"/>
      <c r="G16" s="4" t="s">
        <v>75</v>
      </c>
      <c r="H16" s="4" t="s">
        <v>76</v>
      </c>
      <c r="I16" s="19" t="s">
        <v>77</v>
      </c>
      <c r="J16" s="19" t="s">
        <v>78</v>
      </c>
      <c r="K16" s="19" t="s">
        <v>79</v>
      </c>
      <c r="L16" s="19" t="s">
        <v>80</v>
      </c>
      <c r="M16" s="16" t="s">
        <v>81</v>
      </c>
      <c r="N16" s="3"/>
    </row>
    <row r="17" spans="2:14" x14ac:dyDescent="0.25">
      <c r="B17" s="20" t="s">
        <v>82</v>
      </c>
      <c r="C17" s="20"/>
      <c r="D17" s="20"/>
      <c r="E17" s="20"/>
      <c r="F17" s="20"/>
      <c r="G17" s="21"/>
      <c r="H17" s="21"/>
      <c r="I17" s="3"/>
      <c r="J17" s="3"/>
      <c r="K17" s="3"/>
      <c r="L17" s="3"/>
      <c r="M17" s="3"/>
      <c r="N17" s="3"/>
    </row>
    <row r="18" spans="2:14" x14ac:dyDescent="0.25">
      <c r="B18" s="3">
        <v>1</v>
      </c>
      <c r="C18" s="3" t="s">
        <v>83</v>
      </c>
      <c r="D18" s="3" t="s">
        <v>84</v>
      </c>
      <c r="E18" s="3" t="s">
        <v>85</v>
      </c>
      <c r="F18" s="3" t="s">
        <v>86</v>
      </c>
      <c r="G18" s="2">
        <v>60</v>
      </c>
      <c r="H18" s="2">
        <v>3</v>
      </c>
      <c r="I18" s="2">
        <v>2</v>
      </c>
      <c r="J18" s="2">
        <v>99.5</v>
      </c>
      <c r="K18" s="2">
        <v>1.67</v>
      </c>
      <c r="L18" s="22">
        <f>J18*24*30*K18*H18</f>
        <v>358916.39999999997</v>
      </c>
      <c r="M18" s="22">
        <f>(J18*24*330*K18*H18)/10^5</f>
        <v>39.480804000000006</v>
      </c>
      <c r="N18" s="23" t="s">
        <v>87</v>
      </c>
    </row>
    <row r="19" spans="2:14" x14ac:dyDescent="0.25">
      <c r="B19" s="3">
        <v>2</v>
      </c>
      <c r="C19" s="3" t="s">
        <v>88</v>
      </c>
      <c r="D19" s="3" t="s">
        <v>84</v>
      </c>
      <c r="E19" s="3" t="s">
        <v>89</v>
      </c>
      <c r="F19" s="3" t="s">
        <v>86</v>
      </c>
      <c r="G19" s="2">
        <v>60</v>
      </c>
      <c r="H19" s="2">
        <v>2</v>
      </c>
      <c r="I19" s="2">
        <v>2</v>
      </c>
      <c r="J19" s="2">
        <v>99.5</v>
      </c>
      <c r="K19" s="2">
        <v>1.67</v>
      </c>
      <c r="L19" s="22">
        <f>J19*24*30*K19*H19</f>
        <v>239277.59999999998</v>
      </c>
      <c r="M19" s="22">
        <f>(J19*24*330*K19*H19)/10^5</f>
        <v>26.320536000000001</v>
      </c>
      <c r="N19" s="3"/>
    </row>
    <row r="20" spans="2:14" x14ac:dyDescent="0.25">
      <c r="B20" s="3">
        <v>3</v>
      </c>
      <c r="C20" s="3" t="s">
        <v>90</v>
      </c>
      <c r="D20" s="3" t="s">
        <v>84</v>
      </c>
      <c r="E20" s="3" t="s">
        <v>91</v>
      </c>
      <c r="F20" s="3" t="s">
        <v>92</v>
      </c>
      <c r="G20" s="2">
        <v>12</v>
      </c>
      <c r="H20" s="2">
        <v>1</v>
      </c>
      <c r="I20" s="2">
        <v>3</v>
      </c>
      <c r="J20" s="2">
        <v>42.13</v>
      </c>
      <c r="K20" s="2">
        <v>1.67</v>
      </c>
      <c r="L20" s="22">
        <f>J20*24*30*K20*H20</f>
        <v>50657.112000000001</v>
      </c>
      <c r="M20" s="22">
        <f>(J20*24*330*K20*H20)/10^5</f>
        <v>5.5722823200000011</v>
      </c>
      <c r="N20" s="3"/>
    </row>
    <row r="21" spans="2:14" x14ac:dyDescent="0.25">
      <c r="B21" s="3">
        <v>4</v>
      </c>
      <c r="C21" s="3" t="s">
        <v>93</v>
      </c>
      <c r="D21" s="3" t="s">
        <v>13</v>
      </c>
      <c r="E21" s="3" t="s">
        <v>89</v>
      </c>
      <c r="F21" s="3" t="s">
        <v>92</v>
      </c>
      <c r="G21" s="2">
        <v>12</v>
      </c>
      <c r="H21" s="2">
        <v>1</v>
      </c>
      <c r="I21" s="2">
        <v>2</v>
      </c>
      <c r="J21" s="2">
        <v>18.72</v>
      </c>
      <c r="K21" s="2">
        <v>1.67</v>
      </c>
      <c r="L21" s="22">
        <f>J21*24*30*K21*H21</f>
        <v>22508.928</v>
      </c>
      <c r="M21" s="22">
        <f>(J21*24*330*K21*H21)/10^5</f>
        <v>2.4759820799999996</v>
      </c>
      <c r="N21" s="3"/>
    </row>
    <row r="22" spans="2:14" x14ac:dyDescent="0.25">
      <c r="B22" s="3">
        <v>5</v>
      </c>
      <c r="C22" s="3" t="s">
        <v>94</v>
      </c>
      <c r="D22" s="3"/>
      <c r="E22" s="3"/>
      <c r="F22" s="3"/>
      <c r="G22" s="2"/>
      <c r="H22" s="2"/>
      <c r="I22" s="2"/>
      <c r="J22" s="2"/>
      <c r="K22" s="2"/>
      <c r="L22" s="22"/>
      <c r="M22" s="22"/>
      <c r="N22" s="3"/>
    </row>
    <row r="23" spans="2:14" x14ac:dyDescent="0.25">
      <c r="B23" s="20" t="s">
        <v>95</v>
      </c>
      <c r="C23" s="20"/>
      <c r="D23" s="20"/>
      <c r="E23" s="20"/>
      <c r="F23" s="20"/>
      <c r="G23" s="21"/>
      <c r="H23" s="21"/>
      <c r="I23" s="2"/>
      <c r="J23" s="2"/>
      <c r="K23" s="2"/>
      <c r="L23" s="22"/>
      <c r="M23" s="22"/>
      <c r="N23" s="3"/>
    </row>
    <row r="24" spans="2:14" x14ac:dyDescent="0.25">
      <c r="B24" s="3">
        <v>1</v>
      </c>
      <c r="C24" s="3" t="s">
        <v>96</v>
      </c>
      <c r="D24" s="3" t="s">
        <v>97</v>
      </c>
      <c r="E24" s="3" t="s">
        <v>98</v>
      </c>
      <c r="F24" s="3" t="s">
        <v>99</v>
      </c>
      <c r="G24" s="2">
        <v>3</v>
      </c>
      <c r="H24" s="2">
        <v>2</v>
      </c>
      <c r="I24" s="2">
        <v>2</v>
      </c>
      <c r="J24" s="2">
        <v>5.81</v>
      </c>
      <c r="K24" s="2">
        <v>1.67</v>
      </c>
      <c r="L24" s="22">
        <f t="shared" ref="L24:L32" si="0">J24*24*30*K24*H24</f>
        <v>13971.887999999999</v>
      </c>
      <c r="M24" s="22">
        <f t="shared" ref="M24:M32" si="1">(J24*24*330*K24*H24)/10^5</f>
        <v>1.5369076799999999</v>
      </c>
      <c r="N24" s="3"/>
    </row>
    <row r="25" spans="2:14" x14ac:dyDescent="0.25">
      <c r="B25" s="3">
        <v>2</v>
      </c>
      <c r="C25" s="3" t="s">
        <v>100</v>
      </c>
      <c r="D25" s="3" t="s">
        <v>13</v>
      </c>
      <c r="E25" s="3" t="s">
        <v>98</v>
      </c>
      <c r="F25" s="3" t="s">
        <v>99</v>
      </c>
      <c r="G25" s="2">
        <v>3</v>
      </c>
      <c r="H25" s="2">
        <v>1</v>
      </c>
      <c r="I25" s="2">
        <v>2</v>
      </c>
      <c r="J25" s="2">
        <v>5.81</v>
      </c>
      <c r="K25" s="2">
        <v>1.67</v>
      </c>
      <c r="L25" s="22">
        <f t="shared" si="0"/>
        <v>6985.9439999999995</v>
      </c>
      <c r="M25" s="22">
        <f t="shared" si="1"/>
        <v>0.76845383999999994</v>
      </c>
      <c r="N25" s="3"/>
    </row>
    <row r="26" spans="2:14" x14ac:dyDescent="0.25">
      <c r="B26" s="3">
        <v>3</v>
      </c>
      <c r="C26" s="3" t="s">
        <v>100</v>
      </c>
      <c r="D26" s="3" t="s">
        <v>101</v>
      </c>
      <c r="E26" s="3" t="s">
        <v>102</v>
      </c>
      <c r="F26" s="3" t="s">
        <v>99</v>
      </c>
      <c r="G26" s="2">
        <v>3</v>
      </c>
      <c r="H26" s="2">
        <v>1</v>
      </c>
      <c r="I26" s="2">
        <v>2</v>
      </c>
      <c r="J26" s="2">
        <v>5.81</v>
      </c>
      <c r="K26" s="2">
        <v>1.67</v>
      </c>
      <c r="L26" s="22">
        <f t="shared" si="0"/>
        <v>6985.9439999999995</v>
      </c>
      <c r="M26" s="22">
        <f t="shared" si="1"/>
        <v>0.76845383999999994</v>
      </c>
      <c r="N26" s="3"/>
    </row>
    <row r="27" spans="2:14" x14ac:dyDescent="0.25">
      <c r="B27" s="3">
        <v>4</v>
      </c>
      <c r="C27" s="3" t="s">
        <v>100</v>
      </c>
      <c r="D27" s="3" t="s">
        <v>20</v>
      </c>
      <c r="E27" s="3" t="s">
        <v>103</v>
      </c>
      <c r="F27" s="3" t="s">
        <v>99</v>
      </c>
      <c r="G27" s="2">
        <v>3</v>
      </c>
      <c r="H27" s="2">
        <v>1</v>
      </c>
      <c r="I27" s="2">
        <v>2</v>
      </c>
      <c r="J27" s="2">
        <v>5.81</v>
      </c>
      <c r="K27" s="2">
        <v>1.67</v>
      </c>
      <c r="L27" s="22">
        <f t="shared" si="0"/>
        <v>6985.9439999999995</v>
      </c>
      <c r="M27" s="22">
        <f t="shared" si="1"/>
        <v>0.76845383999999994</v>
      </c>
      <c r="N27" s="3"/>
    </row>
    <row r="28" spans="2:14" x14ac:dyDescent="0.25">
      <c r="B28" s="3">
        <v>5</v>
      </c>
      <c r="C28" s="3" t="s">
        <v>104</v>
      </c>
      <c r="D28" s="3" t="s">
        <v>105</v>
      </c>
      <c r="E28" s="3" t="s">
        <v>95</v>
      </c>
      <c r="F28" s="3" t="s">
        <v>106</v>
      </c>
      <c r="G28" s="2">
        <v>12</v>
      </c>
      <c r="H28" s="2">
        <v>2</v>
      </c>
      <c r="I28" s="2">
        <v>2</v>
      </c>
      <c r="J28" s="2">
        <v>18.72</v>
      </c>
      <c r="K28" s="2">
        <v>1.67</v>
      </c>
      <c r="L28" s="22">
        <f t="shared" si="0"/>
        <v>45017.856</v>
      </c>
      <c r="M28" s="22">
        <f t="shared" si="1"/>
        <v>4.9519641599999993</v>
      </c>
      <c r="N28" s="3"/>
    </row>
    <row r="29" spans="2:14" x14ac:dyDescent="0.25">
      <c r="B29" s="3">
        <v>6</v>
      </c>
      <c r="C29" s="3" t="s">
        <v>100</v>
      </c>
      <c r="D29" s="3" t="s">
        <v>105</v>
      </c>
      <c r="E29" s="3" t="s">
        <v>107</v>
      </c>
      <c r="F29" s="3" t="s">
        <v>99</v>
      </c>
      <c r="G29" s="2">
        <v>3</v>
      </c>
      <c r="H29" s="2">
        <v>1</v>
      </c>
      <c r="I29" s="2">
        <v>2</v>
      </c>
      <c r="J29" s="2">
        <v>5.81</v>
      </c>
      <c r="K29" s="2">
        <v>1.67</v>
      </c>
      <c r="L29" s="22">
        <f t="shared" si="0"/>
        <v>6985.9439999999995</v>
      </c>
      <c r="M29" s="22">
        <f t="shared" si="1"/>
        <v>0.76845383999999994</v>
      </c>
      <c r="N29" s="3"/>
    </row>
    <row r="30" spans="2:14" x14ac:dyDescent="0.25">
      <c r="B30" s="3">
        <v>7</v>
      </c>
      <c r="C30" s="3" t="s">
        <v>108</v>
      </c>
      <c r="D30" s="3" t="s">
        <v>37</v>
      </c>
      <c r="E30" s="3" t="s">
        <v>109</v>
      </c>
      <c r="F30" s="3" t="s">
        <v>99</v>
      </c>
      <c r="G30" s="2">
        <v>3</v>
      </c>
      <c r="H30" s="2">
        <v>6</v>
      </c>
      <c r="I30" s="2">
        <v>2</v>
      </c>
      <c r="J30" s="2">
        <v>5.81</v>
      </c>
      <c r="K30" s="2">
        <v>1.67</v>
      </c>
      <c r="L30" s="22">
        <f t="shared" si="0"/>
        <v>41915.663999999997</v>
      </c>
      <c r="M30" s="22">
        <f t="shared" si="1"/>
        <v>4.6107230399999999</v>
      </c>
      <c r="N30" s="3"/>
    </row>
    <row r="31" spans="2:14" x14ac:dyDescent="0.25">
      <c r="B31" s="3">
        <v>8</v>
      </c>
      <c r="C31" s="3" t="s">
        <v>96</v>
      </c>
      <c r="D31" s="3" t="s">
        <v>37</v>
      </c>
      <c r="E31" s="3" t="s">
        <v>110</v>
      </c>
      <c r="F31" s="3" t="s">
        <v>99</v>
      </c>
      <c r="G31" s="2">
        <v>3</v>
      </c>
      <c r="H31" s="2">
        <v>2</v>
      </c>
      <c r="I31" s="2">
        <v>2</v>
      </c>
      <c r="J31" s="2">
        <v>5.81</v>
      </c>
      <c r="K31" s="2">
        <v>1.67</v>
      </c>
      <c r="L31" s="22">
        <f t="shared" si="0"/>
        <v>13971.887999999999</v>
      </c>
      <c r="M31" s="22">
        <f t="shared" si="1"/>
        <v>1.5369076799999999</v>
      </c>
      <c r="N31" s="3"/>
    </row>
    <row r="32" spans="2:14" x14ac:dyDescent="0.25">
      <c r="B32" s="3">
        <v>9</v>
      </c>
      <c r="C32" s="3" t="s">
        <v>111</v>
      </c>
      <c r="D32" s="3" t="s">
        <v>58</v>
      </c>
      <c r="E32" s="3" t="s">
        <v>112</v>
      </c>
      <c r="F32" s="3" t="s">
        <v>92</v>
      </c>
      <c r="G32" s="2">
        <v>3</v>
      </c>
      <c r="H32" s="2">
        <v>4</v>
      </c>
      <c r="I32" s="2">
        <v>2</v>
      </c>
      <c r="J32" s="2">
        <v>5.81</v>
      </c>
      <c r="K32" s="2">
        <v>1.67</v>
      </c>
      <c r="L32" s="22">
        <f t="shared" si="0"/>
        <v>27943.775999999998</v>
      </c>
      <c r="M32" s="22">
        <f t="shared" si="1"/>
        <v>3.0738153599999998</v>
      </c>
      <c r="N32" s="3"/>
    </row>
    <row r="33" spans="2:14" x14ac:dyDescent="0.25">
      <c r="B33" s="3">
        <v>10</v>
      </c>
      <c r="C33" s="3" t="s">
        <v>113</v>
      </c>
      <c r="D33" s="3" t="s">
        <v>58</v>
      </c>
      <c r="E33" s="3" t="s">
        <v>114</v>
      </c>
      <c r="F33" s="3" t="s">
        <v>115</v>
      </c>
      <c r="H33" s="24"/>
      <c r="I33" s="24"/>
      <c r="J33" s="24"/>
      <c r="K33" s="24"/>
      <c r="L33" s="24"/>
      <c r="M33" s="25">
        <v>1.65</v>
      </c>
      <c r="N33" s="3"/>
    </row>
    <row r="34" spans="2:14" x14ac:dyDescent="0.25">
      <c r="B34" s="3">
        <v>11</v>
      </c>
      <c r="C34" s="3" t="s">
        <v>116</v>
      </c>
      <c r="D34" s="3" t="s">
        <v>54</v>
      </c>
      <c r="E34" s="3" t="s">
        <v>117</v>
      </c>
      <c r="F34" s="3" t="s">
        <v>115</v>
      </c>
      <c r="G34" s="26" t="s">
        <v>118</v>
      </c>
      <c r="H34" s="26"/>
      <c r="I34" s="26"/>
      <c r="J34" s="26"/>
      <c r="K34" s="26"/>
      <c r="L34" s="26"/>
      <c r="M34" s="26"/>
      <c r="N34" s="3"/>
    </row>
    <row r="35" spans="2:14" x14ac:dyDescent="0.25">
      <c r="B35" s="3">
        <v>12</v>
      </c>
      <c r="C35" s="3" t="s">
        <v>119</v>
      </c>
      <c r="D35" s="3" t="s">
        <v>120</v>
      </c>
      <c r="E35" s="3" t="s">
        <v>95</v>
      </c>
      <c r="F35" s="13"/>
      <c r="G35" s="13"/>
      <c r="H35" s="13"/>
      <c r="I35" s="13"/>
      <c r="J35" s="3"/>
      <c r="K35" s="3"/>
      <c r="L35" s="3"/>
      <c r="M35" s="3"/>
      <c r="N35" s="3"/>
    </row>
    <row r="36" spans="2:14" ht="45" x14ac:dyDescent="0.25">
      <c r="B36" s="27">
        <v>13</v>
      </c>
      <c r="C36" s="8" t="s">
        <v>121</v>
      </c>
      <c r="D36" s="8" t="s">
        <v>120</v>
      </c>
      <c r="E36" s="8" t="s">
        <v>95</v>
      </c>
      <c r="F36" s="28" t="s">
        <v>122</v>
      </c>
      <c r="G36" s="13"/>
      <c r="H36" s="13"/>
      <c r="I36" s="13"/>
      <c r="J36" s="3"/>
      <c r="K36" s="3"/>
      <c r="L36" s="3"/>
      <c r="M36" s="3"/>
      <c r="N36" s="3"/>
    </row>
    <row r="37" spans="2:14" x14ac:dyDescent="0.25">
      <c r="B37" s="27">
        <v>14</v>
      </c>
      <c r="C37" s="8" t="s">
        <v>123</v>
      </c>
      <c r="D37" s="8" t="s">
        <v>120</v>
      </c>
      <c r="E37" s="8"/>
      <c r="F37" s="28" t="s">
        <v>124</v>
      </c>
      <c r="G37" s="28"/>
      <c r="H37" s="28"/>
      <c r="I37" s="13"/>
      <c r="J37" s="3"/>
      <c r="K37" s="3"/>
      <c r="L37" s="3"/>
      <c r="M37" s="3"/>
      <c r="N37" s="3"/>
    </row>
    <row r="38" spans="2:14" ht="30" x14ac:dyDescent="0.25">
      <c r="B38" s="27">
        <v>15</v>
      </c>
      <c r="C38" s="8" t="s">
        <v>125</v>
      </c>
      <c r="D38" s="8"/>
      <c r="E38" s="8"/>
      <c r="F38" s="28" t="s">
        <v>126</v>
      </c>
      <c r="G38" s="28"/>
      <c r="H38" s="28"/>
      <c r="I38" s="13"/>
      <c r="J38" s="3"/>
      <c r="K38" s="3"/>
      <c r="L38" s="3" t="s">
        <v>127</v>
      </c>
      <c r="M38" s="3"/>
      <c r="N38" s="3"/>
    </row>
    <row r="39" spans="2:14" x14ac:dyDescent="0.25">
      <c r="B39" s="27">
        <v>16</v>
      </c>
      <c r="C39" s="8" t="s">
        <v>128</v>
      </c>
      <c r="D39" s="8" t="s">
        <v>129</v>
      </c>
      <c r="E39" s="8" t="s">
        <v>130</v>
      </c>
      <c r="F39" s="28" t="s">
        <v>131</v>
      </c>
      <c r="G39" s="28"/>
      <c r="H39" s="28"/>
      <c r="I39" s="13"/>
      <c r="J39" s="3"/>
      <c r="K39" s="3"/>
      <c r="L39" s="3"/>
      <c r="M39" s="3"/>
      <c r="N39" s="3"/>
    </row>
  </sheetData>
  <mergeCells count="8">
    <mergeCell ref="B23:F23"/>
    <mergeCell ref="G34:M34"/>
    <mergeCell ref="B15:B16"/>
    <mergeCell ref="C15:C16"/>
    <mergeCell ref="D15:D16"/>
    <mergeCell ref="E15:E16"/>
    <mergeCell ref="F15:F16"/>
    <mergeCell ref="B17:F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FAP+Stripper</vt:lpstr>
      <vt:lpstr>New DFA + Glycerin</vt:lpstr>
      <vt:lpstr>Utility</vt:lpstr>
      <vt:lpstr>Old DFA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2017-04-15T03:50:41Z</dcterms:modified>
</cp:coreProperties>
</file>