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Desktop Office\KRA jana\"/>
    </mc:Choice>
  </mc:AlternateContent>
  <bookViews>
    <workbookView xWindow="0" yWindow="0" windowWidth="20490" windowHeight="7755" firstSheet="4" activeTab="4"/>
  </bookViews>
  <sheets>
    <sheet name="Neat Soap feeding setup (2)" sheetId="8" r:id="rId1"/>
    <sheet name="WCS(Coustomer KPI 3)" sheetId="7" r:id="rId2"/>
    <sheet name="WCS(Coustomer-KPI2)" sheetId="6" r:id="rId3"/>
    <sheet name="WCS(Coustomer-KPI 4)" sheetId="5" r:id="rId4"/>
    <sheet name="KP1 2" sheetId="1"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 i="8" l="1"/>
  <c r="D8" i="8" s="1"/>
  <c r="E8" i="8" s="1"/>
  <c r="F8" i="8" s="1"/>
  <c r="C7" i="8"/>
  <c r="D7" i="8" s="1"/>
  <c r="E7" i="8" s="1"/>
  <c r="F7" i="8" s="1"/>
</calcChain>
</file>

<file path=xl/sharedStrings.xml><?xml version="1.0" encoding="utf-8"?>
<sst xmlns="http://schemas.openxmlformats.org/spreadsheetml/2006/main" count="94" uniqueCount="88">
  <si>
    <t>Running Hr</t>
  </si>
  <si>
    <t>Fuel /Electric energy required/ton</t>
  </si>
  <si>
    <t>Electric consumtion for detached Gear pump with a capacity of 2 MT/hr with 5.5 KW</t>
  </si>
  <si>
    <t>Discripitons</t>
  </si>
  <si>
    <t>Other Benefits</t>
  </si>
  <si>
    <t xml:space="preserve">Elemnte exces water entap due to frequnt flasing and heating </t>
  </si>
  <si>
    <t xml:space="preserve">Improve Noodle qulaity </t>
  </si>
  <si>
    <t xml:space="preserve">Reduse manpower engagement for frequnt refilling </t>
  </si>
  <si>
    <t>New Neat Soap feeding setup</t>
  </si>
  <si>
    <t>Scope of Project</t>
  </si>
  <si>
    <t>Made new neat soap feeding setup to maintain quality Green neem noodles, The prevosus soap feed setup was with a two stage storage of 15 T and 1.5 ton, by this smaller capacity of final feed storage tank we had to re filling the tanks feqently, this frequnet refilling,flasing cause excess moister entrap in to the neat saop, therefor the adjustment of noddle plant was quite crtical, To eleminate these issue we were installed the new higher capacity feed tank to run the Noodle plant</t>
  </si>
  <si>
    <t>Cost saving of Project</t>
  </si>
  <si>
    <t>Saving in construction of storage tank :- Convert obsolute old caustic tank to soap feed tank after necessary reparing and jaketng ( cost saved aprox 1.4 lac)</t>
  </si>
  <si>
    <t>Total Cost/year in Rs:</t>
  </si>
  <si>
    <t>Steam Cost for material secondery Transfer for Flasing and heating transfer 1.5 min x 2 time per trasfer with 15 NB open steam</t>
  </si>
  <si>
    <t>Fuel /Electric energy required/year(2400MT)</t>
  </si>
  <si>
    <t>KRA Description : Flawless Execution (Process)</t>
  </si>
  <si>
    <t>KPI</t>
  </si>
  <si>
    <t>KRA Description : World Class Service (Customer</t>
  </si>
  <si>
    <t>OTIF Production</t>
  </si>
  <si>
    <t>Provide good performance in plants, machines, utility and HVAC systems</t>
  </si>
  <si>
    <t>QL</t>
  </si>
  <si>
    <t>Shudule PM and critical spare availabilty to Increase MTBF and decrease MTTR</t>
  </si>
  <si>
    <t>KPI Point 2 : Provide good performance in plants, machines, utility and HVAC systems</t>
  </si>
  <si>
    <t>PM Steps for Noodle plant KSB Vacuum pumps</t>
  </si>
  <si>
    <t>Checking and setting of valve crank and slide shaft</t>
  </si>
  <si>
    <t>KPI Point 4 : Schedule PM and critical spare availability to Increase MTBF and decrease MTTR</t>
  </si>
  <si>
    <t xml:space="preserve">Valve plate grinding and valve sheet changing </t>
  </si>
  <si>
    <t>In house overhauling saves up to 48000</t>
  </si>
  <si>
    <t>Checking and setting of crank shaft</t>
  </si>
  <si>
    <t>Checking and setting of stuffing box</t>
  </si>
  <si>
    <t>Checking piston ring condition</t>
  </si>
  <si>
    <t>Changing safety valves</t>
  </si>
  <si>
    <t>changing of gland ropes both valve shaft and piston shaft</t>
  </si>
  <si>
    <t>Changing of oil pump and all nozzles</t>
  </si>
  <si>
    <t>Cleaning Of cooling water jackets</t>
  </si>
  <si>
    <t>Overhauling of KSB Vacuum Pump (done in house)</t>
  </si>
  <si>
    <t>Details of works</t>
  </si>
  <si>
    <t>Remarks</t>
  </si>
  <si>
    <t>Lapping of fire nozzle valve</t>
  </si>
  <si>
    <t>Maintain spare for Fuel Pump</t>
  </si>
  <si>
    <t>Maintain Spare Nozzle tips</t>
  </si>
  <si>
    <t>Maintain spare for HP and LP Switch</t>
  </si>
  <si>
    <t>Maintain spare for Ignition Coil</t>
  </si>
  <si>
    <t>Maintain Spare for Magnetic actuator</t>
  </si>
  <si>
    <t>Description</t>
  </si>
  <si>
    <t xml:space="preserve">Increasing capacity of existing 2T/Hr. soap feed pumps to transfer 10.5 MT neat soap with in 2 hr. </t>
  </si>
  <si>
    <t>Increasing the speed by changing prime mover and necessary modifications</t>
  </si>
  <si>
    <t xml:space="preserve">PM step taken for Boiler firing system </t>
  </si>
  <si>
    <t>Changing of nozzle and tips to ensure performance with new MC30 Oil</t>
  </si>
  <si>
    <t xml:space="preserve">Maintain Fuel oil stock </t>
  </si>
  <si>
    <t>Soap Finishing Plant</t>
  </si>
  <si>
    <t>Maintain spare bar cutting machine knife and Pneumatic cylinder</t>
  </si>
  <si>
    <t>Maintain glycol hose pipe spares</t>
  </si>
  <si>
    <t>Maintain v Belts spare for all prime movers</t>
  </si>
  <si>
    <t>Checking and changing of grease and oil before starting Kefee production in last quarter</t>
  </si>
  <si>
    <t>Maintain stamping vacuum sucker stock availability</t>
  </si>
  <si>
    <t>Maintain spare Pneumatic PU pipes and its fitting</t>
  </si>
  <si>
    <t>Maintain spare for flow wrapping (like heater, sensor, controller Knife etc.)</t>
  </si>
  <si>
    <t>Maintain spare belts for conveyors</t>
  </si>
  <si>
    <t>Maintain repaired gearbox spare for Recycle screw Conveyor</t>
  </si>
  <si>
    <t>Maintain repaired gearbox spare for  Stamping machine Conveyor</t>
  </si>
  <si>
    <t>Maintain spare for atles copco (like filters loading kits, oils)</t>
  </si>
  <si>
    <t>We are maintaining very essential routine spares only, We cannot able to maintain high value spars like drives, controllers, heavy duty machine bearing, cleated belts ets because of our small production targets</t>
  </si>
  <si>
    <t>Borewell pummping PM steps taken</t>
  </si>
  <si>
    <t>Intall HP/LP arraingement to prevent bore well pump dry run</t>
  </si>
  <si>
    <t>Install interlocking control and status indicator in Electric department to ensure safe running</t>
  </si>
  <si>
    <t>Install new phase priventer for bore well pump motor protoction</t>
  </si>
  <si>
    <t>Maintain availabity of Glycol, Oils, grease</t>
  </si>
  <si>
    <t>Provide good Performance in Geen Noodle Plant</t>
  </si>
  <si>
    <t>Taken Preventive action in vacumm dring units to ensure necessory vacuum</t>
  </si>
  <si>
    <t>Done RO plant recondetioning to ensure proper water feeding for boiler</t>
  </si>
  <si>
    <t xml:space="preserve">Modification and installation of high speed neat soap transfer pump for noodle production </t>
  </si>
  <si>
    <t>Taken Priventive action in boiler to ensure maximum availablty of steam</t>
  </si>
  <si>
    <t>Provide good Performance Soap finishing Plant</t>
  </si>
  <si>
    <t>Mantain of cretical spars to ensure maximum up time</t>
  </si>
  <si>
    <t>Clening of HVAC micron filters to ensure proper and efficent colling air purification</t>
  </si>
  <si>
    <t>Done Drive roller modification smart infeed belt to eliminate soap infeed issue to flow wrap and ensure smooth proruction</t>
  </si>
  <si>
    <t>Filtarion of HT transformer oil ensure perfect cooling of transformer</t>
  </si>
  <si>
    <t>Provide good Performance utility</t>
  </si>
  <si>
    <t>Ensure performance of boler for noodle production</t>
  </si>
  <si>
    <t>Install proteection for Borewell pumps to ensure max availabilty</t>
  </si>
  <si>
    <t>Done bore well clening to ensure suffition water supply</t>
  </si>
  <si>
    <t>Serveing of HT vacuum braker for HT safety and to ensure protection</t>
  </si>
  <si>
    <t>Filer cleaing for maintan HVAC performace</t>
  </si>
  <si>
    <t xml:space="preserve">New Neat Soap feeding setup to make good quality soap noodles </t>
  </si>
  <si>
    <t>KPI 2: Reducing conversion cost by taking power saving initiatives and reducing steam consumption and fuel usage</t>
  </si>
  <si>
    <t xml:space="preserve">To maintain quality of Green neem noodles, installed a new higher capacity feed tank. Previous soap feed setup was with a double staged storage of 15 T and 1.5 ton. Due to the  lesser  capacity of final feed storage tank, we had to refill the tank frequently. Because of this frequent refilling and flashing excess moister entrapped in to the neat soap and the entrapped excess moister caused trouble in the vacuum drying fine-tuning. 
  The new setup eliminated this issue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</si>
</sst>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4"/>
      <color theme="1"/>
      <name val="Calibri"/>
      <family val="2"/>
      <scheme val="minor"/>
    </font>
    <font>
      <b/>
      <sz val="11"/>
      <color rgb="FF333333"/>
      <name val="Arial"/>
      <family val="2"/>
    </font>
    <font>
      <sz val="11"/>
      <color rgb="FF333333"/>
      <name val="Arial"/>
      <family val="2"/>
    </font>
    <font>
      <b/>
      <sz val="12"/>
      <color theme="1"/>
      <name val="Calibri"/>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51">
    <xf numFmtId="0" fontId="0" fillId="0" borderId="0" xfId="0"/>
    <xf numFmtId="0" fontId="0" fillId="0" borderId="0" xfId="0" applyAlignment="1">
      <alignment wrapText="1"/>
    </xf>
    <xf numFmtId="0" fontId="1" fillId="0" borderId="1" xfId="0" applyFont="1" applyBorder="1" applyAlignment="1">
      <alignment wrapText="1"/>
    </xf>
    <xf numFmtId="0" fontId="0" fillId="0" borderId="2" xfId="0" applyBorder="1"/>
    <xf numFmtId="0" fontId="0" fillId="0" borderId="5" xfId="0" applyBorder="1" applyAlignment="1">
      <alignment horizontal="left" vertical="top" wrapText="1"/>
    </xf>
    <xf numFmtId="0" fontId="0" fillId="0" borderId="1" xfId="0" applyBorder="1"/>
    <xf numFmtId="0" fontId="1" fillId="0" borderId="1" xfId="0" applyFont="1" applyBorder="1"/>
    <xf numFmtId="0" fontId="0" fillId="0" borderId="1" xfId="0" applyBorder="1" applyAlignment="1">
      <alignment wrapText="1"/>
    </xf>
    <xf numFmtId="0" fontId="4" fillId="0" borderId="0" xfId="0" applyFont="1"/>
    <xf numFmtId="0" fontId="4" fillId="0" borderId="0" xfId="0" applyFont="1" applyAlignment="1">
      <alignment wrapText="1"/>
    </xf>
    <xf numFmtId="0" fontId="0" fillId="0" borderId="4" xfId="0" applyBorder="1" applyAlignment="1">
      <alignment vertical="top" wrapText="1"/>
    </xf>
    <xf numFmtId="0" fontId="0" fillId="0" borderId="3" xfId="0" applyBorder="1"/>
    <xf numFmtId="0" fontId="0" fillId="0" borderId="4" xfId="0" applyBorder="1"/>
    <xf numFmtId="0" fontId="0" fillId="0" borderId="5" xfId="0" applyBorder="1"/>
    <xf numFmtId="0" fontId="4" fillId="0" borderId="3" xfId="0" applyFont="1" applyBorder="1"/>
    <xf numFmtId="0" fontId="4" fillId="0" borderId="6" xfId="0" applyFont="1" applyBorder="1" applyAlignment="1">
      <alignment wrapText="1"/>
    </xf>
    <xf numFmtId="0" fontId="0" fillId="0" borderId="7" xfId="0" applyBorder="1" applyAlignment="1">
      <alignment horizontal="left"/>
    </xf>
    <xf numFmtId="0" fontId="4" fillId="0" borderId="7" xfId="0" applyFont="1" applyBorder="1" applyAlignment="1">
      <alignment wrapText="1"/>
    </xf>
    <xf numFmtId="0" fontId="4" fillId="0" borderId="7" xfId="0" applyFont="1" applyBorder="1"/>
    <xf numFmtId="0" fontId="0" fillId="0" borderId="7" xfId="0" applyBorder="1"/>
    <xf numFmtId="0" fontId="0" fillId="0" borderId="8" xfId="0" applyBorder="1"/>
    <xf numFmtId="0" fontId="0" fillId="0" borderId="6" xfId="0" applyBorder="1" applyAlignment="1">
      <alignment horizontal="right"/>
    </xf>
    <xf numFmtId="0" fontId="0" fillId="0" borderId="1" xfId="0" applyBorder="1" applyAlignment="1">
      <alignment horizontal="right"/>
    </xf>
    <xf numFmtId="0" fontId="0" fillId="0" borderId="1" xfId="0" applyBorder="1" applyAlignment="1">
      <alignment horizontal="right" wrapText="1"/>
    </xf>
    <xf numFmtId="0" fontId="0" fillId="0" borderId="6" xfId="0" applyBorder="1"/>
    <xf numFmtId="0" fontId="0" fillId="0" borderId="1" xfId="0" applyFill="1" applyBorder="1"/>
    <xf numFmtId="0" fontId="0" fillId="0" borderId="6" xfId="0" applyBorder="1" applyAlignment="1">
      <alignment vertical="top"/>
    </xf>
    <xf numFmtId="0" fontId="0" fillId="0" borderId="0" xfId="0" applyBorder="1"/>
    <xf numFmtId="0" fontId="0" fillId="0" borderId="1" xfId="0" applyFill="1" applyBorder="1" applyAlignment="1">
      <alignment wrapText="1"/>
    </xf>
    <xf numFmtId="0" fontId="0" fillId="0" borderId="1" xfId="0" applyBorder="1" applyAlignment="1">
      <alignment horizontal="left"/>
    </xf>
    <xf numFmtId="0" fontId="0" fillId="0" borderId="1" xfId="0" applyBorder="1" applyAlignment="1">
      <alignment horizontal="left" wrapText="1"/>
    </xf>
    <xf numFmtId="0" fontId="4" fillId="0" borderId="1" xfId="0" applyFont="1" applyBorder="1"/>
    <xf numFmtId="0" fontId="0" fillId="0" borderId="6" xfId="0" applyBorder="1" applyAlignment="1">
      <alignment horizontal="center" vertical="top"/>
    </xf>
    <xf numFmtId="0" fontId="2" fillId="0" borderId="3" xfId="0" applyFont="1" applyBorder="1" applyAlignment="1">
      <alignment horizontal="left" wrapText="1"/>
    </xf>
    <xf numFmtId="0" fontId="2" fillId="0" borderId="4" xfId="0" applyFont="1" applyBorder="1" applyAlignment="1">
      <alignment horizontal="left" wrapText="1"/>
    </xf>
    <xf numFmtId="0" fontId="2" fillId="0" borderId="5" xfId="0" applyFont="1" applyBorder="1" applyAlignment="1">
      <alignment horizontal="left" wrapText="1"/>
    </xf>
    <xf numFmtId="0" fontId="1" fillId="0" borderId="3" xfId="0" applyFont="1" applyBorder="1" applyAlignment="1">
      <alignment horizontal="left" wrapText="1"/>
    </xf>
    <xf numFmtId="0" fontId="1" fillId="0" borderId="4" xfId="0" applyFont="1" applyBorder="1" applyAlignment="1">
      <alignment horizontal="left" wrapText="1"/>
    </xf>
    <xf numFmtId="0" fontId="1" fillId="0" borderId="5" xfId="0" applyFont="1" applyBorder="1" applyAlignment="1">
      <alignment horizontal="left"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3" fillId="0" borderId="0" xfId="0" applyFont="1" applyAlignment="1">
      <alignment horizontal="left" vertical="top"/>
    </xf>
    <xf numFmtId="0" fontId="3" fillId="0" borderId="3" xfId="0" applyFont="1" applyBorder="1" applyAlignment="1">
      <alignment horizontal="left"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5" fillId="0" borderId="3" xfId="0" applyFont="1" applyBorder="1" applyAlignment="1">
      <alignment horizontal="left" wrapText="1"/>
    </xf>
    <xf numFmtId="0" fontId="5" fillId="0" borderId="4" xfId="0" applyFont="1" applyBorder="1" applyAlignment="1">
      <alignment horizontal="left" wrapText="1"/>
    </xf>
    <xf numFmtId="0" fontId="5" fillId="0" borderId="5"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190502</xdr:colOff>
      <xdr:row>3</xdr:row>
      <xdr:rowOff>55362</xdr:rowOff>
    </xdr:from>
    <xdr:to>
      <xdr:col>4</xdr:col>
      <xdr:colOff>371475</xdr:colOff>
      <xdr:row>3</xdr:row>
      <xdr:rowOff>1542541</xdr:rowOff>
    </xdr:to>
    <xdr:pic>
      <xdr:nvPicPr>
        <xdr:cNvPr id="2" name="Picture 1"/>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0837" r="12378"/>
        <a:stretch/>
      </xdr:blipFill>
      <xdr:spPr bwMode="auto">
        <a:xfrm>
          <a:off x="5324477" y="741162"/>
          <a:ext cx="2600323" cy="14871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190502</xdr:colOff>
      <xdr:row>5</xdr:row>
      <xdr:rowOff>55362</xdr:rowOff>
    </xdr:from>
    <xdr:to>
      <xdr:col>3</xdr:col>
      <xdr:colOff>1162050</xdr:colOff>
      <xdr:row>5</xdr:row>
      <xdr:rowOff>1542541</xdr:rowOff>
    </xdr:to>
    <xdr:pic>
      <xdr:nvPicPr>
        <xdr:cNvPr id="3" name="Picture 2"/>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0837" r="12378"/>
        <a:stretch/>
      </xdr:blipFill>
      <xdr:spPr bwMode="auto">
        <a:xfrm>
          <a:off x="5324477" y="741162"/>
          <a:ext cx="2600323" cy="14871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4"/>
  <sheetViews>
    <sheetView topLeftCell="A2" workbookViewId="0">
      <selection activeCell="C9" sqref="C9"/>
    </sheetView>
  </sheetViews>
  <sheetFormatPr defaultRowHeight="15" x14ac:dyDescent="0.25"/>
  <cols>
    <col min="2" max="2" width="67.85546875" style="1" customWidth="1"/>
    <col min="3" max="3" width="16.85546875" customWidth="1"/>
    <col min="4" max="4" width="19.42578125" customWidth="1"/>
    <col min="5" max="5" width="20.85546875" customWidth="1"/>
    <col min="6" max="6" width="12.7109375" customWidth="1"/>
  </cols>
  <sheetData>
    <row r="2" spans="1:6" ht="19.5" customHeight="1" x14ac:dyDescent="0.3">
      <c r="A2" s="3"/>
      <c r="B2" s="33" t="s">
        <v>8</v>
      </c>
      <c r="C2" s="34"/>
      <c r="D2" s="34"/>
      <c r="E2" s="34"/>
      <c r="F2" s="35"/>
    </row>
    <row r="3" spans="1:6" ht="19.5" customHeight="1" x14ac:dyDescent="0.25">
      <c r="A3" s="5"/>
      <c r="B3" s="36" t="s">
        <v>9</v>
      </c>
      <c r="C3" s="37"/>
      <c r="D3" s="37"/>
      <c r="E3" s="37"/>
      <c r="F3" s="38"/>
    </row>
    <row r="4" spans="1:6" ht="122.25" customHeight="1" x14ac:dyDescent="0.25">
      <c r="A4" s="5"/>
      <c r="B4" s="10" t="s">
        <v>10</v>
      </c>
      <c r="C4" s="39"/>
      <c r="D4" s="39"/>
      <c r="E4" s="39"/>
      <c r="F4" s="40"/>
    </row>
    <row r="5" spans="1:6" x14ac:dyDescent="0.25">
      <c r="A5" s="5"/>
      <c r="B5" s="2" t="s">
        <v>11</v>
      </c>
      <c r="C5" s="5"/>
      <c r="D5" s="5"/>
      <c r="E5" s="5"/>
      <c r="F5" s="5"/>
    </row>
    <row r="6" spans="1:6" ht="27" customHeight="1" x14ac:dyDescent="0.25">
      <c r="A6" s="5"/>
      <c r="B6" s="2" t="s">
        <v>3</v>
      </c>
      <c r="C6" s="6" t="s">
        <v>0</v>
      </c>
      <c r="D6" s="2" t="s">
        <v>1</v>
      </c>
      <c r="E6" s="2" t="s">
        <v>15</v>
      </c>
      <c r="F6" s="2" t="s">
        <v>13</v>
      </c>
    </row>
    <row r="7" spans="1:6" ht="30" x14ac:dyDescent="0.25">
      <c r="A7" s="5">
        <v>1</v>
      </c>
      <c r="B7" s="7" t="s">
        <v>14</v>
      </c>
      <c r="C7" s="5">
        <f>18*(2/60)</f>
        <v>0.6</v>
      </c>
      <c r="D7" s="5">
        <f>((C7*60)/8)/12</f>
        <v>0.375</v>
      </c>
      <c r="E7" s="5">
        <f>D7*2400</f>
        <v>900</v>
      </c>
      <c r="F7" s="5">
        <f>E7*39.25</f>
        <v>35325</v>
      </c>
    </row>
    <row r="8" spans="1:6" ht="30" x14ac:dyDescent="0.25">
      <c r="A8" s="5">
        <v>2</v>
      </c>
      <c r="B8" s="7" t="s">
        <v>2</v>
      </c>
      <c r="C8" s="5">
        <f>10.5/2</f>
        <v>5.25</v>
      </c>
      <c r="D8" s="5">
        <f>(C8*5.59*0.9)/8</f>
        <v>3.3015937499999999</v>
      </c>
      <c r="E8" s="5">
        <f>D8*2400</f>
        <v>7923.8249999999998</v>
      </c>
      <c r="F8" s="5">
        <f>E8*14</f>
        <v>110933.55</v>
      </c>
    </row>
    <row r="9" spans="1:6" x14ac:dyDescent="0.25">
      <c r="A9" s="5"/>
      <c r="B9" s="7"/>
      <c r="C9" s="5"/>
      <c r="D9" s="5"/>
      <c r="E9" s="5"/>
      <c r="F9" s="5"/>
    </row>
    <row r="10" spans="1:6" x14ac:dyDescent="0.25">
      <c r="A10" s="5"/>
      <c r="B10" s="7" t="s">
        <v>4</v>
      </c>
      <c r="C10" s="5"/>
      <c r="D10" s="5"/>
      <c r="E10" s="5"/>
      <c r="F10" s="5"/>
    </row>
    <row r="11" spans="1:6" x14ac:dyDescent="0.25">
      <c r="A11" s="5">
        <v>3</v>
      </c>
      <c r="B11" s="7" t="s">
        <v>5</v>
      </c>
      <c r="C11" s="5"/>
      <c r="D11" s="5"/>
      <c r="E11" s="5"/>
      <c r="F11" s="5"/>
    </row>
    <row r="12" spans="1:6" x14ac:dyDescent="0.25">
      <c r="A12" s="5">
        <v>4</v>
      </c>
      <c r="B12" s="7" t="s">
        <v>6</v>
      </c>
      <c r="C12" s="5"/>
      <c r="D12" s="5"/>
      <c r="E12" s="5"/>
      <c r="F12" s="5"/>
    </row>
    <row r="13" spans="1:6" x14ac:dyDescent="0.25">
      <c r="A13" s="5">
        <v>5</v>
      </c>
      <c r="B13" s="7" t="s">
        <v>7</v>
      </c>
      <c r="C13" s="5"/>
      <c r="D13" s="5"/>
      <c r="E13" s="5"/>
      <c r="F13" s="5"/>
    </row>
    <row r="14" spans="1:6" ht="45" x14ac:dyDescent="0.25">
      <c r="A14" s="5">
        <v>6</v>
      </c>
      <c r="B14" s="7" t="s">
        <v>12</v>
      </c>
      <c r="C14" s="7"/>
      <c r="D14" s="5"/>
      <c r="E14" s="5"/>
      <c r="F14" s="5"/>
    </row>
  </sheetData>
  <mergeCells count="3">
    <mergeCell ref="B2:F2"/>
    <mergeCell ref="B3:F3"/>
    <mergeCell ref="C4:F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0"/>
  <sheetViews>
    <sheetView workbookViewId="0">
      <selection activeCell="B11" sqref="B11"/>
    </sheetView>
  </sheetViews>
  <sheetFormatPr defaultRowHeight="15" x14ac:dyDescent="0.25"/>
  <cols>
    <col min="2" max="2" width="44" customWidth="1"/>
    <col min="3" max="3" width="49.28515625" customWidth="1"/>
  </cols>
  <sheetData>
    <row r="2" spans="1:7" x14ac:dyDescent="0.25">
      <c r="B2" s="41" t="s">
        <v>18</v>
      </c>
      <c r="C2" s="41"/>
      <c r="D2" s="41"/>
      <c r="E2" s="41"/>
      <c r="F2" s="41"/>
      <c r="G2" s="41"/>
    </row>
    <row r="3" spans="1:7" x14ac:dyDescent="0.25">
      <c r="B3" t="s">
        <v>17</v>
      </c>
    </row>
    <row r="4" spans="1:7" x14ac:dyDescent="0.25">
      <c r="A4">
        <v>1</v>
      </c>
      <c r="B4" s="8" t="s">
        <v>19</v>
      </c>
    </row>
    <row r="5" spans="1:7" ht="29.25" x14ac:dyDescent="0.25">
      <c r="A5">
        <v>2</v>
      </c>
      <c r="B5" s="9" t="s">
        <v>20</v>
      </c>
    </row>
    <row r="6" spans="1:7" x14ac:dyDescent="0.25">
      <c r="A6">
        <v>3</v>
      </c>
      <c r="B6" s="8" t="s">
        <v>21</v>
      </c>
    </row>
    <row r="7" spans="1:7" ht="29.25" x14ac:dyDescent="0.25">
      <c r="A7">
        <v>4</v>
      </c>
      <c r="B7" s="9" t="s">
        <v>22</v>
      </c>
    </row>
    <row r="8" spans="1:7" x14ac:dyDescent="0.25">
      <c r="B8" s="9"/>
    </row>
    <row r="9" spans="1:7" x14ac:dyDescent="0.25">
      <c r="B9" s="8"/>
    </row>
    <row r="10" spans="1:7" x14ac:dyDescent="0.25">
      <c r="B10" s="8"/>
    </row>
  </sheetData>
  <mergeCells count="1">
    <mergeCell ref="B2: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1"/>
  <sheetViews>
    <sheetView topLeftCell="A10" workbookViewId="0">
      <selection activeCell="C28" sqref="C28"/>
    </sheetView>
  </sheetViews>
  <sheetFormatPr defaultRowHeight="15" x14ac:dyDescent="0.25"/>
  <cols>
    <col min="2" max="2" width="48.42578125" customWidth="1"/>
    <col min="3" max="3" width="68.5703125" bestFit="1" customWidth="1"/>
    <col min="4" max="4" width="40.42578125" customWidth="1"/>
  </cols>
  <sheetData>
    <row r="2" spans="1:4" x14ac:dyDescent="0.25">
      <c r="B2" s="42" t="s">
        <v>18</v>
      </c>
      <c r="C2" s="43"/>
      <c r="D2" s="44"/>
    </row>
    <row r="3" spans="1:4" x14ac:dyDescent="0.25">
      <c r="B3" s="11" t="s">
        <v>23</v>
      </c>
      <c r="C3" s="12"/>
      <c r="D3" s="13"/>
    </row>
    <row r="4" spans="1:4" x14ac:dyDescent="0.25">
      <c r="B4" s="14"/>
      <c r="C4" s="12"/>
      <c r="D4" s="13"/>
    </row>
    <row r="5" spans="1:4" x14ac:dyDescent="0.25">
      <c r="B5" s="31" t="s">
        <v>45</v>
      </c>
      <c r="C5" s="5" t="s">
        <v>37</v>
      </c>
      <c r="D5" s="5" t="s">
        <v>38</v>
      </c>
    </row>
    <row r="6" spans="1:4" x14ac:dyDescent="0.25">
      <c r="A6">
        <v>1</v>
      </c>
      <c r="B6" s="15" t="s">
        <v>69</v>
      </c>
      <c r="C6" s="29" t="s">
        <v>70</v>
      </c>
      <c r="D6" s="21"/>
    </row>
    <row r="7" spans="1:4" x14ac:dyDescent="0.25">
      <c r="B7" s="16"/>
      <c r="C7" s="29" t="s">
        <v>73</v>
      </c>
      <c r="D7" s="19"/>
    </row>
    <row r="8" spans="1:4" x14ac:dyDescent="0.25">
      <c r="B8" s="17"/>
      <c r="C8" s="29" t="s">
        <v>71</v>
      </c>
      <c r="D8" s="19"/>
    </row>
    <row r="9" spans="1:4" ht="30" x14ac:dyDescent="0.25">
      <c r="B9" s="17"/>
      <c r="C9" s="30" t="s">
        <v>72</v>
      </c>
      <c r="D9" s="19"/>
    </row>
    <row r="10" spans="1:4" x14ac:dyDescent="0.25">
      <c r="B10" s="5"/>
      <c r="C10" s="5"/>
      <c r="D10" s="5"/>
    </row>
    <row r="11" spans="1:4" x14ac:dyDescent="0.25">
      <c r="B11" s="5"/>
      <c r="C11" s="5"/>
      <c r="D11" s="5"/>
    </row>
    <row r="12" spans="1:4" x14ac:dyDescent="0.25">
      <c r="B12" s="15" t="s">
        <v>74</v>
      </c>
      <c r="C12" s="5" t="s">
        <v>75</v>
      </c>
      <c r="D12" s="5"/>
    </row>
    <row r="13" spans="1:4" ht="30" x14ac:dyDescent="0.25">
      <c r="B13" s="19"/>
      <c r="C13" s="7" t="s">
        <v>76</v>
      </c>
      <c r="D13" s="5"/>
    </row>
    <row r="14" spans="1:4" ht="30" x14ac:dyDescent="0.25">
      <c r="B14" s="19"/>
      <c r="C14" s="7" t="s">
        <v>77</v>
      </c>
      <c r="D14" s="5"/>
    </row>
    <row r="15" spans="1:4" x14ac:dyDescent="0.25">
      <c r="B15" s="11"/>
      <c r="C15" s="12"/>
      <c r="D15" s="13"/>
    </row>
    <row r="16" spans="1:4" x14ac:dyDescent="0.25">
      <c r="B16" s="15" t="s">
        <v>79</v>
      </c>
      <c r="C16" s="7" t="s">
        <v>78</v>
      </c>
      <c r="D16" s="45"/>
    </row>
    <row r="17" spans="2:4" x14ac:dyDescent="0.25">
      <c r="B17" s="19"/>
      <c r="C17" s="27" t="s">
        <v>83</v>
      </c>
      <c r="D17" s="46"/>
    </row>
    <row r="18" spans="2:4" x14ac:dyDescent="0.25">
      <c r="B18" s="19"/>
      <c r="C18" s="27" t="s">
        <v>84</v>
      </c>
      <c r="D18" s="46"/>
    </row>
    <row r="19" spans="2:4" x14ac:dyDescent="0.25">
      <c r="B19" s="19"/>
      <c r="C19" s="5" t="s">
        <v>80</v>
      </c>
      <c r="D19" s="46"/>
    </row>
    <row r="20" spans="2:4" x14ac:dyDescent="0.25">
      <c r="B20" s="19"/>
      <c r="C20" s="5" t="s">
        <v>81</v>
      </c>
      <c r="D20" s="46"/>
    </row>
    <row r="21" spans="2:4" x14ac:dyDescent="0.25">
      <c r="B21" s="20"/>
      <c r="C21" s="5" t="s">
        <v>82</v>
      </c>
      <c r="D21" s="47"/>
    </row>
  </sheetData>
  <mergeCells count="2">
    <mergeCell ref="B2:D2"/>
    <mergeCell ref="D16:D2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2"/>
  <sheetViews>
    <sheetView workbookViewId="0">
      <selection activeCell="B6" sqref="B6"/>
    </sheetView>
  </sheetViews>
  <sheetFormatPr defaultRowHeight="15" x14ac:dyDescent="0.25"/>
  <cols>
    <col min="2" max="2" width="48.42578125" customWidth="1"/>
    <col min="3" max="3" width="68.5703125" bestFit="1" customWidth="1"/>
    <col min="4" max="4" width="40.42578125" customWidth="1"/>
  </cols>
  <sheetData>
    <row r="2" spans="1:4" x14ac:dyDescent="0.25">
      <c r="B2" s="42" t="s">
        <v>18</v>
      </c>
      <c r="C2" s="43"/>
      <c r="D2" s="44"/>
    </row>
    <row r="3" spans="1:4" x14ac:dyDescent="0.25">
      <c r="B3" s="11" t="s">
        <v>26</v>
      </c>
      <c r="C3" s="12"/>
      <c r="D3" s="13"/>
    </row>
    <row r="4" spans="1:4" x14ac:dyDescent="0.25">
      <c r="B4" s="14"/>
      <c r="C4" s="12"/>
      <c r="D4" s="13"/>
    </row>
    <row r="5" spans="1:4" x14ac:dyDescent="0.25">
      <c r="B5" s="8" t="s">
        <v>45</v>
      </c>
      <c r="C5" t="s">
        <v>37</v>
      </c>
      <c r="D5" t="s">
        <v>38</v>
      </c>
    </row>
    <row r="6" spans="1:4" x14ac:dyDescent="0.25">
      <c r="A6">
        <v>1</v>
      </c>
      <c r="B6" s="15" t="s">
        <v>24</v>
      </c>
      <c r="C6" s="22" t="s">
        <v>27</v>
      </c>
      <c r="D6" s="21" t="s">
        <v>28</v>
      </c>
    </row>
    <row r="7" spans="1:4" x14ac:dyDescent="0.25">
      <c r="B7" s="16" t="s">
        <v>36</v>
      </c>
      <c r="C7" s="22" t="s">
        <v>29</v>
      </c>
      <c r="D7" s="19"/>
    </row>
    <row r="8" spans="1:4" x14ac:dyDescent="0.25">
      <c r="B8" s="17"/>
      <c r="C8" s="22" t="s">
        <v>30</v>
      </c>
      <c r="D8" s="19"/>
    </row>
    <row r="9" spans="1:4" x14ac:dyDescent="0.25">
      <c r="B9" s="17"/>
      <c r="C9" s="22" t="s">
        <v>25</v>
      </c>
      <c r="D9" s="19"/>
    </row>
    <row r="10" spans="1:4" x14ac:dyDescent="0.25">
      <c r="B10" s="18"/>
      <c r="C10" s="22" t="s">
        <v>35</v>
      </c>
      <c r="D10" s="19"/>
    </row>
    <row r="11" spans="1:4" x14ac:dyDescent="0.25">
      <c r="B11" s="18"/>
      <c r="C11" s="22" t="s">
        <v>31</v>
      </c>
      <c r="D11" s="19"/>
    </row>
    <row r="12" spans="1:4" x14ac:dyDescent="0.25">
      <c r="B12" s="19"/>
      <c r="C12" s="22" t="s">
        <v>32</v>
      </c>
      <c r="D12" s="19"/>
    </row>
    <row r="13" spans="1:4" x14ac:dyDescent="0.25">
      <c r="B13" s="19"/>
      <c r="C13" s="22" t="s">
        <v>33</v>
      </c>
      <c r="D13" s="19"/>
    </row>
    <row r="14" spans="1:4" x14ac:dyDescent="0.25">
      <c r="B14" s="19"/>
      <c r="C14" s="21" t="s">
        <v>34</v>
      </c>
      <c r="D14" s="19"/>
    </row>
    <row r="15" spans="1:4" x14ac:dyDescent="0.25">
      <c r="B15" s="5"/>
      <c r="C15" s="5"/>
      <c r="D15" s="5"/>
    </row>
    <row r="16" spans="1:4" ht="30" x14ac:dyDescent="0.25">
      <c r="A16">
        <v>2</v>
      </c>
      <c r="B16" s="7" t="s">
        <v>46</v>
      </c>
      <c r="C16" s="23" t="s">
        <v>47</v>
      </c>
      <c r="D16" s="5"/>
    </row>
    <row r="17" spans="2:4" x14ac:dyDescent="0.25">
      <c r="B17" s="5"/>
      <c r="C17" s="5"/>
      <c r="D17" s="5"/>
    </row>
    <row r="18" spans="2:4" x14ac:dyDescent="0.25">
      <c r="B18" s="24" t="s">
        <v>48</v>
      </c>
      <c r="C18" s="5" t="s">
        <v>39</v>
      </c>
      <c r="D18" s="5"/>
    </row>
    <row r="19" spans="2:4" ht="30" x14ac:dyDescent="0.25">
      <c r="B19" s="19"/>
      <c r="C19" s="7" t="s">
        <v>49</v>
      </c>
      <c r="D19" s="5"/>
    </row>
    <row r="20" spans="2:4" x14ac:dyDescent="0.25">
      <c r="B20" s="19"/>
      <c r="C20" s="7" t="s">
        <v>40</v>
      </c>
      <c r="D20" s="5"/>
    </row>
    <row r="21" spans="2:4" x14ac:dyDescent="0.25">
      <c r="B21" s="19"/>
      <c r="C21" s="5" t="s">
        <v>41</v>
      </c>
      <c r="D21" s="5"/>
    </row>
    <row r="22" spans="2:4" x14ac:dyDescent="0.25">
      <c r="B22" s="19"/>
      <c r="C22" s="5" t="s">
        <v>42</v>
      </c>
      <c r="D22" s="5"/>
    </row>
    <row r="23" spans="2:4" x14ac:dyDescent="0.25">
      <c r="B23" s="19"/>
      <c r="C23" s="5" t="s">
        <v>43</v>
      </c>
      <c r="D23" s="5"/>
    </row>
    <row r="24" spans="2:4" x14ac:dyDescent="0.25">
      <c r="B24" s="19"/>
      <c r="C24" s="5" t="s">
        <v>44</v>
      </c>
      <c r="D24" s="5"/>
    </row>
    <row r="25" spans="2:4" x14ac:dyDescent="0.25">
      <c r="B25" s="20"/>
      <c r="C25" s="25" t="s">
        <v>50</v>
      </c>
      <c r="D25" s="5"/>
    </row>
    <row r="26" spans="2:4" x14ac:dyDescent="0.25">
      <c r="B26" s="11"/>
      <c r="C26" s="12"/>
      <c r="D26" s="13"/>
    </row>
    <row r="27" spans="2:4" ht="30" x14ac:dyDescent="0.25">
      <c r="B27" s="26" t="s">
        <v>51</v>
      </c>
      <c r="C27" s="7" t="s">
        <v>55</v>
      </c>
      <c r="D27" s="45" t="s">
        <v>63</v>
      </c>
    </row>
    <row r="28" spans="2:4" x14ac:dyDescent="0.25">
      <c r="B28" s="19"/>
      <c r="C28" s="5" t="s">
        <v>56</v>
      </c>
      <c r="D28" s="46"/>
    </row>
    <row r="29" spans="2:4" x14ac:dyDescent="0.25">
      <c r="B29" s="19"/>
      <c r="C29" s="5" t="s">
        <v>52</v>
      </c>
      <c r="D29" s="46"/>
    </row>
    <row r="30" spans="2:4" x14ac:dyDescent="0.25">
      <c r="B30" s="19"/>
      <c r="C30" s="5" t="s">
        <v>53</v>
      </c>
      <c r="D30" s="46"/>
    </row>
    <row r="31" spans="2:4" x14ac:dyDescent="0.25">
      <c r="B31" s="19"/>
      <c r="C31" s="5" t="s">
        <v>57</v>
      </c>
      <c r="D31" s="46"/>
    </row>
    <row r="32" spans="2:4" x14ac:dyDescent="0.25">
      <c r="B32" s="19"/>
      <c r="C32" s="5" t="s">
        <v>62</v>
      </c>
      <c r="D32" s="46"/>
    </row>
    <row r="33" spans="2:4" x14ac:dyDescent="0.25">
      <c r="B33" s="19"/>
      <c r="C33" s="5" t="s">
        <v>58</v>
      </c>
      <c r="D33" s="46"/>
    </row>
    <row r="34" spans="2:4" x14ac:dyDescent="0.25">
      <c r="B34" s="19"/>
      <c r="C34" s="5" t="s">
        <v>59</v>
      </c>
      <c r="D34" s="46"/>
    </row>
    <row r="35" spans="2:4" x14ac:dyDescent="0.25">
      <c r="B35" s="19"/>
      <c r="C35" s="5" t="s">
        <v>60</v>
      </c>
      <c r="D35" s="46"/>
    </row>
    <row r="36" spans="2:4" x14ac:dyDescent="0.25">
      <c r="B36" s="19"/>
      <c r="C36" s="5" t="s">
        <v>61</v>
      </c>
      <c r="D36" s="46"/>
    </row>
    <row r="37" spans="2:4" x14ac:dyDescent="0.25">
      <c r="B37" s="19"/>
      <c r="C37" s="5" t="s">
        <v>68</v>
      </c>
      <c r="D37" s="46"/>
    </row>
    <row r="38" spans="2:4" x14ac:dyDescent="0.25">
      <c r="B38" s="20"/>
      <c r="C38" s="5" t="s">
        <v>54</v>
      </c>
      <c r="D38" s="47"/>
    </row>
    <row r="39" spans="2:4" x14ac:dyDescent="0.25">
      <c r="B39" s="11"/>
      <c r="C39" s="12"/>
      <c r="D39" s="4"/>
    </row>
    <row r="40" spans="2:4" x14ac:dyDescent="0.25">
      <c r="B40" s="24" t="s">
        <v>64</v>
      </c>
      <c r="C40" s="25" t="s">
        <v>67</v>
      </c>
      <c r="D40" s="24"/>
    </row>
    <row r="41" spans="2:4" x14ac:dyDescent="0.25">
      <c r="B41" s="19"/>
      <c r="C41" s="25" t="s">
        <v>65</v>
      </c>
      <c r="D41" s="19"/>
    </row>
    <row r="42" spans="2:4" ht="30" x14ac:dyDescent="0.25">
      <c r="B42" s="20"/>
      <c r="C42" s="28" t="s">
        <v>66</v>
      </c>
      <c r="D42" s="20"/>
    </row>
  </sheetData>
  <mergeCells count="2">
    <mergeCell ref="B2:D2"/>
    <mergeCell ref="D27:D3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
  <sheetViews>
    <sheetView tabSelected="1" topLeftCell="A4" workbookViewId="0">
      <selection activeCell="C13" sqref="C13"/>
    </sheetView>
  </sheetViews>
  <sheetFormatPr defaultRowHeight="15" x14ac:dyDescent="0.25"/>
  <cols>
    <col min="2" max="2" width="67.85546875" style="1" customWidth="1"/>
    <col min="3" max="3" width="24.42578125" customWidth="1"/>
    <col min="4" max="4" width="21.7109375" customWidth="1"/>
    <col min="5" max="5" width="20.85546875" customWidth="1"/>
    <col min="6" max="6" width="12.7109375" customWidth="1"/>
  </cols>
  <sheetData>
    <row r="2" spans="1:7" x14ac:dyDescent="0.25">
      <c r="B2" s="41" t="s">
        <v>16</v>
      </c>
      <c r="C2" s="41"/>
      <c r="D2" s="41"/>
      <c r="E2" s="41"/>
      <c r="F2" s="41"/>
      <c r="G2" s="41"/>
    </row>
    <row r="3" spans="1:7" x14ac:dyDescent="0.25">
      <c r="B3" t="s">
        <v>86</v>
      </c>
    </row>
    <row r="4" spans="1:7" ht="19.5" customHeight="1" x14ac:dyDescent="0.25">
      <c r="A4" s="3"/>
      <c r="B4" s="48" t="s">
        <v>85</v>
      </c>
      <c r="C4" s="49"/>
      <c r="D4" s="49"/>
      <c r="E4" s="49"/>
      <c r="F4" s="50"/>
    </row>
    <row r="5" spans="1:7" ht="19.5" customHeight="1" x14ac:dyDescent="0.25">
      <c r="A5" s="5"/>
      <c r="B5" s="36" t="s">
        <v>9</v>
      </c>
      <c r="C5" s="37"/>
      <c r="D5" s="37"/>
      <c r="E5" s="37"/>
      <c r="F5" s="38"/>
    </row>
    <row r="6" spans="1:7" ht="122.25" customHeight="1" x14ac:dyDescent="0.25">
      <c r="A6" s="32">
        <v>1</v>
      </c>
      <c r="B6" s="10" t="s">
        <v>87</v>
      </c>
      <c r="C6" s="39"/>
      <c r="D6" s="39"/>
      <c r="E6" s="39"/>
      <c r="F6" s="40"/>
    </row>
  </sheetData>
  <mergeCells count="4">
    <mergeCell ref="B4:F4"/>
    <mergeCell ref="B5:F5"/>
    <mergeCell ref="C6:F6"/>
    <mergeCell ref="B2:G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Neat Soap feeding setup (2)</vt:lpstr>
      <vt:lpstr>WCS(Coustomer KPI 3)</vt:lpstr>
      <vt:lpstr>WCS(Coustomer-KPI2)</vt:lpstr>
      <vt:lpstr>WCS(Coustomer-KPI 4)</vt:lpstr>
      <vt:lpstr>KP1 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2017-04-12T16:55:45Z</dcterms:created>
  <dcterms:modified xsi:type="dcterms:W3CDTF">2017-04-23T14:19:42Z</dcterms:modified>
</cp:coreProperties>
</file>