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aving she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" i="1" l="1"/>
  <c r="H10" i="1"/>
  <c r="I10" i="1" s="1"/>
  <c r="J10" i="1" s="1"/>
  <c r="H9" i="1"/>
  <c r="I9" i="1" s="1"/>
  <c r="J9" i="1" s="1"/>
  <c r="H8" i="1"/>
  <c r="I8" i="1" s="1"/>
  <c r="J8" i="1" s="1"/>
  <c r="H7" i="1"/>
  <c r="I7" i="1"/>
  <c r="J7" i="1" s="1"/>
  <c r="I6" i="1"/>
  <c r="J6" i="1" s="1"/>
  <c r="H6" i="1"/>
  <c r="J5" i="1"/>
  <c r="I5" i="1"/>
  <c r="H5" i="1"/>
</calcChain>
</file>

<file path=xl/sharedStrings.xml><?xml version="1.0" encoding="utf-8"?>
<sst xmlns="http://schemas.openxmlformats.org/spreadsheetml/2006/main" count="33" uniqueCount="25">
  <si>
    <t>Project Defination</t>
  </si>
  <si>
    <t>WBS Element</t>
  </si>
  <si>
    <t>Name</t>
  </si>
  <si>
    <t>Budget</t>
  </si>
  <si>
    <t>Actual</t>
  </si>
  <si>
    <t>Commitment</t>
  </si>
  <si>
    <t>Assigned</t>
  </si>
  <si>
    <t>Available</t>
  </si>
  <si>
    <t>% save</t>
  </si>
  <si>
    <t>Status</t>
  </si>
  <si>
    <t>1003-P-00030</t>
  </si>
  <si>
    <t>Upgradation of Firefighting system</t>
  </si>
  <si>
    <t>In progress</t>
  </si>
  <si>
    <t>103P-00030</t>
  </si>
  <si>
    <t>103P-00032</t>
  </si>
  <si>
    <t>103P-00033</t>
  </si>
  <si>
    <t>Fatty acid Beads Man. Plant</t>
  </si>
  <si>
    <t>Closed</t>
  </si>
  <si>
    <t>Vega ETS powder</t>
  </si>
  <si>
    <t>103P-00035</t>
  </si>
  <si>
    <t>Universal Heat Exchanger</t>
  </si>
  <si>
    <t>103P-00036</t>
  </si>
  <si>
    <t>03D3 project</t>
  </si>
  <si>
    <t>Bitumen storage system</t>
  </si>
  <si>
    <t>PROJECT WISE SAVING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</si>
</sst>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G16" sqref="G16"/>
    </sheetView>
  </sheetViews>
  <sheetFormatPr defaultRowHeight="15" x14ac:dyDescent="0.25"/>
  <cols>
    <col min="2" max="2" width="17.42578125" bestFit="1" customWidth="1"/>
    <col min="3" max="3" width="12.85546875" bestFit="1" customWidth="1"/>
    <col min="4" max="4" width="32.28515625" bestFit="1" customWidth="1"/>
    <col min="7" max="7" width="12.7109375" bestFit="1" customWidth="1"/>
    <col min="11" max="11" width="10.7109375" bestFit="1" customWidth="1"/>
  </cols>
  <sheetData>
    <row r="2" spans="2:11" ht="18.75" x14ac:dyDescent="0.3">
      <c r="B2" s="5" t="s">
        <v>24</v>
      </c>
      <c r="C2" s="4"/>
      <c r="D2" s="4"/>
      <c r="E2" s="4"/>
      <c r="F2" s="4"/>
      <c r="G2" s="4"/>
      <c r="H2" s="4"/>
      <c r="I2" s="4"/>
      <c r="J2" s="4"/>
      <c r="K2" s="4"/>
    </row>
    <row r="4" spans="2:1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</row>
    <row r="5" spans="2:11" x14ac:dyDescent="0.25">
      <c r="B5" s="1" t="s">
        <v>13</v>
      </c>
      <c r="C5" s="1" t="s">
        <v>10</v>
      </c>
      <c r="D5" s="1" t="s">
        <v>11</v>
      </c>
      <c r="E5" s="1">
        <v>18000000</v>
      </c>
      <c r="F5" s="1">
        <v>4581855</v>
      </c>
      <c r="G5" s="1">
        <v>5393428</v>
      </c>
      <c r="H5" s="1">
        <f>F5+G5</f>
        <v>9975283</v>
      </c>
      <c r="I5" s="1">
        <f>E5-H5</f>
        <v>8024717</v>
      </c>
      <c r="J5" s="1">
        <f>I5/E5*100</f>
        <v>44.581761111111113</v>
      </c>
      <c r="K5" s="1" t="s">
        <v>12</v>
      </c>
    </row>
    <row r="6" spans="2:11" x14ac:dyDescent="0.25">
      <c r="B6" s="1" t="s">
        <v>14</v>
      </c>
      <c r="C6" s="1" t="s">
        <v>14</v>
      </c>
      <c r="D6" s="1" t="s">
        <v>16</v>
      </c>
      <c r="E6" s="1">
        <v>22891207</v>
      </c>
      <c r="F6" s="1">
        <v>20634477</v>
      </c>
      <c r="G6" s="1">
        <v>4073</v>
      </c>
      <c r="H6" s="1">
        <f>F6+G6</f>
        <v>20638550</v>
      </c>
      <c r="I6" s="1">
        <f>E6-H6</f>
        <v>2252657</v>
      </c>
      <c r="J6" s="1">
        <f>I6/E6*100</f>
        <v>9.8407087053120446</v>
      </c>
      <c r="K6" s="1" t="s">
        <v>17</v>
      </c>
    </row>
    <row r="7" spans="2:11" x14ac:dyDescent="0.25">
      <c r="B7" s="1" t="s">
        <v>15</v>
      </c>
      <c r="C7" s="1" t="s">
        <v>15</v>
      </c>
      <c r="D7" s="1" t="s">
        <v>18</v>
      </c>
      <c r="E7" s="1">
        <v>288724</v>
      </c>
      <c r="F7" s="1">
        <v>211898</v>
      </c>
      <c r="G7" s="1">
        <v>0</v>
      </c>
      <c r="H7" s="1">
        <f>F7+G7</f>
        <v>211898</v>
      </c>
      <c r="I7" s="1">
        <f>E7-H7</f>
        <v>76826</v>
      </c>
      <c r="J7" s="1">
        <f>I7/E7*100</f>
        <v>26.608802870561505</v>
      </c>
      <c r="K7" s="1" t="s">
        <v>17</v>
      </c>
    </row>
    <row r="8" spans="2:11" x14ac:dyDescent="0.25">
      <c r="B8" s="1" t="s">
        <v>19</v>
      </c>
      <c r="C8" s="1" t="s">
        <v>19</v>
      </c>
      <c r="D8" s="1" t="s">
        <v>20</v>
      </c>
      <c r="E8" s="1">
        <v>6737000</v>
      </c>
      <c r="F8" s="1">
        <v>5045361</v>
      </c>
      <c r="G8" s="1">
        <v>0</v>
      </c>
      <c r="H8" s="1">
        <f>F8+G8</f>
        <v>5045361</v>
      </c>
      <c r="I8" s="1">
        <f>E8-H8</f>
        <v>1691639</v>
      </c>
      <c r="J8" s="1">
        <f>I8/E8*100</f>
        <v>25.109677898174258</v>
      </c>
      <c r="K8" s="1" t="s">
        <v>17</v>
      </c>
    </row>
    <row r="9" spans="2:11" x14ac:dyDescent="0.25">
      <c r="B9" s="1" t="s">
        <v>21</v>
      </c>
      <c r="C9" s="1" t="s">
        <v>21</v>
      </c>
      <c r="D9" s="1" t="s">
        <v>22</v>
      </c>
      <c r="E9" s="1">
        <v>6500000</v>
      </c>
      <c r="F9" s="1">
        <v>12300</v>
      </c>
      <c r="G9" s="1">
        <v>5310000</v>
      </c>
      <c r="H9" s="1">
        <f>F9+G9</f>
        <v>5322300</v>
      </c>
      <c r="I9" s="1">
        <f>E9-H9</f>
        <v>1177700</v>
      </c>
      <c r="J9" s="1">
        <f>I9/E9*100</f>
        <v>18.118461538461538</v>
      </c>
      <c r="K9" s="1" t="s">
        <v>12</v>
      </c>
    </row>
    <row r="10" spans="2:11" x14ac:dyDescent="0.25">
      <c r="B10" s="1">
        <v>600188</v>
      </c>
      <c r="C10" s="1">
        <v>600188</v>
      </c>
      <c r="D10" s="1" t="s">
        <v>23</v>
      </c>
      <c r="E10" s="1">
        <v>12228728</v>
      </c>
      <c r="F10" s="1">
        <v>11029042</v>
      </c>
      <c r="G10" s="1">
        <v>901475</v>
      </c>
      <c r="H10" s="1">
        <f>F10+G10</f>
        <v>11930517</v>
      </c>
      <c r="I10" s="1">
        <f>E10-H10</f>
        <v>298211</v>
      </c>
      <c r="J10" s="1">
        <f>I10/E10*100</f>
        <v>2.4386101318142002</v>
      </c>
      <c r="K10" s="1" t="s">
        <v>17</v>
      </c>
    </row>
    <row r="11" spans="2:11" x14ac:dyDescent="0.25">
      <c r="B11" s="1"/>
      <c r="C11" s="1"/>
      <c r="D11" s="1"/>
      <c r="E11" s="1"/>
      <c r="F11" s="1"/>
      <c r="G11" s="1"/>
      <c r="H11" s="1"/>
      <c r="I11" s="1"/>
      <c r="J11" s="2">
        <f>AVERAGE(J5:J10)</f>
        <v>21.116337042572443</v>
      </c>
      <c r="K11" s="1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 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  Kundu</dc:creator>
  <cp:lastModifiedBy>Sandip   Kundu</cp:lastModifiedBy>
  <dcterms:created xsi:type="dcterms:W3CDTF">2017-04-12T06:50:25Z</dcterms:created>
  <dcterms:modified xsi:type="dcterms:W3CDTF">2017-04-12T07:05:41Z</dcterms:modified>
</cp:coreProperties>
</file>