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OTAL INCOME" sheetId="1" r:id="rId1"/>
  </sheets>
  <calcPr calcId="145621"/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K4" i="1"/>
  <c r="E16" i="1"/>
  <c r="D16" i="1"/>
  <c r="C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<sst xmlns="http://schemas.openxmlformats.org/spreadsheetml/2006/main" count="15" uniqueCount="14">
  <si>
    <t>FY 2016-17 CAPACITY UTILISATION</t>
  </si>
  <si>
    <t>FY 2016-17  TOTAL INCOME</t>
  </si>
  <si>
    <t>VVF LTD.SEWREE</t>
  </si>
  <si>
    <t>VVF LTD, SEWREE</t>
  </si>
  <si>
    <t xml:space="preserve">SL NO. </t>
  </si>
  <si>
    <t>MONTH</t>
  </si>
  <si>
    <t>TOTAL CAPACITY IN KL</t>
  </si>
  <si>
    <t>CAPACITY UTILIZATION IN KL</t>
  </si>
  <si>
    <t>% UTILIZATION</t>
  </si>
  <si>
    <t>SERVICES (Rs.)</t>
  </si>
  <si>
    <t>RENT (Rs.)</t>
  </si>
  <si>
    <t>TOTAL (Rs.)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</si>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</sst>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17" fontId="4" fillId="0" borderId="6" xfId="0" applyNumberFormat="1" applyFont="1" applyBorder="1"/>
    <xf numFmtId="2" fontId="4" fillId="0" borderId="7" xfId="0" applyNumberFormat="1" applyFont="1" applyBorder="1"/>
    <xf numFmtId="2" fontId="4" fillId="0" borderId="8" xfId="0" applyNumberFormat="1" applyFont="1" applyBorder="1"/>
    <xf numFmtId="2" fontId="4" fillId="0" borderId="9" xfId="0" applyNumberFormat="1" applyFont="1" applyBorder="1"/>
    <xf numFmtId="17" fontId="4" fillId="0" borderId="11" xfId="0" applyNumberFormat="1" applyFont="1" applyBorder="1"/>
    <xf numFmtId="2" fontId="4" fillId="0" borderId="10" xfId="0" applyNumberFormat="1" applyFont="1" applyBorder="1"/>
    <xf numFmtId="2" fontId="4" fillId="0" borderId="12" xfId="0" applyNumberFormat="1" applyFont="1" applyBorder="1"/>
    <xf numFmtId="2" fontId="4" fillId="0" borderId="13" xfId="0" applyNumberFormat="1" applyFont="1" applyBorder="1"/>
    <xf numFmtId="17" fontId="4" fillId="0" borderId="14" xfId="0" applyNumberFormat="1" applyFont="1" applyBorder="1"/>
    <xf numFmtId="17" fontId="4" fillId="0" borderId="15" xfId="0" applyNumberFormat="1" applyFont="1" applyBorder="1"/>
    <xf numFmtId="2" fontId="4" fillId="0" borderId="16" xfId="0" applyNumberFormat="1" applyFont="1" applyBorder="1"/>
    <xf numFmtId="2" fontId="4" fillId="0" borderId="17" xfId="0" applyNumberFormat="1" applyFont="1" applyBorder="1"/>
    <xf numFmtId="2" fontId="4" fillId="0" borderId="18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wrapText="1"/>
    </xf>
    <xf numFmtId="0" fontId="4" fillId="0" borderId="4" xfId="0" applyFont="1" applyBorder="1"/>
    <xf numFmtId="0" fontId="4" fillId="0" borderId="3" xfId="0" applyFont="1" applyBorder="1" applyAlignment="1"/>
    <xf numFmtId="0" fontId="4" fillId="0" borderId="5" xfId="0" applyFont="1" applyBorder="1" applyAlignment="1">
      <alignment horizontal="center"/>
    </xf>
    <xf numFmtId="10" fontId="4" fillId="0" borderId="0" xfId="0" applyNumberFormat="1" applyFont="1"/>
    <xf numFmtId="2" fontId="4" fillId="0" borderId="3" xfId="0" applyNumberFormat="1" applyFont="1" applyBorder="1"/>
    <xf numFmtId="2" fontId="4" fillId="0" borderId="5" xfId="0" applyNumberFormat="1" applyFont="1" applyBorder="1"/>
    <xf numFmtId="2" fontId="4" fillId="0" borderId="4" xfId="0" applyNumberFormat="1" applyFont="1" applyBorder="1"/>
    <xf numFmtId="17" fontId="4" fillId="0" borderId="10" xfId="0" applyNumberFormat="1" applyFont="1" applyBorder="1"/>
    <xf numFmtId="0" fontId="4" fillId="0" borderId="10" xfId="0" applyNumberFormat="1" applyFont="1" applyBorder="1"/>
    <xf numFmtId="0" fontId="4" fillId="2" borderId="10" xfId="0" applyFont="1" applyFill="1" applyBorder="1"/>
    <xf numFmtId="164" fontId="4" fillId="2" borderId="10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9" xfId="0" applyFont="1" applyBorder="1"/>
    <xf numFmtId="17" fontId="4" fillId="0" borderId="7" xfId="0" applyNumberFormat="1" applyFont="1" applyBorder="1"/>
    <xf numFmtId="0" fontId="4" fillId="0" borderId="7" xfId="0" applyNumberFormat="1" applyFont="1" applyBorder="1"/>
    <xf numFmtId="0" fontId="4" fillId="2" borderId="7" xfId="0" applyNumberFormat="1" applyFont="1" applyFill="1" applyBorder="1"/>
    <xf numFmtId="0" fontId="4" fillId="0" borderId="20" xfId="0" applyFont="1" applyBorder="1"/>
    <xf numFmtId="0" fontId="4" fillId="0" borderId="21" xfId="0" applyFont="1" applyBorder="1"/>
    <xf numFmtId="17" fontId="4" fillId="0" borderId="16" xfId="0" applyNumberFormat="1" applyFont="1" applyBorder="1"/>
    <xf numFmtId="0" fontId="4" fillId="0" borderId="16" xfId="0" applyNumberFormat="1" applyFont="1" applyBorder="1"/>
    <xf numFmtId="164" fontId="4" fillId="2" borderId="16" xfId="0" applyNumberFormat="1" applyFont="1" applyFill="1" applyBorder="1"/>
    <xf numFmtId="0" fontId="1" fillId="0" borderId="0" xfId="0" applyFont="1" applyBorder="1"/>
    <xf numFmtId="2" fontId="4" fillId="0" borderId="0" xfId="0" applyNumberFormat="1" applyFont="1" applyFill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workbookViewId="0">
      <selection activeCell="D21" sqref="D21"/>
    </sheetView>
  </sheetViews>
  <sheetFormatPr defaultRowHeight="15" x14ac:dyDescent="0.25"/>
  <cols>
    <col min="1" max="1" width="3.140625" customWidth="1"/>
    <col min="2" max="2" width="9.28515625" customWidth="1"/>
    <col min="3" max="3" width="14.140625" customWidth="1"/>
    <col min="4" max="4" width="15.28515625" customWidth="1"/>
    <col min="5" max="5" width="14.42578125" customWidth="1"/>
    <col min="9" max="10" width="11.28515625" bestFit="1" customWidth="1"/>
    <col min="11" max="11" width="15.5703125" bestFit="1" customWidth="1"/>
  </cols>
  <sheetData>
    <row r="1" spans="2:11" ht="21" customHeight="1" x14ac:dyDescent="0.35">
      <c r="B1" s="29" t="s">
        <v>1</v>
      </c>
      <c r="C1" s="29"/>
      <c r="D1" s="29"/>
      <c r="E1" s="29"/>
      <c r="G1" s="30" t="s">
        <v>0</v>
      </c>
      <c r="H1" s="30"/>
      <c r="I1" s="30"/>
      <c r="J1" s="30"/>
      <c r="K1" s="30"/>
    </row>
    <row r="2" spans="2:11" ht="19.5" thickBot="1" x14ac:dyDescent="0.35">
      <c r="B2" s="31" t="s">
        <v>3</v>
      </c>
      <c r="C2" s="31"/>
      <c r="D2" s="31"/>
      <c r="E2" s="31"/>
      <c r="G2" s="31" t="s">
        <v>2</v>
      </c>
      <c r="H2" s="31"/>
      <c r="I2" s="31"/>
      <c r="J2" s="31"/>
      <c r="K2" s="31"/>
    </row>
    <row r="3" spans="2:11" ht="48" thickBot="1" x14ac:dyDescent="0.3">
      <c r="B3" s="15" t="s">
        <v>5</v>
      </c>
      <c r="C3" s="19" t="s">
        <v>9</v>
      </c>
      <c r="D3" s="20" t="s">
        <v>10</v>
      </c>
      <c r="E3" s="18" t="s">
        <v>11</v>
      </c>
      <c r="G3" s="15" t="s">
        <v>4</v>
      </c>
      <c r="H3" s="16" t="s">
        <v>5</v>
      </c>
      <c r="I3" s="17" t="s">
        <v>6</v>
      </c>
      <c r="J3" s="17" t="s">
        <v>7</v>
      </c>
      <c r="K3" s="18" t="s">
        <v>8</v>
      </c>
    </row>
    <row r="4" spans="2:11" ht="15.75" x14ac:dyDescent="0.25">
      <c r="B4" s="2">
        <v>42461</v>
      </c>
      <c r="C4" s="3">
        <v>2755177.12</v>
      </c>
      <c r="D4" s="4">
        <v>14040201</v>
      </c>
      <c r="E4" s="5">
        <f>C4+D4</f>
        <v>16795378.120000001</v>
      </c>
      <c r="G4" s="32">
        <v>1</v>
      </c>
      <c r="H4" s="33">
        <v>42461</v>
      </c>
      <c r="I4" s="34">
        <v>50720.589</v>
      </c>
      <c r="J4" s="35">
        <v>50720.589</v>
      </c>
      <c r="K4" s="5">
        <f>SUM(J4*100/I4)</f>
        <v>100.00000000000001</v>
      </c>
    </row>
    <row r="5" spans="2:11" ht="15.75" x14ac:dyDescent="0.25">
      <c r="B5" s="6">
        <v>42491</v>
      </c>
      <c r="C5" s="7">
        <v>2222798.44</v>
      </c>
      <c r="D5" s="8">
        <v>14409652.040000001</v>
      </c>
      <c r="E5" s="9">
        <f t="shared" ref="E5:E16" si="0">C5+D5</f>
        <v>16632450.48</v>
      </c>
      <c r="G5" s="36">
        <v>2</v>
      </c>
      <c r="H5" s="25">
        <v>42491</v>
      </c>
      <c r="I5" s="26">
        <v>50720.589</v>
      </c>
      <c r="J5" s="27">
        <v>51463.045000000006</v>
      </c>
      <c r="K5" s="9">
        <f t="shared" ref="K5:K15" si="1">SUM(J5*100/I5)</f>
        <v>101.46381580860587</v>
      </c>
    </row>
    <row r="6" spans="2:11" ht="15.75" x14ac:dyDescent="0.25">
      <c r="B6" s="10">
        <v>42522</v>
      </c>
      <c r="C6" s="7">
        <v>2082986.5</v>
      </c>
      <c r="D6" s="8">
        <v>14261046.24</v>
      </c>
      <c r="E6" s="9">
        <f t="shared" si="0"/>
        <v>16344032.74</v>
      </c>
      <c r="G6" s="36">
        <v>3</v>
      </c>
      <c r="H6" s="25">
        <v>42522</v>
      </c>
      <c r="I6" s="26">
        <v>50720.589</v>
      </c>
      <c r="J6" s="27">
        <v>50932.311000000002</v>
      </c>
      <c r="K6" s="9">
        <f t="shared" si="1"/>
        <v>100.41742811780045</v>
      </c>
    </row>
    <row r="7" spans="2:11" ht="15.75" x14ac:dyDescent="0.25">
      <c r="B7" s="6">
        <v>42552</v>
      </c>
      <c r="C7" s="7">
        <v>3122556.75</v>
      </c>
      <c r="D7" s="8">
        <v>14201764.050000001</v>
      </c>
      <c r="E7" s="9">
        <f t="shared" si="0"/>
        <v>17324320.800000001</v>
      </c>
      <c r="G7" s="36">
        <v>4</v>
      </c>
      <c r="H7" s="25">
        <v>42552</v>
      </c>
      <c r="I7" s="26">
        <v>50720.589</v>
      </c>
      <c r="J7" s="27">
        <v>50720.589</v>
      </c>
      <c r="K7" s="9">
        <f t="shared" si="1"/>
        <v>100.00000000000001</v>
      </c>
    </row>
    <row r="8" spans="2:11" ht="15.75" x14ac:dyDescent="0.25">
      <c r="B8" s="10">
        <v>42583</v>
      </c>
      <c r="C8" s="7">
        <v>1939994</v>
      </c>
      <c r="D8" s="8">
        <v>13805949.640000001</v>
      </c>
      <c r="E8" s="9">
        <f t="shared" si="0"/>
        <v>15745943.640000001</v>
      </c>
      <c r="G8" s="36">
        <v>5</v>
      </c>
      <c r="H8" s="25">
        <v>42583</v>
      </c>
      <c r="I8" s="26">
        <v>50720.589</v>
      </c>
      <c r="J8" s="27">
        <v>49306.966</v>
      </c>
      <c r="K8" s="9">
        <f t="shared" si="1"/>
        <v>97.212920772666891</v>
      </c>
    </row>
    <row r="9" spans="2:11" ht="15.75" x14ac:dyDescent="0.25">
      <c r="B9" s="6">
        <v>42614</v>
      </c>
      <c r="C9" s="7">
        <v>1390283.98</v>
      </c>
      <c r="D9" s="8">
        <v>16256178.359999999</v>
      </c>
      <c r="E9" s="9">
        <f t="shared" si="0"/>
        <v>17646462.34</v>
      </c>
      <c r="G9" s="36">
        <v>6</v>
      </c>
      <c r="H9" s="25">
        <v>42614</v>
      </c>
      <c r="I9" s="26">
        <v>50720.589</v>
      </c>
      <c r="J9" s="27">
        <v>45156.053999999996</v>
      </c>
      <c r="K9" s="9">
        <f t="shared" si="1"/>
        <v>89.029041046822215</v>
      </c>
    </row>
    <row r="10" spans="2:11" ht="15.75" x14ac:dyDescent="0.25">
      <c r="B10" s="10">
        <v>42644</v>
      </c>
      <c r="C10" s="7">
        <v>1009717.53</v>
      </c>
      <c r="D10" s="8">
        <v>11853347.369999999</v>
      </c>
      <c r="E10" s="9">
        <f t="shared" si="0"/>
        <v>12863064.899999999</v>
      </c>
      <c r="G10" s="36">
        <v>7</v>
      </c>
      <c r="H10" s="25">
        <v>42644</v>
      </c>
      <c r="I10" s="26">
        <v>50720.589</v>
      </c>
      <c r="J10" s="27">
        <v>37718.044000000002</v>
      </c>
      <c r="K10" s="9">
        <f t="shared" si="1"/>
        <v>74.364365129908094</v>
      </c>
    </row>
    <row r="11" spans="2:11" ht="15.75" x14ac:dyDescent="0.25">
      <c r="B11" s="6">
        <v>42675</v>
      </c>
      <c r="C11" s="7">
        <v>1145799.75</v>
      </c>
      <c r="D11" s="8">
        <v>11551026.060000001</v>
      </c>
      <c r="E11" s="9">
        <f t="shared" si="0"/>
        <v>12696825.810000001</v>
      </c>
      <c r="G11" s="36">
        <v>8</v>
      </c>
      <c r="H11" s="25">
        <v>42675</v>
      </c>
      <c r="I11" s="26">
        <v>50720.589</v>
      </c>
      <c r="J11" s="27">
        <v>36569.025999999998</v>
      </c>
      <c r="K11" s="9">
        <f t="shared" si="1"/>
        <v>72.098977399493521</v>
      </c>
    </row>
    <row r="12" spans="2:11" ht="15.75" x14ac:dyDescent="0.25">
      <c r="B12" s="10">
        <v>42705</v>
      </c>
      <c r="C12" s="7">
        <v>924084.2</v>
      </c>
      <c r="D12" s="8">
        <v>10786839.449999999</v>
      </c>
      <c r="E12" s="9">
        <f t="shared" si="0"/>
        <v>11710923.649999999</v>
      </c>
      <c r="G12" s="36">
        <v>9</v>
      </c>
      <c r="H12" s="25">
        <v>42705</v>
      </c>
      <c r="I12" s="26">
        <v>50720.589</v>
      </c>
      <c r="J12" s="27">
        <v>37732.389000000003</v>
      </c>
      <c r="K12" s="9">
        <f t="shared" si="1"/>
        <v>74.392647530177541</v>
      </c>
    </row>
    <row r="13" spans="2:11" ht="15.75" x14ac:dyDescent="0.25">
      <c r="B13" s="6">
        <v>42736</v>
      </c>
      <c r="C13" s="7">
        <v>2120242.6</v>
      </c>
      <c r="D13" s="8">
        <v>11738757.689999999</v>
      </c>
      <c r="E13" s="9">
        <f t="shared" si="0"/>
        <v>13859000.289999999</v>
      </c>
      <c r="G13" s="36">
        <v>10</v>
      </c>
      <c r="H13" s="25">
        <v>42736</v>
      </c>
      <c r="I13" s="26">
        <v>50720.589</v>
      </c>
      <c r="J13" s="27">
        <v>38664.267</v>
      </c>
      <c r="K13" s="9">
        <f t="shared" si="1"/>
        <v>76.229925090183798</v>
      </c>
    </row>
    <row r="14" spans="2:11" ht="15.75" x14ac:dyDescent="0.25">
      <c r="B14" s="10">
        <v>42767</v>
      </c>
      <c r="C14" s="7">
        <v>2003521.6</v>
      </c>
      <c r="D14" s="8">
        <v>10795527.209999999</v>
      </c>
      <c r="E14" s="9">
        <f t="shared" si="0"/>
        <v>12799048.809999999</v>
      </c>
      <c r="G14" s="36">
        <v>11</v>
      </c>
      <c r="H14" s="25">
        <v>42767</v>
      </c>
      <c r="I14" s="26">
        <v>50720.589</v>
      </c>
      <c r="J14" s="28">
        <v>35380.6</v>
      </c>
      <c r="K14" s="9">
        <f t="shared" si="1"/>
        <v>69.755893410464935</v>
      </c>
    </row>
    <row r="15" spans="2:11" ht="16.5" thickBot="1" x14ac:dyDescent="0.3">
      <c r="B15" s="11">
        <v>42795</v>
      </c>
      <c r="C15" s="12">
        <v>1116079.72</v>
      </c>
      <c r="D15" s="13">
        <v>10109406.9</v>
      </c>
      <c r="E15" s="14">
        <f t="shared" si="0"/>
        <v>11225486.620000001</v>
      </c>
      <c r="G15" s="37">
        <v>12</v>
      </c>
      <c r="H15" s="38">
        <v>42795</v>
      </c>
      <c r="I15" s="39">
        <v>50720.589</v>
      </c>
      <c r="J15" s="40">
        <v>32610.99</v>
      </c>
      <c r="K15" s="14">
        <f t="shared" si="1"/>
        <v>64.295369282876422</v>
      </c>
    </row>
    <row r="16" spans="2:11" ht="16.5" thickBot="1" x14ac:dyDescent="0.3">
      <c r="B16" s="15" t="s">
        <v>13</v>
      </c>
      <c r="C16" s="22">
        <f>SUM(C4:C15)</f>
        <v>21833242.190000001</v>
      </c>
      <c r="D16" s="23">
        <f>SUM(D4:D15)</f>
        <v>153809696.01000002</v>
      </c>
      <c r="E16" s="24">
        <f t="shared" si="0"/>
        <v>175642938.20000002</v>
      </c>
      <c r="G16" s="1"/>
      <c r="H16" s="1"/>
      <c r="I16" s="1" t="s">
        <v>12</v>
      </c>
      <c r="J16" s="21"/>
      <c r="K16" s="21">
        <v>0.84940000000000004</v>
      </c>
    </row>
    <row r="17" spans="2:5" ht="15.75" x14ac:dyDescent="0.25">
      <c r="B17" s="41"/>
      <c r="C17" s="42"/>
      <c r="D17" s="43"/>
      <c r="E17" s="44"/>
    </row>
  </sheetData>
  <mergeCells count="4">
    <mergeCell ref="B1:E1"/>
    <mergeCell ref="G1:K1"/>
    <mergeCell ref="G2:K2"/>
    <mergeCell ref="B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INCOME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2017-04-08T05:28:12Z</dcterms:modified>
</cp:coreProperties>
</file>