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c827c2031f3f19/Documentos/REDESERVI PARIS/"/>
    </mc:Choice>
  </mc:AlternateContent>
  <xr:revisionPtr revIDLastSave="324" documentId="8_{D3481964-FB73-4324-9128-29BBD64D7FAE}" xr6:coauthVersionLast="47" xr6:coauthVersionMax="47" xr10:uidLastSave="{75F4156E-F6F1-4280-B92D-C98AC74F90EB}"/>
  <bookViews>
    <workbookView xWindow="-120" yWindow="-120" windowWidth="20730" windowHeight="11040" activeTab="1" xr2:uid="{79D5C9DA-BDAC-49C4-B9DD-6ED5B519CCB2}"/>
  </bookViews>
  <sheets>
    <sheet name="Traslados" sheetId="1" r:id="rId1"/>
    <sheet name="Tou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C14" i="1"/>
  <c r="F10" i="1"/>
  <c r="D10" i="1"/>
  <c r="C13" i="1"/>
  <c r="F9" i="1"/>
  <c r="D9" i="1"/>
  <c r="C22" i="2"/>
  <c r="D22" i="2"/>
  <c r="E22" i="2"/>
  <c r="F22" i="2"/>
  <c r="C21" i="2"/>
  <c r="D21" i="2"/>
  <c r="E21" i="2"/>
  <c r="F21" i="2"/>
  <c r="C20" i="2"/>
  <c r="D20" i="2"/>
  <c r="E20" i="2"/>
  <c r="F20" i="2"/>
  <c r="C19" i="2"/>
  <c r="D19" i="2"/>
  <c r="E19" i="2"/>
  <c r="F19" i="2"/>
  <c r="C18" i="2"/>
  <c r="D18" i="2"/>
  <c r="E18" i="2"/>
  <c r="F18" i="2"/>
  <c r="C17" i="2"/>
  <c r="D17" i="2" s="1"/>
  <c r="E17" i="2" s="1"/>
  <c r="F17" i="2" s="1"/>
  <c r="D28" i="2"/>
  <c r="G27" i="2"/>
  <c r="F27" i="2"/>
  <c r="E27" i="2"/>
  <c r="D27" i="2"/>
  <c r="C24" i="2"/>
  <c r="D24" i="2" s="1"/>
  <c r="E24" i="2" s="1"/>
  <c r="F24" i="2" s="1"/>
  <c r="C23" i="2"/>
  <c r="D23" i="2" s="1"/>
  <c r="E23" i="2" s="1"/>
  <c r="F23" i="2" s="1"/>
  <c r="C16" i="2"/>
  <c r="D16" i="2" s="1"/>
  <c r="E16" i="2" s="1"/>
  <c r="F16" i="2" s="1"/>
  <c r="C15" i="2"/>
  <c r="D15" i="2" s="1"/>
  <c r="E15" i="2" s="1"/>
  <c r="F15" i="2" s="1"/>
  <c r="C14" i="2"/>
  <c r="D14" i="2" s="1"/>
  <c r="E14" i="2" s="1"/>
  <c r="F14" i="2" s="1"/>
  <c r="C13" i="2"/>
  <c r="D13" i="2" s="1"/>
  <c r="E13" i="2" s="1"/>
  <c r="F13" i="2" s="1"/>
  <c r="C12" i="2"/>
  <c r="D12" i="2" s="1"/>
  <c r="E12" i="2" s="1"/>
  <c r="F12" i="2" s="1"/>
  <c r="C11" i="2"/>
  <c r="D11" i="2" s="1"/>
  <c r="E11" i="2" s="1"/>
  <c r="F11" i="2" s="1"/>
  <c r="C10" i="2"/>
  <c r="D10" i="2" s="1"/>
  <c r="E10" i="2" s="1"/>
  <c r="F10" i="2" s="1"/>
  <c r="C9" i="2"/>
  <c r="D9" i="2" s="1"/>
  <c r="E9" i="2" s="1"/>
  <c r="F9" i="2" s="1"/>
  <c r="B8" i="2"/>
  <c r="C8" i="2" s="1"/>
  <c r="D8" i="2" s="1"/>
  <c r="E8" i="2" s="1"/>
  <c r="F8" i="2" s="1"/>
  <c r="B7" i="2"/>
  <c r="C7" i="2" s="1"/>
  <c r="D7" i="2" s="1"/>
  <c r="E7" i="2" s="1"/>
  <c r="F7" i="2" s="1"/>
  <c r="B6" i="2"/>
  <c r="C6" i="2" s="1"/>
  <c r="D6" i="2" s="1"/>
  <c r="E6" i="2" s="1"/>
  <c r="F6" i="2" s="1"/>
  <c r="B5" i="2"/>
  <c r="C5" i="2" s="1"/>
  <c r="D5" i="2" s="1"/>
  <c r="E5" i="2" s="1"/>
  <c r="F5" i="2" s="1"/>
</calcChain>
</file>

<file path=xl/sharedStrings.xml><?xml version="1.0" encoding="utf-8"?>
<sst xmlns="http://schemas.openxmlformats.org/spreadsheetml/2006/main" count="89" uniqueCount="79">
  <si>
    <t>Traslados</t>
  </si>
  <si>
    <t>Costo  
(hasta 4 personas)</t>
  </si>
  <si>
    <t>Tarifas  
(hasta 4 personas)</t>
  </si>
  <si>
    <t>Disneyland - París Tour (3 horas) - Disneyland</t>
  </si>
  <si>
    <t>Disneyland - París Tour (2 horas) - Disneyland</t>
  </si>
  <si>
    <t>Disneyland - París (Tour Eiffel y Arco del Triunfo) - Disneyland</t>
  </si>
  <si>
    <t>Costo  
(hasta 5 personas)</t>
  </si>
  <si>
    <t>Costo  
(hasta 6 personas)</t>
  </si>
  <si>
    <t>Costo  
(hasta 7 personas)</t>
  </si>
  <si>
    <t>Costo  
(hasta 8 personas)</t>
  </si>
  <si>
    <r>
      <t xml:space="preserve">***El recargo nocturno después de las 21h00 es de </t>
    </r>
    <r>
      <rPr>
        <b/>
        <sz val="12"/>
        <color theme="1"/>
        <rFont val="Aptos Narrow"/>
        <family val="2"/>
        <scheme val="minor"/>
      </rPr>
      <t>5€</t>
    </r>
  </si>
  <si>
    <r>
      <t xml:space="preserve">***El recargo por equipaje voluminoso(más de 3 maletas de 23Kg) es de </t>
    </r>
    <r>
      <rPr>
        <b/>
        <sz val="12"/>
        <color theme="1"/>
        <rFont val="Aptos Narrow"/>
        <family val="2"/>
        <scheme val="minor"/>
      </rPr>
      <t>10€</t>
    </r>
  </si>
  <si>
    <t>TOUR EN PARIS</t>
  </si>
  <si>
    <t>OTROS TOURS</t>
  </si>
  <si>
    <t>Tarifas  
(hasta 3 personas)</t>
  </si>
  <si>
    <t>Charles de Gaulle (CDG) - París</t>
  </si>
  <si>
    <t xml:space="preserve">París - Charles de Gaulle (CDG) </t>
  </si>
  <si>
    <t>Charles de Gaulle (CDG) -  Orly</t>
  </si>
  <si>
    <t xml:space="preserve">Orly -  (CDG) </t>
  </si>
  <si>
    <t>Charles de Gaulle (CDG) - Versailles</t>
  </si>
  <si>
    <t xml:space="preserve">Versailles -  Charles de Gaulle (CDG) </t>
  </si>
  <si>
    <t xml:space="preserve">Charles de Gaulle (CDG) -  Disneyland </t>
  </si>
  <si>
    <t xml:space="preserve">Disneyland París -  Charles de Gaulle (CDG) </t>
  </si>
  <si>
    <t xml:space="preserve"> Charles de Gaulle (CDG) - ASTERIX</t>
  </si>
  <si>
    <t>ASTERIX - Charles de Gaulle (CDG)</t>
  </si>
  <si>
    <t xml:space="preserve"> ORLY - París</t>
  </si>
  <si>
    <t xml:space="preserve">París -  ORLY </t>
  </si>
  <si>
    <t xml:space="preserve"> ORLY - Asterix</t>
  </si>
  <si>
    <t xml:space="preserve">Asterix - ORLY </t>
  </si>
  <si>
    <t xml:space="preserve"> ORLY - Disneyland París</t>
  </si>
  <si>
    <t xml:space="preserve">Disneyland París -  ORLY </t>
  </si>
  <si>
    <t>Beauvais - París</t>
  </si>
  <si>
    <t xml:space="preserve">París - Beauvais </t>
  </si>
  <si>
    <t xml:space="preserve"> Beauvais - Disneyland </t>
  </si>
  <si>
    <t>Disneyland  - Beauvais</t>
  </si>
  <si>
    <t>Disneyland  - ASTERIX</t>
  </si>
  <si>
    <t>ASTERIX -  Disneyland</t>
  </si>
  <si>
    <t>Disneyland París - Versailles</t>
  </si>
  <si>
    <t xml:space="preserve"> Versailles - Disneyland  </t>
  </si>
  <si>
    <t xml:space="preserve">París -Disneyland </t>
  </si>
  <si>
    <t xml:space="preserve"> Disneyland  - París </t>
  </si>
  <si>
    <t>París -  Versailles</t>
  </si>
  <si>
    <t xml:space="preserve"> Versailles - París</t>
  </si>
  <si>
    <t>Paris - Paris</t>
  </si>
  <si>
    <t>Paris - Estacion de tren</t>
  </si>
  <si>
    <t>Estacion de tren - Paris</t>
  </si>
  <si>
    <t>CDG - Hotel CDG</t>
  </si>
  <si>
    <t>Charles de Gaulle (CDG) - La Defensa</t>
  </si>
  <si>
    <t>La Defensa - Charles de Gaulle (CDG)</t>
  </si>
  <si>
    <t>Nuevo</t>
  </si>
  <si>
    <t>Orly - Versalles</t>
  </si>
  <si>
    <t>Versalles - Orly</t>
  </si>
  <si>
    <t>Orly - La Defensa</t>
  </si>
  <si>
    <t>La Defensa - Orly</t>
  </si>
  <si>
    <t>Disneyland - Hoteles Disneyland</t>
  </si>
  <si>
    <t>Disneyland - Davy Crockett Ranch</t>
  </si>
  <si>
    <t>Disneyland - París Tour (3 horas) - CDG u ORLY</t>
  </si>
  <si>
    <t>Disneyland - París Tour (2 horas) - CDG u ORLY</t>
  </si>
  <si>
    <t>Disneyland - París (Tour Eiffel y Arco del Triunfo) -  CDG u ORLY</t>
  </si>
  <si>
    <t>CDG u ORLY - París Tour (3 horas) - Disneyland</t>
  </si>
  <si>
    <t xml:space="preserve"> CDG u ORLY - París Tour (2 horas) - Disneyland</t>
  </si>
  <si>
    <t xml:space="preserve"> CDG u ORLY - París (Tour Eiffel y Arco del Triunfo) - Disneyland</t>
  </si>
  <si>
    <t>Hotel París - París Tour (3 horas) - CDG u ORLY</t>
  </si>
  <si>
    <t>Hotel París - París Tour (2 horas) - CDG u ORLY</t>
  </si>
  <si>
    <t xml:space="preserve"> CDG u ORLY --  París Tour (3 horas) -- Hotel París </t>
  </si>
  <si>
    <t xml:space="preserve"> CDG u ORLY --  París Tour (2 horas) -- Hotel París </t>
  </si>
  <si>
    <t xml:space="preserve">Beauvais --  París Tour (3 horas) -- Hotel París </t>
  </si>
  <si>
    <t xml:space="preserve">Beauvais --  París Tour (2 horas) -- Hotel París </t>
  </si>
  <si>
    <t>Beauvais --  París Tour (3 horas) -- Disneyland</t>
  </si>
  <si>
    <t>Beauvais --  París Tour (2 horas) -- Disneyland</t>
  </si>
  <si>
    <t>Beauvais --  París Tour (Tour Eiffel y Arco del Triunfo) -- Disneyland</t>
  </si>
  <si>
    <t>París - París Tour (3 horas) - Hotel París o centro de París</t>
  </si>
  <si>
    <t>París - París Tour (2 horas) - Hotel París o centro de París</t>
  </si>
  <si>
    <t>Tour Dominio de Versailles (6 horas)</t>
  </si>
  <si>
    <t>Tour Brujas, Bélgica (1 día) Full day</t>
  </si>
  <si>
    <t>Brujas y Gante, Bélgica (1 día) Full day</t>
  </si>
  <si>
    <t>Brujas y Bruselas, Bélgica (1 día) Full day</t>
  </si>
  <si>
    <t>Tour Mont Saint Michel</t>
  </si>
  <si>
    <t>Tour Castillos del Valle de Loira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</si>
</sst>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1" applyNumberFormat="1" applyFont="1"/>
    <xf numFmtId="0" fontId="2" fillId="0" borderId="3" xfId="0" applyFont="1" applyBorder="1"/>
    <xf numFmtId="164" fontId="3" fillId="0" borderId="1" xfId="1" applyNumberFormat="1" applyFont="1" applyBorder="1" applyAlignment="1">
      <alignment horizontal="center" vertical="center" wrapText="1"/>
    </xf>
    <xf numFmtId="164" fontId="0" fillId="0" borderId="0" xfId="1" applyNumberFormat="1" applyFont="1" applyBorder="1"/>
    <xf numFmtId="44" fontId="0" fillId="0" borderId="0" xfId="0" applyNumberFormat="1"/>
    <xf numFmtId="44" fontId="3" fillId="0" borderId="6" xfId="1" applyFont="1" applyBorder="1" applyAlignment="1">
      <alignment horizontal="center" vertical="center" wrapText="1"/>
    </xf>
    <xf numFmtId="164" fontId="0" fillId="0" borderId="0" xfId="0" applyNumberFormat="1"/>
    <xf numFmtId="0" fontId="2" fillId="0" borderId="7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3" xfId="0" applyFont="1" applyBorder="1"/>
    <xf numFmtId="44" fontId="3" fillId="0" borderId="0" xfId="1" applyFont="1" applyFill="1" applyBorder="1" applyAlignment="1">
      <alignment horizontal="center" vertical="center" wrapText="1"/>
    </xf>
    <xf numFmtId="0" fontId="2" fillId="0" borderId="15" xfId="0" applyFont="1" applyBorder="1"/>
    <xf numFmtId="164" fontId="0" fillId="0" borderId="8" xfId="0" applyNumberFormat="1" applyBorder="1"/>
    <xf numFmtId="164" fontId="0" fillId="0" borderId="12" xfId="0" applyNumberFormat="1" applyBorder="1"/>
    <xf numFmtId="164" fontId="0" fillId="0" borderId="18" xfId="0" applyNumberFormat="1" applyBorder="1"/>
    <xf numFmtId="164" fontId="0" fillId="0" borderId="14" xfId="0" applyNumberFormat="1" applyBorder="1"/>
    <xf numFmtId="164" fontId="0" fillId="0" borderId="19" xfId="0" applyNumberFormat="1" applyBorder="1"/>
    <xf numFmtId="164" fontId="0" fillId="0" borderId="16" xfId="0" applyNumberFormat="1" applyBorder="1"/>
    <xf numFmtId="0" fontId="3" fillId="0" borderId="20" xfId="0" applyFont="1" applyBorder="1" applyAlignment="1">
      <alignment horizontal="center" vertical="center"/>
    </xf>
    <xf numFmtId="44" fontId="3" fillId="0" borderId="21" xfId="1" applyFont="1" applyBorder="1" applyAlignment="1">
      <alignment horizontal="center" vertical="center" wrapText="1"/>
    </xf>
    <xf numFmtId="44" fontId="3" fillId="0" borderId="22" xfId="1" applyFont="1" applyBorder="1" applyAlignment="1">
      <alignment horizontal="center" vertical="center" wrapText="1"/>
    </xf>
    <xf numFmtId="164" fontId="0" fillId="0" borderId="17" xfId="0" applyNumberFormat="1" applyBorder="1"/>
    <xf numFmtId="164" fontId="0" fillId="0" borderId="10" xfId="0" applyNumberFormat="1" applyBorder="1"/>
    <xf numFmtId="0" fontId="3" fillId="0" borderId="23" xfId="0" applyFont="1" applyBorder="1"/>
    <xf numFmtId="164" fontId="3" fillId="0" borderId="24" xfId="1" applyNumberFormat="1" applyFont="1" applyBorder="1" applyAlignment="1">
      <alignment horizontal="center" vertical="center" wrapText="1"/>
    </xf>
    <xf numFmtId="44" fontId="3" fillId="0" borderId="24" xfId="1" applyFont="1" applyBorder="1" applyAlignment="1">
      <alignment horizontal="center" vertical="center" wrapText="1"/>
    </xf>
    <xf numFmtId="44" fontId="3" fillId="0" borderId="25" xfId="1" applyFont="1" applyBorder="1" applyAlignment="1">
      <alignment horizontal="center" vertical="center" wrapText="1"/>
    </xf>
    <xf numFmtId="164" fontId="0" fillId="0" borderId="26" xfId="0" applyNumberFormat="1" applyBorder="1"/>
    <xf numFmtId="164" fontId="0" fillId="0" borderId="27" xfId="0" applyNumberFormat="1" applyBorder="1"/>
    <xf numFmtId="16" fontId="0" fillId="0" borderId="0" xfId="0" applyNumberFormat="1"/>
    <xf numFmtId="20" fontId="0" fillId="0" borderId="0" xfId="0" applyNumberFormat="1"/>
    <xf numFmtId="6" fontId="0" fillId="0" borderId="0" xfId="0" applyNumberFormat="1"/>
    <xf numFmtId="44" fontId="3" fillId="0" borderId="28" xfId="1" applyFont="1" applyFill="1" applyBorder="1" applyAlignment="1">
      <alignment horizontal="center" vertical="center" wrapText="1"/>
    </xf>
    <xf numFmtId="0" fontId="5" fillId="0" borderId="0" xfId="0" applyFont="1"/>
    <xf numFmtId="164" fontId="3" fillId="0" borderId="21" xfId="1" applyNumberFormat="1" applyFont="1" applyFill="1" applyBorder="1" applyAlignment="1">
      <alignment horizontal="center" vertical="center" wrapText="1"/>
    </xf>
    <xf numFmtId="164" fontId="2" fillId="0" borderId="17" xfId="1" applyNumberFormat="1" applyFont="1" applyFill="1" applyBorder="1"/>
    <xf numFmtId="164" fontId="2" fillId="0" borderId="8" xfId="1" applyNumberFormat="1" applyFont="1" applyFill="1" applyBorder="1"/>
    <xf numFmtId="164" fontId="2" fillId="0" borderId="18" xfId="1" applyNumberFormat="1" applyFont="1" applyFill="1" applyBorder="1"/>
    <xf numFmtId="164" fontId="2" fillId="0" borderId="26" xfId="1" applyNumberFormat="1" applyFont="1" applyFill="1" applyBorder="1"/>
    <xf numFmtId="164" fontId="2" fillId="0" borderId="19" xfId="1" applyNumberFormat="1" applyFont="1" applyFill="1" applyBorder="1"/>
    <xf numFmtId="164" fontId="2" fillId="0" borderId="0" xfId="1" applyNumberFormat="1" applyFont="1" applyFill="1" applyBorder="1"/>
    <xf numFmtId="164" fontId="3" fillId="0" borderId="24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Fill="1"/>
    <xf numFmtId="0" fontId="2" fillId="0" borderId="0" xfId="0" applyFont="1" applyFill="1" applyBorder="1"/>
    <xf numFmtId="0" fontId="2" fillId="2" borderId="3" xfId="0" applyFont="1" applyFill="1" applyBorder="1"/>
    <xf numFmtId="0" fontId="3" fillId="0" borderId="6" xfId="0" applyFont="1" applyBorder="1" applyAlignment="1">
      <alignment horizontal="center" vertical="center"/>
    </xf>
    <xf numFmtId="0" fontId="2" fillId="0" borderId="2" xfId="0" applyFont="1" applyBorder="1"/>
    <xf numFmtId="0" fontId="2" fillId="2" borderId="4" xfId="0" applyFont="1" applyFill="1" applyBorder="1"/>
    <xf numFmtId="44" fontId="0" fillId="0" borderId="29" xfId="0" applyNumberFormat="1" applyBorder="1"/>
    <xf numFmtId="44" fontId="0" fillId="0" borderId="30" xfId="0" applyNumberFormat="1" applyBorder="1"/>
    <xf numFmtId="44" fontId="0" fillId="0" borderId="31" xfId="0" applyNumberFormat="1" applyBorder="1"/>
    <xf numFmtId="164" fontId="2" fillId="0" borderId="29" xfId="1" applyNumberFormat="1" applyFont="1" applyBorder="1"/>
    <xf numFmtId="164" fontId="2" fillId="0" borderId="30" xfId="1" applyNumberFormat="1" applyFont="1" applyBorder="1"/>
    <xf numFmtId="164" fontId="2" fillId="0" borderId="31" xfId="1" applyNumberFormat="1" applyFont="1" applyBorder="1"/>
    <xf numFmtId="164" fontId="0" fillId="2" borderId="31" xfId="1" applyNumberFormat="1" applyFont="1" applyFill="1" applyBorder="1"/>
    <xf numFmtId="164" fontId="2" fillId="2" borderId="31" xfId="1" applyNumberFormat="1" applyFont="1" applyFill="1" applyBorder="1"/>
    <xf numFmtId="164" fontId="0" fillId="2" borderId="32" xfId="1" applyNumberFormat="1" applyFont="1" applyFill="1" applyBorder="1"/>
    <xf numFmtId="44" fontId="0" fillId="2" borderId="31" xfId="0" applyNumberFormat="1" applyFill="1" applyBorder="1"/>
    <xf numFmtId="44" fontId="0" fillId="2" borderId="32" xfId="0" applyNumberFormat="1" applyFill="1" applyBorder="1"/>
    <xf numFmtId="44" fontId="0" fillId="0" borderId="31" xfId="0" applyNumberFormat="1" applyFont="1" applyFill="1" applyBorder="1"/>
    <xf numFmtId="0" fontId="6" fillId="0" borderId="7" xfId="0" applyFont="1" applyBorder="1" applyAlignment="1">
      <alignment horizontal="center" vertical="center" textRotation="180" shrinkToFit="1"/>
    </xf>
    <xf numFmtId="164" fontId="0" fillId="2" borderId="18" xfId="0" applyNumberFormat="1" applyFill="1" applyBorder="1"/>
    <xf numFmtId="164" fontId="0" fillId="2" borderId="14" xfId="0" applyNumberFormat="1" applyFill="1" applyBorder="1"/>
    <xf numFmtId="164" fontId="0" fillId="2" borderId="8" xfId="0" applyNumberFormat="1" applyFill="1" applyBorder="1"/>
    <xf numFmtId="0" fontId="2" fillId="2" borderId="11" xfId="0" applyFont="1" applyFill="1" applyBorder="1"/>
    <xf numFmtId="164" fontId="0" fillId="2" borderId="12" xfId="0" applyNumberFormat="1" applyFill="1" applyBorder="1"/>
    <xf numFmtId="0" fontId="2" fillId="2" borderId="13" xfId="0" applyFont="1" applyFill="1" applyBorder="1"/>
    <xf numFmtId="0" fontId="0" fillId="2" borderId="18" xfId="0" applyFill="1" applyBorder="1"/>
    <xf numFmtId="0" fontId="0" fillId="0" borderId="7" xfId="0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C80B828-0C84-4400-8A8E-DEC60BD43AB8}"/>
            </a:ext>
          </a:extLst>
        </xdr:cNvPr>
        <xdr:cNvSpPr>
          <a:spLocks noChangeAspect="1" noChangeArrowheads="1"/>
        </xdr:cNvSpPr>
      </xdr:nvSpPr>
      <xdr:spPr bwMode="auto">
        <a:xfrm>
          <a:off x="5762625" y="3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265753</xdr:colOff>
      <xdr:row>3</xdr:row>
      <xdr:rowOff>20316</xdr:rowOff>
    </xdr:from>
    <xdr:to>
      <xdr:col>0</xdr:col>
      <xdr:colOff>714375</xdr:colOff>
      <xdr:row>3</xdr:row>
      <xdr:rowOff>712582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A49C857-A2F9-0FB1-1C7C-C18071D61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53" y="677541"/>
          <a:ext cx="448622" cy="692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523874</xdr:colOff>
      <xdr:row>3</xdr:row>
      <xdr:rowOff>14765</xdr:rowOff>
    </xdr:from>
    <xdr:to>
      <xdr:col>0</xdr:col>
      <xdr:colOff>1104899</xdr:colOff>
      <xdr:row>3</xdr:row>
      <xdr:rowOff>911341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982641E-01AE-4CF1-845C-3CE61D03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4" y="510065"/>
          <a:ext cx="581025" cy="8965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57C9284-9CD2-4415-AB49-4DE1DCB9591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6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3BCC711-83EA-4022-B09A-C58DCA5A2CBD}"/>
            </a:ext>
          </a:extLst>
        </xdr:cNvPr>
        <xdr:cNvSpPr>
          <a:spLocks noChangeAspect="1" noChangeArrowheads="1"/>
        </xdr:cNvSpPr>
      </xdr:nvSpPr>
      <xdr:spPr bwMode="auto">
        <a:xfrm>
          <a:off x="6086475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BCA4-4865-4D37-8862-16D607252151}">
  <dimension ref="A1:K49"/>
  <sheetViews>
    <sheetView workbookViewId="0">
      <selection activeCell="A4" sqref="A4"/>
    </sheetView>
  </sheetViews>
  <sheetFormatPr baseColWidth="10" defaultRowHeight="15" x14ac:dyDescent="0.25"/>
  <cols>
    <col min="1" max="1" width="57.28515625" bestFit="1" customWidth="1"/>
    <col min="2" max="2" width="17.7109375" style="1" bestFit="1" customWidth="1"/>
    <col min="3" max="6" width="18.140625" style="5" bestFit="1" customWidth="1"/>
  </cols>
  <sheetData>
    <row r="1" spans="1:11" x14ac:dyDescent="0.25">
      <c r="B1" s="4"/>
    </row>
    <row r="2" spans="1:11" x14ac:dyDescent="0.25">
      <c r="A2" s="44"/>
      <c r="B2" s="4"/>
    </row>
    <row r="3" spans="1:11" ht="9" customHeight="1" thickBot="1" x14ac:dyDescent="0.3">
      <c r="A3" s="45"/>
      <c r="B3" s="4"/>
    </row>
    <row r="4" spans="1:11" ht="57.75" customHeight="1" thickBot="1" x14ac:dyDescent="0.3">
      <c r="A4" s="50" t="s">
        <v>0</v>
      </c>
      <c r="B4" s="3" t="s">
        <v>1</v>
      </c>
      <c r="C4" s="6" t="s">
        <v>6</v>
      </c>
      <c r="D4" s="6" t="s">
        <v>7</v>
      </c>
      <c r="E4" s="6" t="s">
        <v>8</v>
      </c>
      <c r="F4" s="6" t="s">
        <v>9</v>
      </c>
    </row>
    <row r="5" spans="1:11" ht="15.75" x14ac:dyDescent="0.25">
      <c r="A5" s="51" t="s">
        <v>15</v>
      </c>
      <c r="B5" s="56">
        <v>75</v>
      </c>
      <c r="C5" s="53">
        <v>100</v>
      </c>
      <c r="D5" s="53">
        <v>108</v>
      </c>
      <c r="E5" s="53">
        <v>126</v>
      </c>
      <c r="F5" s="53">
        <v>126</v>
      </c>
      <c r="G5" s="5"/>
    </row>
    <row r="6" spans="1:11" ht="15.75" x14ac:dyDescent="0.25">
      <c r="A6" s="2" t="s">
        <v>16</v>
      </c>
      <c r="B6" s="57">
        <v>75</v>
      </c>
      <c r="C6" s="54">
        <v>100</v>
      </c>
      <c r="D6" s="54">
        <v>108</v>
      </c>
      <c r="E6" s="54">
        <v>126</v>
      </c>
      <c r="F6" s="54">
        <v>126</v>
      </c>
    </row>
    <row r="7" spans="1:11" ht="15.75" x14ac:dyDescent="0.25">
      <c r="A7" s="2" t="s">
        <v>17</v>
      </c>
      <c r="B7" s="58">
        <v>80</v>
      </c>
      <c r="C7" s="55">
        <v>100</v>
      </c>
      <c r="D7" s="55">
        <v>124</v>
      </c>
      <c r="E7" s="55">
        <v>134</v>
      </c>
      <c r="F7" s="55">
        <v>134</v>
      </c>
    </row>
    <row r="8" spans="1:11" ht="15.75" x14ac:dyDescent="0.25">
      <c r="A8" s="2" t="s">
        <v>18</v>
      </c>
      <c r="B8" s="58">
        <v>80</v>
      </c>
      <c r="C8" s="55">
        <v>100</v>
      </c>
      <c r="D8" s="55">
        <v>124</v>
      </c>
      <c r="E8" s="55">
        <v>134</v>
      </c>
      <c r="F8" s="55">
        <v>134</v>
      </c>
    </row>
    <row r="9" spans="1:11" ht="15.75" x14ac:dyDescent="0.25">
      <c r="A9" s="2" t="s">
        <v>19</v>
      </c>
      <c r="B9" s="58">
        <v>100</v>
      </c>
      <c r="C9" s="55">
        <v>128</v>
      </c>
      <c r="D9" s="55">
        <f>+C9+15</f>
        <v>143</v>
      </c>
      <c r="E9" s="55">
        <v>143</v>
      </c>
      <c r="F9" s="55">
        <f>+E9+15</f>
        <v>158</v>
      </c>
    </row>
    <row r="10" spans="1:11" ht="15.75" x14ac:dyDescent="0.25">
      <c r="A10" s="2" t="s">
        <v>20</v>
      </c>
      <c r="B10" s="58">
        <v>100</v>
      </c>
      <c r="C10" s="55">
        <v>128</v>
      </c>
      <c r="D10" s="55">
        <f>+C10+15</f>
        <v>143</v>
      </c>
      <c r="E10" s="55">
        <v>143</v>
      </c>
      <c r="F10" s="55">
        <f>+E10+15</f>
        <v>158</v>
      </c>
      <c r="K10" s="35"/>
    </row>
    <row r="11" spans="1:11" ht="15.75" x14ac:dyDescent="0.25">
      <c r="A11" s="2" t="s">
        <v>21</v>
      </c>
      <c r="B11" s="57">
        <v>75</v>
      </c>
      <c r="C11" s="54">
        <v>98</v>
      </c>
      <c r="D11" s="54">
        <v>108</v>
      </c>
      <c r="E11" s="54">
        <v>126</v>
      </c>
      <c r="F11" s="54">
        <v>126</v>
      </c>
    </row>
    <row r="12" spans="1:11" ht="15.75" x14ac:dyDescent="0.25">
      <c r="A12" s="2" t="s">
        <v>22</v>
      </c>
      <c r="B12" s="57">
        <v>75</v>
      </c>
      <c r="C12" s="54">
        <v>98</v>
      </c>
      <c r="D12" s="54">
        <v>108</v>
      </c>
      <c r="E12" s="54">
        <v>126</v>
      </c>
      <c r="F12" s="54">
        <v>126</v>
      </c>
    </row>
    <row r="13" spans="1:11" ht="15.75" x14ac:dyDescent="0.25">
      <c r="A13" s="2" t="s">
        <v>23</v>
      </c>
      <c r="B13" s="58">
        <v>72</v>
      </c>
      <c r="C13" s="55">
        <f>+B13+15</f>
        <v>87</v>
      </c>
      <c r="D13" s="55">
        <v>90</v>
      </c>
      <c r="E13" s="55">
        <v>113</v>
      </c>
      <c r="F13" s="64">
        <v>113</v>
      </c>
      <c r="G13" s="47"/>
    </row>
    <row r="14" spans="1:11" ht="15.75" x14ac:dyDescent="0.25">
      <c r="A14" s="2" t="s">
        <v>24</v>
      </c>
      <c r="B14" s="58">
        <v>72</v>
      </c>
      <c r="C14" s="55">
        <f>+B14+15</f>
        <v>87</v>
      </c>
      <c r="D14" s="55">
        <v>90</v>
      </c>
      <c r="E14" s="55">
        <v>113</v>
      </c>
      <c r="F14" s="64">
        <v>113</v>
      </c>
      <c r="G14" s="47"/>
    </row>
    <row r="15" spans="1:11" ht="15.75" x14ac:dyDescent="0.25">
      <c r="A15" s="2" t="s">
        <v>25</v>
      </c>
      <c r="B15" s="58">
        <v>65</v>
      </c>
      <c r="C15" s="55">
        <v>88</v>
      </c>
      <c r="D15" s="55">
        <v>98</v>
      </c>
      <c r="E15" s="55">
        <v>116</v>
      </c>
      <c r="F15" s="55">
        <v>116</v>
      </c>
    </row>
    <row r="16" spans="1:11" ht="15.75" x14ac:dyDescent="0.25">
      <c r="A16" s="2" t="s">
        <v>26</v>
      </c>
      <c r="B16" s="58">
        <v>65</v>
      </c>
      <c r="C16" s="55">
        <v>88</v>
      </c>
      <c r="D16" s="55">
        <v>98</v>
      </c>
      <c r="E16" s="55">
        <v>116</v>
      </c>
      <c r="F16" s="55">
        <v>116</v>
      </c>
    </row>
    <row r="17" spans="1:7" ht="15.75" x14ac:dyDescent="0.25">
      <c r="A17" s="2" t="s">
        <v>27</v>
      </c>
      <c r="B17" s="58">
        <v>90</v>
      </c>
      <c r="C17" s="55">
        <v>102</v>
      </c>
      <c r="D17" s="55">
        <v>116</v>
      </c>
      <c r="E17" s="55">
        <v>130</v>
      </c>
      <c r="F17" s="55">
        <v>130</v>
      </c>
    </row>
    <row r="18" spans="1:7" ht="15.75" x14ac:dyDescent="0.25">
      <c r="A18" s="2" t="s">
        <v>28</v>
      </c>
      <c r="B18" s="58">
        <v>90</v>
      </c>
      <c r="C18" s="55">
        <v>102</v>
      </c>
      <c r="D18" s="55">
        <v>116</v>
      </c>
      <c r="E18" s="55">
        <v>130</v>
      </c>
      <c r="F18" s="55">
        <v>130</v>
      </c>
    </row>
    <row r="19" spans="1:7" ht="15.75" x14ac:dyDescent="0.25">
      <c r="A19" s="2" t="s">
        <v>29</v>
      </c>
      <c r="B19" s="58">
        <v>78</v>
      </c>
      <c r="C19" s="55">
        <v>95</v>
      </c>
      <c r="D19" s="55">
        <v>106</v>
      </c>
      <c r="E19" s="55">
        <v>118</v>
      </c>
      <c r="F19" s="55">
        <v>136</v>
      </c>
    </row>
    <row r="20" spans="1:7" ht="15.75" x14ac:dyDescent="0.25">
      <c r="A20" s="2" t="s">
        <v>30</v>
      </c>
      <c r="B20" s="58">
        <v>78</v>
      </c>
      <c r="C20" s="55">
        <v>95</v>
      </c>
      <c r="D20" s="55">
        <v>106</v>
      </c>
      <c r="E20" s="55">
        <v>118</v>
      </c>
      <c r="F20" s="55">
        <v>136</v>
      </c>
    </row>
    <row r="21" spans="1:7" ht="15.75" x14ac:dyDescent="0.25">
      <c r="A21" s="2" t="s">
        <v>31</v>
      </c>
      <c r="B21" s="58">
        <v>135</v>
      </c>
      <c r="C21" s="55">
        <v>150</v>
      </c>
      <c r="D21" s="55">
        <v>165</v>
      </c>
      <c r="E21" s="55">
        <v>180</v>
      </c>
      <c r="F21" s="55">
        <v>190</v>
      </c>
    </row>
    <row r="22" spans="1:7" ht="15.75" x14ac:dyDescent="0.25">
      <c r="A22" s="2" t="s">
        <v>32</v>
      </c>
      <c r="B22" s="58">
        <v>135</v>
      </c>
      <c r="C22" s="55">
        <v>150</v>
      </c>
      <c r="D22" s="55">
        <v>165</v>
      </c>
      <c r="E22" s="55">
        <v>180</v>
      </c>
      <c r="F22" s="55">
        <v>190</v>
      </c>
    </row>
    <row r="23" spans="1:7" ht="15.75" x14ac:dyDescent="0.25">
      <c r="A23" s="2" t="s">
        <v>33</v>
      </c>
      <c r="B23" s="58">
        <v>150</v>
      </c>
      <c r="C23" s="55">
        <v>160</v>
      </c>
      <c r="D23" s="55">
        <v>175</v>
      </c>
      <c r="E23" s="55">
        <v>185</v>
      </c>
      <c r="F23" s="55">
        <v>205</v>
      </c>
    </row>
    <row r="24" spans="1:7" ht="15.75" x14ac:dyDescent="0.25">
      <c r="A24" s="2" t="s">
        <v>34</v>
      </c>
      <c r="B24" s="58">
        <v>150</v>
      </c>
      <c r="C24" s="55">
        <v>160</v>
      </c>
      <c r="D24" s="55">
        <v>175</v>
      </c>
      <c r="E24" s="55">
        <v>185</v>
      </c>
      <c r="F24" s="55">
        <v>205</v>
      </c>
    </row>
    <row r="25" spans="1:7" ht="15.75" x14ac:dyDescent="0.25">
      <c r="A25" s="2" t="s">
        <v>35</v>
      </c>
      <c r="B25" s="58">
        <v>80</v>
      </c>
      <c r="C25" s="55">
        <v>100</v>
      </c>
      <c r="D25" s="55">
        <v>124</v>
      </c>
      <c r="E25" s="55">
        <v>134</v>
      </c>
      <c r="F25" s="55">
        <v>134</v>
      </c>
      <c r="G25" s="47"/>
    </row>
    <row r="26" spans="1:7" ht="15.75" x14ac:dyDescent="0.25">
      <c r="A26" s="2" t="s">
        <v>36</v>
      </c>
      <c r="B26" s="58">
        <v>80</v>
      </c>
      <c r="C26" s="55">
        <v>100</v>
      </c>
      <c r="D26" s="55">
        <v>124</v>
      </c>
      <c r="E26" s="55">
        <v>134</v>
      </c>
      <c r="F26" s="55">
        <v>134</v>
      </c>
      <c r="G26" s="47"/>
    </row>
    <row r="27" spans="1:7" ht="15.75" x14ac:dyDescent="0.25">
      <c r="A27" s="2" t="s">
        <v>37</v>
      </c>
      <c r="B27" s="58">
        <v>100</v>
      </c>
      <c r="C27" s="55">
        <v>118</v>
      </c>
      <c r="D27" s="55">
        <v>118</v>
      </c>
      <c r="E27" s="55">
        <v>136</v>
      </c>
      <c r="F27" s="55">
        <v>136</v>
      </c>
      <c r="G27" s="47"/>
    </row>
    <row r="28" spans="1:7" ht="15.75" x14ac:dyDescent="0.25">
      <c r="A28" s="2" t="s">
        <v>38</v>
      </c>
      <c r="B28" s="58">
        <v>100</v>
      </c>
      <c r="C28" s="55">
        <v>118</v>
      </c>
      <c r="D28" s="55">
        <v>118</v>
      </c>
      <c r="E28" s="55">
        <v>136</v>
      </c>
      <c r="F28" s="55">
        <v>136</v>
      </c>
      <c r="G28" s="47"/>
    </row>
    <row r="29" spans="1:7" ht="15.75" x14ac:dyDescent="0.25">
      <c r="A29" s="2" t="s">
        <v>39</v>
      </c>
      <c r="B29" s="57">
        <v>75</v>
      </c>
      <c r="C29" s="54">
        <v>95</v>
      </c>
      <c r="D29" s="54">
        <v>108</v>
      </c>
      <c r="E29" s="54">
        <v>126</v>
      </c>
      <c r="F29" s="54">
        <v>126</v>
      </c>
    </row>
    <row r="30" spans="1:7" ht="15.75" x14ac:dyDescent="0.25">
      <c r="A30" s="2" t="s">
        <v>40</v>
      </c>
      <c r="B30" s="57">
        <v>75</v>
      </c>
      <c r="C30" s="54">
        <v>95</v>
      </c>
      <c r="D30" s="54">
        <v>108</v>
      </c>
      <c r="E30" s="54">
        <v>126</v>
      </c>
      <c r="F30" s="54">
        <v>126</v>
      </c>
    </row>
    <row r="31" spans="1:7" ht="15.75" x14ac:dyDescent="0.25">
      <c r="A31" s="2" t="s">
        <v>41</v>
      </c>
      <c r="B31" s="57">
        <v>68</v>
      </c>
      <c r="C31" s="54">
        <v>80</v>
      </c>
      <c r="D31" s="54">
        <v>90</v>
      </c>
      <c r="E31" s="54">
        <v>118</v>
      </c>
      <c r="F31" s="54">
        <v>118</v>
      </c>
    </row>
    <row r="32" spans="1:7" ht="15.75" x14ac:dyDescent="0.25">
      <c r="A32" s="2" t="s">
        <v>42</v>
      </c>
      <c r="B32" s="58">
        <v>68</v>
      </c>
      <c r="C32" s="55">
        <v>80</v>
      </c>
      <c r="D32" s="55">
        <v>90</v>
      </c>
      <c r="E32" s="55">
        <v>118</v>
      </c>
      <c r="F32" s="55">
        <v>134</v>
      </c>
    </row>
    <row r="33" spans="1:7" ht="15.75" customHeight="1" x14ac:dyDescent="0.25">
      <c r="A33" s="49" t="s">
        <v>43</v>
      </c>
      <c r="B33" s="59">
        <v>50</v>
      </c>
      <c r="C33" s="62">
        <v>60</v>
      </c>
      <c r="D33" s="62">
        <v>70</v>
      </c>
      <c r="E33" s="62">
        <v>70</v>
      </c>
      <c r="F33" s="62">
        <v>80</v>
      </c>
      <c r="G33" s="65" t="s">
        <v>49</v>
      </c>
    </row>
    <row r="34" spans="1:7" ht="15.75" x14ac:dyDescent="0.25">
      <c r="A34" s="49" t="s">
        <v>44</v>
      </c>
      <c r="B34" s="59">
        <v>60</v>
      </c>
      <c r="C34" s="62">
        <v>65</v>
      </c>
      <c r="D34" s="62">
        <v>65</v>
      </c>
      <c r="E34" s="62">
        <v>70</v>
      </c>
      <c r="F34" s="62">
        <v>80</v>
      </c>
      <c r="G34" s="65"/>
    </row>
    <row r="35" spans="1:7" ht="15.75" x14ac:dyDescent="0.25">
      <c r="A35" s="49" t="s">
        <v>45</v>
      </c>
      <c r="B35" s="59">
        <v>60</v>
      </c>
      <c r="C35" s="62">
        <v>65</v>
      </c>
      <c r="D35" s="62">
        <v>65</v>
      </c>
      <c r="E35" s="62">
        <v>70</v>
      </c>
      <c r="F35" s="62">
        <v>80</v>
      </c>
      <c r="G35" s="65"/>
    </row>
    <row r="36" spans="1:7" ht="15.75" x14ac:dyDescent="0.25">
      <c r="A36" s="49" t="s">
        <v>46</v>
      </c>
      <c r="B36" s="59">
        <v>50</v>
      </c>
      <c r="C36" s="59">
        <v>50</v>
      </c>
      <c r="D36" s="59">
        <v>50</v>
      </c>
      <c r="E36" s="59">
        <v>50</v>
      </c>
      <c r="F36" s="62">
        <v>60</v>
      </c>
      <c r="G36" s="65"/>
    </row>
    <row r="37" spans="1:7" ht="15.75" x14ac:dyDescent="0.25">
      <c r="A37" s="49" t="s">
        <v>47</v>
      </c>
      <c r="B37" s="60">
        <v>75</v>
      </c>
      <c r="C37" s="62">
        <v>98</v>
      </c>
      <c r="D37" s="62">
        <v>108</v>
      </c>
      <c r="E37" s="62">
        <v>126</v>
      </c>
      <c r="F37" s="62">
        <v>126</v>
      </c>
      <c r="G37" s="65"/>
    </row>
    <row r="38" spans="1:7" ht="15.75" x14ac:dyDescent="0.25">
      <c r="A38" s="49" t="s">
        <v>48</v>
      </c>
      <c r="B38" s="60">
        <v>75</v>
      </c>
      <c r="C38" s="62">
        <v>98</v>
      </c>
      <c r="D38" s="62">
        <v>108</v>
      </c>
      <c r="E38" s="62">
        <v>126</v>
      </c>
      <c r="F38" s="62">
        <v>126</v>
      </c>
      <c r="G38" s="65"/>
    </row>
    <row r="39" spans="1:7" ht="15.75" x14ac:dyDescent="0.25">
      <c r="A39" s="49" t="s">
        <v>50</v>
      </c>
      <c r="B39" s="59">
        <v>65</v>
      </c>
      <c r="C39" s="62">
        <v>80</v>
      </c>
      <c r="D39" s="62">
        <v>80</v>
      </c>
      <c r="E39" s="62">
        <v>116</v>
      </c>
      <c r="F39" s="62">
        <v>116</v>
      </c>
      <c r="G39" s="65"/>
    </row>
    <row r="40" spans="1:7" ht="15.75" x14ac:dyDescent="0.25">
      <c r="A40" s="49" t="s">
        <v>51</v>
      </c>
      <c r="B40" s="59">
        <v>65</v>
      </c>
      <c r="C40" s="62">
        <v>80</v>
      </c>
      <c r="D40" s="62">
        <v>80</v>
      </c>
      <c r="E40" s="62">
        <v>116</v>
      </c>
      <c r="F40" s="62">
        <v>116</v>
      </c>
      <c r="G40" s="65"/>
    </row>
    <row r="41" spans="1:7" ht="15.75" x14ac:dyDescent="0.25">
      <c r="A41" s="49" t="s">
        <v>52</v>
      </c>
      <c r="B41" s="60">
        <v>75</v>
      </c>
      <c r="C41" s="62">
        <v>98</v>
      </c>
      <c r="D41" s="62">
        <v>108</v>
      </c>
      <c r="E41" s="62">
        <v>126</v>
      </c>
      <c r="F41" s="62">
        <v>126</v>
      </c>
      <c r="G41" s="65"/>
    </row>
    <row r="42" spans="1:7" ht="15.75" x14ac:dyDescent="0.25">
      <c r="A42" s="49" t="s">
        <v>53</v>
      </c>
      <c r="B42" s="60">
        <v>75</v>
      </c>
      <c r="C42" s="62">
        <v>98</v>
      </c>
      <c r="D42" s="62">
        <v>108</v>
      </c>
      <c r="E42" s="62">
        <v>126</v>
      </c>
      <c r="F42" s="62">
        <v>126</v>
      </c>
      <c r="G42" s="65"/>
    </row>
    <row r="43" spans="1:7" ht="15.75" x14ac:dyDescent="0.25">
      <c r="A43" s="49" t="s">
        <v>54</v>
      </c>
      <c r="B43" s="59">
        <v>48</v>
      </c>
      <c r="C43" s="62">
        <v>48</v>
      </c>
      <c r="D43" s="59">
        <v>48</v>
      </c>
      <c r="E43" s="59">
        <v>48</v>
      </c>
      <c r="F43" s="59">
        <v>48</v>
      </c>
      <c r="G43" s="65"/>
    </row>
    <row r="44" spans="1:7" ht="16.5" thickBot="1" x14ac:dyDescent="0.3">
      <c r="A44" s="52" t="s">
        <v>55</v>
      </c>
      <c r="B44" s="61">
        <v>55</v>
      </c>
      <c r="C44" s="63">
        <v>55</v>
      </c>
      <c r="D44" s="63">
        <v>55</v>
      </c>
      <c r="E44" s="63">
        <v>55</v>
      </c>
      <c r="F44" s="63">
        <v>65</v>
      </c>
      <c r="G44" s="65"/>
    </row>
    <row r="45" spans="1:7" ht="15.75" x14ac:dyDescent="0.25">
      <c r="A45" s="48"/>
    </row>
    <row r="46" spans="1:7" ht="15.75" x14ac:dyDescent="0.25">
      <c r="A46" s="48"/>
    </row>
    <row r="47" spans="1:7" ht="15.75" x14ac:dyDescent="0.25">
      <c r="A47" s="48"/>
    </row>
    <row r="48" spans="1:7" ht="15.75" x14ac:dyDescent="0.25">
      <c r="A48" s="46" t="s">
        <v>10</v>
      </c>
      <c r="B48" s="46"/>
      <c r="C48" s="46"/>
      <c r="D48" s="46"/>
      <c r="E48" s="46"/>
      <c r="F48" s="46"/>
    </row>
    <row r="49" spans="1:6" ht="15.75" x14ac:dyDescent="0.25">
      <c r="A49" s="46" t="s">
        <v>11</v>
      </c>
      <c r="B49" s="46"/>
      <c r="C49" s="46"/>
      <c r="D49" s="46"/>
      <c r="E49" s="46"/>
      <c r="F49" s="46"/>
    </row>
  </sheetData>
  <mergeCells count="4">
    <mergeCell ref="A2:A3"/>
    <mergeCell ref="A48:F48"/>
    <mergeCell ref="A49:F49"/>
    <mergeCell ref="G33:G4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DB51-6F49-4B5A-843A-8A86C79A159E}">
  <dimension ref="A3:J32"/>
  <sheetViews>
    <sheetView tabSelected="1" topLeftCell="A16" workbookViewId="0">
      <selection activeCell="H30" sqref="H30:H32"/>
    </sheetView>
  </sheetViews>
  <sheetFormatPr baseColWidth="10" defaultRowHeight="15" x14ac:dyDescent="0.25"/>
  <cols>
    <col min="1" max="1" width="73" customWidth="1"/>
    <col min="2" max="2" width="10.28515625" bestFit="1" customWidth="1"/>
    <col min="7" max="7" width="11.85546875" bestFit="1" customWidth="1"/>
  </cols>
  <sheetData>
    <row r="3" spans="1:10" ht="10.5" customHeight="1" thickBot="1" x14ac:dyDescent="0.3"/>
    <row r="4" spans="1:10" ht="73.5" customHeight="1" thickBot="1" x14ac:dyDescent="0.3">
      <c r="A4" s="20" t="s">
        <v>12</v>
      </c>
      <c r="B4" s="36" t="s">
        <v>2</v>
      </c>
      <c r="C4" s="21" t="s">
        <v>6</v>
      </c>
      <c r="D4" s="21" t="s">
        <v>7</v>
      </c>
      <c r="E4" s="21" t="s">
        <v>8</v>
      </c>
      <c r="F4" s="22" t="s">
        <v>9</v>
      </c>
      <c r="G4" s="34"/>
      <c r="H4" s="12"/>
      <c r="I4" s="12"/>
      <c r="J4" s="12"/>
    </row>
    <row r="5" spans="1:10" ht="15.75" x14ac:dyDescent="0.25">
      <c r="A5" s="9" t="s">
        <v>3</v>
      </c>
      <c r="B5" s="37">
        <f>73+73+165</f>
        <v>311</v>
      </c>
      <c r="C5" s="23">
        <f>+B5+34</f>
        <v>345</v>
      </c>
      <c r="D5" s="23">
        <f>C5+32</f>
        <v>377</v>
      </c>
      <c r="E5" s="23">
        <f>+D5+28</f>
        <v>405</v>
      </c>
      <c r="F5" s="24">
        <f>+E5+26</f>
        <v>431</v>
      </c>
      <c r="G5" s="7"/>
      <c r="H5" s="7"/>
      <c r="J5" s="7"/>
    </row>
    <row r="6" spans="1:10" ht="15.75" x14ac:dyDescent="0.25">
      <c r="A6" s="10" t="s">
        <v>4</v>
      </c>
      <c r="B6" s="38">
        <f>73+73+120</f>
        <v>266</v>
      </c>
      <c r="C6" s="14">
        <f>+B6+34</f>
        <v>300</v>
      </c>
      <c r="D6" s="14">
        <f t="shared" ref="D6:D24" si="0">C6+32</f>
        <v>332</v>
      </c>
      <c r="E6" s="14">
        <f t="shared" ref="E6:E24" si="1">+D6+28</f>
        <v>360</v>
      </c>
      <c r="F6" s="15">
        <f t="shared" ref="F6:F24" si="2">+E6+26</f>
        <v>386</v>
      </c>
      <c r="G6" s="7"/>
      <c r="J6" s="7"/>
    </row>
    <row r="7" spans="1:10" ht="16.5" thickBot="1" x14ac:dyDescent="0.3">
      <c r="A7" s="11" t="s">
        <v>5</v>
      </c>
      <c r="B7" s="39">
        <f>73+73+65</f>
        <v>211</v>
      </c>
      <c r="C7" s="16">
        <f>+B7+34</f>
        <v>245</v>
      </c>
      <c r="D7" s="16">
        <f t="shared" si="0"/>
        <v>277</v>
      </c>
      <c r="E7" s="16">
        <f t="shared" si="1"/>
        <v>305</v>
      </c>
      <c r="F7" s="17">
        <f t="shared" si="2"/>
        <v>331</v>
      </c>
    </row>
    <row r="8" spans="1:10" ht="15.75" x14ac:dyDescent="0.25">
      <c r="A8" s="9" t="s">
        <v>56</v>
      </c>
      <c r="B8" s="37">
        <f>73+63+165</f>
        <v>301</v>
      </c>
      <c r="C8" s="23">
        <f>+B8+34</f>
        <v>335</v>
      </c>
      <c r="D8" s="23">
        <f t="shared" si="0"/>
        <v>367</v>
      </c>
      <c r="E8" s="23">
        <f t="shared" si="1"/>
        <v>395</v>
      </c>
      <c r="F8" s="24">
        <f t="shared" si="2"/>
        <v>421</v>
      </c>
      <c r="H8" s="31"/>
      <c r="I8" s="32"/>
      <c r="J8" s="33"/>
    </row>
    <row r="9" spans="1:10" ht="15.75" x14ac:dyDescent="0.25">
      <c r="A9" s="10" t="s">
        <v>57</v>
      </c>
      <c r="B9" s="38">
        <v>263</v>
      </c>
      <c r="C9" s="14">
        <f t="shared" ref="C9:C24" si="3">+B9+34</f>
        <v>297</v>
      </c>
      <c r="D9" s="14">
        <f t="shared" si="0"/>
        <v>329</v>
      </c>
      <c r="E9" s="14">
        <f t="shared" si="1"/>
        <v>357</v>
      </c>
      <c r="F9" s="15">
        <f t="shared" si="2"/>
        <v>383</v>
      </c>
      <c r="H9" s="31"/>
      <c r="I9" s="32"/>
    </row>
    <row r="10" spans="1:10" ht="15.75" x14ac:dyDescent="0.25">
      <c r="A10" s="10" t="s">
        <v>58</v>
      </c>
      <c r="B10" s="38">
        <v>192</v>
      </c>
      <c r="C10" s="14">
        <f t="shared" si="3"/>
        <v>226</v>
      </c>
      <c r="D10" s="14">
        <f t="shared" si="0"/>
        <v>258</v>
      </c>
      <c r="E10" s="14">
        <f t="shared" si="1"/>
        <v>286</v>
      </c>
      <c r="F10" s="15">
        <f t="shared" si="2"/>
        <v>312</v>
      </c>
      <c r="H10" s="31"/>
    </row>
    <row r="11" spans="1:10" ht="15.75" x14ac:dyDescent="0.25">
      <c r="A11" s="10" t="s">
        <v>59</v>
      </c>
      <c r="B11" s="38">
        <v>290</v>
      </c>
      <c r="C11" s="14">
        <f t="shared" si="3"/>
        <v>324</v>
      </c>
      <c r="D11" s="14">
        <f t="shared" si="0"/>
        <v>356</v>
      </c>
      <c r="E11" s="14">
        <f t="shared" si="1"/>
        <v>384</v>
      </c>
      <c r="F11" s="15">
        <f t="shared" si="2"/>
        <v>410</v>
      </c>
      <c r="H11" s="31"/>
    </row>
    <row r="12" spans="1:10" ht="15.75" x14ac:dyDescent="0.25">
      <c r="A12" s="10" t="s">
        <v>60</v>
      </c>
      <c r="B12" s="38">
        <v>263</v>
      </c>
      <c r="C12" s="14">
        <f t="shared" si="3"/>
        <v>297</v>
      </c>
      <c r="D12" s="14">
        <f t="shared" si="0"/>
        <v>329</v>
      </c>
      <c r="E12" s="14">
        <f t="shared" si="1"/>
        <v>357</v>
      </c>
      <c r="F12" s="15">
        <f t="shared" si="2"/>
        <v>383</v>
      </c>
      <c r="H12" s="31"/>
    </row>
    <row r="13" spans="1:10" ht="16.5" thickBot="1" x14ac:dyDescent="0.3">
      <c r="A13" s="11" t="s">
        <v>61</v>
      </c>
      <c r="B13" s="39">
        <v>200</v>
      </c>
      <c r="C13" s="16">
        <f t="shared" si="3"/>
        <v>234</v>
      </c>
      <c r="D13" s="16">
        <f t="shared" si="0"/>
        <v>266</v>
      </c>
      <c r="E13" s="16">
        <f t="shared" si="1"/>
        <v>294</v>
      </c>
      <c r="F13" s="17">
        <f t="shared" si="2"/>
        <v>320</v>
      </c>
      <c r="H13" s="31"/>
    </row>
    <row r="14" spans="1:10" ht="15.75" x14ac:dyDescent="0.25">
      <c r="A14" s="9" t="s">
        <v>62</v>
      </c>
      <c r="B14" s="37">
        <v>210</v>
      </c>
      <c r="C14" s="23">
        <f t="shared" si="3"/>
        <v>244</v>
      </c>
      <c r="D14" s="23">
        <f t="shared" si="0"/>
        <v>276</v>
      </c>
      <c r="E14" s="23">
        <f t="shared" si="1"/>
        <v>304</v>
      </c>
      <c r="F14" s="24">
        <f t="shared" si="2"/>
        <v>330</v>
      </c>
    </row>
    <row r="15" spans="1:10" ht="15.75" x14ac:dyDescent="0.25">
      <c r="A15" s="10" t="s">
        <v>63</v>
      </c>
      <c r="B15" s="38">
        <v>160</v>
      </c>
      <c r="C15" s="14">
        <f t="shared" si="3"/>
        <v>194</v>
      </c>
      <c r="D15" s="14">
        <f t="shared" si="0"/>
        <v>226</v>
      </c>
      <c r="E15" s="14">
        <f t="shared" si="1"/>
        <v>254</v>
      </c>
      <c r="F15" s="15">
        <f t="shared" si="2"/>
        <v>280</v>
      </c>
    </row>
    <row r="16" spans="1:10" ht="15.75" x14ac:dyDescent="0.25">
      <c r="A16" s="10" t="s">
        <v>64</v>
      </c>
      <c r="B16" s="38">
        <v>215</v>
      </c>
      <c r="C16" s="14">
        <f t="shared" si="3"/>
        <v>249</v>
      </c>
      <c r="D16" s="14">
        <f t="shared" si="0"/>
        <v>281</v>
      </c>
      <c r="E16" s="14">
        <f t="shared" si="1"/>
        <v>309</v>
      </c>
      <c r="F16" s="15">
        <f t="shared" si="2"/>
        <v>335</v>
      </c>
    </row>
    <row r="17" spans="1:8" ht="16.5" thickBot="1" x14ac:dyDescent="0.3">
      <c r="A17" s="11" t="s">
        <v>65</v>
      </c>
      <c r="B17" s="39">
        <v>170</v>
      </c>
      <c r="C17" s="16">
        <f t="shared" ref="C17:C22" si="4">+B17+34</f>
        <v>204</v>
      </c>
      <c r="D17" s="16">
        <f t="shared" ref="D17:D22" si="5">C17+32</f>
        <v>236</v>
      </c>
      <c r="E17" s="16">
        <f t="shared" ref="E17:E22" si="6">+D17+28</f>
        <v>264</v>
      </c>
      <c r="F17" s="17">
        <f t="shared" ref="F17:F22" si="7">+E17+26</f>
        <v>290</v>
      </c>
    </row>
    <row r="18" spans="1:8" ht="15.75" x14ac:dyDescent="0.25">
      <c r="A18" s="10" t="s">
        <v>66</v>
      </c>
      <c r="B18" s="40">
        <v>310</v>
      </c>
      <c r="C18" s="29">
        <f t="shared" si="4"/>
        <v>344</v>
      </c>
      <c r="D18" s="29">
        <f t="shared" si="5"/>
        <v>376</v>
      </c>
      <c r="E18" s="29">
        <f t="shared" si="6"/>
        <v>404</v>
      </c>
      <c r="F18" s="30">
        <f t="shared" si="7"/>
        <v>430</v>
      </c>
    </row>
    <row r="19" spans="1:8" ht="15.75" x14ac:dyDescent="0.25">
      <c r="A19" s="10" t="s">
        <v>67</v>
      </c>
      <c r="B19" s="40">
        <v>260</v>
      </c>
      <c r="C19" s="29">
        <f t="shared" si="4"/>
        <v>294</v>
      </c>
      <c r="D19" s="29">
        <f t="shared" si="5"/>
        <v>326</v>
      </c>
      <c r="E19" s="29">
        <f t="shared" si="6"/>
        <v>354</v>
      </c>
      <c r="F19" s="30">
        <f t="shared" si="7"/>
        <v>380</v>
      </c>
    </row>
    <row r="20" spans="1:8" ht="15.75" x14ac:dyDescent="0.25">
      <c r="A20" s="10" t="s">
        <v>68</v>
      </c>
      <c r="B20" s="40">
        <v>375</v>
      </c>
      <c r="C20" s="29">
        <f t="shared" si="4"/>
        <v>409</v>
      </c>
      <c r="D20" s="29">
        <f t="shared" si="5"/>
        <v>441</v>
      </c>
      <c r="E20" s="29">
        <f t="shared" si="6"/>
        <v>469</v>
      </c>
      <c r="F20" s="30">
        <f t="shared" si="7"/>
        <v>495</v>
      </c>
    </row>
    <row r="21" spans="1:8" ht="15.75" x14ac:dyDescent="0.25">
      <c r="A21" s="10" t="s">
        <v>69</v>
      </c>
      <c r="B21" s="40">
        <v>325</v>
      </c>
      <c r="C21" s="29">
        <f t="shared" si="4"/>
        <v>359</v>
      </c>
      <c r="D21" s="29">
        <f t="shared" si="5"/>
        <v>391</v>
      </c>
      <c r="E21" s="29">
        <f t="shared" si="6"/>
        <v>419</v>
      </c>
      <c r="F21" s="30">
        <f t="shared" si="7"/>
        <v>445</v>
      </c>
    </row>
    <row r="22" spans="1:8" ht="16.5" thickBot="1" x14ac:dyDescent="0.3">
      <c r="A22" s="11" t="s">
        <v>70</v>
      </c>
      <c r="B22" s="39">
        <v>265</v>
      </c>
      <c r="C22" s="16">
        <f t="shared" si="4"/>
        <v>299</v>
      </c>
      <c r="D22" s="16">
        <f t="shared" si="5"/>
        <v>331</v>
      </c>
      <c r="E22" s="16">
        <f t="shared" si="6"/>
        <v>359</v>
      </c>
      <c r="F22" s="17">
        <f t="shared" si="7"/>
        <v>385</v>
      </c>
    </row>
    <row r="23" spans="1:8" ht="15.75" x14ac:dyDescent="0.25">
      <c r="A23" s="13" t="s">
        <v>71</v>
      </c>
      <c r="B23" s="41">
        <v>165</v>
      </c>
      <c r="C23" s="18">
        <f t="shared" si="3"/>
        <v>199</v>
      </c>
      <c r="D23" s="18">
        <f t="shared" si="0"/>
        <v>231</v>
      </c>
      <c r="E23" s="18">
        <f t="shared" si="1"/>
        <v>259</v>
      </c>
      <c r="F23" s="19">
        <f t="shared" si="2"/>
        <v>285</v>
      </c>
    </row>
    <row r="24" spans="1:8" ht="16.5" thickBot="1" x14ac:dyDescent="0.3">
      <c r="A24" s="11" t="s">
        <v>72</v>
      </c>
      <c r="B24" s="39">
        <v>130</v>
      </c>
      <c r="C24" s="16">
        <f t="shared" si="3"/>
        <v>164</v>
      </c>
      <c r="D24" s="16">
        <f t="shared" si="0"/>
        <v>196</v>
      </c>
      <c r="E24" s="16">
        <f t="shared" si="1"/>
        <v>224</v>
      </c>
      <c r="F24" s="17">
        <f t="shared" si="2"/>
        <v>250</v>
      </c>
    </row>
    <row r="25" spans="1:8" ht="16.5" thickBot="1" x14ac:dyDescent="0.3">
      <c r="A25" s="8"/>
      <c r="B25" s="42"/>
      <c r="C25" s="7"/>
      <c r="D25" s="7"/>
      <c r="E25" s="7"/>
      <c r="F25" s="7"/>
    </row>
    <row r="26" spans="1:8" ht="48" thickBot="1" x14ac:dyDescent="0.3">
      <c r="A26" s="25" t="s">
        <v>13</v>
      </c>
      <c r="B26" s="43" t="s">
        <v>14</v>
      </c>
      <c r="C26" s="26" t="s">
        <v>2</v>
      </c>
      <c r="D26" s="27" t="s">
        <v>6</v>
      </c>
      <c r="E26" s="27" t="s">
        <v>7</v>
      </c>
      <c r="F26" s="27" t="s">
        <v>8</v>
      </c>
      <c r="G26" s="28" t="s">
        <v>9</v>
      </c>
    </row>
    <row r="27" spans="1:8" ht="15.75" x14ac:dyDescent="0.25">
      <c r="A27" s="9" t="s">
        <v>73</v>
      </c>
      <c r="B27" s="23">
        <v>306</v>
      </c>
      <c r="C27" s="23">
        <v>360</v>
      </c>
      <c r="D27" s="23">
        <f>90*5</f>
        <v>450</v>
      </c>
      <c r="E27" s="23">
        <f>90*6</f>
        <v>540</v>
      </c>
      <c r="F27" s="23">
        <f>90*7</f>
        <v>630</v>
      </c>
      <c r="G27" s="24">
        <f>90*8</f>
        <v>720</v>
      </c>
    </row>
    <row r="28" spans="1:8" ht="15.75" x14ac:dyDescent="0.25">
      <c r="A28" s="10" t="s">
        <v>74</v>
      </c>
      <c r="B28" s="14">
        <v>600</v>
      </c>
      <c r="C28" s="14">
        <v>600</v>
      </c>
      <c r="D28" s="14">
        <f>140*5</f>
        <v>700</v>
      </c>
      <c r="E28" s="14">
        <v>800</v>
      </c>
      <c r="F28" s="14">
        <v>880</v>
      </c>
      <c r="G28" s="15">
        <v>1000</v>
      </c>
    </row>
    <row r="29" spans="1:8" ht="15.75" x14ac:dyDescent="0.25">
      <c r="A29" s="10" t="s">
        <v>75</v>
      </c>
      <c r="B29" s="14">
        <v>650</v>
      </c>
      <c r="C29" s="14">
        <v>700</v>
      </c>
      <c r="D29" s="14">
        <v>850</v>
      </c>
      <c r="E29" s="14">
        <v>900</v>
      </c>
      <c r="F29" s="14">
        <v>900</v>
      </c>
      <c r="G29" s="15">
        <v>1100</v>
      </c>
    </row>
    <row r="30" spans="1:8" ht="15.75" x14ac:dyDescent="0.25">
      <c r="A30" s="69" t="s">
        <v>76</v>
      </c>
      <c r="B30" s="68">
        <v>650</v>
      </c>
      <c r="C30" s="68">
        <v>700</v>
      </c>
      <c r="D30" s="68">
        <v>850</v>
      </c>
      <c r="E30" s="68">
        <v>900</v>
      </c>
      <c r="F30" s="68">
        <v>900</v>
      </c>
      <c r="G30" s="70">
        <v>1100</v>
      </c>
      <c r="H30" s="73" t="s">
        <v>49</v>
      </c>
    </row>
    <row r="31" spans="1:8" ht="15.75" x14ac:dyDescent="0.25">
      <c r="A31" s="69" t="s">
        <v>77</v>
      </c>
      <c r="B31" s="68">
        <v>600</v>
      </c>
      <c r="C31" s="68">
        <v>600</v>
      </c>
      <c r="D31" s="68">
        <f>140*5</f>
        <v>700</v>
      </c>
      <c r="E31" s="68">
        <v>800</v>
      </c>
      <c r="F31" s="68">
        <v>880</v>
      </c>
      <c r="G31" s="70">
        <v>1000</v>
      </c>
      <c r="H31" s="73"/>
    </row>
    <row r="32" spans="1:8" ht="16.5" thickBot="1" x14ac:dyDescent="0.3">
      <c r="A32" s="71" t="s">
        <v>78</v>
      </c>
      <c r="B32" s="66">
        <v>600</v>
      </c>
      <c r="C32" s="66">
        <v>780</v>
      </c>
      <c r="D32" s="72">
        <v>800</v>
      </c>
      <c r="E32" s="66">
        <v>850</v>
      </c>
      <c r="F32" s="66">
        <v>950</v>
      </c>
      <c r="G32" s="67">
        <v>950</v>
      </c>
      <c r="H32" s="73"/>
    </row>
  </sheetData>
  <mergeCells count="1">
    <mergeCell ref="H30:H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Traslados</vt:lpstr>
      <vt:lpstr>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Sneider Alvarez</dc:creator>
  <cp:lastModifiedBy>Sneider Alvarez</cp:lastModifiedBy>
  <cp:lastPrinted>2025-03-04T13:22:23Z</cp:lastPrinted>
  <dcterms:created xsi:type="dcterms:W3CDTF">2025-03-04T13:20:22Z</dcterms:created>
  <dcterms:modified xsi:type="dcterms:W3CDTF">2026-06-19T23:22:11Z</dcterms:modified>
</cp:coreProperties>
</file>