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rizzo/Documents/code/Git Projects/PhoTorch/curves/2025-01-09_Romaine_Bondi/"/>
    </mc:Choice>
  </mc:AlternateContent>
  <xr:revisionPtr revIDLastSave="0" documentId="8_{12BA4D9F-497D-EE41-A654-BE3A98DB5D3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5" i="1" l="1"/>
  <c r="AX285" i="1"/>
  <c r="AV285" i="1"/>
  <c r="AW285" i="1" s="1"/>
  <c r="AU285" i="1"/>
  <c r="AS285" i="1" s="1"/>
  <c r="AL285" i="1"/>
  <c r="AG285" i="1"/>
  <c r="Y285" i="1"/>
  <c r="W285" i="1" s="1"/>
  <c r="X285" i="1"/>
  <c r="P285" i="1"/>
  <c r="J285" i="1"/>
  <c r="I285" i="1"/>
  <c r="H285" i="1" s="1"/>
  <c r="AY284" i="1"/>
  <c r="AX284" i="1"/>
  <c r="AW284" i="1"/>
  <c r="AV284" i="1"/>
  <c r="AU284" i="1"/>
  <c r="AS284" i="1" s="1"/>
  <c r="AL284" i="1"/>
  <c r="AG284" i="1"/>
  <c r="Y284" i="1"/>
  <c r="X284" i="1"/>
  <c r="W284" i="1" s="1"/>
  <c r="S284" i="1"/>
  <c r="P284" i="1"/>
  <c r="J284" i="1"/>
  <c r="I284" i="1"/>
  <c r="H284" i="1" s="1"/>
  <c r="AY283" i="1"/>
  <c r="AX283" i="1"/>
  <c r="AW283" i="1"/>
  <c r="AV283" i="1"/>
  <c r="AU283" i="1"/>
  <c r="AS283" i="1"/>
  <c r="AT283" i="1" s="1"/>
  <c r="AL283" i="1"/>
  <c r="AG283" i="1"/>
  <c r="J283" i="1" s="1"/>
  <c r="Y283" i="1"/>
  <c r="X283" i="1"/>
  <c r="W283" i="1"/>
  <c r="S283" i="1"/>
  <c r="P283" i="1"/>
  <c r="N283" i="1"/>
  <c r="I283" i="1"/>
  <c r="H283" i="1" s="1"/>
  <c r="AY282" i="1"/>
  <c r="AX282" i="1"/>
  <c r="AW282" i="1"/>
  <c r="AV282" i="1"/>
  <c r="AU282" i="1"/>
  <c r="AS282" i="1" s="1"/>
  <c r="AL282" i="1"/>
  <c r="AG282" i="1"/>
  <c r="J282" i="1" s="1"/>
  <c r="AA282" i="1"/>
  <c r="Y282" i="1"/>
  <c r="X282" i="1"/>
  <c r="W282" i="1"/>
  <c r="S282" i="1"/>
  <c r="P282" i="1"/>
  <c r="I282" i="1"/>
  <c r="H282" i="1" s="1"/>
  <c r="AY281" i="1"/>
  <c r="AX281" i="1"/>
  <c r="AW281" i="1"/>
  <c r="AV281" i="1"/>
  <c r="AU281" i="1"/>
  <c r="AS281" i="1" s="1"/>
  <c r="AL281" i="1"/>
  <c r="AG281" i="1"/>
  <c r="J281" i="1" s="1"/>
  <c r="Y281" i="1"/>
  <c r="X281" i="1"/>
  <c r="W281" i="1"/>
  <c r="S281" i="1"/>
  <c r="P281" i="1"/>
  <c r="I281" i="1"/>
  <c r="H281" i="1" s="1"/>
  <c r="AA281" i="1" s="1"/>
  <c r="AY280" i="1"/>
  <c r="S280" i="1" s="1"/>
  <c r="AX280" i="1"/>
  <c r="AW280" i="1"/>
  <c r="AV280" i="1"/>
  <c r="AU280" i="1"/>
  <c r="AS280" i="1" s="1"/>
  <c r="AL280" i="1"/>
  <c r="AG280" i="1"/>
  <c r="J280" i="1" s="1"/>
  <c r="AA280" i="1"/>
  <c r="Y280" i="1"/>
  <c r="W280" i="1" s="1"/>
  <c r="X280" i="1"/>
  <c r="P280" i="1"/>
  <c r="I280" i="1"/>
  <c r="H280" i="1" s="1"/>
  <c r="AY279" i="1"/>
  <c r="S279" i="1" s="1"/>
  <c r="AX279" i="1"/>
  <c r="AW279" i="1"/>
  <c r="AV279" i="1"/>
  <c r="AU279" i="1"/>
  <c r="AS279" i="1"/>
  <c r="AL279" i="1"/>
  <c r="AG279" i="1"/>
  <c r="J279" i="1" s="1"/>
  <c r="AE279" i="1"/>
  <c r="AA279" i="1"/>
  <c r="Y279" i="1"/>
  <c r="W279" i="1" s="1"/>
  <c r="X279" i="1"/>
  <c r="P279" i="1"/>
  <c r="K279" i="1"/>
  <c r="I279" i="1"/>
  <c r="H279" i="1" s="1"/>
  <c r="AY278" i="1"/>
  <c r="S278" i="1" s="1"/>
  <c r="AX278" i="1"/>
  <c r="AW278" i="1"/>
  <c r="AV278" i="1"/>
  <c r="AU278" i="1"/>
  <c r="AS278" i="1"/>
  <c r="AL278" i="1"/>
  <c r="AG278" i="1"/>
  <c r="J278" i="1" s="1"/>
  <c r="AE278" i="1"/>
  <c r="AA278" i="1"/>
  <c r="Y278" i="1"/>
  <c r="W278" i="1" s="1"/>
  <c r="X278" i="1"/>
  <c r="P278" i="1"/>
  <c r="K278" i="1"/>
  <c r="I278" i="1"/>
  <c r="H278" i="1" s="1"/>
  <c r="AY277" i="1"/>
  <c r="AX277" i="1"/>
  <c r="AW277" i="1"/>
  <c r="AV277" i="1"/>
  <c r="AU277" i="1"/>
  <c r="AS277" i="1"/>
  <c r="AL277" i="1"/>
  <c r="AG277" i="1"/>
  <c r="J277" i="1" s="1"/>
  <c r="Y277" i="1"/>
  <c r="X277" i="1"/>
  <c r="W277" i="1"/>
  <c r="S277" i="1"/>
  <c r="P277" i="1"/>
  <c r="I277" i="1"/>
  <c r="H277" i="1" s="1"/>
  <c r="AA277" i="1" s="1"/>
  <c r="AY276" i="1"/>
  <c r="AX276" i="1"/>
  <c r="AW276" i="1"/>
  <c r="AV276" i="1"/>
  <c r="AU276" i="1"/>
  <c r="AS276" i="1"/>
  <c r="AL276" i="1"/>
  <c r="AG276" i="1"/>
  <c r="J276" i="1" s="1"/>
  <c r="Y276" i="1"/>
  <c r="X276" i="1"/>
  <c r="W276" i="1"/>
  <c r="S276" i="1"/>
  <c r="P276" i="1"/>
  <c r="I276" i="1"/>
  <c r="H276" i="1" s="1"/>
  <c r="AA276" i="1" s="1"/>
  <c r="AY275" i="1"/>
  <c r="S275" i="1" s="1"/>
  <c r="AX275" i="1"/>
  <c r="AW275" i="1"/>
  <c r="AV275" i="1"/>
  <c r="AU275" i="1"/>
  <c r="AS275" i="1" s="1"/>
  <c r="AL275" i="1"/>
  <c r="AG275" i="1"/>
  <c r="J275" i="1" s="1"/>
  <c r="AA275" i="1"/>
  <c r="Y275" i="1"/>
  <c r="X275" i="1"/>
  <c r="W275" i="1"/>
  <c r="P275" i="1"/>
  <c r="K275" i="1"/>
  <c r="I275" i="1"/>
  <c r="H275" i="1" s="1"/>
  <c r="AY274" i="1"/>
  <c r="S274" i="1" s="1"/>
  <c r="AX274" i="1"/>
  <c r="AW274" i="1"/>
  <c r="AV274" i="1"/>
  <c r="AU274" i="1"/>
  <c r="AS274" i="1"/>
  <c r="AL274" i="1"/>
  <c r="AG274" i="1"/>
  <c r="J274" i="1" s="1"/>
  <c r="AE274" i="1"/>
  <c r="Y274" i="1"/>
  <c r="W274" i="1" s="1"/>
  <c r="X274" i="1"/>
  <c r="P274" i="1"/>
  <c r="K274" i="1"/>
  <c r="I274" i="1"/>
  <c r="H274" i="1" s="1"/>
  <c r="AY273" i="1"/>
  <c r="S273" i="1" s="1"/>
  <c r="AX273" i="1"/>
  <c r="AW273" i="1"/>
  <c r="AV273" i="1"/>
  <c r="AU273" i="1"/>
  <c r="AS273" i="1"/>
  <c r="AL273" i="1"/>
  <c r="AG273" i="1"/>
  <c r="J273" i="1" s="1"/>
  <c r="AE273" i="1"/>
  <c r="AA273" i="1"/>
  <c r="Y273" i="1"/>
  <c r="W273" i="1" s="1"/>
  <c r="X273" i="1"/>
  <c r="P273" i="1"/>
  <c r="K273" i="1"/>
  <c r="I273" i="1"/>
  <c r="H273" i="1" s="1"/>
  <c r="AY272" i="1"/>
  <c r="AX272" i="1"/>
  <c r="AW272" i="1"/>
  <c r="AV272" i="1"/>
  <c r="AU272" i="1"/>
  <c r="AS272" i="1" s="1"/>
  <c r="AL272" i="1"/>
  <c r="AG272" i="1"/>
  <c r="J272" i="1" s="1"/>
  <c r="AE272" i="1"/>
  <c r="Y272" i="1"/>
  <c r="X272" i="1"/>
  <c r="W272" i="1"/>
  <c r="S272" i="1"/>
  <c r="P272" i="1"/>
  <c r="I272" i="1"/>
  <c r="H272" i="1" s="1"/>
  <c r="AA272" i="1" s="1"/>
  <c r="AY271" i="1"/>
  <c r="AX271" i="1"/>
  <c r="AW271" i="1"/>
  <c r="AV271" i="1"/>
  <c r="AU271" i="1"/>
  <c r="AS271" i="1" s="1"/>
  <c r="AL271" i="1"/>
  <c r="AG271" i="1"/>
  <c r="J271" i="1" s="1"/>
  <c r="Y271" i="1"/>
  <c r="X271" i="1"/>
  <c r="W271" i="1"/>
  <c r="S271" i="1"/>
  <c r="P271" i="1"/>
  <c r="I271" i="1"/>
  <c r="H271" i="1" s="1"/>
  <c r="AA271" i="1" s="1"/>
  <c r="AY270" i="1"/>
  <c r="S270" i="1" s="1"/>
  <c r="AX270" i="1"/>
  <c r="AW270" i="1"/>
  <c r="AV270" i="1"/>
  <c r="AU270" i="1"/>
  <c r="AS270" i="1" s="1"/>
  <c r="AL270" i="1"/>
  <c r="AG270" i="1"/>
  <c r="J270" i="1" s="1"/>
  <c r="Y270" i="1"/>
  <c r="X270" i="1"/>
  <c r="W270" i="1"/>
  <c r="P270" i="1"/>
  <c r="I270" i="1"/>
  <c r="H270" i="1" s="1"/>
  <c r="AY269" i="1"/>
  <c r="S269" i="1" s="1"/>
  <c r="AX269" i="1"/>
  <c r="AW269" i="1"/>
  <c r="AV269" i="1"/>
  <c r="AU269" i="1"/>
  <c r="AS269" i="1"/>
  <c r="AL269" i="1"/>
  <c r="AG269" i="1"/>
  <c r="J269" i="1" s="1"/>
  <c r="AE269" i="1"/>
  <c r="AA269" i="1"/>
  <c r="Y269" i="1"/>
  <c r="W269" i="1" s="1"/>
  <c r="X269" i="1"/>
  <c r="P269" i="1"/>
  <c r="K269" i="1"/>
  <c r="I269" i="1"/>
  <c r="H269" i="1" s="1"/>
  <c r="AY268" i="1"/>
  <c r="S268" i="1" s="1"/>
  <c r="AX268" i="1"/>
  <c r="AW268" i="1"/>
  <c r="AV268" i="1"/>
  <c r="AU268" i="1"/>
  <c r="AS268" i="1"/>
  <c r="AL268" i="1"/>
  <c r="AG268" i="1"/>
  <c r="J268" i="1" s="1"/>
  <c r="AE268" i="1"/>
  <c r="AA268" i="1"/>
  <c r="Y268" i="1"/>
  <c r="W268" i="1" s="1"/>
  <c r="X268" i="1"/>
  <c r="P268" i="1"/>
  <c r="K268" i="1"/>
  <c r="I268" i="1"/>
  <c r="H268" i="1" s="1"/>
  <c r="AY267" i="1"/>
  <c r="AX267" i="1"/>
  <c r="AW267" i="1"/>
  <c r="AV267" i="1"/>
  <c r="AU267" i="1"/>
  <c r="AS267" i="1" s="1"/>
  <c r="AL267" i="1"/>
  <c r="AG267" i="1"/>
  <c r="J267" i="1" s="1"/>
  <c r="Y267" i="1"/>
  <c r="X267" i="1"/>
  <c r="W267" i="1"/>
  <c r="S267" i="1"/>
  <c r="P267" i="1"/>
  <c r="I267" i="1"/>
  <c r="H267" i="1" s="1"/>
  <c r="AA267" i="1" s="1"/>
  <c r="AY266" i="1"/>
  <c r="AX266" i="1"/>
  <c r="AW266" i="1"/>
  <c r="AV266" i="1"/>
  <c r="AU266" i="1"/>
  <c r="AS266" i="1"/>
  <c r="AL266" i="1"/>
  <c r="AG266" i="1"/>
  <c r="J266" i="1" s="1"/>
  <c r="Y266" i="1"/>
  <c r="X266" i="1"/>
  <c r="W266" i="1"/>
  <c r="S266" i="1"/>
  <c r="P266" i="1"/>
  <c r="I266" i="1"/>
  <c r="H266" i="1" s="1"/>
  <c r="AA266" i="1" s="1"/>
  <c r="AY265" i="1"/>
  <c r="S265" i="1" s="1"/>
  <c r="AX265" i="1"/>
  <c r="AW265" i="1"/>
  <c r="AV265" i="1"/>
  <c r="AU265" i="1"/>
  <c r="AS265" i="1" s="1"/>
  <c r="K265" i="1" s="1"/>
  <c r="AL265" i="1"/>
  <c r="AG265" i="1"/>
  <c r="J265" i="1" s="1"/>
  <c r="AE265" i="1"/>
  <c r="AA265" i="1"/>
  <c r="Y265" i="1"/>
  <c r="X265" i="1"/>
  <c r="P265" i="1"/>
  <c r="I265" i="1"/>
  <c r="H265" i="1" s="1"/>
  <c r="AY264" i="1"/>
  <c r="AX264" i="1"/>
  <c r="AV264" i="1"/>
  <c r="AW264" i="1" s="1"/>
  <c r="AU264" i="1"/>
  <c r="AS264" i="1"/>
  <c r="AL264" i="1"/>
  <c r="AG264" i="1"/>
  <c r="AE264" i="1"/>
  <c r="Y264" i="1"/>
  <c r="X264" i="1"/>
  <c r="W264" i="1"/>
  <c r="S264" i="1"/>
  <c r="P264" i="1"/>
  <c r="K264" i="1"/>
  <c r="J264" i="1"/>
  <c r="I264" i="1"/>
  <c r="H264" i="1"/>
  <c r="AY263" i="1"/>
  <c r="S263" i="1" s="1"/>
  <c r="AX263" i="1"/>
  <c r="AW263" i="1"/>
  <c r="AV263" i="1"/>
  <c r="AU263" i="1"/>
  <c r="AS263" i="1"/>
  <c r="AT263" i="1" s="1"/>
  <c r="AL263" i="1"/>
  <c r="I263" i="1" s="1"/>
  <c r="H263" i="1" s="1"/>
  <c r="AG263" i="1"/>
  <c r="J263" i="1" s="1"/>
  <c r="AF263" i="1"/>
  <c r="AE263" i="1"/>
  <c r="Y263" i="1"/>
  <c r="X263" i="1"/>
  <c r="W263" i="1" s="1"/>
  <c r="P263" i="1"/>
  <c r="N263" i="1"/>
  <c r="AY262" i="1"/>
  <c r="AX262" i="1"/>
  <c r="AV262" i="1"/>
  <c r="AU262" i="1"/>
  <c r="AS262" i="1" s="1"/>
  <c r="AL262" i="1"/>
  <c r="AG262" i="1"/>
  <c r="J262" i="1" s="1"/>
  <c r="AA262" i="1"/>
  <c r="Y262" i="1"/>
  <c r="W262" i="1" s="1"/>
  <c r="X262" i="1"/>
  <c r="P262" i="1"/>
  <c r="I262" i="1"/>
  <c r="H262" i="1" s="1"/>
  <c r="AY261" i="1"/>
  <c r="S261" i="1" s="1"/>
  <c r="AX261" i="1"/>
  <c r="AW261" i="1"/>
  <c r="AV261" i="1"/>
  <c r="AU261" i="1"/>
  <c r="AS261" i="1" s="1"/>
  <c r="AL261" i="1"/>
  <c r="AG261" i="1"/>
  <c r="J261" i="1" s="1"/>
  <c r="Y261" i="1"/>
  <c r="X261" i="1"/>
  <c r="W261" i="1"/>
  <c r="P261" i="1"/>
  <c r="I261" i="1"/>
  <c r="H261" i="1" s="1"/>
  <c r="AY260" i="1"/>
  <c r="S260" i="1" s="1"/>
  <c r="AX260" i="1"/>
  <c r="AW260" i="1"/>
  <c r="AV260" i="1"/>
  <c r="AU260" i="1"/>
  <c r="AS260" i="1" s="1"/>
  <c r="AL260" i="1"/>
  <c r="AG260" i="1"/>
  <c r="J260" i="1" s="1"/>
  <c r="AE260" i="1"/>
  <c r="Y260" i="1"/>
  <c r="X260" i="1"/>
  <c r="W260" i="1" s="1"/>
  <c r="P260" i="1"/>
  <c r="I260" i="1"/>
  <c r="H260" i="1" s="1"/>
  <c r="AY259" i="1"/>
  <c r="AX259" i="1"/>
  <c r="AW259" i="1" s="1"/>
  <c r="AV259" i="1"/>
  <c r="AU259" i="1"/>
  <c r="AS259" i="1" s="1"/>
  <c r="AL259" i="1"/>
  <c r="AG259" i="1"/>
  <c r="AA259" i="1"/>
  <c r="Y259" i="1"/>
  <c r="X259" i="1"/>
  <c r="W259" i="1"/>
  <c r="P259" i="1"/>
  <c r="K259" i="1"/>
  <c r="J259" i="1"/>
  <c r="I259" i="1"/>
  <c r="H259" i="1"/>
  <c r="AY258" i="1"/>
  <c r="AX258" i="1"/>
  <c r="AW258" i="1"/>
  <c r="AV258" i="1"/>
  <c r="AU258" i="1"/>
  <c r="AS258" i="1"/>
  <c r="AL258" i="1"/>
  <c r="I258" i="1" s="1"/>
  <c r="H258" i="1" s="1"/>
  <c r="AG258" i="1"/>
  <c r="J258" i="1" s="1"/>
  <c r="Y258" i="1"/>
  <c r="X258" i="1"/>
  <c r="W258" i="1" s="1"/>
  <c r="S258" i="1"/>
  <c r="P258" i="1"/>
  <c r="AY257" i="1"/>
  <c r="AX257" i="1"/>
  <c r="AV257" i="1"/>
  <c r="AW257" i="1" s="1"/>
  <c r="AU257" i="1"/>
  <c r="AT257" i="1"/>
  <c r="AS257" i="1"/>
  <c r="AL257" i="1"/>
  <c r="AG257" i="1"/>
  <c r="J257" i="1" s="1"/>
  <c r="Y257" i="1"/>
  <c r="X257" i="1"/>
  <c r="W257" i="1"/>
  <c r="S257" i="1"/>
  <c r="P257" i="1"/>
  <c r="I257" i="1"/>
  <c r="H257" i="1" s="1"/>
  <c r="AY256" i="1"/>
  <c r="S256" i="1" s="1"/>
  <c r="T256" i="1" s="1"/>
  <c r="U256" i="1" s="1"/>
  <c r="AX256" i="1"/>
  <c r="AW256" i="1"/>
  <c r="AV256" i="1"/>
  <c r="AU256" i="1"/>
  <c r="AS256" i="1" s="1"/>
  <c r="AL256" i="1"/>
  <c r="AG256" i="1"/>
  <c r="AE256" i="1"/>
  <c r="AA256" i="1"/>
  <c r="Y256" i="1"/>
  <c r="W256" i="1" s="1"/>
  <c r="X256" i="1"/>
  <c r="P256" i="1"/>
  <c r="J256" i="1"/>
  <c r="I256" i="1"/>
  <c r="H256" i="1" s="1"/>
  <c r="AY255" i="1"/>
  <c r="S255" i="1" s="1"/>
  <c r="AX255" i="1"/>
  <c r="AW255" i="1"/>
  <c r="AV255" i="1"/>
  <c r="AU255" i="1"/>
  <c r="AT255" i="1"/>
  <c r="AS255" i="1"/>
  <c r="AL255" i="1"/>
  <c r="AG255" i="1"/>
  <c r="J255" i="1" s="1"/>
  <c r="Y255" i="1"/>
  <c r="W255" i="1" s="1"/>
  <c r="X255" i="1"/>
  <c r="P255" i="1"/>
  <c r="N255" i="1"/>
  <c r="K255" i="1"/>
  <c r="I255" i="1"/>
  <c r="H255" i="1" s="1"/>
  <c r="AY254" i="1"/>
  <c r="AX254" i="1"/>
  <c r="AV254" i="1"/>
  <c r="AW254" i="1" s="1"/>
  <c r="AU254" i="1"/>
  <c r="AS254" i="1"/>
  <c r="AL254" i="1"/>
  <c r="AG254" i="1"/>
  <c r="J254" i="1" s="1"/>
  <c r="AE254" i="1"/>
  <c r="AC254" i="1"/>
  <c r="Y254" i="1"/>
  <c r="X254" i="1"/>
  <c r="W254" i="1"/>
  <c r="S254" i="1"/>
  <c r="T254" i="1" s="1"/>
  <c r="U254" i="1" s="1"/>
  <c r="Q254" i="1"/>
  <c r="O254" i="1" s="1"/>
  <c r="R254" i="1" s="1"/>
  <c r="P254" i="1"/>
  <c r="I254" i="1"/>
  <c r="H254" i="1"/>
  <c r="AA254" i="1" s="1"/>
  <c r="AY253" i="1"/>
  <c r="S253" i="1" s="1"/>
  <c r="AX253" i="1"/>
  <c r="AW253" i="1"/>
  <c r="AV253" i="1"/>
  <c r="AU253" i="1"/>
  <c r="AS253" i="1"/>
  <c r="AT253" i="1" s="1"/>
  <c r="AL253" i="1"/>
  <c r="AG253" i="1"/>
  <c r="J253" i="1" s="1"/>
  <c r="AF253" i="1"/>
  <c r="AE253" i="1"/>
  <c r="Y253" i="1"/>
  <c r="X253" i="1"/>
  <c r="W253" i="1" s="1"/>
  <c r="P253" i="1"/>
  <c r="N253" i="1"/>
  <c r="K253" i="1"/>
  <c r="I253" i="1"/>
  <c r="H253" i="1" s="1"/>
  <c r="AA253" i="1" s="1"/>
  <c r="AY252" i="1"/>
  <c r="S252" i="1" s="1"/>
  <c r="AX252" i="1"/>
  <c r="AV252" i="1"/>
  <c r="AU252" i="1"/>
  <c r="AS252" i="1" s="1"/>
  <c r="AL252" i="1"/>
  <c r="AG252" i="1"/>
  <c r="AA252" i="1"/>
  <c r="Y252" i="1"/>
  <c r="W252" i="1" s="1"/>
  <c r="X252" i="1"/>
  <c r="P252" i="1"/>
  <c r="N252" i="1"/>
  <c r="J252" i="1"/>
  <c r="I252" i="1"/>
  <c r="H252" i="1" s="1"/>
  <c r="AY251" i="1"/>
  <c r="AX251" i="1"/>
  <c r="AV251" i="1"/>
  <c r="AW251" i="1" s="1"/>
  <c r="AU251" i="1"/>
  <c r="AS251" i="1" s="1"/>
  <c r="AL251" i="1"/>
  <c r="AG251" i="1"/>
  <c r="AF251" i="1"/>
  <c r="Y251" i="1"/>
  <c r="W251" i="1" s="1"/>
  <c r="X251" i="1"/>
  <c r="S251" i="1"/>
  <c r="P251" i="1"/>
  <c r="J251" i="1"/>
  <c r="I251" i="1"/>
  <c r="H251" i="1" s="1"/>
  <c r="AY250" i="1"/>
  <c r="S250" i="1" s="1"/>
  <c r="AX250" i="1"/>
  <c r="AW250" i="1"/>
  <c r="AV250" i="1"/>
  <c r="AU250" i="1"/>
  <c r="AS250" i="1"/>
  <c r="AL250" i="1"/>
  <c r="AG250" i="1"/>
  <c r="J250" i="1" s="1"/>
  <c r="AF250" i="1"/>
  <c r="AE250" i="1"/>
  <c r="Y250" i="1"/>
  <c r="X250" i="1"/>
  <c r="W250" i="1"/>
  <c r="P250" i="1"/>
  <c r="I250" i="1"/>
  <c r="H250" i="1" s="1"/>
  <c r="AA250" i="1" s="1"/>
  <c r="AY249" i="1"/>
  <c r="AX249" i="1"/>
  <c r="AV249" i="1"/>
  <c r="AW249" i="1" s="1"/>
  <c r="AU249" i="1"/>
  <c r="AS249" i="1" s="1"/>
  <c r="AL249" i="1"/>
  <c r="I249" i="1" s="1"/>
  <c r="H249" i="1" s="1"/>
  <c r="AG249" i="1"/>
  <c r="J249" i="1" s="1"/>
  <c r="AF249" i="1"/>
  <c r="AA249" i="1"/>
  <c r="Y249" i="1"/>
  <c r="X249" i="1"/>
  <c r="W249" i="1" s="1"/>
  <c r="P249" i="1"/>
  <c r="AY248" i="1"/>
  <c r="S248" i="1" s="1"/>
  <c r="AX248" i="1"/>
  <c r="AV248" i="1"/>
  <c r="AW248" i="1" s="1"/>
  <c r="AU248" i="1"/>
  <c r="AS248" i="1" s="1"/>
  <c r="AL248" i="1"/>
  <c r="AG248" i="1"/>
  <c r="AE248" i="1"/>
  <c r="Y248" i="1"/>
  <c r="W248" i="1" s="1"/>
  <c r="X248" i="1"/>
  <c r="P248" i="1"/>
  <c r="K248" i="1"/>
  <c r="J248" i="1"/>
  <c r="I248" i="1"/>
  <c r="H248" i="1"/>
  <c r="AY247" i="1"/>
  <c r="S247" i="1" s="1"/>
  <c r="AX247" i="1"/>
  <c r="AW247" i="1" s="1"/>
  <c r="AV247" i="1"/>
  <c r="AU247" i="1"/>
  <c r="AS247" i="1"/>
  <c r="AT247" i="1" s="1"/>
  <c r="AL247" i="1"/>
  <c r="AG247" i="1"/>
  <c r="J247" i="1" s="1"/>
  <c r="AF247" i="1"/>
  <c r="AE247" i="1"/>
  <c r="Y247" i="1"/>
  <c r="X247" i="1"/>
  <c r="W247" i="1" s="1"/>
  <c r="P247" i="1"/>
  <c r="N247" i="1"/>
  <c r="K247" i="1"/>
  <c r="I247" i="1"/>
  <c r="H247" i="1" s="1"/>
  <c r="AY246" i="1"/>
  <c r="AX246" i="1"/>
  <c r="AV246" i="1"/>
  <c r="AU246" i="1"/>
  <c r="AS246" i="1" s="1"/>
  <c r="AT246" i="1"/>
  <c r="AL246" i="1"/>
  <c r="AG246" i="1"/>
  <c r="J246" i="1" s="1"/>
  <c r="Y246" i="1"/>
  <c r="X246" i="1"/>
  <c r="W246" i="1"/>
  <c r="P246" i="1"/>
  <c r="I246" i="1"/>
  <c r="H246" i="1" s="1"/>
  <c r="AY245" i="1"/>
  <c r="AX245" i="1"/>
  <c r="AV245" i="1"/>
  <c r="AW245" i="1" s="1"/>
  <c r="AU245" i="1"/>
  <c r="AS245" i="1" s="1"/>
  <c r="AL245" i="1"/>
  <c r="AG245" i="1"/>
  <c r="AF245" i="1"/>
  <c r="AE245" i="1"/>
  <c r="Y245" i="1"/>
  <c r="X245" i="1"/>
  <c r="W245" i="1"/>
  <c r="S245" i="1"/>
  <c r="P245" i="1"/>
  <c r="J245" i="1"/>
  <c r="I245" i="1"/>
  <c r="H245" i="1"/>
  <c r="AY244" i="1"/>
  <c r="AX244" i="1"/>
  <c r="AV244" i="1"/>
  <c r="AW244" i="1" s="1"/>
  <c r="AU244" i="1"/>
  <c r="AS244" i="1"/>
  <c r="AL244" i="1"/>
  <c r="I244" i="1" s="1"/>
  <c r="H244" i="1" s="1"/>
  <c r="AG244" i="1"/>
  <c r="J244" i="1" s="1"/>
  <c r="AE244" i="1"/>
  <c r="AA244" i="1"/>
  <c r="Y244" i="1"/>
  <c r="W244" i="1" s="1"/>
  <c r="X244" i="1"/>
  <c r="P244" i="1"/>
  <c r="AY243" i="1"/>
  <c r="AX243" i="1"/>
  <c r="AV243" i="1"/>
  <c r="AU243" i="1"/>
  <c r="AT243" i="1"/>
  <c r="AS243" i="1"/>
  <c r="AL243" i="1"/>
  <c r="AG243" i="1"/>
  <c r="Y243" i="1"/>
  <c r="W243" i="1" s="1"/>
  <c r="X243" i="1"/>
  <c r="P243" i="1"/>
  <c r="J243" i="1"/>
  <c r="I243" i="1"/>
  <c r="H243" i="1"/>
  <c r="AA243" i="1" s="1"/>
  <c r="AY242" i="1"/>
  <c r="AX242" i="1"/>
  <c r="AW242" i="1" s="1"/>
  <c r="AV242" i="1"/>
  <c r="AU242" i="1"/>
  <c r="AS242" i="1"/>
  <c r="AL242" i="1"/>
  <c r="I242" i="1" s="1"/>
  <c r="H242" i="1" s="1"/>
  <c r="AG242" i="1"/>
  <c r="J242" i="1" s="1"/>
  <c r="AE242" i="1"/>
  <c r="Y242" i="1"/>
  <c r="X242" i="1"/>
  <c r="W242" i="1" s="1"/>
  <c r="T242" i="1"/>
  <c r="U242" i="1" s="1"/>
  <c r="S242" i="1"/>
  <c r="P242" i="1"/>
  <c r="AY241" i="1"/>
  <c r="AX241" i="1"/>
  <c r="AW241" i="1"/>
  <c r="AV241" i="1"/>
  <c r="AU241" i="1"/>
  <c r="AS241" i="1"/>
  <c r="AL241" i="1"/>
  <c r="AG241" i="1"/>
  <c r="J241" i="1" s="1"/>
  <c r="AA241" i="1"/>
  <c r="Y241" i="1"/>
  <c r="X241" i="1"/>
  <c r="W241" i="1" s="1"/>
  <c r="S241" i="1"/>
  <c r="P241" i="1"/>
  <c r="I241" i="1"/>
  <c r="H241" i="1" s="1"/>
  <c r="AY240" i="1"/>
  <c r="AX240" i="1"/>
  <c r="AV240" i="1"/>
  <c r="AU240" i="1"/>
  <c r="AS240" i="1" s="1"/>
  <c r="AL240" i="1"/>
  <c r="AG240" i="1"/>
  <c r="J240" i="1" s="1"/>
  <c r="Y240" i="1"/>
  <c r="X240" i="1"/>
  <c r="W240" i="1"/>
  <c r="P240" i="1"/>
  <c r="I240" i="1"/>
  <c r="H240" i="1" s="1"/>
  <c r="AA240" i="1" s="1"/>
  <c r="AY239" i="1"/>
  <c r="AX239" i="1"/>
  <c r="AV239" i="1"/>
  <c r="AW239" i="1" s="1"/>
  <c r="AU239" i="1"/>
  <c r="AS239" i="1"/>
  <c r="AL239" i="1"/>
  <c r="I239" i="1" s="1"/>
  <c r="H239" i="1" s="1"/>
  <c r="AA239" i="1" s="1"/>
  <c r="AG239" i="1"/>
  <c r="J239" i="1" s="1"/>
  <c r="Y239" i="1"/>
  <c r="W239" i="1" s="1"/>
  <c r="X239" i="1"/>
  <c r="P239" i="1"/>
  <c r="AY238" i="1"/>
  <c r="AX238" i="1"/>
  <c r="AW238" i="1"/>
  <c r="AV238" i="1"/>
  <c r="S238" i="1" s="1"/>
  <c r="T238" i="1" s="1"/>
  <c r="U238" i="1" s="1"/>
  <c r="V238" i="1" s="1"/>
  <c r="Z238" i="1" s="1"/>
  <c r="AU238" i="1"/>
  <c r="AS238" i="1" s="1"/>
  <c r="AL238" i="1"/>
  <c r="AG238" i="1"/>
  <c r="AC238" i="1"/>
  <c r="Y238" i="1"/>
  <c r="X238" i="1"/>
  <c r="Q238" i="1"/>
  <c r="O238" i="1" s="1"/>
  <c r="R238" i="1" s="1"/>
  <c r="P238" i="1"/>
  <c r="AB238" i="1" s="1"/>
  <c r="J238" i="1"/>
  <c r="I238" i="1"/>
  <c r="H238" i="1" s="1"/>
  <c r="AA238" i="1" s="1"/>
  <c r="AY237" i="1"/>
  <c r="S237" i="1" s="1"/>
  <c r="AX237" i="1"/>
  <c r="AW237" i="1"/>
  <c r="AV237" i="1"/>
  <c r="AU237" i="1"/>
  <c r="AS237" i="1"/>
  <c r="AL237" i="1"/>
  <c r="I237" i="1" s="1"/>
  <c r="H237" i="1" s="1"/>
  <c r="AG237" i="1"/>
  <c r="Y237" i="1"/>
  <c r="X237" i="1"/>
  <c r="W237" i="1" s="1"/>
  <c r="P237" i="1"/>
  <c r="J237" i="1"/>
  <c r="AY236" i="1"/>
  <c r="AX236" i="1"/>
  <c r="AV236" i="1"/>
  <c r="AU236" i="1"/>
  <c r="AS236" i="1"/>
  <c r="AL236" i="1"/>
  <c r="AG236" i="1"/>
  <c r="AA236" i="1"/>
  <c r="Y236" i="1"/>
  <c r="X236" i="1"/>
  <c r="W236" i="1"/>
  <c r="P236" i="1"/>
  <c r="J236" i="1"/>
  <c r="I236" i="1"/>
  <c r="H236" i="1" s="1"/>
  <c r="AY235" i="1"/>
  <c r="AX235" i="1"/>
  <c r="AW235" i="1"/>
  <c r="AV235" i="1"/>
  <c r="S235" i="1" s="1"/>
  <c r="AU235" i="1"/>
  <c r="AS235" i="1" s="1"/>
  <c r="AL235" i="1"/>
  <c r="I235" i="1" s="1"/>
  <c r="AG235" i="1"/>
  <c r="J235" i="1" s="1"/>
  <c r="AF235" i="1"/>
  <c r="Y235" i="1"/>
  <c r="X235" i="1"/>
  <c r="W235" i="1" s="1"/>
  <c r="P235" i="1"/>
  <c r="H235" i="1"/>
  <c r="AY234" i="1"/>
  <c r="AX234" i="1"/>
  <c r="AW234" i="1"/>
  <c r="AV234" i="1"/>
  <c r="AU234" i="1"/>
  <c r="AS234" i="1" s="1"/>
  <c r="AT234" i="1"/>
  <c r="AL234" i="1"/>
  <c r="AG234" i="1"/>
  <c r="AF234" i="1"/>
  <c r="AA234" i="1"/>
  <c r="Y234" i="1"/>
  <c r="X234" i="1"/>
  <c r="W234" i="1" s="1"/>
  <c r="V234" i="1"/>
  <c r="Z234" i="1" s="1"/>
  <c r="S234" i="1"/>
  <c r="P234" i="1"/>
  <c r="J234" i="1"/>
  <c r="I234" i="1"/>
  <c r="H234" i="1"/>
  <c r="T234" i="1" s="1"/>
  <c r="U234" i="1" s="1"/>
  <c r="AC234" i="1" s="1"/>
  <c r="AY233" i="1"/>
  <c r="S233" i="1" s="1"/>
  <c r="T233" i="1" s="1"/>
  <c r="U233" i="1" s="1"/>
  <c r="AX233" i="1"/>
  <c r="AW233" i="1" s="1"/>
  <c r="AV233" i="1"/>
  <c r="AU233" i="1"/>
  <c r="AT233" i="1"/>
  <c r="AS233" i="1"/>
  <c r="AL233" i="1"/>
  <c r="I233" i="1" s="1"/>
  <c r="H233" i="1" s="1"/>
  <c r="AG233" i="1"/>
  <c r="AF233" i="1"/>
  <c r="AE233" i="1"/>
  <c r="Y233" i="1"/>
  <c r="X233" i="1"/>
  <c r="W233" i="1"/>
  <c r="P233" i="1"/>
  <c r="N233" i="1"/>
  <c r="K233" i="1"/>
  <c r="J233" i="1"/>
  <c r="AY232" i="1"/>
  <c r="AX232" i="1"/>
  <c r="AV232" i="1"/>
  <c r="AU232" i="1"/>
  <c r="AS232" i="1"/>
  <c r="AL232" i="1"/>
  <c r="I232" i="1" s="1"/>
  <c r="H232" i="1" s="1"/>
  <c r="AG232" i="1"/>
  <c r="AA232" i="1"/>
  <c r="Y232" i="1"/>
  <c r="W232" i="1" s="1"/>
  <c r="X232" i="1"/>
  <c r="P232" i="1"/>
  <c r="N232" i="1"/>
  <c r="J232" i="1"/>
  <c r="AY231" i="1"/>
  <c r="AX231" i="1"/>
  <c r="AW231" i="1"/>
  <c r="AV231" i="1"/>
  <c r="AU231" i="1"/>
  <c r="AS231" i="1" s="1"/>
  <c r="AT231" i="1" s="1"/>
  <c r="AL231" i="1"/>
  <c r="AG231" i="1"/>
  <c r="AF231" i="1"/>
  <c r="AE231" i="1"/>
  <c r="Y231" i="1"/>
  <c r="X231" i="1"/>
  <c r="W231" i="1" s="1"/>
  <c r="S231" i="1"/>
  <c r="P231" i="1"/>
  <c r="N231" i="1"/>
  <c r="K231" i="1"/>
  <c r="J231" i="1"/>
  <c r="I231" i="1"/>
  <c r="H231" i="1" s="1"/>
  <c r="AY230" i="1"/>
  <c r="AX230" i="1"/>
  <c r="AV230" i="1"/>
  <c r="AU230" i="1"/>
  <c r="AT230" i="1"/>
  <c r="AS230" i="1"/>
  <c r="AL230" i="1"/>
  <c r="I230" i="1" s="1"/>
  <c r="AG230" i="1"/>
  <c r="J230" i="1" s="1"/>
  <c r="AF230" i="1"/>
  <c r="AE230" i="1"/>
  <c r="Y230" i="1"/>
  <c r="X230" i="1"/>
  <c r="W230" i="1"/>
  <c r="P230" i="1"/>
  <c r="N230" i="1"/>
  <c r="K230" i="1"/>
  <c r="H230" i="1"/>
  <c r="AY229" i="1"/>
  <c r="AX229" i="1"/>
  <c r="AV229" i="1"/>
  <c r="AW229" i="1" s="1"/>
  <c r="AU229" i="1"/>
  <c r="AS229" i="1" s="1"/>
  <c r="AL229" i="1"/>
  <c r="AG229" i="1"/>
  <c r="AF229" i="1"/>
  <c r="AA229" i="1"/>
  <c r="Y229" i="1"/>
  <c r="X229" i="1"/>
  <c r="S229" i="1"/>
  <c r="P229" i="1"/>
  <c r="J229" i="1"/>
  <c r="I229" i="1"/>
  <c r="H229" i="1"/>
  <c r="AY228" i="1"/>
  <c r="AX228" i="1"/>
  <c r="AW228" i="1" s="1"/>
  <c r="AV228" i="1"/>
  <c r="AU228" i="1"/>
  <c r="AT228" i="1"/>
  <c r="AS228" i="1"/>
  <c r="AL228" i="1"/>
  <c r="I228" i="1" s="1"/>
  <c r="H228" i="1" s="1"/>
  <c r="AG228" i="1"/>
  <c r="AF228" i="1"/>
  <c r="AE228" i="1"/>
  <c r="Y228" i="1"/>
  <c r="X228" i="1"/>
  <c r="W228" i="1" s="1"/>
  <c r="S228" i="1"/>
  <c r="P228" i="1"/>
  <c r="N228" i="1"/>
  <c r="K228" i="1"/>
  <c r="J228" i="1"/>
  <c r="AY227" i="1"/>
  <c r="AX227" i="1"/>
  <c r="AV227" i="1"/>
  <c r="AU227" i="1"/>
  <c r="AS227" i="1" s="1"/>
  <c r="AL227" i="1"/>
  <c r="I227" i="1" s="1"/>
  <c r="AG227" i="1"/>
  <c r="J227" i="1" s="1"/>
  <c r="Y227" i="1"/>
  <c r="X227" i="1"/>
  <c r="W227" i="1" s="1"/>
  <c r="P227" i="1"/>
  <c r="H227" i="1"/>
  <c r="AY226" i="1"/>
  <c r="AX226" i="1"/>
  <c r="AV226" i="1"/>
  <c r="AU226" i="1"/>
  <c r="AS226" i="1" s="1"/>
  <c r="AT226" i="1" s="1"/>
  <c r="AL226" i="1"/>
  <c r="I226" i="1" s="1"/>
  <c r="H226" i="1" s="1"/>
  <c r="AG226" i="1"/>
  <c r="AE226" i="1"/>
  <c r="Y226" i="1"/>
  <c r="X226" i="1"/>
  <c r="W226" i="1" s="1"/>
  <c r="P226" i="1"/>
  <c r="K226" i="1"/>
  <c r="J226" i="1"/>
  <c r="AY225" i="1"/>
  <c r="AX225" i="1"/>
  <c r="AV225" i="1"/>
  <c r="AU225" i="1"/>
  <c r="AS225" i="1"/>
  <c r="AL225" i="1"/>
  <c r="I225" i="1" s="1"/>
  <c r="H225" i="1" s="1"/>
  <c r="AG225" i="1"/>
  <c r="J225" i="1" s="1"/>
  <c r="Y225" i="1"/>
  <c r="X225" i="1"/>
  <c r="W225" i="1"/>
  <c r="P225" i="1"/>
  <c r="AY224" i="1"/>
  <c r="AX224" i="1"/>
  <c r="AW224" i="1"/>
  <c r="AV224" i="1"/>
  <c r="AU224" i="1"/>
  <c r="AS224" i="1"/>
  <c r="AL224" i="1"/>
  <c r="AG224" i="1"/>
  <c r="Y224" i="1"/>
  <c r="X224" i="1"/>
  <c r="W224" i="1" s="1"/>
  <c r="S224" i="1"/>
  <c r="P224" i="1"/>
  <c r="J224" i="1"/>
  <c r="I224" i="1"/>
  <c r="H224" i="1" s="1"/>
  <c r="AY223" i="1"/>
  <c r="AX223" i="1"/>
  <c r="AW223" i="1"/>
  <c r="AV223" i="1"/>
  <c r="AU223" i="1"/>
  <c r="AT223" i="1"/>
  <c r="AS223" i="1"/>
  <c r="AL223" i="1"/>
  <c r="AG223" i="1"/>
  <c r="J223" i="1" s="1"/>
  <c r="AF223" i="1"/>
  <c r="AE223" i="1"/>
  <c r="AC223" i="1"/>
  <c r="Y223" i="1"/>
  <c r="X223" i="1"/>
  <c r="W223" i="1"/>
  <c r="S223" i="1"/>
  <c r="P223" i="1"/>
  <c r="N223" i="1"/>
  <c r="K223" i="1"/>
  <c r="I223" i="1"/>
  <c r="H223" i="1" s="1"/>
  <c r="T223" i="1" s="1"/>
  <c r="U223" i="1" s="1"/>
  <c r="V223" i="1" s="1"/>
  <c r="Z223" i="1" s="1"/>
  <c r="AY222" i="1"/>
  <c r="AX222" i="1"/>
  <c r="AV222" i="1"/>
  <c r="AU222" i="1"/>
  <c r="AT222" i="1"/>
  <c r="AS222" i="1"/>
  <c r="AL222" i="1"/>
  <c r="AG222" i="1"/>
  <c r="AA222" i="1"/>
  <c r="Y222" i="1"/>
  <c r="X222" i="1"/>
  <c r="W222" i="1"/>
  <c r="S222" i="1"/>
  <c r="P222" i="1"/>
  <c r="J222" i="1"/>
  <c r="I222" i="1"/>
  <c r="H222" i="1" s="1"/>
  <c r="AY221" i="1"/>
  <c r="AX221" i="1"/>
  <c r="AV221" i="1"/>
  <c r="AU221" i="1"/>
  <c r="AS221" i="1" s="1"/>
  <c r="AL221" i="1"/>
  <c r="AG221" i="1"/>
  <c r="Y221" i="1"/>
  <c r="X221" i="1"/>
  <c r="W221" i="1" s="1"/>
  <c r="P221" i="1"/>
  <c r="N221" i="1"/>
  <c r="J221" i="1"/>
  <c r="I221" i="1"/>
  <c r="H221" i="1" s="1"/>
  <c r="AY220" i="1"/>
  <c r="AX220" i="1"/>
  <c r="AV220" i="1"/>
  <c r="AU220" i="1"/>
  <c r="AS220" i="1" s="1"/>
  <c r="AT220" i="1"/>
  <c r="AL220" i="1"/>
  <c r="I220" i="1" s="1"/>
  <c r="AG220" i="1"/>
  <c r="J220" i="1" s="1"/>
  <c r="AF220" i="1"/>
  <c r="Y220" i="1"/>
  <c r="X220" i="1"/>
  <c r="P220" i="1"/>
  <c r="H220" i="1"/>
  <c r="AA220" i="1" s="1"/>
  <c r="AY219" i="1"/>
  <c r="S219" i="1" s="1"/>
  <c r="AX219" i="1"/>
  <c r="AW219" i="1"/>
  <c r="AV219" i="1"/>
  <c r="AU219" i="1"/>
  <c r="AS219" i="1"/>
  <c r="AL219" i="1"/>
  <c r="AG219" i="1"/>
  <c r="AE219" i="1"/>
  <c r="Y219" i="1"/>
  <c r="X219" i="1"/>
  <c r="P219" i="1"/>
  <c r="N219" i="1"/>
  <c r="J219" i="1"/>
  <c r="I219" i="1"/>
  <c r="H219" i="1" s="1"/>
  <c r="AY218" i="1"/>
  <c r="AX218" i="1"/>
  <c r="AV218" i="1"/>
  <c r="AU218" i="1"/>
  <c r="AT218" i="1"/>
  <c r="AS218" i="1"/>
  <c r="AL218" i="1"/>
  <c r="I218" i="1" s="1"/>
  <c r="H218" i="1" s="1"/>
  <c r="AG218" i="1"/>
  <c r="J218" i="1" s="1"/>
  <c r="AF218" i="1"/>
  <c r="AE218" i="1"/>
  <c r="Y218" i="1"/>
  <c r="X218" i="1"/>
  <c r="W218" i="1"/>
  <c r="P218" i="1"/>
  <c r="N218" i="1"/>
  <c r="K218" i="1"/>
  <c r="AY217" i="1"/>
  <c r="AX217" i="1"/>
  <c r="AV217" i="1"/>
  <c r="AW217" i="1" s="1"/>
  <c r="AU217" i="1"/>
  <c r="AS217" i="1"/>
  <c r="AL217" i="1"/>
  <c r="AG217" i="1"/>
  <c r="AF217" i="1"/>
  <c r="AA217" i="1"/>
  <c r="Y217" i="1"/>
  <c r="X217" i="1"/>
  <c r="W217" i="1" s="1"/>
  <c r="P217" i="1"/>
  <c r="J217" i="1"/>
  <c r="I217" i="1"/>
  <c r="H217" i="1"/>
  <c r="AY216" i="1"/>
  <c r="S216" i="1" s="1"/>
  <c r="AX216" i="1"/>
  <c r="AW216" i="1"/>
  <c r="AV216" i="1"/>
  <c r="AU216" i="1"/>
  <c r="AT216" i="1"/>
  <c r="AS216" i="1"/>
  <c r="AL216" i="1"/>
  <c r="AG216" i="1"/>
  <c r="Y216" i="1"/>
  <c r="X216" i="1"/>
  <c r="P216" i="1"/>
  <c r="K216" i="1"/>
  <c r="J216" i="1"/>
  <c r="I216" i="1"/>
  <c r="H216" i="1" s="1"/>
  <c r="AY215" i="1"/>
  <c r="AX215" i="1"/>
  <c r="AW215" i="1"/>
  <c r="AV215" i="1"/>
  <c r="AU215" i="1"/>
  <c r="AS215" i="1"/>
  <c r="AL215" i="1"/>
  <c r="AG215" i="1"/>
  <c r="Y215" i="1"/>
  <c r="X215" i="1"/>
  <c r="W215" i="1"/>
  <c r="S215" i="1"/>
  <c r="P215" i="1"/>
  <c r="N215" i="1"/>
  <c r="J215" i="1"/>
  <c r="I215" i="1"/>
  <c r="H215" i="1" s="1"/>
  <c r="AY214" i="1"/>
  <c r="AX214" i="1"/>
  <c r="AW214" i="1"/>
  <c r="AV214" i="1"/>
  <c r="AU214" i="1"/>
  <c r="AS214" i="1" s="1"/>
  <c r="AL214" i="1"/>
  <c r="AG214" i="1"/>
  <c r="J214" i="1" s="1"/>
  <c r="Y214" i="1"/>
  <c r="X214" i="1"/>
  <c r="W214" i="1" s="1"/>
  <c r="S214" i="1"/>
  <c r="P214" i="1"/>
  <c r="N214" i="1"/>
  <c r="I214" i="1"/>
  <c r="H214" i="1" s="1"/>
  <c r="AY213" i="1"/>
  <c r="AX213" i="1"/>
  <c r="AV213" i="1"/>
  <c r="AU213" i="1"/>
  <c r="AS213" i="1" s="1"/>
  <c r="AL213" i="1"/>
  <c r="I213" i="1" s="1"/>
  <c r="AG213" i="1"/>
  <c r="J213" i="1" s="1"/>
  <c r="AF213" i="1"/>
  <c r="AE213" i="1"/>
  <c r="AA213" i="1"/>
  <c r="Y213" i="1"/>
  <c r="X213" i="1"/>
  <c r="W213" i="1"/>
  <c r="P213" i="1"/>
  <c r="K213" i="1"/>
  <c r="H213" i="1"/>
  <c r="AY212" i="1"/>
  <c r="AX212" i="1"/>
  <c r="AV212" i="1"/>
  <c r="AW212" i="1" s="1"/>
  <c r="AU212" i="1"/>
  <c r="AS212" i="1"/>
  <c r="AL212" i="1"/>
  <c r="AG212" i="1"/>
  <c r="AF212" i="1"/>
  <c r="AA212" i="1"/>
  <c r="Y212" i="1"/>
  <c r="X212" i="1"/>
  <c r="W212" i="1" s="1"/>
  <c r="P212" i="1"/>
  <c r="J212" i="1"/>
  <c r="I212" i="1"/>
  <c r="H212" i="1"/>
  <c r="AY211" i="1"/>
  <c r="S211" i="1" s="1"/>
  <c r="AX211" i="1"/>
  <c r="AW211" i="1" s="1"/>
  <c r="AV211" i="1"/>
  <c r="AU211" i="1"/>
  <c r="AT211" i="1"/>
  <c r="AS211" i="1"/>
  <c r="AL211" i="1"/>
  <c r="AG211" i="1"/>
  <c r="AE211" i="1"/>
  <c r="Y211" i="1"/>
  <c r="X211" i="1"/>
  <c r="P211" i="1"/>
  <c r="K211" i="1"/>
  <c r="J211" i="1"/>
  <c r="I211" i="1"/>
  <c r="H211" i="1" s="1"/>
  <c r="AY210" i="1"/>
  <c r="AX210" i="1"/>
  <c r="AW210" i="1" s="1"/>
  <c r="AV210" i="1"/>
  <c r="AU210" i="1"/>
  <c r="AS210" i="1"/>
  <c r="AL210" i="1"/>
  <c r="AG210" i="1"/>
  <c r="Y210" i="1"/>
  <c r="X210" i="1"/>
  <c r="S210" i="1"/>
  <c r="T210" i="1" s="1"/>
  <c r="U210" i="1" s="1"/>
  <c r="V210" i="1" s="1"/>
  <c r="Z210" i="1" s="1"/>
  <c r="P210" i="1"/>
  <c r="N210" i="1"/>
  <c r="J210" i="1"/>
  <c r="I210" i="1"/>
  <c r="H210" i="1" s="1"/>
  <c r="AY209" i="1"/>
  <c r="AX209" i="1"/>
  <c r="AV209" i="1"/>
  <c r="AW209" i="1" s="1"/>
  <c r="AU209" i="1"/>
  <c r="AS209" i="1" s="1"/>
  <c r="AL209" i="1"/>
  <c r="AG209" i="1"/>
  <c r="J209" i="1" s="1"/>
  <c r="Y209" i="1"/>
  <c r="X209" i="1"/>
  <c r="W209" i="1" s="1"/>
  <c r="S209" i="1"/>
  <c r="P209" i="1"/>
  <c r="N209" i="1"/>
  <c r="I209" i="1"/>
  <c r="H209" i="1"/>
  <c r="AY208" i="1"/>
  <c r="AX208" i="1"/>
  <c r="AV208" i="1"/>
  <c r="AU208" i="1"/>
  <c r="AS208" i="1" s="1"/>
  <c r="AT208" i="1" s="1"/>
  <c r="AL208" i="1"/>
  <c r="I208" i="1" s="1"/>
  <c r="H208" i="1" s="1"/>
  <c r="AG208" i="1"/>
  <c r="J208" i="1" s="1"/>
  <c r="AF208" i="1"/>
  <c r="AE208" i="1"/>
  <c r="AA208" i="1"/>
  <c r="Y208" i="1"/>
  <c r="X208" i="1"/>
  <c r="W208" i="1"/>
  <c r="P208" i="1"/>
  <c r="N208" i="1"/>
  <c r="AY207" i="1"/>
  <c r="AX207" i="1"/>
  <c r="AV207" i="1"/>
  <c r="AU207" i="1"/>
  <c r="AS207" i="1" s="1"/>
  <c r="AL207" i="1"/>
  <c r="AG207" i="1"/>
  <c r="Y207" i="1"/>
  <c r="X207" i="1"/>
  <c r="W207" i="1" s="1"/>
  <c r="P207" i="1"/>
  <c r="J207" i="1"/>
  <c r="I207" i="1"/>
  <c r="H207" i="1"/>
  <c r="AY206" i="1"/>
  <c r="AX206" i="1"/>
  <c r="AW206" i="1"/>
  <c r="AV206" i="1"/>
  <c r="AU206" i="1"/>
  <c r="AS206" i="1"/>
  <c r="AL206" i="1"/>
  <c r="AG206" i="1"/>
  <c r="AF206" i="1"/>
  <c r="Y206" i="1"/>
  <c r="X206" i="1"/>
  <c r="W206" i="1" s="1"/>
  <c r="U206" i="1"/>
  <c r="AC206" i="1" s="1"/>
  <c r="T206" i="1"/>
  <c r="S206" i="1"/>
  <c r="P206" i="1"/>
  <c r="J206" i="1"/>
  <c r="I206" i="1"/>
  <c r="H206" i="1" s="1"/>
  <c r="AY205" i="1"/>
  <c r="AX205" i="1"/>
  <c r="AW205" i="1"/>
  <c r="AV205" i="1"/>
  <c r="AU205" i="1"/>
  <c r="AS205" i="1"/>
  <c r="AL205" i="1"/>
  <c r="I205" i="1" s="1"/>
  <c r="H205" i="1" s="1"/>
  <c r="AG205" i="1"/>
  <c r="J205" i="1" s="1"/>
  <c r="Y205" i="1"/>
  <c r="W205" i="1" s="1"/>
  <c r="X205" i="1"/>
  <c r="S205" i="1"/>
  <c r="T205" i="1" s="1"/>
  <c r="U205" i="1" s="1"/>
  <c r="P205" i="1"/>
  <c r="N205" i="1"/>
  <c r="AY204" i="1"/>
  <c r="AX204" i="1"/>
  <c r="AV204" i="1"/>
  <c r="AU204" i="1"/>
  <c r="AS204" i="1" s="1"/>
  <c r="AL204" i="1"/>
  <c r="I204" i="1" s="1"/>
  <c r="H204" i="1" s="1"/>
  <c r="AG204" i="1"/>
  <c r="Y204" i="1"/>
  <c r="X204" i="1"/>
  <c r="W204" i="1"/>
  <c r="P204" i="1"/>
  <c r="J204" i="1"/>
  <c r="AY203" i="1"/>
  <c r="AX203" i="1"/>
  <c r="AV203" i="1"/>
  <c r="AU203" i="1"/>
  <c r="AS203" i="1" s="1"/>
  <c r="AT203" i="1"/>
  <c r="AL203" i="1"/>
  <c r="I203" i="1" s="1"/>
  <c r="H203" i="1" s="1"/>
  <c r="AA203" i="1" s="1"/>
  <c r="AG203" i="1"/>
  <c r="J203" i="1" s="1"/>
  <c r="AF203" i="1"/>
  <c r="AE203" i="1"/>
  <c r="Y203" i="1"/>
  <c r="X203" i="1"/>
  <c r="W203" i="1"/>
  <c r="P203" i="1"/>
  <c r="N203" i="1"/>
  <c r="K203" i="1"/>
  <c r="AY202" i="1"/>
  <c r="AX202" i="1"/>
  <c r="AV202" i="1"/>
  <c r="AU202" i="1"/>
  <c r="AS202" i="1" s="1"/>
  <c r="AT202" i="1"/>
  <c r="AL202" i="1"/>
  <c r="AG202" i="1"/>
  <c r="AA202" i="1"/>
  <c r="Y202" i="1"/>
  <c r="X202" i="1"/>
  <c r="P202" i="1"/>
  <c r="K202" i="1"/>
  <c r="J202" i="1"/>
  <c r="I202" i="1"/>
  <c r="H202" i="1"/>
  <c r="AY201" i="1"/>
  <c r="S201" i="1" s="1"/>
  <c r="AX201" i="1"/>
  <c r="AW201" i="1"/>
  <c r="AV201" i="1"/>
  <c r="AU201" i="1"/>
  <c r="AT201" i="1"/>
  <c r="AS201" i="1"/>
  <c r="AL201" i="1"/>
  <c r="AG201" i="1"/>
  <c r="Y201" i="1"/>
  <c r="X201" i="1"/>
  <c r="W201" i="1" s="1"/>
  <c r="P201" i="1"/>
  <c r="N201" i="1"/>
  <c r="J201" i="1"/>
  <c r="I201" i="1"/>
  <c r="H201" i="1" s="1"/>
  <c r="AY200" i="1"/>
  <c r="AX200" i="1"/>
  <c r="AV200" i="1"/>
  <c r="AW200" i="1" s="1"/>
  <c r="AU200" i="1"/>
  <c r="AT200" i="1"/>
  <c r="AS200" i="1"/>
  <c r="AL200" i="1"/>
  <c r="I200" i="1" s="1"/>
  <c r="AG200" i="1"/>
  <c r="J200" i="1" s="1"/>
  <c r="Y200" i="1"/>
  <c r="X200" i="1"/>
  <c r="W200" i="1"/>
  <c r="S200" i="1"/>
  <c r="P200" i="1"/>
  <c r="H200" i="1"/>
  <c r="AY199" i="1"/>
  <c r="AX199" i="1"/>
  <c r="AV199" i="1"/>
  <c r="AW199" i="1" s="1"/>
  <c r="AU199" i="1"/>
  <c r="AS199" i="1" s="1"/>
  <c r="AT199" i="1" s="1"/>
  <c r="AL199" i="1"/>
  <c r="AG199" i="1"/>
  <c r="AE199" i="1"/>
  <c r="Y199" i="1"/>
  <c r="X199" i="1"/>
  <c r="W199" i="1" s="1"/>
  <c r="P199" i="1"/>
  <c r="N199" i="1"/>
  <c r="J199" i="1"/>
  <c r="I199" i="1"/>
  <c r="H199" i="1"/>
  <c r="AA199" i="1" s="1"/>
  <c r="AY198" i="1"/>
  <c r="AX198" i="1"/>
  <c r="AV198" i="1"/>
  <c r="AU198" i="1"/>
  <c r="AS198" i="1" s="1"/>
  <c r="AL198" i="1"/>
  <c r="I198" i="1" s="1"/>
  <c r="AG198" i="1"/>
  <c r="J198" i="1" s="1"/>
  <c r="AE198" i="1"/>
  <c r="AA198" i="1"/>
  <c r="Y198" i="1"/>
  <c r="X198" i="1"/>
  <c r="W198" i="1" s="1"/>
  <c r="P198" i="1"/>
  <c r="N198" i="1"/>
  <c r="H198" i="1"/>
  <c r="AY197" i="1"/>
  <c r="AX197" i="1"/>
  <c r="AV197" i="1"/>
  <c r="S197" i="1" s="1"/>
  <c r="AU197" i="1"/>
  <c r="AS197" i="1"/>
  <c r="AL197" i="1"/>
  <c r="AG197" i="1"/>
  <c r="AA197" i="1"/>
  <c r="Y197" i="1"/>
  <c r="X197" i="1"/>
  <c r="P197" i="1"/>
  <c r="J197" i="1"/>
  <c r="I197" i="1"/>
  <c r="H197" i="1"/>
  <c r="AY196" i="1"/>
  <c r="AX196" i="1"/>
  <c r="AW196" i="1"/>
  <c r="AV196" i="1"/>
  <c r="AU196" i="1"/>
  <c r="AT196" i="1"/>
  <c r="AS196" i="1"/>
  <c r="AF196" i="1" s="1"/>
  <c r="AL196" i="1"/>
  <c r="AG196" i="1"/>
  <c r="J196" i="1" s="1"/>
  <c r="AE196" i="1"/>
  <c r="Y196" i="1"/>
  <c r="X196" i="1"/>
  <c r="W196" i="1" s="1"/>
  <c r="S196" i="1"/>
  <c r="T196" i="1" s="1"/>
  <c r="U196" i="1" s="1"/>
  <c r="P196" i="1"/>
  <c r="N196" i="1"/>
  <c r="K196" i="1"/>
  <c r="I196" i="1"/>
  <c r="H196" i="1" s="1"/>
  <c r="AY195" i="1"/>
  <c r="AX195" i="1"/>
  <c r="AW195" i="1"/>
  <c r="AV195" i="1"/>
  <c r="S195" i="1" s="1"/>
  <c r="AU195" i="1"/>
  <c r="AS195" i="1" s="1"/>
  <c r="AL195" i="1"/>
  <c r="AG195" i="1"/>
  <c r="Y195" i="1"/>
  <c r="X195" i="1"/>
  <c r="W195" i="1" s="1"/>
  <c r="P195" i="1"/>
  <c r="J195" i="1"/>
  <c r="I195" i="1"/>
  <c r="H195" i="1" s="1"/>
  <c r="AY194" i="1"/>
  <c r="AX194" i="1"/>
  <c r="AV194" i="1"/>
  <c r="AW194" i="1" s="1"/>
  <c r="AU194" i="1"/>
  <c r="AS194" i="1" s="1"/>
  <c r="AL194" i="1"/>
  <c r="AG194" i="1"/>
  <c r="Y194" i="1"/>
  <c r="X194" i="1"/>
  <c r="W194" i="1" s="1"/>
  <c r="P194" i="1"/>
  <c r="J194" i="1"/>
  <c r="I194" i="1"/>
  <c r="H194" i="1" s="1"/>
  <c r="AY193" i="1"/>
  <c r="AX193" i="1"/>
  <c r="AV193" i="1"/>
  <c r="AU193" i="1"/>
  <c r="AT193" i="1"/>
  <c r="AS193" i="1"/>
  <c r="AL193" i="1"/>
  <c r="I193" i="1" s="1"/>
  <c r="AG193" i="1"/>
  <c r="J193" i="1" s="1"/>
  <c r="AF193" i="1"/>
  <c r="Y193" i="1"/>
  <c r="X193" i="1"/>
  <c r="W193" i="1"/>
  <c r="P193" i="1"/>
  <c r="K193" i="1"/>
  <c r="H193" i="1"/>
  <c r="AY192" i="1"/>
  <c r="S192" i="1" s="1"/>
  <c r="AX192" i="1"/>
  <c r="AW192" i="1" s="1"/>
  <c r="AV192" i="1"/>
  <c r="AU192" i="1"/>
  <c r="AS192" i="1"/>
  <c r="AL192" i="1"/>
  <c r="AG192" i="1"/>
  <c r="AF192" i="1"/>
  <c r="AE192" i="1"/>
  <c r="Y192" i="1"/>
  <c r="X192" i="1"/>
  <c r="W192" i="1" s="1"/>
  <c r="P192" i="1"/>
  <c r="K192" i="1"/>
  <c r="J192" i="1"/>
  <c r="I192" i="1"/>
  <c r="H192" i="1"/>
  <c r="AY191" i="1"/>
  <c r="S191" i="1" s="1"/>
  <c r="AX191" i="1"/>
  <c r="AW191" i="1" s="1"/>
  <c r="AV191" i="1"/>
  <c r="AU191" i="1"/>
  <c r="AS191" i="1"/>
  <c r="N191" i="1" s="1"/>
  <c r="AL191" i="1"/>
  <c r="AG191" i="1"/>
  <c r="AF191" i="1"/>
  <c r="AE191" i="1"/>
  <c r="Y191" i="1"/>
  <c r="X191" i="1"/>
  <c r="W191" i="1" s="1"/>
  <c r="P191" i="1"/>
  <c r="K191" i="1"/>
  <c r="J191" i="1"/>
  <c r="I191" i="1"/>
  <c r="H191" i="1" s="1"/>
  <c r="AY190" i="1"/>
  <c r="AX190" i="1"/>
  <c r="AW190" i="1" s="1"/>
  <c r="AV190" i="1"/>
  <c r="AU190" i="1"/>
  <c r="AS190" i="1"/>
  <c r="AL190" i="1"/>
  <c r="AG190" i="1"/>
  <c r="J190" i="1" s="1"/>
  <c r="Y190" i="1"/>
  <c r="X190" i="1"/>
  <c r="W190" i="1"/>
  <c r="S190" i="1"/>
  <c r="P190" i="1"/>
  <c r="I190" i="1"/>
  <c r="H190" i="1" s="1"/>
  <c r="AY189" i="1"/>
  <c r="AX189" i="1"/>
  <c r="AV189" i="1"/>
  <c r="AW189" i="1" s="1"/>
  <c r="AU189" i="1"/>
  <c r="AS189" i="1" s="1"/>
  <c r="AT189" i="1" s="1"/>
  <c r="AL189" i="1"/>
  <c r="AG189" i="1"/>
  <c r="AE189" i="1"/>
  <c r="Y189" i="1"/>
  <c r="X189" i="1"/>
  <c r="W189" i="1" s="1"/>
  <c r="S189" i="1"/>
  <c r="T189" i="1" s="1"/>
  <c r="U189" i="1" s="1"/>
  <c r="P189" i="1"/>
  <c r="N189" i="1"/>
  <c r="J189" i="1"/>
  <c r="I189" i="1"/>
  <c r="H189" i="1" s="1"/>
  <c r="AA189" i="1" s="1"/>
  <c r="AY188" i="1"/>
  <c r="AX188" i="1"/>
  <c r="AV188" i="1"/>
  <c r="AU188" i="1"/>
  <c r="AS188" i="1" s="1"/>
  <c r="AL188" i="1"/>
  <c r="I188" i="1" s="1"/>
  <c r="AG188" i="1"/>
  <c r="J188" i="1" s="1"/>
  <c r="AF188" i="1"/>
  <c r="AA188" i="1"/>
  <c r="Y188" i="1"/>
  <c r="X188" i="1"/>
  <c r="W188" i="1" s="1"/>
  <c r="P188" i="1"/>
  <c r="H188" i="1"/>
  <c r="AY187" i="1"/>
  <c r="AX187" i="1"/>
  <c r="AV187" i="1"/>
  <c r="AW187" i="1" s="1"/>
  <c r="AU187" i="1"/>
  <c r="AS187" i="1" s="1"/>
  <c r="AT187" i="1" s="1"/>
  <c r="AL187" i="1"/>
  <c r="AG187" i="1"/>
  <c r="Y187" i="1"/>
  <c r="X187" i="1"/>
  <c r="S187" i="1"/>
  <c r="P187" i="1"/>
  <c r="J187" i="1"/>
  <c r="I187" i="1"/>
  <c r="H187" i="1"/>
  <c r="AY186" i="1"/>
  <c r="AX186" i="1"/>
  <c r="AV186" i="1"/>
  <c r="AW186" i="1" s="1"/>
  <c r="AU186" i="1"/>
  <c r="AT186" i="1"/>
  <c r="AS186" i="1"/>
  <c r="AL186" i="1"/>
  <c r="AG186" i="1"/>
  <c r="AF186" i="1"/>
  <c r="AE186" i="1"/>
  <c r="Y186" i="1"/>
  <c r="W186" i="1" s="1"/>
  <c r="X186" i="1"/>
  <c r="S186" i="1"/>
  <c r="P186" i="1"/>
  <c r="N186" i="1"/>
  <c r="K186" i="1"/>
  <c r="J186" i="1"/>
  <c r="I186" i="1"/>
  <c r="H186" i="1"/>
  <c r="AY185" i="1"/>
  <c r="AX185" i="1"/>
  <c r="AW185" i="1"/>
  <c r="AV185" i="1"/>
  <c r="AU185" i="1"/>
  <c r="AS185" i="1"/>
  <c r="AL185" i="1"/>
  <c r="AG185" i="1"/>
  <c r="AF185" i="1"/>
  <c r="Y185" i="1"/>
  <c r="X185" i="1"/>
  <c r="W185" i="1"/>
  <c r="S185" i="1"/>
  <c r="P185" i="1"/>
  <c r="J185" i="1"/>
  <c r="I185" i="1"/>
  <c r="H185" i="1" s="1"/>
  <c r="AY184" i="1"/>
  <c r="AX184" i="1"/>
  <c r="AW184" i="1" s="1"/>
  <c r="AV184" i="1"/>
  <c r="AU184" i="1"/>
  <c r="AS184" i="1" s="1"/>
  <c r="AT184" i="1"/>
  <c r="AL184" i="1"/>
  <c r="I184" i="1" s="1"/>
  <c r="H184" i="1" s="1"/>
  <c r="AG184" i="1"/>
  <c r="J184" i="1" s="1"/>
  <c r="AF184" i="1"/>
  <c r="AE184" i="1"/>
  <c r="Y184" i="1"/>
  <c r="X184" i="1"/>
  <c r="W184" i="1" s="1"/>
  <c r="S184" i="1"/>
  <c r="P184" i="1"/>
  <c r="N184" i="1"/>
  <c r="K184" i="1"/>
  <c r="AY183" i="1"/>
  <c r="AX183" i="1"/>
  <c r="AV183" i="1"/>
  <c r="AW183" i="1" s="1"/>
  <c r="AU183" i="1"/>
  <c r="AS183" i="1"/>
  <c r="AT183" i="1" s="1"/>
  <c r="AL183" i="1"/>
  <c r="I183" i="1" s="1"/>
  <c r="H183" i="1" s="1"/>
  <c r="AG183" i="1"/>
  <c r="J183" i="1" s="1"/>
  <c r="AF183" i="1"/>
  <c r="AE183" i="1"/>
  <c r="Y183" i="1"/>
  <c r="X183" i="1"/>
  <c r="W183" i="1" s="1"/>
  <c r="S183" i="1"/>
  <c r="P183" i="1"/>
  <c r="N183" i="1"/>
  <c r="K183" i="1"/>
  <c r="AY182" i="1"/>
  <c r="AX182" i="1"/>
  <c r="AW182" i="1"/>
  <c r="AV182" i="1"/>
  <c r="AU182" i="1"/>
  <c r="AS182" i="1"/>
  <c r="AL182" i="1"/>
  <c r="I182" i="1" s="1"/>
  <c r="H182" i="1" s="1"/>
  <c r="AG182" i="1"/>
  <c r="J182" i="1" s="1"/>
  <c r="Y182" i="1"/>
  <c r="X182" i="1"/>
  <c r="W182" i="1" s="1"/>
  <c r="S182" i="1"/>
  <c r="P182" i="1"/>
  <c r="AY181" i="1"/>
  <c r="AX181" i="1"/>
  <c r="AV181" i="1"/>
  <c r="AU181" i="1"/>
  <c r="AS181" i="1" s="1"/>
  <c r="AL181" i="1"/>
  <c r="AG181" i="1"/>
  <c r="Y181" i="1"/>
  <c r="X181" i="1"/>
  <c r="W181" i="1"/>
  <c r="P181" i="1"/>
  <c r="J181" i="1"/>
  <c r="I181" i="1"/>
  <c r="H181" i="1" s="1"/>
  <c r="AY180" i="1"/>
  <c r="AX180" i="1"/>
  <c r="AV180" i="1"/>
  <c r="AW180" i="1" s="1"/>
  <c r="AU180" i="1"/>
  <c r="AS180" i="1"/>
  <c r="AE180" i="1" s="1"/>
  <c r="AL180" i="1"/>
  <c r="I180" i="1" s="1"/>
  <c r="H180" i="1" s="1"/>
  <c r="AA180" i="1" s="1"/>
  <c r="AG180" i="1"/>
  <c r="J180" i="1" s="1"/>
  <c r="AF180" i="1"/>
  <c r="Y180" i="1"/>
  <c r="X180" i="1"/>
  <c r="W180" i="1" s="1"/>
  <c r="P180" i="1"/>
  <c r="AY179" i="1"/>
  <c r="AX179" i="1"/>
  <c r="AV179" i="1"/>
  <c r="AU179" i="1"/>
  <c r="AS179" i="1" s="1"/>
  <c r="AL179" i="1"/>
  <c r="AG179" i="1"/>
  <c r="AA179" i="1"/>
  <c r="Y179" i="1"/>
  <c r="W179" i="1" s="1"/>
  <c r="X179" i="1"/>
  <c r="P179" i="1"/>
  <c r="J179" i="1"/>
  <c r="I179" i="1"/>
  <c r="H179" i="1" s="1"/>
  <c r="AY178" i="1"/>
  <c r="S178" i="1" s="1"/>
  <c r="AX178" i="1"/>
  <c r="AW178" i="1" s="1"/>
  <c r="AV178" i="1"/>
  <c r="AU178" i="1"/>
  <c r="AS178" i="1"/>
  <c r="AL178" i="1"/>
  <c r="AG178" i="1"/>
  <c r="Y178" i="1"/>
  <c r="X178" i="1"/>
  <c r="W178" i="1"/>
  <c r="P178" i="1"/>
  <c r="J178" i="1"/>
  <c r="I178" i="1"/>
  <c r="H178" i="1" s="1"/>
  <c r="AY177" i="1"/>
  <c r="AX177" i="1"/>
  <c r="AV177" i="1"/>
  <c r="AW177" i="1" s="1"/>
  <c r="AU177" i="1"/>
  <c r="AS177" i="1"/>
  <c r="AL177" i="1"/>
  <c r="I177" i="1" s="1"/>
  <c r="H177" i="1" s="1"/>
  <c r="AA177" i="1" s="1"/>
  <c r="AG177" i="1"/>
  <c r="J177" i="1" s="1"/>
  <c r="Y177" i="1"/>
  <c r="X177" i="1"/>
  <c r="W177" i="1" s="1"/>
  <c r="S177" i="1"/>
  <c r="P177" i="1"/>
  <c r="AY176" i="1"/>
  <c r="AX176" i="1"/>
  <c r="AV176" i="1"/>
  <c r="AU176" i="1"/>
  <c r="AS176" i="1" s="1"/>
  <c r="AL176" i="1"/>
  <c r="AG176" i="1"/>
  <c r="AA176" i="1"/>
  <c r="Y176" i="1"/>
  <c r="X176" i="1"/>
  <c r="W176" i="1"/>
  <c r="P176" i="1"/>
  <c r="J176" i="1"/>
  <c r="I176" i="1"/>
  <c r="H176" i="1"/>
  <c r="AY175" i="1"/>
  <c r="AX175" i="1"/>
  <c r="AV175" i="1"/>
  <c r="AW175" i="1" s="1"/>
  <c r="AU175" i="1"/>
  <c r="AT175" i="1"/>
  <c r="AS175" i="1"/>
  <c r="AL175" i="1"/>
  <c r="I175" i="1" s="1"/>
  <c r="H175" i="1" s="1"/>
  <c r="AG175" i="1"/>
  <c r="J175" i="1" s="1"/>
  <c r="Y175" i="1"/>
  <c r="X175" i="1"/>
  <c r="W175" i="1"/>
  <c r="P175" i="1"/>
  <c r="AY174" i="1"/>
  <c r="S174" i="1" s="1"/>
  <c r="AX174" i="1"/>
  <c r="AW174" i="1" s="1"/>
  <c r="AV174" i="1"/>
  <c r="AU174" i="1"/>
  <c r="AS174" i="1"/>
  <c r="AL174" i="1"/>
  <c r="AG174" i="1"/>
  <c r="AE174" i="1"/>
  <c r="Y174" i="1"/>
  <c r="W174" i="1" s="1"/>
  <c r="X174" i="1"/>
  <c r="P174" i="1"/>
  <c r="J174" i="1"/>
  <c r="I174" i="1"/>
  <c r="H174" i="1" s="1"/>
  <c r="AA174" i="1" s="1"/>
  <c r="AY173" i="1"/>
  <c r="S173" i="1" s="1"/>
  <c r="AX173" i="1"/>
  <c r="AW173" i="1"/>
  <c r="AV173" i="1"/>
  <c r="AU173" i="1"/>
  <c r="AS173" i="1"/>
  <c r="AT173" i="1" s="1"/>
  <c r="AL173" i="1"/>
  <c r="AG173" i="1"/>
  <c r="J173" i="1" s="1"/>
  <c r="AF173" i="1"/>
  <c r="AE173" i="1"/>
  <c r="Y173" i="1"/>
  <c r="X173" i="1"/>
  <c r="P173" i="1"/>
  <c r="N173" i="1"/>
  <c r="K173" i="1"/>
  <c r="I173" i="1"/>
  <c r="H173" i="1" s="1"/>
  <c r="AY172" i="1"/>
  <c r="AX172" i="1"/>
  <c r="AV172" i="1"/>
  <c r="AW172" i="1" s="1"/>
  <c r="AU172" i="1"/>
  <c r="AS172" i="1"/>
  <c r="AL172" i="1"/>
  <c r="I172" i="1" s="1"/>
  <c r="H172" i="1" s="1"/>
  <c r="AG172" i="1"/>
  <c r="Y172" i="1"/>
  <c r="X172" i="1"/>
  <c r="W172" i="1"/>
  <c r="S172" i="1"/>
  <c r="P172" i="1"/>
  <c r="J172" i="1"/>
  <c r="AY171" i="1"/>
  <c r="S171" i="1" s="1"/>
  <c r="AX171" i="1"/>
  <c r="AV171" i="1"/>
  <c r="AW171" i="1" s="1"/>
  <c r="AU171" i="1"/>
  <c r="AS171" i="1" s="1"/>
  <c r="AT171" i="1" s="1"/>
  <c r="AL171" i="1"/>
  <c r="AG171" i="1"/>
  <c r="AF171" i="1"/>
  <c r="AE171" i="1"/>
  <c r="Y171" i="1"/>
  <c r="X171" i="1"/>
  <c r="W171" i="1"/>
  <c r="P171" i="1"/>
  <c r="N171" i="1"/>
  <c r="K171" i="1"/>
  <c r="J171" i="1"/>
  <c r="I171" i="1"/>
  <c r="H171" i="1"/>
  <c r="AY170" i="1"/>
  <c r="AX170" i="1"/>
  <c r="AV170" i="1"/>
  <c r="AU170" i="1"/>
  <c r="AS170" i="1"/>
  <c r="N170" i="1" s="1"/>
  <c r="AL170" i="1"/>
  <c r="I170" i="1" s="1"/>
  <c r="AG170" i="1"/>
  <c r="J170" i="1" s="1"/>
  <c r="AF170" i="1"/>
  <c r="AE170" i="1"/>
  <c r="AA170" i="1"/>
  <c r="Y170" i="1"/>
  <c r="X170" i="1"/>
  <c r="W170" i="1"/>
  <c r="P170" i="1"/>
  <c r="K170" i="1"/>
  <c r="H170" i="1"/>
  <c r="AY169" i="1"/>
  <c r="AX169" i="1"/>
  <c r="AW169" i="1"/>
  <c r="AV169" i="1"/>
  <c r="S169" i="1" s="1"/>
  <c r="AU169" i="1"/>
  <c r="AS169" i="1" s="1"/>
  <c r="AL169" i="1"/>
  <c r="AG169" i="1"/>
  <c r="AA169" i="1"/>
  <c r="Y169" i="1"/>
  <c r="X169" i="1"/>
  <c r="P169" i="1"/>
  <c r="J169" i="1"/>
  <c r="I169" i="1"/>
  <c r="H169" i="1"/>
  <c r="AY168" i="1"/>
  <c r="AX168" i="1"/>
  <c r="AW168" i="1" s="1"/>
  <c r="AV168" i="1"/>
  <c r="AU168" i="1"/>
  <c r="AS168" i="1"/>
  <c r="AT168" i="1" s="1"/>
  <c r="AL168" i="1"/>
  <c r="I168" i="1" s="1"/>
  <c r="H168" i="1" s="1"/>
  <c r="AG168" i="1"/>
  <c r="AF168" i="1"/>
  <c r="AE168" i="1"/>
  <c r="Y168" i="1"/>
  <c r="X168" i="1"/>
  <c r="W168" i="1" s="1"/>
  <c r="S168" i="1"/>
  <c r="P168" i="1"/>
  <c r="N168" i="1"/>
  <c r="K168" i="1"/>
  <c r="J168" i="1"/>
  <c r="AY167" i="1"/>
  <c r="AX167" i="1"/>
  <c r="AV167" i="1"/>
  <c r="S167" i="1" s="1"/>
  <c r="AU167" i="1"/>
  <c r="AS167" i="1" s="1"/>
  <c r="AL167" i="1"/>
  <c r="AG167" i="1"/>
  <c r="J167" i="1" s="1"/>
  <c r="AA167" i="1"/>
  <c r="Y167" i="1"/>
  <c r="W167" i="1" s="1"/>
  <c r="X167" i="1"/>
  <c r="P167" i="1"/>
  <c r="I167" i="1"/>
  <c r="H167" i="1"/>
  <c r="AY166" i="1"/>
  <c r="AX166" i="1"/>
  <c r="AV166" i="1"/>
  <c r="S166" i="1" s="1"/>
  <c r="AU166" i="1"/>
  <c r="AS166" i="1" s="1"/>
  <c r="AL166" i="1"/>
  <c r="I166" i="1" s="1"/>
  <c r="H166" i="1" s="1"/>
  <c r="AG166" i="1"/>
  <c r="J166" i="1" s="1"/>
  <c r="Y166" i="1"/>
  <c r="X166" i="1"/>
  <c r="W166" i="1"/>
  <c r="P166" i="1"/>
  <c r="AY165" i="1"/>
  <c r="AX165" i="1"/>
  <c r="AV165" i="1"/>
  <c r="AU165" i="1"/>
  <c r="AS165" i="1"/>
  <c r="AL165" i="1"/>
  <c r="I165" i="1" s="1"/>
  <c r="AG165" i="1"/>
  <c r="J165" i="1" s="1"/>
  <c r="Y165" i="1"/>
  <c r="X165" i="1"/>
  <c r="W165" i="1"/>
  <c r="P165" i="1"/>
  <c r="H165" i="1"/>
  <c r="AY164" i="1"/>
  <c r="AX164" i="1"/>
  <c r="AV164" i="1"/>
  <c r="S164" i="1" s="1"/>
  <c r="AU164" i="1"/>
  <c r="AS164" i="1"/>
  <c r="N164" i="1" s="1"/>
  <c r="AL164" i="1"/>
  <c r="AG164" i="1"/>
  <c r="AF164" i="1"/>
  <c r="Y164" i="1"/>
  <c r="X164" i="1"/>
  <c r="W164" i="1" s="1"/>
  <c r="P164" i="1"/>
  <c r="K164" i="1"/>
  <c r="J164" i="1"/>
  <c r="I164" i="1"/>
  <c r="H164" i="1" s="1"/>
  <c r="AY163" i="1"/>
  <c r="AX163" i="1"/>
  <c r="AW163" i="1"/>
  <c r="AV163" i="1"/>
  <c r="AU163" i="1"/>
  <c r="AS163" i="1"/>
  <c r="AL163" i="1"/>
  <c r="AG163" i="1"/>
  <c r="J163" i="1" s="1"/>
  <c r="Y163" i="1"/>
  <c r="X163" i="1"/>
  <c r="W163" i="1"/>
  <c r="S163" i="1"/>
  <c r="P163" i="1"/>
  <c r="K163" i="1"/>
  <c r="I163" i="1"/>
  <c r="H163" i="1" s="1"/>
  <c r="AY162" i="1"/>
  <c r="AX162" i="1"/>
  <c r="AV162" i="1"/>
  <c r="AW162" i="1" s="1"/>
  <c r="AU162" i="1"/>
  <c r="AS162" i="1"/>
  <c r="AL162" i="1"/>
  <c r="I162" i="1" s="1"/>
  <c r="AG162" i="1"/>
  <c r="J162" i="1" s="1"/>
  <c r="Y162" i="1"/>
  <c r="X162" i="1"/>
  <c r="W162" i="1"/>
  <c r="T162" i="1"/>
  <c r="U162" i="1" s="1"/>
  <c r="S162" i="1"/>
  <c r="P162" i="1"/>
  <c r="H162" i="1"/>
  <c r="AY161" i="1"/>
  <c r="S161" i="1" s="1"/>
  <c r="AX161" i="1"/>
  <c r="AV161" i="1"/>
  <c r="AU161" i="1"/>
  <c r="AS161" i="1"/>
  <c r="AT161" i="1" s="1"/>
  <c r="AL161" i="1"/>
  <c r="AG161" i="1"/>
  <c r="AF161" i="1"/>
  <c r="AE161" i="1"/>
  <c r="Y161" i="1"/>
  <c r="X161" i="1"/>
  <c r="W161" i="1"/>
  <c r="P161" i="1"/>
  <c r="N161" i="1"/>
  <c r="K161" i="1"/>
  <c r="J161" i="1"/>
  <c r="I161" i="1"/>
  <c r="H161" i="1" s="1"/>
  <c r="AY160" i="1"/>
  <c r="AX160" i="1"/>
  <c r="AV160" i="1"/>
  <c r="AW160" i="1" s="1"/>
  <c r="AU160" i="1"/>
  <c r="AS160" i="1"/>
  <c r="AL160" i="1"/>
  <c r="I160" i="1" s="1"/>
  <c r="H160" i="1" s="1"/>
  <c r="AG160" i="1"/>
  <c r="J160" i="1" s="1"/>
  <c r="Y160" i="1"/>
  <c r="X160" i="1"/>
  <c r="W160" i="1" s="1"/>
  <c r="S160" i="1"/>
  <c r="P160" i="1"/>
  <c r="N160" i="1"/>
  <c r="AY159" i="1"/>
  <c r="AX159" i="1"/>
  <c r="AV159" i="1"/>
  <c r="AW159" i="1" s="1"/>
  <c r="AU159" i="1"/>
  <c r="AS159" i="1" s="1"/>
  <c r="AL159" i="1"/>
  <c r="AG159" i="1"/>
  <c r="Y159" i="1"/>
  <c r="X159" i="1"/>
  <c r="W159" i="1"/>
  <c r="S159" i="1"/>
  <c r="P159" i="1"/>
  <c r="J159" i="1"/>
  <c r="I159" i="1"/>
  <c r="H159" i="1" s="1"/>
  <c r="AY158" i="1"/>
  <c r="AX158" i="1"/>
  <c r="AV158" i="1"/>
  <c r="AW158" i="1" s="1"/>
  <c r="AU158" i="1"/>
  <c r="AS158" i="1"/>
  <c r="AT158" i="1" s="1"/>
  <c r="AL158" i="1"/>
  <c r="I158" i="1" s="1"/>
  <c r="H158" i="1" s="1"/>
  <c r="AG158" i="1"/>
  <c r="J158" i="1" s="1"/>
  <c r="AF158" i="1"/>
  <c r="AE158" i="1"/>
  <c r="Y158" i="1"/>
  <c r="X158" i="1"/>
  <c r="W158" i="1"/>
  <c r="P158" i="1"/>
  <c r="N158" i="1"/>
  <c r="K158" i="1"/>
  <c r="AY157" i="1"/>
  <c r="AX157" i="1"/>
  <c r="AV157" i="1"/>
  <c r="AW157" i="1" s="1"/>
  <c r="AU157" i="1"/>
  <c r="AS157" i="1"/>
  <c r="AL157" i="1"/>
  <c r="AG157" i="1"/>
  <c r="AA157" i="1"/>
  <c r="Y157" i="1"/>
  <c r="W157" i="1" s="1"/>
  <c r="X157" i="1"/>
  <c r="P157" i="1"/>
  <c r="J157" i="1"/>
  <c r="I157" i="1"/>
  <c r="H157" i="1"/>
  <c r="AY156" i="1"/>
  <c r="S156" i="1" s="1"/>
  <c r="T156" i="1" s="1"/>
  <c r="U156" i="1" s="1"/>
  <c r="AX156" i="1"/>
  <c r="AW156" i="1" s="1"/>
  <c r="AV156" i="1"/>
  <c r="AU156" i="1"/>
  <c r="AS156" i="1"/>
  <c r="AT156" i="1" s="1"/>
  <c r="AL156" i="1"/>
  <c r="AG156" i="1"/>
  <c r="AF156" i="1"/>
  <c r="AE156" i="1"/>
  <c r="Y156" i="1"/>
  <c r="X156" i="1"/>
  <c r="W156" i="1"/>
  <c r="P156" i="1"/>
  <c r="N156" i="1"/>
  <c r="K156" i="1"/>
  <c r="J156" i="1"/>
  <c r="I156" i="1"/>
  <c r="H156" i="1" s="1"/>
  <c r="AY155" i="1"/>
  <c r="AX155" i="1"/>
  <c r="AV155" i="1"/>
  <c r="AW155" i="1" s="1"/>
  <c r="AU155" i="1"/>
  <c r="AS155" i="1"/>
  <c r="AL155" i="1"/>
  <c r="I155" i="1" s="1"/>
  <c r="H155" i="1" s="1"/>
  <c r="AG155" i="1"/>
  <c r="J155" i="1" s="1"/>
  <c r="Y155" i="1"/>
  <c r="X155" i="1"/>
  <c r="W155" i="1" s="1"/>
  <c r="S155" i="1"/>
  <c r="P155" i="1"/>
  <c r="AY154" i="1"/>
  <c r="AX154" i="1"/>
  <c r="AW154" i="1" s="1"/>
  <c r="AV154" i="1"/>
  <c r="S154" i="1" s="1"/>
  <c r="AU154" i="1"/>
  <c r="AS154" i="1" s="1"/>
  <c r="AL154" i="1"/>
  <c r="AG154" i="1"/>
  <c r="Y154" i="1"/>
  <c r="X154" i="1"/>
  <c r="W154" i="1"/>
  <c r="P154" i="1"/>
  <c r="J154" i="1"/>
  <c r="I154" i="1"/>
  <c r="H154" i="1"/>
  <c r="AY153" i="1"/>
  <c r="AX153" i="1"/>
  <c r="AV153" i="1"/>
  <c r="AW153" i="1" s="1"/>
  <c r="AU153" i="1"/>
  <c r="AS153" i="1"/>
  <c r="AT153" i="1" s="1"/>
  <c r="AL153" i="1"/>
  <c r="I153" i="1" s="1"/>
  <c r="H153" i="1" s="1"/>
  <c r="AG153" i="1"/>
  <c r="J153" i="1" s="1"/>
  <c r="AF153" i="1"/>
  <c r="AE153" i="1"/>
  <c r="Y153" i="1"/>
  <c r="X153" i="1"/>
  <c r="W153" i="1" s="1"/>
  <c r="P153" i="1"/>
  <c r="N153" i="1"/>
  <c r="K153" i="1"/>
  <c r="AY152" i="1"/>
  <c r="AX152" i="1"/>
  <c r="AV152" i="1"/>
  <c r="AU152" i="1"/>
  <c r="AS152" i="1" s="1"/>
  <c r="AL152" i="1"/>
  <c r="AG152" i="1"/>
  <c r="Y152" i="1"/>
  <c r="W152" i="1" s="1"/>
  <c r="X152" i="1"/>
  <c r="P152" i="1"/>
  <c r="J152" i="1"/>
  <c r="I152" i="1"/>
  <c r="H152" i="1"/>
  <c r="AY151" i="1"/>
  <c r="S151" i="1" s="1"/>
  <c r="T151" i="1" s="1"/>
  <c r="U151" i="1" s="1"/>
  <c r="V151" i="1" s="1"/>
  <c r="Z151" i="1" s="1"/>
  <c r="AX151" i="1"/>
  <c r="AW151" i="1" s="1"/>
  <c r="AV151" i="1"/>
  <c r="AU151" i="1"/>
  <c r="AS151" i="1"/>
  <c r="AT151" i="1" s="1"/>
  <c r="AL151" i="1"/>
  <c r="AG151" i="1"/>
  <c r="AF151" i="1"/>
  <c r="AE151" i="1"/>
  <c r="AC151" i="1"/>
  <c r="Y151" i="1"/>
  <c r="X151" i="1"/>
  <c r="W151" i="1"/>
  <c r="P151" i="1"/>
  <c r="N151" i="1"/>
  <c r="K151" i="1"/>
  <c r="J151" i="1"/>
  <c r="I151" i="1"/>
  <c r="H151" i="1" s="1"/>
  <c r="AY150" i="1"/>
  <c r="AX150" i="1"/>
  <c r="AV150" i="1"/>
  <c r="AW150" i="1" s="1"/>
  <c r="AU150" i="1"/>
  <c r="AS150" i="1"/>
  <c r="AL150" i="1"/>
  <c r="I150" i="1" s="1"/>
  <c r="H150" i="1" s="1"/>
  <c r="AG150" i="1"/>
  <c r="J150" i="1" s="1"/>
  <c r="Y150" i="1"/>
  <c r="X150" i="1"/>
  <c r="W150" i="1"/>
  <c r="P150" i="1"/>
  <c r="AY149" i="1"/>
  <c r="AX149" i="1"/>
  <c r="AW149" i="1" s="1"/>
  <c r="AV149" i="1"/>
  <c r="AU149" i="1"/>
  <c r="AS149" i="1" s="1"/>
  <c r="AL149" i="1"/>
  <c r="AG149" i="1"/>
  <c r="AE149" i="1"/>
  <c r="Y149" i="1"/>
  <c r="X149" i="1"/>
  <c r="W149" i="1"/>
  <c r="S149" i="1"/>
  <c r="P149" i="1"/>
  <c r="K149" i="1"/>
  <c r="J149" i="1"/>
  <c r="I149" i="1"/>
  <c r="H149" i="1" s="1"/>
  <c r="AY148" i="1"/>
  <c r="AX148" i="1"/>
  <c r="AV148" i="1"/>
  <c r="AW148" i="1" s="1"/>
  <c r="AU148" i="1"/>
  <c r="AS148" i="1"/>
  <c r="AL148" i="1"/>
  <c r="I148" i="1" s="1"/>
  <c r="H148" i="1" s="1"/>
  <c r="AG148" i="1"/>
  <c r="J148" i="1" s="1"/>
  <c r="Y148" i="1"/>
  <c r="X148" i="1"/>
  <c r="W148" i="1" s="1"/>
  <c r="P148" i="1"/>
  <c r="AY147" i="1"/>
  <c r="AX147" i="1"/>
  <c r="AW147" i="1" s="1"/>
  <c r="AV147" i="1"/>
  <c r="S147" i="1" s="1"/>
  <c r="AU147" i="1"/>
  <c r="AS147" i="1" s="1"/>
  <c r="AT147" i="1"/>
  <c r="AL147" i="1"/>
  <c r="AG147" i="1"/>
  <c r="Y147" i="1"/>
  <c r="W147" i="1" s="1"/>
  <c r="X147" i="1"/>
  <c r="P147" i="1"/>
  <c r="J147" i="1"/>
  <c r="I147" i="1"/>
  <c r="H147" i="1" s="1"/>
  <c r="AY146" i="1"/>
  <c r="AX146" i="1"/>
  <c r="AW146" i="1"/>
  <c r="AV146" i="1"/>
  <c r="AU146" i="1"/>
  <c r="AS146" i="1"/>
  <c r="AT146" i="1" s="1"/>
  <c r="AL146" i="1"/>
  <c r="I146" i="1" s="1"/>
  <c r="H146" i="1" s="1"/>
  <c r="AG146" i="1"/>
  <c r="J146" i="1" s="1"/>
  <c r="AF146" i="1"/>
  <c r="Y146" i="1"/>
  <c r="X146" i="1"/>
  <c r="W146" i="1"/>
  <c r="S146" i="1"/>
  <c r="P146" i="1"/>
  <c r="K146" i="1"/>
  <c r="AY145" i="1"/>
  <c r="AX145" i="1"/>
  <c r="AW145" i="1"/>
  <c r="AV145" i="1"/>
  <c r="AU145" i="1"/>
  <c r="AS145" i="1"/>
  <c r="AL145" i="1"/>
  <c r="I145" i="1" s="1"/>
  <c r="H145" i="1" s="1"/>
  <c r="AG145" i="1"/>
  <c r="J145" i="1" s="1"/>
  <c r="Y145" i="1"/>
  <c r="X145" i="1"/>
  <c r="W145" i="1"/>
  <c r="S145" i="1"/>
  <c r="P145" i="1"/>
  <c r="N145" i="1"/>
  <c r="AY144" i="1"/>
  <c r="AX144" i="1"/>
  <c r="AW144" i="1"/>
  <c r="AV144" i="1"/>
  <c r="S144" i="1" s="1"/>
  <c r="AU144" i="1"/>
  <c r="AS144" i="1" s="1"/>
  <c r="AL144" i="1"/>
  <c r="AG144" i="1"/>
  <c r="Y144" i="1"/>
  <c r="X144" i="1"/>
  <c r="W144" i="1"/>
  <c r="P144" i="1"/>
  <c r="J144" i="1"/>
  <c r="I144" i="1"/>
  <c r="H144" i="1" s="1"/>
  <c r="AY143" i="1"/>
  <c r="AX143" i="1"/>
  <c r="AV143" i="1"/>
  <c r="AW143" i="1" s="1"/>
  <c r="AU143" i="1"/>
  <c r="AS143" i="1"/>
  <c r="AL143" i="1"/>
  <c r="I143" i="1" s="1"/>
  <c r="H143" i="1" s="1"/>
  <c r="AG143" i="1"/>
  <c r="J143" i="1" s="1"/>
  <c r="Y143" i="1"/>
  <c r="X143" i="1"/>
  <c r="W143" i="1" s="1"/>
  <c r="P143" i="1"/>
  <c r="AY142" i="1"/>
  <c r="AX142" i="1"/>
  <c r="AW142" i="1"/>
  <c r="AV142" i="1"/>
  <c r="S142" i="1" s="1"/>
  <c r="AU142" i="1"/>
  <c r="AS142" i="1" s="1"/>
  <c r="AL142" i="1"/>
  <c r="AG142" i="1"/>
  <c r="AA142" i="1"/>
  <c r="Y142" i="1"/>
  <c r="W142" i="1" s="1"/>
  <c r="X142" i="1"/>
  <c r="P142" i="1"/>
  <c r="J142" i="1"/>
  <c r="I142" i="1"/>
  <c r="H142" i="1"/>
  <c r="AY141" i="1"/>
  <c r="S141" i="1" s="1"/>
  <c r="AX141" i="1"/>
  <c r="AW141" i="1" s="1"/>
  <c r="AV141" i="1"/>
  <c r="AU141" i="1"/>
  <c r="AS141" i="1"/>
  <c r="AT141" i="1" s="1"/>
  <c r="AL141" i="1"/>
  <c r="AG141" i="1"/>
  <c r="Y141" i="1"/>
  <c r="X141" i="1"/>
  <c r="W141" i="1" s="1"/>
  <c r="P141" i="1"/>
  <c r="K141" i="1"/>
  <c r="J141" i="1"/>
  <c r="I141" i="1"/>
  <c r="H141" i="1" s="1"/>
  <c r="AY140" i="1"/>
  <c r="AX140" i="1"/>
  <c r="AV140" i="1"/>
  <c r="AW140" i="1" s="1"/>
  <c r="AU140" i="1"/>
  <c r="AS140" i="1"/>
  <c r="AL140" i="1"/>
  <c r="I140" i="1" s="1"/>
  <c r="H140" i="1" s="1"/>
  <c r="AG140" i="1"/>
  <c r="J140" i="1" s="1"/>
  <c r="Y140" i="1"/>
  <c r="X140" i="1"/>
  <c r="W140" i="1" s="1"/>
  <c r="S140" i="1"/>
  <c r="P140" i="1"/>
  <c r="AY139" i="1"/>
  <c r="AX139" i="1"/>
  <c r="AW139" i="1" s="1"/>
  <c r="AV139" i="1"/>
  <c r="S139" i="1" s="1"/>
  <c r="AU139" i="1"/>
  <c r="AS139" i="1" s="1"/>
  <c r="K139" i="1" s="1"/>
  <c r="AL139" i="1"/>
  <c r="AG139" i="1"/>
  <c r="AF139" i="1"/>
  <c r="AE139" i="1"/>
  <c r="AA139" i="1"/>
  <c r="Y139" i="1"/>
  <c r="X139" i="1"/>
  <c r="W139" i="1"/>
  <c r="P139" i="1"/>
  <c r="J139" i="1"/>
  <c r="I139" i="1"/>
  <c r="H139" i="1"/>
  <c r="AY138" i="1"/>
  <c r="AX138" i="1"/>
  <c r="AV138" i="1"/>
  <c r="AW138" i="1" s="1"/>
  <c r="AU138" i="1"/>
  <c r="AS138" i="1" s="1"/>
  <c r="AL138" i="1"/>
  <c r="I138" i="1" s="1"/>
  <c r="H138" i="1" s="1"/>
  <c r="AG138" i="1"/>
  <c r="J138" i="1" s="1"/>
  <c r="AA138" i="1"/>
  <c r="Y138" i="1"/>
  <c r="X138" i="1"/>
  <c r="W138" i="1" s="1"/>
  <c r="P138" i="1"/>
  <c r="K138" i="1"/>
  <c r="AY137" i="1"/>
  <c r="AX137" i="1"/>
  <c r="AV137" i="1"/>
  <c r="AW137" i="1" s="1"/>
  <c r="AU137" i="1"/>
  <c r="AS137" i="1" s="1"/>
  <c r="AL137" i="1"/>
  <c r="AG137" i="1"/>
  <c r="AE137" i="1"/>
  <c r="Y137" i="1"/>
  <c r="W137" i="1" s="1"/>
  <c r="X137" i="1"/>
  <c r="T137" i="1"/>
  <c r="U137" i="1" s="1"/>
  <c r="S137" i="1"/>
  <c r="P137" i="1"/>
  <c r="J137" i="1"/>
  <c r="I137" i="1"/>
  <c r="H137" i="1" s="1"/>
  <c r="AY136" i="1"/>
  <c r="S136" i="1" s="1"/>
  <c r="T136" i="1" s="1"/>
  <c r="U136" i="1" s="1"/>
  <c r="V136" i="1" s="1"/>
  <c r="Z136" i="1" s="1"/>
  <c r="AX136" i="1"/>
  <c r="AW136" i="1" s="1"/>
  <c r="AV136" i="1"/>
  <c r="AU136" i="1"/>
  <c r="AS136" i="1"/>
  <c r="AT136" i="1" s="1"/>
  <c r="AL136" i="1"/>
  <c r="AG136" i="1"/>
  <c r="J136" i="1" s="1"/>
  <c r="AF136" i="1"/>
  <c r="AE136" i="1"/>
  <c r="AC136" i="1"/>
  <c r="Y136" i="1"/>
  <c r="X136" i="1"/>
  <c r="W136" i="1" s="1"/>
  <c r="P136" i="1"/>
  <c r="N136" i="1"/>
  <c r="K136" i="1"/>
  <c r="I136" i="1"/>
  <c r="H136" i="1" s="1"/>
  <c r="AY135" i="1"/>
  <c r="AX135" i="1"/>
  <c r="AV135" i="1"/>
  <c r="AU135" i="1"/>
  <c r="AS135" i="1" s="1"/>
  <c r="AL135" i="1"/>
  <c r="AG135" i="1"/>
  <c r="Y135" i="1"/>
  <c r="X135" i="1"/>
  <c r="P135" i="1"/>
  <c r="J135" i="1"/>
  <c r="I135" i="1"/>
  <c r="H135" i="1" s="1"/>
  <c r="AY134" i="1"/>
  <c r="AX134" i="1"/>
  <c r="AV134" i="1"/>
  <c r="S134" i="1" s="1"/>
  <c r="AU134" i="1"/>
  <c r="AS134" i="1" s="1"/>
  <c r="AT134" i="1" s="1"/>
  <c r="AL134" i="1"/>
  <c r="I134" i="1" s="1"/>
  <c r="H134" i="1" s="1"/>
  <c r="AG134" i="1"/>
  <c r="J134" i="1" s="1"/>
  <c r="AF134" i="1"/>
  <c r="Y134" i="1"/>
  <c r="X134" i="1"/>
  <c r="W134" i="1"/>
  <c r="P134" i="1"/>
  <c r="N134" i="1"/>
  <c r="K134" i="1"/>
  <c r="AY133" i="1"/>
  <c r="AX133" i="1"/>
  <c r="AV133" i="1"/>
  <c r="AW133" i="1" s="1"/>
  <c r="AU133" i="1"/>
  <c r="AS133" i="1"/>
  <c r="AL133" i="1"/>
  <c r="I133" i="1" s="1"/>
  <c r="H133" i="1" s="1"/>
  <c r="AG133" i="1"/>
  <c r="J133" i="1" s="1"/>
  <c r="Y133" i="1"/>
  <c r="X133" i="1"/>
  <c r="S133" i="1"/>
  <c r="P133" i="1"/>
  <c r="N133" i="1"/>
  <c r="AY132" i="1"/>
  <c r="AX132" i="1"/>
  <c r="AV132" i="1"/>
  <c r="AU132" i="1"/>
  <c r="AS132" i="1" s="1"/>
  <c r="AL132" i="1"/>
  <c r="AG132" i="1"/>
  <c r="Y132" i="1"/>
  <c r="X132" i="1"/>
  <c r="W132" i="1"/>
  <c r="P132" i="1"/>
  <c r="J132" i="1"/>
  <c r="I132" i="1"/>
  <c r="H132" i="1"/>
  <c r="AY131" i="1"/>
  <c r="AX131" i="1"/>
  <c r="AV131" i="1"/>
  <c r="AW131" i="1" s="1"/>
  <c r="AU131" i="1"/>
  <c r="AS131" i="1" s="1"/>
  <c r="AL131" i="1"/>
  <c r="I131" i="1" s="1"/>
  <c r="H131" i="1" s="1"/>
  <c r="AG131" i="1"/>
  <c r="J131" i="1" s="1"/>
  <c r="AF131" i="1"/>
  <c r="Y131" i="1"/>
  <c r="X131" i="1"/>
  <c r="W131" i="1"/>
  <c r="P131" i="1"/>
  <c r="AY130" i="1"/>
  <c r="AX130" i="1"/>
  <c r="AW130" i="1" s="1"/>
  <c r="AV130" i="1"/>
  <c r="AU130" i="1"/>
  <c r="AS130" i="1" s="1"/>
  <c r="AL130" i="1"/>
  <c r="AG130" i="1"/>
  <c r="AA130" i="1"/>
  <c r="Y130" i="1"/>
  <c r="X130" i="1"/>
  <c r="W130" i="1" s="1"/>
  <c r="S130" i="1"/>
  <c r="P130" i="1"/>
  <c r="J130" i="1"/>
  <c r="I130" i="1"/>
  <c r="H130" i="1" s="1"/>
  <c r="AY129" i="1"/>
  <c r="S129" i="1" s="1"/>
  <c r="AX129" i="1"/>
  <c r="AW129" i="1" s="1"/>
  <c r="AV129" i="1"/>
  <c r="AU129" i="1"/>
  <c r="AS129" i="1"/>
  <c r="AT129" i="1" s="1"/>
  <c r="AL129" i="1"/>
  <c r="AG129" i="1"/>
  <c r="AE129" i="1"/>
  <c r="Y129" i="1"/>
  <c r="X129" i="1"/>
  <c r="W129" i="1" s="1"/>
  <c r="P129" i="1"/>
  <c r="N129" i="1"/>
  <c r="K129" i="1"/>
  <c r="J129" i="1"/>
  <c r="I129" i="1"/>
  <c r="H129" i="1" s="1"/>
  <c r="AY128" i="1"/>
  <c r="AX128" i="1"/>
  <c r="AV128" i="1"/>
  <c r="AW128" i="1" s="1"/>
  <c r="AU128" i="1"/>
  <c r="AS128" i="1"/>
  <c r="AL128" i="1"/>
  <c r="I128" i="1" s="1"/>
  <c r="H128" i="1" s="1"/>
  <c r="AG128" i="1"/>
  <c r="J128" i="1" s="1"/>
  <c r="Y128" i="1"/>
  <c r="X128" i="1"/>
  <c r="S128" i="1"/>
  <c r="P128" i="1"/>
  <c r="AY127" i="1"/>
  <c r="AX127" i="1"/>
  <c r="AV127" i="1"/>
  <c r="AW127" i="1" s="1"/>
  <c r="AU127" i="1"/>
  <c r="AS127" i="1" s="1"/>
  <c r="AL127" i="1"/>
  <c r="AG127" i="1"/>
  <c r="Y127" i="1"/>
  <c r="X127" i="1"/>
  <c r="W127" i="1"/>
  <c r="P127" i="1"/>
  <c r="J127" i="1"/>
  <c r="I127" i="1"/>
  <c r="H127" i="1" s="1"/>
  <c r="AY126" i="1"/>
  <c r="AX126" i="1"/>
  <c r="AV126" i="1"/>
  <c r="AW126" i="1" s="1"/>
  <c r="AU126" i="1"/>
  <c r="AS126" i="1" s="1"/>
  <c r="AL126" i="1"/>
  <c r="I126" i="1" s="1"/>
  <c r="H126" i="1" s="1"/>
  <c r="AG126" i="1"/>
  <c r="J126" i="1" s="1"/>
  <c r="AF126" i="1"/>
  <c r="Y126" i="1"/>
  <c r="X126" i="1"/>
  <c r="W126" i="1"/>
  <c r="P126" i="1"/>
  <c r="AY125" i="1"/>
  <c r="AX125" i="1"/>
  <c r="AV125" i="1"/>
  <c r="AW125" i="1" s="1"/>
  <c r="AU125" i="1"/>
  <c r="AS125" i="1" s="1"/>
  <c r="AL125" i="1"/>
  <c r="AG125" i="1"/>
  <c r="AA125" i="1"/>
  <c r="Y125" i="1"/>
  <c r="X125" i="1"/>
  <c r="W125" i="1" s="1"/>
  <c r="S125" i="1"/>
  <c r="P125" i="1"/>
  <c r="J125" i="1"/>
  <c r="I125" i="1"/>
  <c r="H125" i="1" s="1"/>
  <c r="AY124" i="1"/>
  <c r="S124" i="1" s="1"/>
  <c r="AX124" i="1"/>
  <c r="AW124" i="1" s="1"/>
  <c r="AV124" i="1"/>
  <c r="AU124" i="1"/>
  <c r="AS124" i="1"/>
  <c r="AT124" i="1" s="1"/>
  <c r="AL124" i="1"/>
  <c r="AG124" i="1"/>
  <c r="AE124" i="1"/>
  <c r="Y124" i="1"/>
  <c r="X124" i="1"/>
  <c r="W124" i="1" s="1"/>
  <c r="P124" i="1"/>
  <c r="N124" i="1"/>
  <c r="K124" i="1"/>
  <c r="J124" i="1"/>
  <c r="I124" i="1"/>
  <c r="H124" i="1" s="1"/>
  <c r="AY123" i="1"/>
  <c r="AX123" i="1"/>
  <c r="AV123" i="1"/>
  <c r="AW123" i="1" s="1"/>
  <c r="AU123" i="1"/>
  <c r="AS123" i="1"/>
  <c r="AL123" i="1"/>
  <c r="I123" i="1" s="1"/>
  <c r="H123" i="1" s="1"/>
  <c r="AG123" i="1"/>
  <c r="J123" i="1" s="1"/>
  <c r="Y123" i="1"/>
  <c r="X123" i="1"/>
  <c r="W123" i="1" s="1"/>
  <c r="S123" i="1"/>
  <c r="P123" i="1"/>
  <c r="AY122" i="1"/>
  <c r="AX122" i="1"/>
  <c r="AW122" i="1"/>
  <c r="AV122" i="1"/>
  <c r="AU122" i="1"/>
  <c r="AS122" i="1" s="1"/>
  <c r="AL122" i="1"/>
  <c r="AG122" i="1"/>
  <c r="Y122" i="1"/>
  <c r="X122" i="1"/>
  <c r="W122" i="1"/>
  <c r="S122" i="1"/>
  <c r="P122" i="1"/>
  <c r="J122" i="1"/>
  <c r="I122" i="1"/>
  <c r="H122" i="1" s="1"/>
  <c r="AY121" i="1"/>
  <c r="AX121" i="1"/>
  <c r="AV121" i="1"/>
  <c r="AW121" i="1" s="1"/>
  <c r="AU121" i="1"/>
  <c r="AS121" i="1"/>
  <c r="AT121" i="1" s="1"/>
  <c r="AL121" i="1"/>
  <c r="I121" i="1" s="1"/>
  <c r="H121" i="1" s="1"/>
  <c r="AG121" i="1"/>
  <c r="J121" i="1" s="1"/>
  <c r="AF121" i="1"/>
  <c r="AE121" i="1"/>
  <c r="Y121" i="1"/>
  <c r="X121" i="1"/>
  <c r="W121" i="1"/>
  <c r="P121" i="1"/>
  <c r="N121" i="1"/>
  <c r="K121" i="1"/>
  <c r="AY120" i="1"/>
  <c r="AX120" i="1"/>
  <c r="AV120" i="1"/>
  <c r="AW120" i="1" s="1"/>
  <c r="AU120" i="1"/>
  <c r="AS120" i="1" s="1"/>
  <c r="AL120" i="1"/>
  <c r="AG120" i="1"/>
  <c r="AA120" i="1"/>
  <c r="Y120" i="1"/>
  <c r="X120" i="1"/>
  <c r="W120" i="1" s="1"/>
  <c r="S120" i="1"/>
  <c r="P120" i="1"/>
  <c r="J120" i="1"/>
  <c r="I120" i="1"/>
  <c r="H120" i="1" s="1"/>
  <c r="AY119" i="1"/>
  <c r="S119" i="1" s="1"/>
  <c r="T119" i="1" s="1"/>
  <c r="U119" i="1" s="1"/>
  <c r="AX119" i="1"/>
  <c r="AW119" i="1" s="1"/>
  <c r="AV119" i="1"/>
  <c r="AU119" i="1"/>
  <c r="AS119" i="1"/>
  <c r="AT119" i="1" s="1"/>
  <c r="AL119" i="1"/>
  <c r="AG119" i="1"/>
  <c r="AF119" i="1"/>
  <c r="AE119" i="1"/>
  <c r="Y119" i="1"/>
  <c r="X119" i="1"/>
  <c r="W119" i="1" s="1"/>
  <c r="P119" i="1"/>
  <c r="N119" i="1"/>
  <c r="K119" i="1"/>
  <c r="J119" i="1"/>
  <c r="I119" i="1"/>
  <c r="H119" i="1" s="1"/>
  <c r="AY118" i="1"/>
  <c r="AX118" i="1"/>
  <c r="AW118" i="1"/>
  <c r="AV118" i="1"/>
  <c r="S118" i="1" s="1"/>
  <c r="AU118" i="1"/>
  <c r="AS118" i="1" s="1"/>
  <c r="AL118" i="1"/>
  <c r="AG118" i="1"/>
  <c r="J118" i="1" s="1"/>
  <c r="Y118" i="1"/>
  <c r="X118" i="1"/>
  <c r="W118" i="1" s="1"/>
  <c r="P118" i="1"/>
  <c r="I118" i="1"/>
  <c r="H118" i="1" s="1"/>
  <c r="AY117" i="1"/>
  <c r="AX117" i="1"/>
  <c r="AV117" i="1"/>
  <c r="AW117" i="1" s="1"/>
  <c r="AU117" i="1"/>
  <c r="AS117" i="1" s="1"/>
  <c r="K117" i="1" s="1"/>
  <c r="AL117" i="1"/>
  <c r="AG117" i="1"/>
  <c r="AF117" i="1"/>
  <c r="AE117" i="1"/>
  <c r="Y117" i="1"/>
  <c r="X117" i="1"/>
  <c r="W117" i="1"/>
  <c r="T117" i="1"/>
  <c r="U117" i="1" s="1"/>
  <c r="S117" i="1"/>
  <c r="P117" i="1"/>
  <c r="J117" i="1"/>
  <c r="I117" i="1"/>
  <c r="H117" i="1"/>
  <c r="AY116" i="1"/>
  <c r="AX116" i="1"/>
  <c r="AV116" i="1"/>
  <c r="AW116" i="1" s="1"/>
  <c r="AU116" i="1"/>
  <c r="AS116" i="1"/>
  <c r="K116" i="1" s="1"/>
  <c r="AL116" i="1"/>
  <c r="I116" i="1" s="1"/>
  <c r="H116" i="1" s="1"/>
  <c r="AG116" i="1"/>
  <c r="J116" i="1" s="1"/>
  <c r="AF116" i="1"/>
  <c r="AE116" i="1"/>
  <c r="AA116" i="1"/>
  <c r="Y116" i="1"/>
  <c r="X116" i="1"/>
  <c r="W116" i="1"/>
  <c r="P116" i="1"/>
  <c r="N116" i="1"/>
  <c r="AY115" i="1"/>
  <c r="AX115" i="1"/>
  <c r="AV115" i="1"/>
  <c r="S115" i="1" s="1"/>
  <c r="AU115" i="1"/>
  <c r="AS115" i="1" s="1"/>
  <c r="AT115" i="1"/>
  <c r="AL115" i="1"/>
  <c r="AG115" i="1"/>
  <c r="Y115" i="1"/>
  <c r="X115" i="1"/>
  <c r="P115" i="1"/>
  <c r="J115" i="1"/>
  <c r="I115" i="1"/>
  <c r="H115" i="1" s="1"/>
  <c r="AY114" i="1"/>
  <c r="AX114" i="1"/>
  <c r="AW114" i="1"/>
  <c r="AV114" i="1"/>
  <c r="AU114" i="1"/>
  <c r="AS114" i="1"/>
  <c r="AT114" i="1" s="1"/>
  <c r="AL114" i="1"/>
  <c r="AG114" i="1"/>
  <c r="J114" i="1" s="1"/>
  <c r="AF114" i="1"/>
  <c r="Y114" i="1"/>
  <c r="X114" i="1"/>
  <c r="W114" i="1" s="1"/>
  <c r="S114" i="1"/>
  <c r="P114" i="1"/>
  <c r="I114" i="1"/>
  <c r="H114" i="1" s="1"/>
  <c r="AY113" i="1"/>
  <c r="AX113" i="1"/>
  <c r="AV113" i="1"/>
  <c r="AW113" i="1" s="1"/>
  <c r="AU113" i="1"/>
  <c r="AS113" i="1"/>
  <c r="AL113" i="1"/>
  <c r="I113" i="1" s="1"/>
  <c r="H113" i="1" s="1"/>
  <c r="AG113" i="1"/>
  <c r="J113" i="1" s="1"/>
  <c r="Y113" i="1"/>
  <c r="X113" i="1"/>
  <c r="W113" i="1"/>
  <c r="S113" i="1"/>
  <c r="P113" i="1"/>
  <c r="N113" i="1"/>
  <c r="AY112" i="1"/>
  <c r="AX112" i="1"/>
  <c r="AV112" i="1"/>
  <c r="S112" i="1" s="1"/>
  <c r="AU112" i="1"/>
  <c r="AS112" i="1" s="1"/>
  <c r="AL112" i="1"/>
  <c r="AG112" i="1"/>
  <c r="AA112" i="1"/>
  <c r="Y112" i="1"/>
  <c r="X112" i="1"/>
  <c r="W112" i="1"/>
  <c r="P112" i="1"/>
  <c r="J112" i="1"/>
  <c r="I112" i="1"/>
  <c r="H112" i="1"/>
  <c r="AY111" i="1"/>
  <c r="AX111" i="1"/>
  <c r="AV111" i="1"/>
  <c r="AW111" i="1" s="1"/>
  <c r="AU111" i="1"/>
  <c r="AS111" i="1"/>
  <c r="AL111" i="1"/>
  <c r="I111" i="1" s="1"/>
  <c r="H111" i="1" s="1"/>
  <c r="AG111" i="1"/>
  <c r="J111" i="1" s="1"/>
  <c r="Y111" i="1"/>
  <c r="X111" i="1"/>
  <c r="W111" i="1"/>
  <c r="P111" i="1"/>
  <c r="AY110" i="1"/>
  <c r="AX110" i="1"/>
  <c r="AW110" i="1"/>
  <c r="AV110" i="1"/>
  <c r="S110" i="1" s="1"/>
  <c r="AU110" i="1"/>
  <c r="AS110" i="1"/>
  <c r="AL110" i="1"/>
  <c r="AG110" i="1"/>
  <c r="AE110" i="1"/>
  <c r="AA110" i="1"/>
  <c r="Y110" i="1"/>
  <c r="X110" i="1"/>
  <c r="W110" i="1" s="1"/>
  <c r="P110" i="1"/>
  <c r="J110" i="1"/>
  <c r="I110" i="1"/>
  <c r="H110" i="1"/>
  <c r="AY109" i="1"/>
  <c r="S109" i="1" s="1"/>
  <c r="AX109" i="1"/>
  <c r="AW109" i="1"/>
  <c r="AV109" i="1"/>
  <c r="AU109" i="1"/>
  <c r="AS109" i="1"/>
  <c r="AT109" i="1" s="1"/>
  <c r="AL109" i="1"/>
  <c r="AG109" i="1"/>
  <c r="Y109" i="1"/>
  <c r="X109" i="1"/>
  <c r="W109" i="1"/>
  <c r="P109" i="1"/>
  <c r="K109" i="1"/>
  <c r="J109" i="1"/>
  <c r="I109" i="1"/>
  <c r="H109" i="1" s="1"/>
  <c r="AY108" i="1"/>
  <c r="AX108" i="1"/>
  <c r="AV108" i="1"/>
  <c r="AW108" i="1" s="1"/>
  <c r="AU108" i="1"/>
  <c r="AS108" i="1"/>
  <c r="AL108" i="1"/>
  <c r="I108" i="1" s="1"/>
  <c r="H108" i="1" s="1"/>
  <c r="AG108" i="1"/>
  <c r="J108" i="1" s="1"/>
  <c r="Y108" i="1"/>
  <c r="X108" i="1"/>
  <c r="W108" i="1"/>
  <c r="S108" i="1"/>
  <c r="P108" i="1"/>
  <c r="AY107" i="1"/>
  <c r="AX107" i="1"/>
  <c r="AW107" i="1" s="1"/>
  <c r="AV107" i="1"/>
  <c r="S107" i="1" s="1"/>
  <c r="AU107" i="1"/>
  <c r="AS107" i="1" s="1"/>
  <c r="K107" i="1" s="1"/>
  <c r="AL107" i="1"/>
  <c r="AG107" i="1"/>
  <c r="AF107" i="1"/>
  <c r="AE107" i="1"/>
  <c r="AA107" i="1"/>
  <c r="Y107" i="1"/>
  <c r="X107" i="1"/>
  <c r="W107" i="1"/>
  <c r="P107" i="1"/>
  <c r="J107" i="1"/>
  <c r="I107" i="1"/>
  <c r="H107" i="1"/>
  <c r="AY106" i="1"/>
  <c r="AX106" i="1"/>
  <c r="AV106" i="1"/>
  <c r="AW106" i="1" s="1"/>
  <c r="AU106" i="1"/>
  <c r="AS106" i="1" s="1"/>
  <c r="AL106" i="1"/>
  <c r="I106" i="1" s="1"/>
  <c r="H106" i="1" s="1"/>
  <c r="AG106" i="1"/>
  <c r="J106" i="1" s="1"/>
  <c r="AA106" i="1"/>
  <c r="Y106" i="1"/>
  <c r="X106" i="1"/>
  <c r="P106" i="1"/>
  <c r="AY105" i="1"/>
  <c r="AX105" i="1"/>
  <c r="AV105" i="1"/>
  <c r="AW105" i="1" s="1"/>
  <c r="AU105" i="1"/>
  <c r="AS105" i="1" s="1"/>
  <c r="AL105" i="1"/>
  <c r="AG105" i="1"/>
  <c r="Y105" i="1"/>
  <c r="X105" i="1"/>
  <c r="W105" i="1" s="1"/>
  <c r="S105" i="1"/>
  <c r="P105" i="1"/>
  <c r="J105" i="1"/>
  <c r="I105" i="1"/>
  <c r="H105" i="1" s="1"/>
  <c r="AY104" i="1"/>
  <c r="S104" i="1" s="1"/>
  <c r="AX104" i="1"/>
  <c r="AW104" i="1" s="1"/>
  <c r="AV104" i="1"/>
  <c r="AU104" i="1"/>
  <c r="AS104" i="1"/>
  <c r="AT104" i="1" s="1"/>
  <c r="AL104" i="1"/>
  <c r="AG104" i="1"/>
  <c r="J104" i="1" s="1"/>
  <c r="AF104" i="1"/>
  <c r="AE104" i="1"/>
  <c r="Y104" i="1"/>
  <c r="W104" i="1" s="1"/>
  <c r="X104" i="1"/>
  <c r="P104" i="1"/>
  <c r="N104" i="1"/>
  <c r="I104" i="1"/>
  <c r="H104" i="1" s="1"/>
  <c r="AY103" i="1"/>
  <c r="AX103" i="1"/>
  <c r="AV103" i="1"/>
  <c r="AU103" i="1"/>
  <c r="AS103" i="1" s="1"/>
  <c r="AL103" i="1"/>
  <c r="AG103" i="1"/>
  <c r="J103" i="1" s="1"/>
  <c r="Y103" i="1"/>
  <c r="X103" i="1"/>
  <c r="W103" i="1" s="1"/>
  <c r="P103" i="1"/>
  <c r="I103" i="1"/>
  <c r="H103" i="1" s="1"/>
  <c r="AY102" i="1"/>
  <c r="AX102" i="1"/>
  <c r="AV102" i="1"/>
  <c r="AW102" i="1" s="1"/>
  <c r="AU102" i="1"/>
  <c r="AS102" i="1" s="1"/>
  <c r="K102" i="1" s="1"/>
  <c r="AL102" i="1"/>
  <c r="AG102" i="1"/>
  <c r="AE102" i="1"/>
  <c r="Y102" i="1"/>
  <c r="X102" i="1"/>
  <c r="W102" i="1"/>
  <c r="S102" i="1"/>
  <c r="P102" i="1"/>
  <c r="J102" i="1"/>
  <c r="I102" i="1"/>
  <c r="H102" i="1"/>
  <c r="AY101" i="1"/>
  <c r="S101" i="1" s="1"/>
  <c r="AX101" i="1"/>
  <c r="AV101" i="1"/>
  <c r="AW101" i="1" s="1"/>
  <c r="AU101" i="1"/>
  <c r="AS101" i="1"/>
  <c r="N101" i="1" s="1"/>
  <c r="AL101" i="1"/>
  <c r="I101" i="1" s="1"/>
  <c r="AG101" i="1"/>
  <c r="AE101" i="1"/>
  <c r="AA101" i="1"/>
  <c r="Y101" i="1"/>
  <c r="X101" i="1"/>
  <c r="W101" i="1"/>
  <c r="P101" i="1"/>
  <c r="K101" i="1"/>
  <c r="J101" i="1"/>
  <c r="H101" i="1"/>
  <c r="AY100" i="1"/>
  <c r="AX100" i="1"/>
  <c r="AW100" i="1"/>
  <c r="AV100" i="1"/>
  <c r="AU100" i="1"/>
  <c r="AS100" i="1"/>
  <c r="AT100" i="1" s="1"/>
  <c r="AL100" i="1"/>
  <c r="AG100" i="1"/>
  <c r="AF100" i="1"/>
  <c r="AE100" i="1"/>
  <c r="Y100" i="1"/>
  <c r="X100" i="1"/>
  <c r="W100" i="1" s="1"/>
  <c r="T100" i="1"/>
  <c r="U100" i="1" s="1"/>
  <c r="S100" i="1"/>
  <c r="P100" i="1"/>
  <c r="N100" i="1"/>
  <c r="K100" i="1"/>
  <c r="J100" i="1"/>
  <c r="I100" i="1"/>
  <c r="H100" i="1" s="1"/>
  <c r="AY99" i="1"/>
  <c r="AX99" i="1"/>
  <c r="AV99" i="1"/>
  <c r="AW99" i="1" s="1"/>
  <c r="AU99" i="1"/>
  <c r="AS99" i="1" s="1"/>
  <c r="AL99" i="1"/>
  <c r="I99" i="1" s="1"/>
  <c r="H99" i="1" s="1"/>
  <c r="AG99" i="1"/>
  <c r="J99" i="1" s="1"/>
  <c r="Y99" i="1"/>
  <c r="X99" i="1"/>
  <c r="W99" i="1" s="1"/>
  <c r="P99" i="1"/>
  <c r="AY98" i="1"/>
  <c r="AX98" i="1"/>
  <c r="AV98" i="1"/>
  <c r="AU98" i="1"/>
  <c r="AS98" i="1" s="1"/>
  <c r="AL98" i="1"/>
  <c r="AG98" i="1"/>
  <c r="Y98" i="1"/>
  <c r="X98" i="1"/>
  <c r="W98" i="1"/>
  <c r="P98" i="1"/>
  <c r="J98" i="1"/>
  <c r="I98" i="1"/>
  <c r="H98" i="1"/>
  <c r="AA98" i="1" s="1"/>
  <c r="AY97" i="1"/>
  <c r="AX97" i="1"/>
  <c r="AV97" i="1"/>
  <c r="AW97" i="1" s="1"/>
  <c r="AU97" i="1"/>
  <c r="AS97" i="1"/>
  <c r="AT97" i="1" s="1"/>
  <c r="AL97" i="1"/>
  <c r="I97" i="1" s="1"/>
  <c r="H97" i="1" s="1"/>
  <c r="AG97" i="1"/>
  <c r="AF97" i="1"/>
  <c r="AE97" i="1"/>
  <c r="Y97" i="1"/>
  <c r="X97" i="1"/>
  <c r="W97" i="1" s="1"/>
  <c r="P97" i="1"/>
  <c r="N97" i="1"/>
  <c r="K97" i="1"/>
  <c r="J97" i="1"/>
  <c r="AY96" i="1"/>
  <c r="AX96" i="1"/>
  <c r="AV96" i="1"/>
  <c r="AW96" i="1" s="1"/>
  <c r="AU96" i="1"/>
  <c r="AS96" i="1"/>
  <c r="AL96" i="1"/>
  <c r="I96" i="1" s="1"/>
  <c r="H96" i="1" s="1"/>
  <c r="AG96" i="1"/>
  <c r="Y96" i="1"/>
  <c r="X96" i="1"/>
  <c r="S96" i="1"/>
  <c r="P96" i="1"/>
  <c r="J96" i="1"/>
  <c r="AY95" i="1"/>
  <c r="AX95" i="1"/>
  <c r="AW95" i="1" s="1"/>
  <c r="AV95" i="1"/>
  <c r="AU95" i="1"/>
  <c r="AS95" i="1"/>
  <c r="AT95" i="1" s="1"/>
  <c r="AL95" i="1"/>
  <c r="AG95" i="1"/>
  <c r="AF95" i="1"/>
  <c r="AE95" i="1"/>
  <c r="Y95" i="1"/>
  <c r="X95" i="1"/>
  <c r="W95" i="1" s="1"/>
  <c r="T95" i="1"/>
  <c r="U95" i="1" s="1"/>
  <c r="S95" i="1"/>
  <c r="P95" i="1"/>
  <c r="N95" i="1"/>
  <c r="K95" i="1"/>
  <c r="J95" i="1"/>
  <c r="I95" i="1"/>
  <c r="H95" i="1" s="1"/>
  <c r="AY94" i="1"/>
  <c r="AX94" i="1"/>
  <c r="AV94" i="1"/>
  <c r="AW94" i="1" s="1"/>
  <c r="AU94" i="1"/>
  <c r="AS94" i="1" s="1"/>
  <c r="AL94" i="1"/>
  <c r="I94" i="1" s="1"/>
  <c r="H94" i="1" s="1"/>
  <c r="AG94" i="1"/>
  <c r="J94" i="1" s="1"/>
  <c r="Y94" i="1"/>
  <c r="X94" i="1"/>
  <c r="W94" i="1"/>
  <c r="P94" i="1"/>
  <c r="AY93" i="1"/>
  <c r="AX93" i="1"/>
  <c r="AV93" i="1"/>
  <c r="AU93" i="1"/>
  <c r="AS93" i="1" s="1"/>
  <c r="AL93" i="1"/>
  <c r="AG93" i="1"/>
  <c r="AA93" i="1"/>
  <c r="Y93" i="1"/>
  <c r="X93" i="1"/>
  <c r="W93" i="1"/>
  <c r="P93" i="1"/>
  <c r="J93" i="1"/>
  <c r="I93" i="1"/>
  <c r="H93" i="1"/>
  <c r="AY92" i="1"/>
  <c r="S92" i="1" s="1"/>
  <c r="AX92" i="1"/>
  <c r="AV92" i="1"/>
  <c r="AW92" i="1" s="1"/>
  <c r="AU92" i="1"/>
  <c r="AS92" i="1"/>
  <c r="AT92" i="1" s="1"/>
  <c r="AL92" i="1"/>
  <c r="I92" i="1" s="1"/>
  <c r="H92" i="1" s="1"/>
  <c r="AG92" i="1"/>
  <c r="AF92" i="1"/>
  <c r="AE92" i="1"/>
  <c r="Y92" i="1"/>
  <c r="X92" i="1"/>
  <c r="W92" i="1" s="1"/>
  <c r="P92" i="1"/>
  <c r="N92" i="1"/>
  <c r="K92" i="1"/>
  <c r="J92" i="1"/>
  <c r="AY91" i="1"/>
  <c r="AX91" i="1"/>
  <c r="AV91" i="1"/>
  <c r="AW91" i="1" s="1"/>
  <c r="AU91" i="1"/>
  <c r="AS91" i="1"/>
  <c r="AL91" i="1"/>
  <c r="I91" i="1" s="1"/>
  <c r="H91" i="1" s="1"/>
  <c r="AG91" i="1"/>
  <c r="Y91" i="1"/>
  <c r="X91" i="1"/>
  <c r="W91" i="1" s="1"/>
  <c r="S91" i="1"/>
  <c r="P91" i="1"/>
  <c r="J91" i="1"/>
  <c r="AY90" i="1"/>
  <c r="AX90" i="1"/>
  <c r="AW90" i="1"/>
  <c r="AV90" i="1"/>
  <c r="AU90" i="1"/>
  <c r="AS90" i="1"/>
  <c r="AT90" i="1" s="1"/>
  <c r="AL90" i="1"/>
  <c r="AG90" i="1"/>
  <c r="AF90" i="1"/>
  <c r="AE90" i="1"/>
  <c r="Y90" i="1"/>
  <c r="X90" i="1"/>
  <c r="W90" i="1" s="1"/>
  <c r="S90" i="1"/>
  <c r="T90" i="1" s="1"/>
  <c r="U90" i="1" s="1"/>
  <c r="P90" i="1"/>
  <c r="N90" i="1"/>
  <c r="K90" i="1"/>
  <c r="J90" i="1"/>
  <c r="I90" i="1"/>
  <c r="H90" i="1" s="1"/>
  <c r="AY89" i="1"/>
  <c r="AX89" i="1"/>
  <c r="AV89" i="1"/>
  <c r="AW89" i="1" s="1"/>
  <c r="AU89" i="1"/>
  <c r="AS89" i="1" s="1"/>
  <c r="AL89" i="1"/>
  <c r="I89" i="1" s="1"/>
  <c r="H89" i="1" s="1"/>
  <c r="AG89" i="1"/>
  <c r="J89" i="1" s="1"/>
  <c r="Y89" i="1"/>
  <c r="X89" i="1"/>
  <c r="W89" i="1" s="1"/>
  <c r="P89" i="1"/>
  <c r="N89" i="1"/>
  <c r="AY88" i="1"/>
  <c r="AX88" i="1"/>
  <c r="AV88" i="1"/>
  <c r="AU88" i="1"/>
  <c r="AS88" i="1" s="1"/>
  <c r="AL88" i="1"/>
  <c r="AG88" i="1"/>
  <c r="AA88" i="1"/>
  <c r="Y88" i="1"/>
  <c r="X88" i="1"/>
  <c r="W88" i="1" s="1"/>
  <c r="P88" i="1"/>
  <c r="J88" i="1"/>
  <c r="I88" i="1"/>
  <c r="H88" i="1"/>
  <c r="AY87" i="1"/>
  <c r="S87" i="1" s="1"/>
  <c r="AX87" i="1"/>
  <c r="AV87" i="1"/>
  <c r="AW87" i="1" s="1"/>
  <c r="AU87" i="1"/>
  <c r="AS87" i="1"/>
  <c r="AT87" i="1" s="1"/>
  <c r="AL87" i="1"/>
  <c r="I87" i="1" s="1"/>
  <c r="H87" i="1" s="1"/>
  <c r="AG87" i="1"/>
  <c r="AF87" i="1"/>
  <c r="AE87" i="1"/>
  <c r="Y87" i="1"/>
  <c r="X87" i="1"/>
  <c r="W87" i="1" s="1"/>
  <c r="P87" i="1"/>
  <c r="N87" i="1"/>
  <c r="K87" i="1"/>
  <c r="J87" i="1"/>
  <c r="AY86" i="1"/>
  <c r="AX86" i="1"/>
  <c r="AV86" i="1"/>
  <c r="AW86" i="1" s="1"/>
  <c r="AU86" i="1"/>
  <c r="AT86" i="1"/>
  <c r="AS86" i="1"/>
  <c r="AL86" i="1"/>
  <c r="I86" i="1" s="1"/>
  <c r="H86" i="1" s="1"/>
  <c r="AG86" i="1"/>
  <c r="Y86" i="1"/>
  <c r="X86" i="1"/>
  <c r="W86" i="1" s="1"/>
  <c r="S86" i="1"/>
  <c r="P86" i="1"/>
  <c r="J86" i="1"/>
  <c r="AY85" i="1"/>
  <c r="AX85" i="1"/>
  <c r="AW85" i="1"/>
  <c r="AV85" i="1"/>
  <c r="AU85" i="1"/>
  <c r="AS85" i="1" s="1"/>
  <c r="AL85" i="1"/>
  <c r="AG85" i="1"/>
  <c r="Y85" i="1"/>
  <c r="X85" i="1"/>
  <c r="W85" i="1" s="1"/>
  <c r="S85" i="1"/>
  <c r="T85" i="1" s="1"/>
  <c r="U85" i="1" s="1"/>
  <c r="P85" i="1"/>
  <c r="J85" i="1"/>
  <c r="I85" i="1"/>
  <c r="H85" i="1" s="1"/>
  <c r="AY84" i="1"/>
  <c r="AX84" i="1"/>
  <c r="AV84" i="1"/>
  <c r="AW84" i="1" s="1"/>
  <c r="AU84" i="1"/>
  <c r="AS84" i="1" s="1"/>
  <c r="AL84" i="1"/>
  <c r="I84" i="1" s="1"/>
  <c r="H84" i="1" s="1"/>
  <c r="AG84" i="1"/>
  <c r="J84" i="1" s="1"/>
  <c r="Y84" i="1"/>
  <c r="X84" i="1"/>
  <c r="W84" i="1"/>
  <c r="P84" i="1"/>
  <c r="AY83" i="1"/>
  <c r="AX83" i="1"/>
  <c r="AV83" i="1"/>
  <c r="AU83" i="1"/>
  <c r="AS83" i="1" s="1"/>
  <c r="AL83" i="1"/>
  <c r="AG83" i="1"/>
  <c r="AA83" i="1"/>
  <c r="Y83" i="1"/>
  <c r="X83" i="1"/>
  <c r="W83" i="1" s="1"/>
  <c r="P83" i="1"/>
  <c r="J83" i="1"/>
  <c r="I83" i="1"/>
  <c r="H83" i="1"/>
  <c r="AY82" i="1"/>
  <c r="S82" i="1" s="1"/>
  <c r="AX82" i="1"/>
  <c r="AV82" i="1"/>
  <c r="AW82" i="1" s="1"/>
  <c r="AU82" i="1"/>
  <c r="AS82" i="1"/>
  <c r="AT82" i="1" s="1"/>
  <c r="AL82" i="1"/>
  <c r="I82" i="1" s="1"/>
  <c r="H82" i="1" s="1"/>
  <c r="AG82" i="1"/>
  <c r="AF82" i="1"/>
  <c r="AE82" i="1"/>
  <c r="Y82" i="1"/>
  <c r="X82" i="1"/>
  <c r="W82" i="1" s="1"/>
  <c r="P82" i="1"/>
  <c r="N82" i="1"/>
  <c r="K82" i="1"/>
  <c r="J82" i="1"/>
  <c r="AY81" i="1"/>
  <c r="AX81" i="1"/>
  <c r="AV81" i="1"/>
  <c r="AW81" i="1" s="1"/>
  <c r="AU81" i="1"/>
  <c r="AS81" i="1"/>
  <c r="AL81" i="1"/>
  <c r="I81" i="1" s="1"/>
  <c r="H81" i="1" s="1"/>
  <c r="AG81" i="1"/>
  <c r="Y81" i="1"/>
  <c r="X81" i="1"/>
  <c r="W81" i="1" s="1"/>
  <c r="P81" i="1"/>
  <c r="J81" i="1"/>
  <c r="AY80" i="1"/>
  <c r="AX80" i="1"/>
  <c r="AW80" i="1"/>
  <c r="AV80" i="1"/>
  <c r="AU80" i="1"/>
  <c r="AS80" i="1" s="1"/>
  <c r="AL80" i="1"/>
  <c r="AG80" i="1"/>
  <c r="Y80" i="1"/>
  <c r="X80" i="1"/>
  <c r="W80" i="1" s="1"/>
  <c r="S80" i="1"/>
  <c r="P80" i="1"/>
  <c r="J80" i="1"/>
  <c r="I80" i="1"/>
  <c r="H80" i="1" s="1"/>
  <c r="AY79" i="1"/>
  <c r="AX79" i="1"/>
  <c r="AV79" i="1"/>
  <c r="AW79" i="1" s="1"/>
  <c r="AU79" i="1"/>
  <c r="AS79" i="1" s="1"/>
  <c r="AL79" i="1"/>
  <c r="I79" i="1" s="1"/>
  <c r="H79" i="1" s="1"/>
  <c r="AG79" i="1"/>
  <c r="J79" i="1" s="1"/>
  <c r="Y79" i="1"/>
  <c r="X79" i="1"/>
  <c r="W79" i="1" s="1"/>
  <c r="P79" i="1"/>
  <c r="AY78" i="1"/>
  <c r="AX78" i="1"/>
  <c r="AV78" i="1"/>
  <c r="AU78" i="1"/>
  <c r="AS78" i="1" s="1"/>
  <c r="AT78" i="1" s="1"/>
  <c r="AL78" i="1"/>
  <c r="AG78" i="1"/>
  <c r="AA78" i="1"/>
  <c r="Y78" i="1"/>
  <c r="X78" i="1"/>
  <c r="W78" i="1" s="1"/>
  <c r="P78" i="1"/>
  <c r="K78" i="1"/>
  <c r="J78" i="1"/>
  <c r="I78" i="1"/>
  <c r="H78" i="1"/>
  <c r="AY77" i="1"/>
  <c r="AX77" i="1"/>
  <c r="AV77" i="1"/>
  <c r="AW77" i="1" s="1"/>
  <c r="AU77" i="1"/>
  <c r="AS77" i="1"/>
  <c r="AE77" i="1" s="1"/>
  <c r="AL77" i="1"/>
  <c r="I77" i="1" s="1"/>
  <c r="H77" i="1" s="1"/>
  <c r="AG77" i="1"/>
  <c r="AF77" i="1"/>
  <c r="Y77" i="1"/>
  <c r="X77" i="1"/>
  <c r="W77" i="1" s="1"/>
  <c r="P77" i="1"/>
  <c r="K77" i="1"/>
  <c r="J77" i="1"/>
  <c r="AY76" i="1"/>
  <c r="AX76" i="1"/>
  <c r="AW76" i="1"/>
  <c r="AV76" i="1"/>
  <c r="S76" i="1" s="1"/>
  <c r="AU76" i="1"/>
  <c r="AS76" i="1" s="1"/>
  <c r="AL76" i="1"/>
  <c r="I76" i="1" s="1"/>
  <c r="H76" i="1" s="1"/>
  <c r="AG76" i="1"/>
  <c r="AA76" i="1"/>
  <c r="Y76" i="1"/>
  <c r="X76" i="1"/>
  <c r="W76" i="1" s="1"/>
  <c r="P76" i="1"/>
  <c r="N76" i="1"/>
  <c r="J76" i="1"/>
  <c r="AY75" i="1"/>
  <c r="AX75" i="1"/>
  <c r="AW75" i="1"/>
  <c r="AV75" i="1"/>
  <c r="S75" i="1" s="1"/>
  <c r="AU75" i="1"/>
  <c r="AS75" i="1" s="1"/>
  <c r="AT75" i="1" s="1"/>
  <c r="AL75" i="1"/>
  <c r="AG75" i="1"/>
  <c r="J75" i="1" s="1"/>
  <c r="AF75" i="1"/>
  <c r="Y75" i="1"/>
  <c r="X75" i="1"/>
  <c r="W75" i="1"/>
  <c r="P75" i="1"/>
  <c r="K75" i="1"/>
  <c r="I75" i="1"/>
  <c r="H75" i="1"/>
  <c r="AY74" i="1"/>
  <c r="AX74" i="1"/>
  <c r="AV74" i="1"/>
  <c r="AU74" i="1"/>
  <c r="AT74" i="1"/>
  <c r="AS74" i="1"/>
  <c r="AL74" i="1"/>
  <c r="I74" i="1" s="1"/>
  <c r="H74" i="1" s="1"/>
  <c r="AG74" i="1"/>
  <c r="J74" i="1" s="1"/>
  <c r="AF74" i="1"/>
  <c r="Y74" i="1"/>
  <c r="X74" i="1"/>
  <c r="W74" i="1"/>
  <c r="P74" i="1"/>
  <c r="AY73" i="1"/>
  <c r="AX73" i="1"/>
  <c r="AV73" i="1"/>
  <c r="S73" i="1" s="1"/>
  <c r="AU73" i="1"/>
  <c r="AS73" i="1" s="1"/>
  <c r="AT73" i="1"/>
  <c r="AL73" i="1"/>
  <c r="AG73" i="1"/>
  <c r="AA73" i="1"/>
  <c r="Y73" i="1"/>
  <c r="X73" i="1"/>
  <c r="W73" i="1" s="1"/>
  <c r="P73" i="1"/>
  <c r="K73" i="1"/>
  <c r="J73" i="1"/>
  <c r="I73" i="1"/>
  <c r="H73" i="1"/>
  <c r="AY72" i="1"/>
  <c r="AX72" i="1"/>
  <c r="AV72" i="1"/>
  <c r="AU72" i="1"/>
  <c r="AS72" i="1"/>
  <c r="AL72" i="1"/>
  <c r="I72" i="1" s="1"/>
  <c r="H72" i="1" s="1"/>
  <c r="AG72" i="1"/>
  <c r="Y72" i="1"/>
  <c r="X72" i="1"/>
  <c r="W72" i="1"/>
  <c r="P72" i="1"/>
  <c r="J72" i="1"/>
  <c r="AY71" i="1"/>
  <c r="AX71" i="1"/>
  <c r="AV71" i="1"/>
  <c r="AU71" i="1"/>
  <c r="AS71" i="1"/>
  <c r="AL71" i="1"/>
  <c r="I71" i="1" s="1"/>
  <c r="H71" i="1" s="1"/>
  <c r="AG71" i="1"/>
  <c r="Y71" i="1"/>
  <c r="X71" i="1"/>
  <c r="W71" i="1" s="1"/>
  <c r="S71" i="1"/>
  <c r="P71" i="1"/>
  <c r="J71" i="1"/>
  <c r="AY70" i="1"/>
  <c r="AX70" i="1"/>
  <c r="AV70" i="1"/>
  <c r="S70" i="1" s="1"/>
  <c r="AU70" i="1"/>
  <c r="AS70" i="1"/>
  <c r="AT70" i="1" s="1"/>
  <c r="AL70" i="1"/>
  <c r="AG70" i="1"/>
  <c r="AF70" i="1"/>
  <c r="AE70" i="1"/>
  <c r="Y70" i="1"/>
  <c r="X70" i="1"/>
  <c r="W70" i="1" s="1"/>
  <c r="P70" i="1"/>
  <c r="N70" i="1"/>
  <c r="K70" i="1"/>
  <c r="J70" i="1"/>
  <c r="I70" i="1"/>
  <c r="H70" i="1" s="1"/>
  <c r="AY69" i="1"/>
  <c r="AX69" i="1"/>
  <c r="AV69" i="1"/>
  <c r="AU69" i="1"/>
  <c r="AS69" i="1"/>
  <c r="AL69" i="1"/>
  <c r="I69" i="1" s="1"/>
  <c r="H69" i="1" s="1"/>
  <c r="AG69" i="1"/>
  <c r="J69" i="1" s="1"/>
  <c r="Y69" i="1"/>
  <c r="X69" i="1"/>
  <c r="W69" i="1"/>
  <c r="P69" i="1"/>
  <c r="AY68" i="1"/>
  <c r="AX68" i="1"/>
  <c r="AW68" i="1" s="1"/>
  <c r="AV68" i="1"/>
  <c r="AU68" i="1"/>
  <c r="AS68" i="1" s="1"/>
  <c r="N68" i="1" s="1"/>
  <c r="AL68" i="1"/>
  <c r="AG68" i="1"/>
  <c r="AF68" i="1"/>
  <c r="AE68" i="1"/>
  <c r="Y68" i="1"/>
  <c r="X68" i="1"/>
  <c r="W68" i="1"/>
  <c r="S68" i="1"/>
  <c r="P68" i="1"/>
  <c r="K68" i="1"/>
  <c r="J68" i="1"/>
  <c r="I68" i="1"/>
  <c r="H68" i="1" s="1"/>
  <c r="AY67" i="1"/>
  <c r="S67" i="1" s="1"/>
  <c r="T67" i="1" s="1"/>
  <c r="U67" i="1" s="1"/>
  <c r="AX67" i="1"/>
  <c r="AV67" i="1"/>
  <c r="AU67" i="1"/>
  <c r="AT67" i="1"/>
  <c r="AS67" i="1"/>
  <c r="AL67" i="1"/>
  <c r="I67" i="1" s="1"/>
  <c r="H67" i="1" s="1"/>
  <c r="AG67" i="1"/>
  <c r="J67" i="1" s="1"/>
  <c r="AF67" i="1"/>
  <c r="AE67" i="1"/>
  <c r="Y67" i="1"/>
  <c r="W67" i="1" s="1"/>
  <c r="X67" i="1"/>
  <c r="P67" i="1"/>
  <c r="N67" i="1"/>
  <c r="K67" i="1"/>
  <c r="AY66" i="1"/>
  <c r="AX66" i="1"/>
  <c r="AV66" i="1"/>
  <c r="AW66" i="1" s="1"/>
  <c r="AU66" i="1"/>
  <c r="AS66" i="1"/>
  <c r="AL66" i="1"/>
  <c r="I66" i="1" s="1"/>
  <c r="H66" i="1" s="1"/>
  <c r="AG66" i="1"/>
  <c r="Y66" i="1"/>
  <c r="X66" i="1"/>
  <c r="W66" i="1" s="1"/>
  <c r="S66" i="1"/>
  <c r="P66" i="1"/>
  <c r="J66" i="1"/>
  <c r="AY65" i="1"/>
  <c r="S65" i="1" s="1"/>
  <c r="AX65" i="1"/>
  <c r="AV65" i="1"/>
  <c r="AU65" i="1"/>
  <c r="AS65" i="1" s="1"/>
  <c r="AT65" i="1" s="1"/>
  <c r="AL65" i="1"/>
  <c r="AG65" i="1"/>
  <c r="AF65" i="1"/>
  <c r="AE65" i="1"/>
  <c r="Y65" i="1"/>
  <c r="X65" i="1"/>
  <c r="W65" i="1" s="1"/>
  <c r="P65" i="1"/>
  <c r="N65" i="1"/>
  <c r="K65" i="1"/>
  <c r="J65" i="1"/>
  <c r="I65" i="1"/>
  <c r="H65" i="1" s="1"/>
  <c r="AY64" i="1"/>
  <c r="AX64" i="1"/>
  <c r="AV64" i="1"/>
  <c r="AU64" i="1"/>
  <c r="AS64" i="1" s="1"/>
  <c r="AL64" i="1"/>
  <c r="I64" i="1" s="1"/>
  <c r="AG64" i="1"/>
  <c r="J64" i="1" s="1"/>
  <c r="Y64" i="1"/>
  <c r="X64" i="1"/>
  <c r="W64" i="1" s="1"/>
  <c r="P64" i="1"/>
  <c r="H64" i="1"/>
  <c r="AY63" i="1"/>
  <c r="AX63" i="1"/>
  <c r="AV63" i="1"/>
  <c r="S63" i="1" s="1"/>
  <c r="AU63" i="1"/>
  <c r="AS63" i="1" s="1"/>
  <c r="N63" i="1" s="1"/>
  <c r="AL63" i="1"/>
  <c r="AG63" i="1"/>
  <c r="AF63" i="1"/>
  <c r="AE63" i="1"/>
  <c r="Y63" i="1"/>
  <c r="X63" i="1"/>
  <c r="W63" i="1" s="1"/>
  <c r="T63" i="1"/>
  <c r="U63" i="1" s="1"/>
  <c r="P63" i="1"/>
  <c r="J63" i="1"/>
  <c r="I63" i="1"/>
  <c r="H63" i="1"/>
  <c r="AY62" i="1"/>
  <c r="S62" i="1" s="1"/>
  <c r="T62" i="1" s="1"/>
  <c r="U62" i="1" s="1"/>
  <c r="AX62" i="1"/>
  <c r="AV62" i="1"/>
  <c r="AW62" i="1" s="1"/>
  <c r="AU62" i="1"/>
  <c r="AS62" i="1"/>
  <c r="N62" i="1" s="1"/>
  <c r="AL62" i="1"/>
  <c r="AG62" i="1"/>
  <c r="AF62" i="1"/>
  <c r="AE62" i="1"/>
  <c r="Y62" i="1"/>
  <c r="X62" i="1"/>
  <c r="W62" i="1"/>
  <c r="Q62" i="1"/>
  <c r="O62" i="1" s="1"/>
  <c r="R62" i="1" s="1"/>
  <c r="P62" i="1"/>
  <c r="J62" i="1"/>
  <c r="I62" i="1"/>
  <c r="H62" i="1"/>
  <c r="AA62" i="1" s="1"/>
  <c r="AY61" i="1"/>
  <c r="S61" i="1" s="1"/>
  <c r="AX61" i="1"/>
  <c r="AW61" i="1"/>
  <c r="AV61" i="1"/>
  <c r="AU61" i="1"/>
  <c r="AS61" i="1" s="1"/>
  <c r="AL61" i="1"/>
  <c r="I61" i="1" s="1"/>
  <c r="H61" i="1" s="1"/>
  <c r="AG61" i="1"/>
  <c r="J61" i="1" s="1"/>
  <c r="AF61" i="1"/>
  <c r="Y61" i="1"/>
  <c r="X61" i="1"/>
  <c r="W61" i="1"/>
  <c r="P61" i="1"/>
  <c r="K61" i="1"/>
  <c r="AY60" i="1"/>
  <c r="S60" i="1" s="1"/>
  <c r="AX60" i="1"/>
  <c r="AV60" i="1"/>
  <c r="AW60" i="1" s="1"/>
  <c r="AU60" i="1"/>
  <c r="AS60" i="1"/>
  <c r="AL60" i="1"/>
  <c r="AG60" i="1"/>
  <c r="AA60" i="1"/>
  <c r="Y60" i="1"/>
  <c r="W60" i="1" s="1"/>
  <c r="X60" i="1"/>
  <c r="P60" i="1"/>
  <c r="J60" i="1"/>
  <c r="I60" i="1"/>
  <c r="H60" i="1"/>
  <c r="AY59" i="1"/>
  <c r="AX59" i="1"/>
  <c r="AW59" i="1" s="1"/>
  <c r="AV59" i="1"/>
  <c r="AU59" i="1"/>
  <c r="AS59" i="1"/>
  <c r="AT59" i="1" s="1"/>
  <c r="AL59" i="1"/>
  <c r="AG59" i="1"/>
  <c r="AE59" i="1"/>
  <c r="Y59" i="1"/>
  <c r="X59" i="1"/>
  <c r="W59" i="1" s="1"/>
  <c r="T59" i="1"/>
  <c r="U59" i="1" s="1"/>
  <c r="V59" i="1" s="1"/>
  <c r="Z59" i="1" s="1"/>
  <c r="S59" i="1"/>
  <c r="P59" i="1"/>
  <c r="N59" i="1"/>
  <c r="K59" i="1"/>
  <c r="J59" i="1"/>
  <c r="I59" i="1"/>
  <c r="H59" i="1" s="1"/>
  <c r="AY58" i="1"/>
  <c r="AX58" i="1"/>
  <c r="AV58" i="1"/>
  <c r="AW58" i="1" s="1"/>
  <c r="AU58" i="1"/>
  <c r="AS58" i="1"/>
  <c r="AF58" i="1" s="1"/>
  <c r="AL58" i="1"/>
  <c r="I58" i="1" s="1"/>
  <c r="H58" i="1" s="1"/>
  <c r="AG58" i="1"/>
  <c r="J58" i="1" s="1"/>
  <c r="Y58" i="1"/>
  <c r="X58" i="1"/>
  <c r="W58" i="1" s="1"/>
  <c r="S58" i="1"/>
  <c r="P58" i="1"/>
  <c r="N58" i="1"/>
  <c r="AY57" i="1"/>
  <c r="AX57" i="1"/>
  <c r="AV57" i="1"/>
  <c r="AU57" i="1"/>
  <c r="AS57" i="1" s="1"/>
  <c r="AL57" i="1"/>
  <c r="AG57" i="1"/>
  <c r="J57" i="1" s="1"/>
  <c r="AA57" i="1"/>
  <c r="Y57" i="1"/>
  <c r="X57" i="1"/>
  <c r="W57" i="1"/>
  <c r="P57" i="1"/>
  <c r="I57" i="1"/>
  <c r="H57" i="1"/>
  <c r="AY56" i="1"/>
  <c r="S56" i="1" s="1"/>
  <c r="AX56" i="1"/>
  <c r="AV56" i="1"/>
  <c r="AW56" i="1" s="1"/>
  <c r="AU56" i="1"/>
  <c r="AS56" i="1" s="1"/>
  <c r="AL56" i="1"/>
  <c r="I56" i="1" s="1"/>
  <c r="H56" i="1" s="1"/>
  <c r="AG56" i="1"/>
  <c r="J56" i="1" s="1"/>
  <c r="Y56" i="1"/>
  <c r="X56" i="1"/>
  <c r="W56" i="1"/>
  <c r="P56" i="1"/>
  <c r="AY55" i="1"/>
  <c r="S55" i="1" s="1"/>
  <c r="AX55" i="1"/>
  <c r="AV55" i="1"/>
  <c r="AW55" i="1" s="1"/>
  <c r="AU55" i="1"/>
  <c r="AS55" i="1"/>
  <c r="AL55" i="1"/>
  <c r="AG55" i="1"/>
  <c r="AA55" i="1"/>
  <c r="Y55" i="1"/>
  <c r="W55" i="1" s="1"/>
  <c r="X55" i="1"/>
  <c r="P55" i="1"/>
  <c r="J55" i="1"/>
  <c r="I55" i="1"/>
  <c r="H55" i="1"/>
  <c r="AY54" i="1"/>
  <c r="AX54" i="1"/>
  <c r="AW54" i="1"/>
  <c r="AV54" i="1"/>
  <c r="AU54" i="1"/>
  <c r="AS54" i="1"/>
  <c r="AT54" i="1" s="1"/>
  <c r="AL54" i="1"/>
  <c r="AG54" i="1"/>
  <c r="Y54" i="1"/>
  <c r="X54" i="1"/>
  <c r="W54" i="1" s="1"/>
  <c r="S54" i="1"/>
  <c r="T54" i="1" s="1"/>
  <c r="U54" i="1" s="1"/>
  <c r="P54" i="1"/>
  <c r="J54" i="1"/>
  <c r="I54" i="1"/>
  <c r="H54" i="1" s="1"/>
  <c r="AY53" i="1"/>
  <c r="AX53" i="1"/>
  <c r="AW53" i="1"/>
  <c r="AV53" i="1"/>
  <c r="AU53" i="1"/>
  <c r="AS53" i="1"/>
  <c r="AF53" i="1" s="1"/>
  <c r="AL53" i="1"/>
  <c r="I53" i="1" s="1"/>
  <c r="H53" i="1" s="1"/>
  <c r="AG53" i="1"/>
  <c r="J53" i="1" s="1"/>
  <c r="Y53" i="1"/>
  <c r="X53" i="1"/>
  <c r="W53" i="1"/>
  <c r="S53" i="1"/>
  <c r="P53" i="1"/>
  <c r="N53" i="1"/>
  <c r="AY52" i="1"/>
  <c r="AX52" i="1"/>
  <c r="AV52" i="1"/>
  <c r="AU52" i="1"/>
  <c r="AS52" i="1" s="1"/>
  <c r="AL52" i="1"/>
  <c r="AG52" i="1"/>
  <c r="J52" i="1" s="1"/>
  <c r="AA52" i="1"/>
  <c r="Y52" i="1"/>
  <c r="X52" i="1"/>
  <c r="W52" i="1"/>
  <c r="P52" i="1"/>
  <c r="I52" i="1"/>
  <c r="H52" i="1"/>
  <c r="AY51" i="1"/>
  <c r="S51" i="1" s="1"/>
  <c r="AX51" i="1"/>
  <c r="AV51" i="1"/>
  <c r="AW51" i="1" s="1"/>
  <c r="AU51" i="1"/>
  <c r="AS51" i="1" s="1"/>
  <c r="AL51" i="1"/>
  <c r="I51" i="1" s="1"/>
  <c r="H51" i="1" s="1"/>
  <c r="AG51" i="1"/>
  <c r="J51" i="1" s="1"/>
  <c r="AF51" i="1"/>
  <c r="AE51" i="1"/>
  <c r="Y51" i="1"/>
  <c r="X51" i="1"/>
  <c r="W51" i="1"/>
  <c r="P51" i="1"/>
  <c r="K51" i="1"/>
  <c r="AY50" i="1"/>
  <c r="AX50" i="1"/>
  <c r="AV50" i="1"/>
  <c r="AW50" i="1" s="1"/>
  <c r="AU50" i="1"/>
  <c r="AT50" i="1"/>
  <c r="AS50" i="1"/>
  <c r="AL50" i="1"/>
  <c r="AG50" i="1"/>
  <c r="AA50" i="1"/>
  <c r="Y50" i="1"/>
  <c r="X50" i="1"/>
  <c r="W50" i="1" s="1"/>
  <c r="P50" i="1"/>
  <c r="J50" i="1"/>
  <c r="I50" i="1"/>
  <c r="H50" i="1"/>
  <c r="AY49" i="1"/>
  <c r="AX49" i="1"/>
  <c r="AW49" i="1"/>
  <c r="AV49" i="1"/>
  <c r="AU49" i="1"/>
  <c r="AS49" i="1"/>
  <c r="AT49" i="1" s="1"/>
  <c r="AL49" i="1"/>
  <c r="AG49" i="1"/>
  <c r="Y49" i="1"/>
  <c r="X49" i="1"/>
  <c r="W49" i="1" s="1"/>
  <c r="S49" i="1"/>
  <c r="T49" i="1" s="1"/>
  <c r="U49" i="1" s="1"/>
  <c r="P49" i="1"/>
  <c r="N49" i="1"/>
  <c r="J49" i="1"/>
  <c r="I49" i="1"/>
  <c r="H49" i="1" s="1"/>
  <c r="AY48" i="1"/>
  <c r="AX48" i="1"/>
  <c r="AV48" i="1"/>
  <c r="AW48" i="1" s="1"/>
  <c r="AU48" i="1"/>
  <c r="AS48" i="1"/>
  <c r="AF48" i="1" s="1"/>
  <c r="AL48" i="1"/>
  <c r="I48" i="1" s="1"/>
  <c r="H48" i="1" s="1"/>
  <c r="AG48" i="1"/>
  <c r="J48" i="1" s="1"/>
  <c r="Y48" i="1"/>
  <c r="X48" i="1"/>
  <c r="W48" i="1"/>
  <c r="S48" i="1"/>
  <c r="P48" i="1"/>
  <c r="N48" i="1"/>
  <c r="AY47" i="1"/>
  <c r="AX47" i="1"/>
  <c r="AV47" i="1"/>
  <c r="AU47" i="1"/>
  <c r="AS47" i="1" s="1"/>
  <c r="AL47" i="1"/>
  <c r="AG47" i="1"/>
  <c r="J47" i="1" s="1"/>
  <c r="Y47" i="1"/>
  <c r="X47" i="1"/>
  <c r="W47" i="1"/>
  <c r="P47" i="1"/>
  <c r="I47" i="1"/>
  <c r="H47" i="1"/>
  <c r="AY46" i="1"/>
  <c r="S46" i="1" s="1"/>
  <c r="AX46" i="1"/>
  <c r="AV46" i="1"/>
  <c r="AW46" i="1" s="1"/>
  <c r="AU46" i="1"/>
  <c r="AS46" i="1" s="1"/>
  <c r="AL46" i="1"/>
  <c r="I46" i="1" s="1"/>
  <c r="H46" i="1" s="1"/>
  <c r="AG46" i="1"/>
  <c r="J46" i="1" s="1"/>
  <c r="AF46" i="1"/>
  <c r="AE46" i="1"/>
  <c r="Y46" i="1"/>
  <c r="X46" i="1"/>
  <c r="W46" i="1"/>
  <c r="P46" i="1"/>
  <c r="K46" i="1"/>
  <c r="AY45" i="1"/>
  <c r="S45" i="1" s="1"/>
  <c r="AX45" i="1"/>
  <c r="AV45" i="1"/>
  <c r="AU45" i="1"/>
  <c r="AT45" i="1"/>
  <c r="AS45" i="1"/>
  <c r="AL45" i="1"/>
  <c r="AG45" i="1"/>
  <c r="Y45" i="1"/>
  <c r="X45" i="1"/>
  <c r="U45" i="1"/>
  <c r="T45" i="1"/>
  <c r="P45" i="1"/>
  <c r="J45" i="1"/>
  <c r="I45" i="1"/>
  <c r="H45" i="1" s="1"/>
  <c r="AY44" i="1"/>
  <c r="AX44" i="1"/>
  <c r="AW44" i="1" s="1"/>
  <c r="AV44" i="1"/>
  <c r="AU44" i="1"/>
  <c r="AS44" i="1"/>
  <c r="AL44" i="1"/>
  <c r="AG44" i="1"/>
  <c r="Y44" i="1"/>
  <c r="X44" i="1"/>
  <c r="S44" i="1"/>
  <c r="P44" i="1"/>
  <c r="J44" i="1"/>
  <c r="I44" i="1"/>
  <c r="H44" i="1" s="1"/>
  <c r="AY43" i="1"/>
  <c r="AX43" i="1"/>
  <c r="AW43" i="1"/>
  <c r="AV43" i="1"/>
  <c r="AU43" i="1"/>
  <c r="AS43" i="1"/>
  <c r="AF43" i="1" s="1"/>
  <c r="AL43" i="1"/>
  <c r="I43" i="1" s="1"/>
  <c r="H43" i="1" s="1"/>
  <c r="AG43" i="1"/>
  <c r="J43" i="1" s="1"/>
  <c r="Y43" i="1"/>
  <c r="X43" i="1"/>
  <c r="W43" i="1" s="1"/>
  <c r="S43" i="1"/>
  <c r="P43" i="1"/>
  <c r="N43" i="1"/>
  <c r="AY42" i="1"/>
  <c r="AX42" i="1"/>
  <c r="AV42" i="1"/>
  <c r="AU42" i="1"/>
  <c r="AS42" i="1" s="1"/>
  <c r="AL42" i="1"/>
  <c r="AG42" i="1"/>
  <c r="J42" i="1" s="1"/>
  <c r="AF42" i="1"/>
  <c r="Y42" i="1"/>
  <c r="X42" i="1"/>
  <c r="W42" i="1"/>
  <c r="P42" i="1"/>
  <c r="I42" i="1"/>
  <c r="H42" i="1"/>
  <c r="AA42" i="1" s="1"/>
  <c r="AY41" i="1"/>
  <c r="S41" i="1" s="1"/>
  <c r="AX41" i="1"/>
  <c r="AV41" i="1"/>
  <c r="AW41" i="1" s="1"/>
  <c r="AU41" i="1"/>
  <c r="AS41" i="1" s="1"/>
  <c r="N41" i="1" s="1"/>
  <c r="AT41" i="1"/>
  <c r="AL41" i="1"/>
  <c r="I41" i="1" s="1"/>
  <c r="H41" i="1" s="1"/>
  <c r="AA41" i="1" s="1"/>
  <c r="AG41" i="1"/>
  <c r="J41" i="1" s="1"/>
  <c r="Y41" i="1"/>
  <c r="X41" i="1"/>
  <c r="W41" i="1"/>
  <c r="P41" i="1"/>
  <c r="AY40" i="1"/>
  <c r="S40" i="1" s="1"/>
  <c r="AX40" i="1"/>
  <c r="AV40" i="1"/>
  <c r="AW40" i="1" s="1"/>
  <c r="AU40" i="1"/>
  <c r="AT40" i="1"/>
  <c r="AS40" i="1"/>
  <c r="AL40" i="1"/>
  <c r="AG40" i="1"/>
  <c r="AA40" i="1"/>
  <c r="Y40" i="1"/>
  <c r="X40" i="1"/>
  <c r="U40" i="1"/>
  <c r="T40" i="1"/>
  <c r="P40" i="1"/>
  <c r="J40" i="1"/>
  <c r="I40" i="1"/>
  <c r="H40" i="1"/>
  <c r="AY39" i="1"/>
  <c r="S39" i="1" s="1"/>
  <c r="AX39" i="1"/>
  <c r="AW39" i="1"/>
  <c r="AV39" i="1"/>
  <c r="AU39" i="1"/>
  <c r="AS39" i="1"/>
  <c r="AL39" i="1"/>
  <c r="AG39" i="1"/>
  <c r="AE39" i="1"/>
  <c r="Y39" i="1"/>
  <c r="X39" i="1"/>
  <c r="W39" i="1" s="1"/>
  <c r="P39" i="1"/>
  <c r="N39" i="1"/>
  <c r="K39" i="1"/>
  <c r="J39" i="1"/>
  <c r="I39" i="1"/>
  <c r="H39" i="1" s="1"/>
  <c r="AY38" i="1"/>
  <c r="AX38" i="1"/>
  <c r="AW38" i="1"/>
  <c r="AV38" i="1"/>
  <c r="AU38" i="1"/>
  <c r="AS38" i="1"/>
  <c r="AL38" i="1"/>
  <c r="I38" i="1" s="1"/>
  <c r="H38" i="1" s="1"/>
  <c r="AG38" i="1"/>
  <c r="J38" i="1" s="1"/>
  <c r="Y38" i="1"/>
  <c r="X38" i="1"/>
  <c r="W38" i="1" s="1"/>
  <c r="S38" i="1"/>
  <c r="P38" i="1"/>
  <c r="N38" i="1"/>
  <c r="AY37" i="1"/>
  <c r="AX37" i="1"/>
  <c r="AW37" i="1"/>
  <c r="AV37" i="1"/>
  <c r="AU37" i="1"/>
  <c r="AS37" i="1" s="1"/>
  <c r="AL37" i="1"/>
  <c r="AG37" i="1"/>
  <c r="J37" i="1" s="1"/>
  <c r="AF37" i="1"/>
  <c r="Y37" i="1"/>
  <c r="X37" i="1"/>
  <c r="W37" i="1"/>
  <c r="S37" i="1"/>
  <c r="P37" i="1"/>
  <c r="I37" i="1"/>
  <c r="H37" i="1" s="1"/>
  <c r="AY36" i="1"/>
  <c r="S36" i="1" s="1"/>
  <c r="AX36" i="1"/>
  <c r="AV36" i="1"/>
  <c r="AW36" i="1" s="1"/>
  <c r="AU36" i="1"/>
  <c r="AS36" i="1" s="1"/>
  <c r="N36" i="1" s="1"/>
  <c r="AL36" i="1"/>
  <c r="I36" i="1" s="1"/>
  <c r="H36" i="1" s="1"/>
  <c r="AA36" i="1" s="1"/>
  <c r="AG36" i="1"/>
  <c r="J36" i="1" s="1"/>
  <c r="AF36" i="1"/>
  <c r="AE36" i="1"/>
  <c r="Y36" i="1"/>
  <c r="X36" i="1"/>
  <c r="W36" i="1"/>
  <c r="P36" i="1"/>
  <c r="AY35" i="1"/>
  <c r="S35" i="1" s="1"/>
  <c r="AX35" i="1"/>
  <c r="AV35" i="1"/>
  <c r="AW35" i="1" s="1"/>
  <c r="AU35" i="1"/>
  <c r="AS35" i="1"/>
  <c r="AL35" i="1"/>
  <c r="AG35" i="1"/>
  <c r="Y35" i="1"/>
  <c r="X35" i="1"/>
  <c r="T35" i="1"/>
  <c r="U35" i="1" s="1"/>
  <c r="P35" i="1"/>
  <c r="J35" i="1"/>
  <c r="I35" i="1"/>
  <c r="H35" i="1" s="1"/>
  <c r="AA35" i="1" s="1"/>
  <c r="AY34" i="1"/>
  <c r="S34" i="1" s="1"/>
  <c r="AX34" i="1"/>
  <c r="AW34" i="1" s="1"/>
  <c r="AV34" i="1"/>
  <c r="AU34" i="1"/>
  <c r="AS34" i="1"/>
  <c r="AT34" i="1" s="1"/>
  <c r="AL34" i="1"/>
  <c r="AG34" i="1"/>
  <c r="Y34" i="1"/>
  <c r="X34" i="1"/>
  <c r="W34" i="1" s="1"/>
  <c r="P34" i="1"/>
  <c r="K34" i="1"/>
  <c r="J34" i="1"/>
  <c r="I34" i="1"/>
  <c r="H34" i="1" s="1"/>
  <c r="AY33" i="1"/>
  <c r="AX33" i="1"/>
  <c r="AW33" i="1"/>
  <c r="AV33" i="1"/>
  <c r="AU33" i="1"/>
  <c r="AS33" i="1"/>
  <c r="AL33" i="1"/>
  <c r="I33" i="1" s="1"/>
  <c r="H33" i="1" s="1"/>
  <c r="AG33" i="1"/>
  <c r="J33" i="1" s="1"/>
  <c r="Y33" i="1"/>
  <c r="X33" i="1"/>
  <c r="W33" i="1" s="1"/>
  <c r="S33" i="1"/>
  <c r="P33" i="1"/>
  <c r="AY32" i="1"/>
  <c r="AX32" i="1"/>
  <c r="AW32" i="1" s="1"/>
  <c r="AV32" i="1"/>
  <c r="S32" i="1" s="1"/>
  <c r="AU32" i="1"/>
  <c r="AS32" i="1" s="1"/>
  <c r="K32" i="1" s="1"/>
  <c r="AL32" i="1"/>
  <c r="AG32" i="1"/>
  <c r="AF32" i="1"/>
  <c r="AE32" i="1"/>
  <c r="AA32" i="1"/>
  <c r="Y32" i="1"/>
  <c r="X32" i="1"/>
  <c r="W32" i="1"/>
  <c r="P32" i="1"/>
  <c r="J32" i="1"/>
  <c r="I32" i="1"/>
  <c r="H32" i="1"/>
  <c r="AY31" i="1"/>
  <c r="AX31" i="1"/>
  <c r="AV31" i="1"/>
  <c r="AW31" i="1" s="1"/>
  <c r="AU31" i="1"/>
  <c r="AS31" i="1" s="1"/>
  <c r="AL31" i="1"/>
  <c r="I31" i="1" s="1"/>
  <c r="H31" i="1" s="1"/>
  <c r="AG31" i="1"/>
  <c r="J31" i="1" s="1"/>
  <c r="AA31" i="1"/>
  <c r="Y31" i="1"/>
  <c r="X31" i="1"/>
  <c r="W31" i="1" s="1"/>
  <c r="P31" i="1"/>
  <c r="AY30" i="1"/>
  <c r="AX30" i="1"/>
  <c r="AV30" i="1"/>
  <c r="AW30" i="1" s="1"/>
  <c r="AU30" i="1"/>
  <c r="AT30" i="1"/>
  <c r="AS30" i="1"/>
  <c r="AL30" i="1"/>
  <c r="AG30" i="1"/>
  <c r="AE30" i="1"/>
  <c r="Y30" i="1"/>
  <c r="X30" i="1"/>
  <c r="S30" i="1"/>
  <c r="P30" i="1"/>
  <c r="J30" i="1"/>
  <c r="I30" i="1"/>
  <c r="H30" i="1" s="1"/>
  <c r="AY29" i="1"/>
  <c r="S29" i="1" s="1"/>
  <c r="AX29" i="1"/>
  <c r="AW29" i="1" s="1"/>
  <c r="AV29" i="1"/>
  <c r="AU29" i="1"/>
  <c r="AS29" i="1"/>
  <c r="AT29" i="1" s="1"/>
  <c r="AL29" i="1"/>
  <c r="AG29" i="1"/>
  <c r="J29" i="1" s="1"/>
  <c r="AF29" i="1"/>
  <c r="AE29" i="1"/>
  <c r="Y29" i="1"/>
  <c r="X29" i="1"/>
  <c r="W29" i="1" s="1"/>
  <c r="P29" i="1"/>
  <c r="N29" i="1"/>
  <c r="I29" i="1"/>
  <c r="H29" i="1" s="1"/>
  <c r="AY28" i="1"/>
  <c r="AX28" i="1"/>
  <c r="AV28" i="1"/>
  <c r="S28" i="1" s="1"/>
  <c r="AU28" i="1"/>
  <c r="AS28" i="1" s="1"/>
  <c r="AL28" i="1"/>
  <c r="AG28" i="1"/>
  <c r="Y28" i="1"/>
  <c r="X28" i="1"/>
  <c r="W28" i="1" s="1"/>
  <c r="P28" i="1"/>
  <c r="J28" i="1"/>
  <c r="I28" i="1"/>
  <c r="H28" i="1" s="1"/>
  <c r="AY27" i="1"/>
  <c r="AX27" i="1"/>
  <c r="AV27" i="1"/>
  <c r="S27" i="1" s="1"/>
  <c r="AU27" i="1"/>
  <c r="AS27" i="1" s="1"/>
  <c r="AL27" i="1"/>
  <c r="I27" i="1" s="1"/>
  <c r="H27" i="1" s="1"/>
  <c r="AG27" i="1"/>
  <c r="J27" i="1" s="1"/>
  <c r="Y27" i="1"/>
  <c r="X27" i="1"/>
  <c r="W27" i="1"/>
  <c r="P27" i="1"/>
  <c r="AY26" i="1"/>
  <c r="AX26" i="1"/>
  <c r="AV26" i="1"/>
  <c r="AW26" i="1" s="1"/>
  <c r="AU26" i="1"/>
  <c r="AS26" i="1" s="1"/>
  <c r="AL26" i="1"/>
  <c r="AG26" i="1"/>
  <c r="AA26" i="1"/>
  <c r="Y26" i="1"/>
  <c r="X26" i="1"/>
  <c r="W26" i="1" s="1"/>
  <c r="P26" i="1"/>
  <c r="J26" i="1"/>
  <c r="I26" i="1"/>
  <c r="H26" i="1"/>
  <c r="AY25" i="1"/>
  <c r="S25" i="1" s="1"/>
  <c r="AX25" i="1"/>
  <c r="AW25" i="1" s="1"/>
  <c r="AV25" i="1"/>
  <c r="AU25" i="1"/>
  <c r="AS25" i="1"/>
  <c r="AT25" i="1" s="1"/>
  <c r="AL25" i="1"/>
  <c r="AG25" i="1"/>
  <c r="AE25" i="1"/>
  <c r="Y25" i="1"/>
  <c r="X25" i="1"/>
  <c r="W25" i="1" s="1"/>
  <c r="P25" i="1"/>
  <c r="N25" i="1"/>
  <c r="K25" i="1"/>
  <c r="J25" i="1"/>
  <c r="I25" i="1"/>
  <c r="H25" i="1" s="1"/>
  <c r="AY24" i="1"/>
  <c r="AX24" i="1"/>
  <c r="AV24" i="1"/>
  <c r="AW24" i="1" s="1"/>
  <c r="AU24" i="1"/>
  <c r="AS24" i="1"/>
  <c r="AF24" i="1" s="1"/>
  <c r="AL24" i="1"/>
  <c r="I24" i="1" s="1"/>
  <c r="H24" i="1" s="1"/>
  <c r="AG24" i="1"/>
  <c r="J24" i="1" s="1"/>
  <c r="Y24" i="1"/>
  <c r="X24" i="1"/>
  <c r="W24" i="1" s="1"/>
  <c r="P24" i="1"/>
  <c r="N24" i="1"/>
  <c r="AY23" i="1"/>
  <c r="AX23" i="1"/>
  <c r="AV23" i="1"/>
  <c r="AW23" i="1" s="1"/>
  <c r="AU23" i="1"/>
  <c r="AS23" i="1" s="1"/>
  <c r="AL23" i="1"/>
  <c r="AG23" i="1"/>
  <c r="Y23" i="1"/>
  <c r="X23" i="1"/>
  <c r="W23" i="1"/>
  <c r="P23" i="1"/>
  <c r="J23" i="1"/>
  <c r="I23" i="1"/>
  <c r="H23" i="1" s="1"/>
  <c r="AY22" i="1"/>
  <c r="AX22" i="1"/>
  <c r="AV22" i="1"/>
  <c r="AW22" i="1" s="1"/>
  <c r="AU22" i="1"/>
  <c r="AS22" i="1" s="1"/>
  <c r="AL22" i="1"/>
  <c r="I22" i="1" s="1"/>
  <c r="H22" i="1" s="1"/>
  <c r="AG22" i="1"/>
  <c r="J22" i="1" s="1"/>
  <c r="Y22" i="1"/>
  <c r="X22" i="1"/>
  <c r="W22" i="1"/>
  <c r="P22" i="1"/>
  <c r="AY21" i="1"/>
  <c r="AX21" i="1"/>
  <c r="AV21" i="1"/>
  <c r="AW21" i="1" s="1"/>
  <c r="AU21" i="1"/>
  <c r="AS21" i="1" s="1"/>
  <c r="AL21" i="1"/>
  <c r="AG21" i="1"/>
  <c r="Y21" i="1"/>
  <c r="X21" i="1"/>
  <c r="W21" i="1" s="1"/>
  <c r="P21" i="1"/>
  <c r="J21" i="1"/>
  <c r="I21" i="1"/>
  <c r="H21" i="1" s="1"/>
  <c r="AY20" i="1"/>
  <c r="S20" i="1" s="1"/>
  <c r="AX20" i="1"/>
  <c r="AW20" i="1" s="1"/>
  <c r="AV20" i="1"/>
  <c r="AU20" i="1"/>
  <c r="AS20" i="1"/>
  <c r="AT20" i="1" s="1"/>
  <c r="AL20" i="1"/>
  <c r="AG20" i="1"/>
  <c r="AF20" i="1"/>
  <c r="AE20" i="1"/>
  <c r="Y20" i="1"/>
  <c r="X20" i="1"/>
  <c r="W20" i="1"/>
  <c r="P20" i="1"/>
  <c r="N20" i="1"/>
  <c r="K20" i="1"/>
  <c r="J20" i="1"/>
  <c r="I20" i="1"/>
  <c r="H20" i="1" s="1"/>
  <c r="AY19" i="1"/>
  <c r="AX19" i="1"/>
  <c r="AV19" i="1"/>
  <c r="AW19" i="1" s="1"/>
  <c r="AU19" i="1"/>
  <c r="AS19" i="1"/>
  <c r="AF19" i="1" s="1"/>
  <c r="AL19" i="1"/>
  <c r="I19" i="1" s="1"/>
  <c r="H19" i="1" s="1"/>
  <c r="AG19" i="1"/>
  <c r="J19" i="1" s="1"/>
  <c r="Y19" i="1"/>
  <c r="X19" i="1"/>
  <c r="W19" i="1"/>
  <c r="P19" i="1"/>
  <c r="N19" i="1"/>
  <c r="AY18" i="1"/>
  <c r="AX18" i="1"/>
  <c r="AV18" i="1"/>
  <c r="AW18" i="1" s="1"/>
  <c r="AU18" i="1"/>
  <c r="AS18" i="1" s="1"/>
  <c r="AL18" i="1"/>
  <c r="AG18" i="1"/>
  <c r="AA18" i="1"/>
  <c r="Y18" i="1"/>
  <c r="X18" i="1"/>
  <c r="W18" i="1"/>
  <c r="P18" i="1"/>
  <c r="J18" i="1"/>
  <c r="I18" i="1"/>
  <c r="H18" i="1"/>
  <c r="AY17" i="1"/>
  <c r="AX17" i="1"/>
  <c r="AV17" i="1"/>
  <c r="AW17" i="1" s="1"/>
  <c r="AU17" i="1"/>
  <c r="AS17" i="1"/>
  <c r="AT17" i="1" s="1"/>
  <c r="AL17" i="1"/>
  <c r="I17" i="1" s="1"/>
  <c r="H17" i="1" s="1"/>
  <c r="AG17" i="1"/>
  <c r="J17" i="1" s="1"/>
  <c r="AF17" i="1"/>
  <c r="AE17" i="1"/>
  <c r="Y17" i="1"/>
  <c r="X17" i="1"/>
  <c r="W17" i="1"/>
  <c r="P17" i="1"/>
  <c r="N17" i="1"/>
  <c r="K17" i="1"/>
  <c r="AA21" i="1" l="1"/>
  <c r="T20" i="1"/>
  <c r="U20" i="1" s="1"/>
  <c r="AT23" i="1"/>
  <c r="N23" i="1"/>
  <c r="AF23" i="1"/>
  <c r="AE23" i="1"/>
  <c r="K23" i="1"/>
  <c r="T27" i="1"/>
  <c r="U27" i="1" s="1"/>
  <c r="AF28" i="1"/>
  <c r="AE28" i="1"/>
  <c r="K28" i="1"/>
  <c r="N28" i="1"/>
  <c r="AT28" i="1"/>
  <c r="AC63" i="1"/>
  <c r="AD63" i="1" s="1"/>
  <c r="V63" i="1"/>
  <c r="Z63" i="1" s="1"/>
  <c r="T39" i="1"/>
  <c r="U39" i="1" s="1"/>
  <c r="AB27" i="1"/>
  <c r="Q28" i="1"/>
  <c r="O28" i="1" s="1"/>
  <c r="R28" i="1" s="1"/>
  <c r="L28" i="1" s="1"/>
  <c r="M28" i="1" s="1"/>
  <c r="AA28" i="1"/>
  <c r="T34" i="1"/>
  <c r="U34" i="1" s="1"/>
  <c r="AD45" i="1"/>
  <c r="AA17" i="1"/>
  <c r="AA20" i="1"/>
  <c r="Q20" i="1"/>
  <c r="O20" i="1" s="1"/>
  <c r="R20" i="1" s="1"/>
  <c r="L20" i="1" s="1"/>
  <c r="M20" i="1" s="1"/>
  <c r="AA33" i="1"/>
  <c r="V54" i="1"/>
  <c r="Z54" i="1" s="1"/>
  <c r="AC54" i="1"/>
  <c r="T28" i="1"/>
  <c r="U28" i="1" s="1"/>
  <c r="AA23" i="1"/>
  <c r="AA25" i="1"/>
  <c r="Q25" i="1"/>
  <c r="O25" i="1" s="1"/>
  <c r="R25" i="1" s="1"/>
  <c r="L25" i="1" s="1"/>
  <c r="M25" i="1" s="1"/>
  <c r="AA22" i="1"/>
  <c r="T29" i="1"/>
  <c r="U29" i="1" s="1"/>
  <c r="V35" i="1"/>
  <c r="Z35" i="1" s="1"/>
  <c r="AC35" i="1"/>
  <c r="AD35" i="1" s="1"/>
  <c r="Q35" i="1"/>
  <c r="O35" i="1" s="1"/>
  <c r="R35" i="1" s="1"/>
  <c r="T32" i="1"/>
  <c r="U32" i="1" s="1"/>
  <c r="AA19" i="1"/>
  <c r="N21" i="1"/>
  <c r="AT21" i="1"/>
  <c r="AF21" i="1"/>
  <c r="K21" i="1"/>
  <c r="AE21" i="1"/>
  <c r="N22" i="1"/>
  <c r="AF22" i="1"/>
  <c r="AT22" i="1"/>
  <c r="AE22" i="1"/>
  <c r="K22" i="1"/>
  <c r="AA27" i="1"/>
  <c r="Q27" i="1"/>
  <c r="O27" i="1" s="1"/>
  <c r="R27" i="1" s="1"/>
  <c r="L27" i="1" s="1"/>
  <c r="M27" i="1" s="1"/>
  <c r="AA30" i="1"/>
  <c r="T30" i="1"/>
  <c r="U30" i="1" s="1"/>
  <c r="V49" i="1"/>
  <c r="Z49" i="1" s="1"/>
  <c r="AC49" i="1"/>
  <c r="AT18" i="1"/>
  <c r="AE18" i="1"/>
  <c r="K18" i="1"/>
  <c r="N18" i="1"/>
  <c r="AF18" i="1"/>
  <c r="AB20" i="1"/>
  <c r="AA24" i="1"/>
  <c r="T25" i="1"/>
  <c r="U25" i="1" s="1"/>
  <c r="N26" i="1"/>
  <c r="AF26" i="1"/>
  <c r="AE26" i="1"/>
  <c r="K26" i="1"/>
  <c r="AT26" i="1"/>
  <c r="AT27" i="1"/>
  <c r="N27" i="1"/>
  <c r="AF27" i="1"/>
  <c r="AE27" i="1"/>
  <c r="K27" i="1"/>
  <c r="AF31" i="1"/>
  <c r="AE31" i="1"/>
  <c r="N31" i="1"/>
  <c r="K31" i="1"/>
  <c r="AT31" i="1"/>
  <c r="AB33" i="1"/>
  <c r="AA37" i="1"/>
  <c r="AA38" i="1"/>
  <c r="AA43" i="1"/>
  <c r="AB35" i="1"/>
  <c r="AB40" i="1"/>
  <c r="Q41" i="1"/>
  <c r="O41" i="1" s="1"/>
  <c r="R41" i="1" s="1"/>
  <c r="L41" i="1" s="1"/>
  <c r="M41" i="1" s="1"/>
  <c r="AT44" i="1"/>
  <c r="AF44" i="1"/>
  <c r="AE44" i="1"/>
  <c r="K44" i="1"/>
  <c r="AB45" i="1"/>
  <c r="N45" i="1"/>
  <c r="AF45" i="1"/>
  <c r="AA47" i="1"/>
  <c r="AB56" i="1"/>
  <c r="AT56" i="1"/>
  <c r="N56" i="1"/>
  <c r="T60" i="1"/>
  <c r="U60" i="1" s="1"/>
  <c r="AB63" i="1"/>
  <c r="AE64" i="1"/>
  <c r="K64" i="1"/>
  <c r="AT64" i="1"/>
  <c r="AF64" i="1"/>
  <c r="N64" i="1"/>
  <c r="T65" i="1"/>
  <c r="U65" i="1" s="1"/>
  <c r="AE69" i="1"/>
  <c r="K69" i="1"/>
  <c r="AF69" i="1"/>
  <c r="N69" i="1"/>
  <c r="AT69" i="1"/>
  <c r="T70" i="1"/>
  <c r="U70" i="1" s="1"/>
  <c r="AF76" i="1"/>
  <c r="AE76" i="1"/>
  <c r="K76" i="1"/>
  <c r="AT76" i="1"/>
  <c r="AA82" i="1"/>
  <c r="T82" i="1"/>
  <c r="U82" i="1" s="1"/>
  <c r="AF86" i="1"/>
  <c r="AE86" i="1"/>
  <c r="K86" i="1"/>
  <c r="N86" i="1"/>
  <c r="W96" i="1"/>
  <c r="T104" i="1"/>
  <c r="U104" i="1" s="1"/>
  <c r="AC117" i="1"/>
  <c r="AB117" i="1"/>
  <c r="V117" i="1"/>
  <c r="Z117" i="1" s="1"/>
  <c r="N40" i="1"/>
  <c r="AF40" i="1"/>
  <c r="T46" i="1"/>
  <c r="U46" i="1" s="1"/>
  <c r="N50" i="1"/>
  <c r="AF50" i="1"/>
  <c r="AE50" i="1"/>
  <c r="K50" i="1"/>
  <c r="AW64" i="1"/>
  <c r="S64" i="1"/>
  <c r="AC67" i="1"/>
  <c r="AD67" i="1" s="1"/>
  <c r="V67" i="1"/>
  <c r="Z67" i="1" s="1"/>
  <c r="T76" i="1"/>
  <c r="U76" i="1" s="1"/>
  <c r="AE79" i="1"/>
  <c r="K79" i="1"/>
  <c r="AT79" i="1"/>
  <c r="AF79" i="1"/>
  <c r="V90" i="1"/>
  <c r="Z90" i="1" s="1"/>
  <c r="AB90" i="1"/>
  <c r="T91" i="1"/>
  <c r="U91" i="1" s="1"/>
  <c r="AA91" i="1"/>
  <c r="T33" i="1"/>
  <c r="U33" i="1" s="1"/>
  <c r="Q33" i="1" s="1"/>
  <c r="O33" i="1" s="1"/>
  <c r="R33" i="1" s="1"/>
  <c r="L33" i="1" s="1"/>
  <c r="M33" i="1" s="1"/>
  <c r="AF33" i="1"/>
  <c r="AE33" i="1"/>
  <c r="K33" i="1"/>
  <c r="N35" i="1"/>
  <c r="AF35" i="1"/>
  <c r="V45" i="1"/>
  <c r="Z45" i="1" s="1"/>
  <c r="AC45" i="1"/>
  <c r="AA49" i="1"/>
  <c r="Q49" i="1"/>
  <c r="O49" i="1" s="1"/>
  <c r="R49" i="1" s="1"/>
  <c r="T51" i="1"/>
  <c r="U51" i="1" s="1"/>
  <c r="N55" i="1"/>
  <c r="AF55" i="1"/>
  <c r="AE55" i="1"/>
  <c r="K55" i="1"/>
  <c r="AA68" i="1"/>
  <c r="AA71" i="1"/>
  <c r="T71" i="1"/>
  <c r="U71" i="1" s="1"/>
  <c r="AB71" i="1" s="1"/>
  <c r="AF103" i="1"/>
  <c r="AE103" i="1"/>
  <c r="K103" i="1"/>
  <c r="N103" i="1"/>
  <c r="AT103" i="1"/>
  <c r="AT24" i="1"/>
  <c r="AF25" i="1"/>
  <c r="AW28" i="1"/>
  <c r="AB29" i="1"/>
  <c r="AT33" i="1"/>
  <c r="AT35" i="1"/>
  <c r="AA39" i="1"/>
  <c r="Q39" i="1"/>
  <c r="O39" i="1" s="1"/>
  <c r="R39" i="1" s="1"/>
  <c r="L39" i="1" s="1"/>
  <c r="M39" i="1" s="1"/>
  <c r="W40" i="1"/>
  <c r="AT42" i="1"/>
  <c r="N42" i="1"/>
  <c r="AE42" i="1"/>
  <c r="K42" i="1"/>
  <c r="T43" i="1"/>
  <c r="U43" i="1" s="1"/>
  <c r="T44" i="1"/>
  <c r="U44" i="1" s="1"/>
  <c r="AB44" i="1" s="1"/>
  <c r="W45" i="1"/>
  <c r="AW45" i="1"/>
  <c r="AT55" i="1"/>
  <c r="T56" i="1"/>
  <c r="U56" i="1" s="1"/>
  <c r="AC59" i="1"/>
  <c r="AT61" i="1"/>
  <c r="N61" i="1"/>
  <c r="AA64" i="1"/>
  <c r="V85" i="1"/>
  <c r="Z85" i="1" s="1"/>
  <c r="AB85" i="1"/>
  <c r="AC85" i="1"/>
  <c r="AA114" i="1"/>
  <c r="T114" i="1"/>
  <c r="U114" i="1" s="1"/>
  <c r="AA127" i="1"/>
  <c r="S21" i="1"/>
  <c r="S26" i="1"/>
  <c r="W30" i="1"/>
  <c r="N30" i="1"/>
  <c r="AF30" i="1"/>
  <c r="N34" i="1"/>
  <c r="W35" i="1"/>
  <c r="AT36" i="1"/>
  <c r="AW42" i="1"/>
  <c r="S42" i="1"/>
  <c r="W44" i="1"/>
  <c r="AT47" i="1"/>
  <c r="N47" i="1"/>
  <c r="AF47" i="1"/>
  <c r="AE47" i="1"/>
  <c r="K47" i="1"/>
  <c r="AA54" i="1"/>
  <c r="Q54" i="1"/>
  <c r="O54" i="1" s="1"/>
  <c r="R54" i="1" s="1"/>
  <c r="AA59" i="1"/>
  <c r="Q59" i="1"/>
  <c r="O59" i="1" s="1"/>
  <c r="R59" i="1" s="1"/>
  <c r="L59" i="1" s="1"/>
  <c r="M59" i="1" s="1"/>
  <c r="AA65" i="1"/>
  <c r="T66" i="1"/>
  <c r="U66" i="1" s="1"/>
  <c r="AA75" i="1"/>
  <c r="AA81" i="1"/>
  <c r="AC90" i="1"/>
  <c r="AA94" i="1"/>
  <c r="AA124" i="1"/>
  <c r="T124" i="1"/>
  <c r="U124" i="1" s="1"/>
  <c r="S18" i="1"/>
  <c r="AW47" i="1"/>
  <c r="S47" i="1"/>
  <c r="AB49" i="1"/>
  <c r="AT52" i="1"/>
  <c r="N52" i="1"/>
  <c r="AF52" i="1"/>
  <c r="AE52" i="1"/>
  <c r="K52" i="1"/>
  <c r="AB55" i="1"/>
  <c r="N60" i="1"/>
  <c r="AF60" i="1"/>
  <c r="AE60" i="1"/>
  <c r="K60" i="1"/>
  <c r="AA70" i="1"/>
  <c r="AW71" i="1"/>
  <c r="N73" i="1"/>
  <c r="AF73" i="1"/>
  <c r="AE73" i="1"/>
  <c r="N79" i="1"/>
  <c r="AA80" i="1"/>
  <c r="AA84" i="1"/>
  <c r="AE94" i="1"/>
  <c r="K94" i="1"/>
  <c r="AT94" i="1"/>
  <c r="AF94" i="1"/>
  <c r="N94" i="1"/>
  <c r="V95" i="1"/>
  <c r="Z95" i="1" s="1"/>
  <c r="AB95" i="1"/>
  <c r="AC95" i="1"/>
  <c r="AD95" i="1" s="1"/>
  <c r="T102" i="1"/>
  <c r="U102" i="1" s="1"/>
  <c r="AT112" i="1"/>
  <c r="N112" i="1"/>
  <c r="AF112" i="1"/>
  <c r="AE112" i="1"/>
  <c r="S23" i="1"/>
  <c r="V40" i="1"/>
  <c r="Z40" i="1" s="1"/>
  <c r="AC40" i="1"/>
  <c r="AD40" i="1" s="1"/>
  <c r="Q40" i="1"/>
  <c r="O40" i="1" s="1"/>
  <c r="R40" i="1" s="1"/>
  <c r="L40" i="1" s="1"/>
  <c r="M40" i="1" s="1"/>
  <c r="AA61" i="1"/>
  <c r="AT19" i="1"/>
  <c r="S19" i="1"/>
  <c r="S24" i="1"/>
  <c r="K30" i="1"/>
  <c r="AE34" i="1"/>
  <c r="T37" i="1"/>
  <c r="U37" i="1" s="1"/>
  <c r="Q37" i="1" s="1"/>
  <c r="O37" i="1" s="1"/>
  <c r="R37" i="1" s="1"/>
  <c r="L37" i="1" s="1"/>
  <c r="M37" i="1" s="1"/>
  <c r="T41" i="1"/>
  <c r="U41" i="1" s="1"/>
  <c r="AA45" i="1"/>
  <c r="Q45" i="1"/>
  <c r="O45" i="1" s="1"/>
  <c r="R45" i="1" s="1"/>
  <c r="AA48" i="1"/>
  <c r="AW52" i="1"/>
  <c r="S52" i="1"/>
  <c r="AB54" i="1"/>
  <c r="AE56" i="1"/>
  <c r="AT57" i="1"/>
  <c r="N57" i="1"/>
  <c r="AF57" i="1"/>
  <c r="AE57" i="1"/>
  <c r="K57" i="1"/>
  <c r="AT60" i="1"/>
  <c r="AC62" i="1"/>
  <c r="V62" i="1"/>
  <c r="Z62" i="1" s="1"/>
  <c r="AA72" i="1"/>
  <c r="T73" i="1"/>
  <c r="U73" i="1" s="1"/>
  <c r="AE84" i="1"/>
  <c r="K84" i="1"/>
  <c r="AT84" i="1"/>
  <c r="AF84" i="1"/>
  <c r="N84" i="1"/>
  <c r="AW93" i="1"/>
  <c r="S93" i="1"/>
  <c r="AA103" i="1"/>
  <c r="T112" i="1"/>
  <c r="U112" i="1" s="1"/>
  <c r="AW27" i="1"/>
  <c r="N33" i="1"/>
  <c r="AF34" i="1"/>
  <c r="AT37" i="1"/>
  <c r="N37" i="1"/>
  <c r="AE37" i="1"/>
  <c r="K37" i="1"/>
  <c r="AF38" i="1"/>
  <c r="AE38" i="1"/>
  <c r="K38" i="1"/>
  <c r="AT38" i="1"/>
  <c r="K41" i="1"/>
  <c r="AA44" i="1"/>
  <c r="AE45" i="1"/>
  <c r="AA46" i="1"/>
  <c r="Q46" i="1"/>
  <c r="O46" i="1" s="1"/>
  <c r="R46" i="1" s="1"/>
  <c r="L46" i="1" s="1"/>
  <c r="M46" i="1" s="1"/>
  <c r="AA53" i="1"/>
  <c r="T55" i="1"/>
  <c r="U55" i="1" s="1"/>
  <c r="AF56" i="1"/>
  <c r="AW57" i="1"/>
  <c r="S57" i="1"/>
  <c r="T61" i="1"/>
  <c r="U61" i="1" s="1"/>
  <c r="AB61" i="1" s="1"/>
  <c r="AD62" i="1"/>
  <c r="Q63" i="1"/>
  <c r="O63" i="1" s="1"/>
  <c r="R63" i="1" s="1"/>
  <c r="AA63" i="1"/>
  <c r="T68" i="1"/>
  <c r="U68" i="1" s="1"/>
  <c r="AF72" i="1"/>
  <c r="AE72" i="1"/>
  <c r="N72" i="1"/>
  <c r="K72" i="1"/>
  <c r="AT72" i="1"/>
  <c r="AB73" i="1"/>
  <c r="AA74" i="1"/>
  <c r="AW83" i="1"/>
  <c r="S83" i="1"/>
  <c r="AA92" i="1"/>
  <c r="K112" i="1"/>
  <c r="S17" i="1"/>
  <c r="K19" i="1"/>
  <c r="AE19" i="1"/>
  <c r="S22" i="1"/>
  <c r="K24" i="1"/>
  <c r="AE24" i="1"/>
  <c r="K29" i="1"/>
  <c r="K35" i="1"/>
  <c r="K36" i="1"/>
  <c r="T36" i="1"/>
  <c r="U36" i="1" s="1"/>
  <c r="AB39" i="1"/>
  <c r="K40" i="1"/>
  <c r="AE40" i="1"/>
  <c r="AE41" i="1"/>
  <c r="K45" i="1"/>
  <c r="AB46" i="1"/>
  <c r="AT46" i="1"/>
  <c r="N46" i="1"/>
  <c r="AA51" i="1"/>
  <c r="Q51" i="1"/>
  <c r="O51" i="1" s="1"/>
  <c r="R51" i="1" s="1"/>
  <c r="L51" i="1" s="1"/>
  <c r="M51" i="1" s="1"/>
  <c r="K56" i="1"/>
  <c r="AA58" i="1"/>
  <c r="AB59" i="1"/>
  <c r="AB60" i="1"/>
  <c r="AW65" i="1"/>
  <c r="Q66" i="1"/>
  <c r="O66" i="1" s="1"/>
  <c r="R66" i="1" s="1"/>
  <c r="L66" i="1" s="1"/>
  <c r="M66" i="1" s="1"/>
  <c r="AA66" i="1"/>
  <c r="T75" i="1"/>
  <c r="U75" i="1" s="1"/>
  <c r="AA29" i="1"/>
  <c r="AT32" i="1"/>
  <c r="N32" i="1"/>
  <c r="AA34" i="1"/>
  <c r="AE35" i="1"/>
  <c r="T38" i="1"/>
  <c r="U38" i="1" s="1"/>
  <c r="AT39" i="1"/>
  <c r="AF39" i="1"/>
  <c r="AB41" i="1"/>
  <c r="AF41" i="1"/>
  <c r="N44" i="1"/>
  <c r="AB51" i="1"/>
  <c r="AT51" i="1"/>
  <c r="N51" i="1"/>
  <c r="AA56" i="1"/>
  <c r="Q56" i="1"/>
  <c r="O56" i="1" s="1"/>
  <c r="R56" i="1" s="1"/>
  <c r="L56" i="1" s="1"/>
  <c r="M56" i="1" s="1"/>
  <c r="AE61" i="1"/>
  <c r="AF66" i="1"/>
  <c r="AE66" i="1"/>
  <c r="K66" i="1"/>
  <c r="N66" i="1"/>
  <c r="AT66" i="1"/>
  <c r="AW67" i="1"/>
  <c r="AA69" i="1"/>
  <c r="Q76" i="1"/>
  <c r="O76" i="1" s="1"/>
  <c r="R76" i="1" s="1"/>
  <c r="L76" i="1" s="1"/>
  <c r="M76" i="1" s="1"/>
  <c r="T80" i="1"/>
  <c r="U80" i="1" s="1"/>
  <c r="AB87" i="1"/>
  <c r="T110" i="1"/>
  <c r="U110" i="1" s="1"/>
  <c r="T142" i="1"/>
  <c r="U142" i="1" s="1"/>
  <c r="K49" i="1"/>
  <c r="AE49" i="1"/>
  <c r="K54" i="1"/>
  <c r="AE54" i="1"/>
  <c r="AA77" i="1"/>
  <c r="AF81" i="1"/>
  <c r="AE81" i="1"/>
  <c r="K81" i="1"/>
  <c r="AB82" i="1"/>
  <c r="AA90" i="1"/>
  <c r="Q90" i="1"/>
  <c r="O90" i="1" s="1"/>
  <c r="R90" i="1" s="1"/>
  <c r="L90" i="1" s="1"/>
  <c r="M90" i="1" s="1"/>
  <c r="AF91" i="1"/>
  <c r="AE91" i="1"/>
  <c r="K91" i="1"/>
  <c r="N91" i="1"/>
  <c r="N98" i="1"/>
  <c r="AF98" i="1"/>
  <c r="AE98" i="1"/>
  <c r="K98" i="1"/>
  <c r="AT98" i="1"/>
  <c r="S103" i="1"/>
  <c r="AW103" i="1"/>
  <c r="Q105" i="1"/>
  <c r="O105" i="1" s="1"/>
  <c r="R105" i="1" s="1"/>
  <c r="AA105" i="1"/>
  <c r="N105" i="1"/>
  <c r="AF105" i="1"/>
  <c r="K105" i="1"/>
  <c r="AT105" i="1"/>
  <c r="AA111" i="1"/>
  <c r="AF118" i="1"/>
  <c r="AE118" i="1"/>
  <c r="K118" i="1"/>
  <c r="AT118" i="1"/>
  <c r="N118" i="1"/>
  <c r="AB142" i="1"/>
  <c r="AT43" i="1"/>
  <c r="AT48" i="1"/>
  <c r="AF49" i="1"/>
  <c r="AT53" i="1"/>
  <c r="AF54" i="1"/>
  <c r="AT58" i="1"/>
  <c r="AF59" i="1"/>
  <c r="AW70" i="1"/>
  <c r="AW73" i="1"/>
  <c r="AT81" i="1"/>
  <c r="T87" i="1"/>
  <c r="U87" i="1" s="1"/>
  <c r="AT91" i="1"/>
  <c r="AA97" i="1"/>
  <c r="AW98" i="1"/>
  <c r="S98" i="1"/>
  <c r="AA99" i="1"/>
  <c r="T107" i="1"/>
  <c r="U107" i="1" s="1"/>
  <c r="AF111" i="1"/>
  <c r="AE111" i="1"/>
  <c r="N111" i="1"/>
  <c r="K111" i="1"/>
  <c r="AT111" i="1"/>
  <c r="T118" i="1"/>
  <c r="U118" i="1" s="1"/>
  <c r="AB118" i="1" s="1"/>
  <c r="AT132" i="1"/>
  <c r="N132" i="1"/>
  <c r="AF132" i="1"/>
  <c r="AE132" i="1"/>
  <c r="K132" i="1"/>
  <c r="V156" i="1"/>
  <c r="Z156" i="1" s="1"/>
  <c r="AC156" i="1"/>
  <c r="S50" i="1"/>
  <c r="K62" i="1"/>
  <c r="L62" i="1" s="1"/>
  <c r="M62" i="1" s="1"/>
  <c r="K63" i="1"/>
  <c r="AT63" i="1"/>
  <c r="AB67" i="1"/>
  <c r="AW69" i="1"/>
  <c r="S69" i="1"/>
  <c r="AW72" i="1"/>
  <c r="AE74" i="1"/>
  <c r="K74" i="1"/>
  <c r="AT77" i="1"/>
  <c r="N81" i="1"/>
  <c r="T96" i="1"/>
  <c r="U96" i="1" s="1"/>
  <c r="AA96" i="1"/>
  <c r="AE99" i="1"/>
  <c r="K99" i="1"/>
  <c r="AT99" i="1"/>
  <c r="AF99" i="1"/>
  <c r="V100" i="1"/>
  <c r="Z100" i="1" s="1"/>
  <c r="AB100" i="1"/>
  <c r="AB105" i="1"/>
  <c r="AF106" i="1"/>
  <c r="AE106" i="1"/>
  <c r="N106" i="1"/>
  <c r="AT106" i="1"/>
  <c r="AA108" i="1"/>
  <c r="Q108" i="1"/>
  <c r="O108" i="1" s="1"/>
  <c r="R108" i="1" s="1"/>
  <c r="AA113" i="1"/>
  <c r="AA118" i="1"/>
  <c r="AB119" i="1"/>
  <c r="V119" i="1"/>
  <c r="Z119" i="1" s="1"/>
  <c r="AC119" i="1"/>
  <c r="N120" i="1"/>
  <c r="AF120" i="1"/>
  <c r="AE120" i="1"/>
  <c r="K120" i="1"/>
  <c r="AT120" i="1"/>
  <c r="W128" i="1"/>
  <c r="AW132" i="1"/>
  <c r="S132" i="1"/>
  <c r="AA145" i="1"/>
  <c r="N152" i="1"/>
  <c r="AF152" i="1"/>
  <c r="AE152" i="1"/>
  <c r="K152" i="1"/>
  <c r="AT152" i="1"/>
  <c r="AD156" i="1"/>
  <c r="T171" i="1"/>
  <c r="U171" i="1" s="1"/>
  <c r="N54" i="1"/>
  <c r="AF71" i="1"/>
  <c r="AE71" i="1"/>
  <c r="K71" i="1"/>
  <c r="N78" i="1"/>
  <c r="AF78" i="1"/>
  <c r="AE78" i="1"/>
  <c r="AA85" i="1"/>
  <c r="Q85" i="1"/>
  <c r="O85" i="1" s="1"/>
  <c r="R85" i="1" s="1"/>
  <c r="L85" i="1" s="1"/>
  <c r="M85" i="1" s="1"/>
  <c r="T92" i="1"/>
  <c r="U92" i="1" s="1"/>
  <c r="AB92" i="1" s="1"/>
  <c r="AA95" i="1"/>
  <c r="Q95" i="1"/>
  <c r="O95" i="1" s="1"/>
  <c r="R95" i="1" s="1"/>
  <c r="L95" i="1" s="1"/>
  <c r="M95" i="1" s="1"/>
  <c r="AF96" i="1"/>
  <c r="AE96" i="1"/>
  <c r="K96" i="1"/>
  <c r="N96" i="1"/>
  <c r="AF108" i="1"/>
  <c r="AE108" i="1"/>
  <c r="K108" i="1"/>
  <c r="N108" i="1"/>
  <c r="AT108" i="1"/>
  <c r="T109" i="1"/>
  <c r="U109" i="1" s="1"/>
  <c r="AA122" i="1"/>
  <c r="N125" i="1"/>
  <c r="AF125" i="1"/>
  <c r="AE125" i="1"/>
  <c r="K125" i="1"/>
  <c r="AT125" i="1"/>
  <c r="AT62" i="1"/>
  <c r="AA67" i="1"/>
  <c r="Q67" i="1"/>
  <c r="O67" i="1" s="1"/>
  <c r="R67" i="1" s="1"/>
  <c r="L67" i="1" s="1"/>
  <c r="M67" i="1" s="1"/>
  <c r="AT71" i="1"/>
  <c r="N75" i="1"/>
  <c r="AW78" i="1"/>
  <c r="S78" i="1"/>
  <c r="AT85" i="1"/>
  <c r="N85" i="1"/>
  <c r="AF85" i="1"/>
  <c r="AE85" i="1"/>
  <c r="K85" i="1"/>
  <c r="N88" i="1"/>
  <c r="AF88" i="1"/>
  <c r="AE88" i="1"/>
  <c r="K88" i="1"/>
  <c r="AT88" i="1"/>
  <c r="AT96" i="1"/>
  <c r="T101" i="1"/>
  <c r="U101" i="1" s="1"/>
  <c r="T105" i="1"/>
  <c r="U105" i="1" s="1"/>
  <c r="K106" i="1"/>
  <c r="AA115" i="1"/>
  <c r="N115" i="1"/>
  <c r="AF115" i="1"/>
  <c r="AE115" i="1"/>
  <c r="Q117" i="1"/>
  <c r="O117" i="1" s="1"/>
  <c r="R117" i="1" s="1"/>
  <c r="L117" i="1" s="1"/>
  <c r="M117" i="1" s="1"/>
  <c r="AA117" i="1"/>
  <c r="AD117" i="1" s="1"/>
  <c r="T48" i="1"/>
  <c r="U48" i="1" s="1"/>
  <c r="Q48" i="1" s="1"/>
  <c r="O48" i="1" s="1"/>
  <c r="R48" i="1" s="1"/>
  <c r="L48" i="1" s="1"/>
  <c r="M48" i="1" s="1"/>
  <c r="T53" i="1"/>
  <c r="U53" i="1" s="1"/>
  <c r="T58" i="1"/>
  <c r="U58" i="1" s="1"/>
  <c r="AW63" i="1"/>
  <c r="AT68" i="1"/>
  <c r="AW74" i="1"/>
  <c r="S74" i="1"/>
  <c r="AW88" i="1"/>
  <c r="S88" i="1"/>
  <c r="AA89" i="1"/>
  <c r="N99" i="1"/>
  <c r="AC100" i="1"/>
  <c r="AD100" i="1" s="1"/>
  <c r="Q102" i="1"/>
  <c r="O102" i="1" s="1"/>
  <c r="R102" i="1" s="1"/>
  <c r="L102" i="1" s="1"/>
  <c r="M102" i="1" s="1"/>
  <c r="AA102" i="1"/>
  <c r="AB108" i="1"/>
  <c r="T115" i="1"/>
  <c r="U115" i="1" s="1"/>
  <c r="Q115" i="1" s="1"/>
  <c r="O115" i="1" s="1"/>
  <c r="R115" i="1" s="1"/>
  <c r="L115" i="1" s="1"/>
  <c r="M115" i="1" s="1"/>
  <c r="T166" i="1"/>
  <c r="U166" i="1" s="1"/>
  <c r="S31" i="1"/>
  <c r="K43" i="1"/>
  <c r="AE43" i="1"/>
  <c r="K48" i="1"/>
  <c r="AE48" i="1"/>
  <c r="K53" i="1"/>
  <c r="AE53" i="1"/>
  <c r="K58" i="1"/>
  <c r="AE58" i="1"/>
  <c r="N77" i="1"/>
  <c r="AT80" i="1"/>
  <c r="N80" i="1"/>
  <c r="AF80" i="1"/>
  <c r="AE80" i="1"/>
  <c r="K80" i="1"/>
  <c r="AA87" i="1"/>
  <c r="AE89" i="1"/>
  <c r="K89" i="1"/>
  <c r="AT89" i="1"/>
  <c r="AF89" i="1"/>
  <c r="AA100" i="1"/>
  <c r="Q100" i="1"/>
  <c r="O100" i="1" s="1"/>
  <c r="R100" i="1" s="1"/>
  <c r="L100" i="1" s="1"/>
  <c r="M100" i="1" s="1"/>
  <c r="K115" i="1"/>
  <c r="AT127" i="1"/>
  <c r="N127" i="1"/>
  <c r="AF127" i="1"/>
  <c r="AE127" i="1"/>
  <c r="K127" i="1"/>
  <c r="AA143" i="1"/>
  <c r="AB62" i="1"/>
  <c r="N71" i="1"/>
  <c r="N74" i="1"/>
  <c r="AE75" i="1"/>
  <c r="AA79" i="1"/>
  <c r="N83" i="1"/>
  <c r="AF83" i="1"/>
  <c r="AE83" i="1"/>
  <c r="K83" i="1"/>
  <c r="AT83" i="1"/>
  <c r="T86" i="1"/>
  <c r="U86" i="1" s="1"/>
  <c r="AA86" i="1"/>
  <c r="Q86" i="1"/>
  <c r="O86" i="1" s="1"/>
  <c r="R86" i="1" s="1"/>
  <c r="N93" i="1"/>
  <c r="AF93" i="1"/>
  <c r="AE93" i="1"/>
  <c r="K93" i="1"/>
  <c r="AT93" i="1"/>
  <c r="AE105" i="1"/>
  <c r="W106" i="1"/>
  <c r="T108" i="1"/>
  <c r="U108" i="1" s="1"/>
  <c r="T134" i="1"/>
  <c r="U134" i="1" s="1"/>
  <c r="AF143" i="1"/>
  <c r="AE143" i="1"/>
  <c r="N143" i="1"/>
  <c r="K143" i="1"/>
  <c r="AT143" i="1"/>
  <c r="AA146" i="1"/>
  <c r="T146" i="1"/>
  <c r="U146" i="1" s="1"/>
  <c r="T149" i="1"/>
  <c r="U149" i="1" s="1"/>
  <c r="AA149" i="1"/>
  <c r="Q149" i="1"/>
  <c r="O149" i="1" s="1"/>
  <c r="R149" i="1" s="1"/>
  <c r="L149" i="1" s="1"/>
  <c r="M149" i="1" s="1"/>
  <c r="AA163" i="1"/>
  <c r="Q163" i="1"/>
  <c r="O163" i="1" s="1"/>
  <c r="R163" i="1" s="1"/>
  <c r="L163" i="1" s="1"/>
  <c r="M163" i="1" s="1"/>
  <c r="W115" i="1"/>
  <c r="AA129" i="1"/>
  <c r="Q129" i="1"/>
  <c r="O129" i="1" s="1"/>
  <c r="R129" i="1" s="1"/>
  <c r="L129" i="1" s="1"/>
  <c r="M129" i="1" s="1"/>
  <c r="N130" i="1"/>
  <c r="AF130" i="1"/>
  <c r="AE130" i="1"/>
  <c r="K130" i="1"/>
  <c r="W133" i="1"/>
  <c r="V137" i="1"/>
  <c r="Z137" i="1" s="1"/>
  <c r="AC137" i="1"/>
  <c r="N142" i="1"/>
  <c r="AF142" i="1"/>
  <c r="K142" i="1"/>
  <c r="AT142" i="1"/>
  <c r="AE142" i="1"/>
  <c r="AB147" i="1"/>
  <c r="AA181" i="1"/>
  <c r="AF101" i="1"/>
  <c r="AF102" i="1"/>
  <c r="AA121" i="1"/>
  <c r="AT122" i="1"/>
  <c r="N122" i="1"/>
  <c r="AF122" i="1"/>
  <c r="AE122" i="1"/>
  <c r="K122" i="1"/>
  <c r="AA131" i="1"/>
  <c r="AA133" i="1"/>
  <c r="T140" i="1"/>
  <c r="U140" i="1" s="1"/>
  <c r="Q140" i="1" s="1"/>
  <c r="O140" i="1" s="1"/>
  <c r="R140" i="1" s="1"/>
  <c r="L140" i="1" s="1"/>
  <c r="M140" i="1" s="1"/>
  <c r="AA159" i="1"/>
  <c r="Q159" i="1"/>
  <c r="O159" i="1" s="1"/>
  <c r="R159" i="1" s="1"/>
  <c r="L159" i="1" s="1"/>
  <c r="M159" i="1" s="1"/>
  <c r="N109" i="1"/>
  <c r="AW112" i="1"/>
  <c r="K114" i="1"/>
  <c r="AW115" i="1"/>
  <c r="AA126" i="1"/>
  <c r="S127" i="1"/>
  <c r="AA128" i="1"/>
  <c r="AT131" i="1"/>
  <c r="N131" i="1"/>
  <c r="AE131" i="1"/>
  <c r="K131" i="1"/>
  <c r="AF133" i="1"/>
  <c r="AE133" i="1"/>
  <c r="K133" i="1"/>
  <c r="AT133" i="1"/>
  <c r="AA135" i="1"/>
  <c r="AF135" i="1"/>
  <c r="AE135" i="1"/>
  <c r="K135" i="1"/>
  <c r="AT135" i="1"/>
  <c r="AA185" i="1"/>
  <c r="S81" i="1"/>
  <c r="T113" i="1"/>
  <c r="U113" i="1" s="1"/>
  <c r="AF113" i="1"/>
  <c r="AE113" i="1"/>
  <c r="K113" i="1"/>
  <c r="AT117" i="1"/>
  <c r="N117" i="1"/>
  <c r="AA119" i="1"/>
  <c r="Q119" i="1"/>
  <c r="O119" i="1" s="1"/>
  <c r="R119" i="1" s="1"/>
  <c r="L119" i="1" s="1"/>
  <c r="M119" i="1" s="1"/>
  <c r="AB120" i="1"/>
  <c r="T122" i="1"/>
  <c r="U122" i="1" s="1"/>
  <c r="AA123" i="1"/>
  <c r="AT126" i="1"/>
  <c r="N126" i="1"/>
  <c r="AE126" i="1"/>
  <c r="K126" i="1"/>
  <c r="AF128" i="1"/>
  <c r="AE128" i="1"/>
  <c r="K128" i="1"/>
  <c r="AT128" i="1"/>
  <c r="T129" i="1"/>
  <c r="U129" i="1" s="1"/>
  <c r="S135" i="1"/>
  <c r="AW135" i="1"/>
  <c r="T191" i="1"/>
  <c r="U191" i="1" s="1"/>
  <c r="AT102" i="1"/>
  <c r="N102" i="1"/>
  <c r="AA104" i="1"/>
  <c r="Q104" i="1"/>
  <c r="O104" i="1" s="1"/>
  <c r="R104" i="1" s="1"/>
  <c r="L104" i="1" s="1"/>
  <c r="M104" i="1" s="1"/>
  <c r="AE109" i="1"/>
  <c r="AT113" i="1"/>
  <c r="AT116" i="1"/>
  <c r="AF123" i="1"/>
  <c r="AE123" i="1"/>
  <c r="K123" i="1"/>
  <c r="AT123" i="1"/>
  <c r="Q137" i="1"/>
  <c r="O137" i="1" s="1"/>
  <c r="R137" i="1" s="1"/>
  <c r="L137" i="1" s="1"/>
  <c r="M137" i="1" s="1"/>
  <c r="AA137" i="1"/>
  <c r="AD137" i="1" s="1"/>
  <c r="N137" i="1"/>
  <c r="AF137" i="1"/>
  <c r="K137" i="1"/>
  <c r="AT137" i="1"/>
  <c r="AA148" i="1"/>
  <c r="AA150" i="1"/>
  <c r="AT176" i="1"/>
  <c r="N176" i="1"/>
  <c r="AF176" i="1"/>
  <c r="AE176" i="1"/>
  <c r="K176" i="1"/>
  <c r="AA192" i="1"/>
  <c r="S79" i="1"/>
  <c r="S84" i="1"/>
  <c r="S89" i="1"/>
  <c r="S94" i="1"/>
  <c r="S99" i="1"/>
  <c r="AT101" i="1"/>
  <c r="AF109" i="1"/>
  <c r="N110" i="1"/>
  <c r="AF110" i="1"/>
  <c r="N114" i="1"/>
  <c r="N128" i="1"/>
  <c r="N135" i="1"/>
  <c r="T139" i="1"/>
  <c r="U139" i="1" s="1"/>
  <c r="AA140" i="1"/>
  <c r="T141" i="1"/>
  <c r="U141" i="1" s="1"/>
  <c r="AA144" i="1"/>
  <c r="AT144" i="1"/>
  <c r="N144" i="1"/>
  <c r="AF144" i="1"/>
  <c r="AE144" i="1"/>
  <c r="AA147" i="1"/>
  <c r="N147" i="1"/>
  <c r="AF147" i="1"/>
  <c r="AE147" i="1"/>
  <c r="AT148" i="1"/>
  <c r="AF148" i="1"/>
  <c r="AE148" i="1"/>
  <c r="K148" i="1"/>
  <c r="N148" i="1"/>
  <c r="AF150" i="1"/>
  <c r="AE150" i="1"/>
  <c r="K150" i="1"/>
  <c r="AT150" i="1"/>
  <c r="N150" i="1"/>
  <c r="T161" i="1"/>
  <c r="U161" i="1" s="1"/>
  <c r="AB161" i="1" s="1"/>
  <c r="AA182" i="1"/>
  <c r="K104" i="1"/>
  <c r="AT110" i="1"/>
  <c r="N123" i="1"/>
  <c r="AA132" i="1"/>
  <c r="AB137" i="1"/>
  <c r="AF138" i="1"/>
  <c r="AE138" i="1"/>
  <c r="N138" i="1"/>
  <c r="AT138" i="1"/>
  <c r="AF140" i="1"/>
  <c r="AE140" i="1"/>
  <c r="K140" i="1"/>
  <c r="N140" i="1"/>
  <c r="AT140" i="1"/>
  <c r="T144" i="1"/>
  <c r="U144" i="1" s="1"/>
  <c r="Q144" i="1" s="1"/>
  <c r="O144" i="1" s="1"/>
  <c r="R144" i="1" s="1"/>
  <c r="L144" i="1" s="1"/>
  <c r="M144" i="1" s="1"/>
  <c r="T147" i="1"/>
  <c r="U147" i="1" s="1"/>
  <c r="Q147" i="1" s="1"/>
  <c r="O147" i="1" s="1"/>
  <c r="R147" i="1" s="1"/>
  <c r="L147" i="1" s="1"/>
  <c r="M147" i="1" s="1"/>
  <c r="AF182" i="1"/>
  <c r="AE182" i="1"/>
  <c r="K182" i="1"/>
  <c r="N182" i="1"/>
  <c r="AT182" i="1"/>
  <c r="V189" i="1"/>
  <c r="Z189" i="1" s="1"/>
  <c r="AB189" i="1"/>
  <c r="AC189" i="1"/>
  <c r="Q189" i="1"/>
  <c r="O189" i="1" s="1"/>
  <c r="R189" i="1" s="1"/>
  <c r="AA190" i="1"/>
  <c r="T190" i="1"/>
  <c r="U190" i="1" s="1"/>
  <c r="Q190" i="1"/>
  <c r="O190" i="1" s="1"/>
  <c r="R190" i="1" s="1"/>
  <c r="S72" i="1"/>
  <c r="S77" i="1"/>
  <c r="S97" i="1"/>
  <c r="AT107" i="1"/>
  <c r="N107" i="1"/>
  <c r="AA109" i="1"/>
  <c r="K110" i="1"/>
  <c r="AE114" i="1"/>
  <c r="AT130" i="1"/>
  <c r="Q134" i="1"/>
  <c r="O134" i="1" s="1"/>
  <c r="R134" i="1" s="1"/>
  <c r="L134" i="1" s="1"/>
  <c r="M134" i="1" s="1"/>
  <c r="AA134" i="1"/>
  <c r="W135" i="1"/>
  <c r="K144" i="1"/>
  <c r="K147" i="1"/>
  <c r="Q154" i="1"/>
  <c r="O154" i="1" s="1"/>
  <c r="R154" i="1" s="1"/>
  <c r="AA154" i="1"/>
  <c r="T154" i="1"/>
  <c r="U154" i="1" s="1"/>
  <c r="AB160" i="1"/>
  <c r="Q172" i="1"/>
  <c r="O172" i="1" s="1"/>
  <c r="R172" i="1" s="1"/>
  <c r="L172" i="1" s="1"/>
  <c r="M172" i="1" s="1"/>
  <c r="AA172" i="1"/>
  <c r="S181" i="1"/>
  <c r="AW181" i="1"/>
  <c r="AW152" i="1"/>
  <c r="S152" i="1"/>
  <c r="V162" i="1"/>
  <c r="Z162" i="1" s="1"/>
  <c r="AC162" i="1"/>
  <c r="Q164" i="1"/>
  <c r="O164" i="1" s="1"/>
  <c r="R164" i="1" s="1"/>
  <c r="L164" i="1" s="1"/>
  <c r="M164" i="1" s="1"/>
  <c r="AA164" i="1"/>
  <c r="AT166" i="1"/>
  <c r="AF166" i="1"/>
  <c r="AE166" i="1"/>
  <c r="N166" i="1"/>
  <c r="K166" i="1"/>
  <c r="T172" i="1"/>
  <c r="U172" i="1" s="1"/>
  <c r="AT181" i="1"/>
  <c r="N181" i="1"/>
  <c r="AF181" i="1"/>
  <c r="AE181" i="1"/>
  <c r="AF200" i="1"/>
  <c r="AE200" i="1"/>
  <c r="K200" i="1"/>
  <c r="N200" i="1"/>
  <c r="V205" i="1"/>
  <c r="Z205" i="1" s="1"/>
  <c r="AC205" i="1"/>
  <c r="AB205" i="1"/>
  <c r="AW207" i="1"/>
  <c r="S207" i="1"/>
  <c r="AF124" i="1"/>
  <c r="AF129" i="1"/>
  <c r="AB136" i="1"/>
  <c r="AB151" i="1"/>
  <c r="AA152" i="1"/>
  <c r="AA155" i="1"/>
  <c r="Q155" i="1"/>
  <c r="O155" i="1" s="1"/>
  <c r="R155" i="1" s="1"/>
  <c r="L155" i="1" s="1"/>
  <c r="M155" i="1" s="1"/>
  <c r="AB156" i="1"/>
  <c r="AA158" i="1"/>
  <c r="AW161" i="1"/>
  <c r="T164" i="1"/>
  <c r="U164" i="1" s="1"/>
  <c r="AA168" i="1"/>
  <c r="Q168" i="1"/>
  <c r="O168" i="1" s="1"/>
  <c r="R168" i="1" s="1"/>
  <c r="L168" i="1" s="1"/>
  <c r="M168" i="1" s="1"/>
  <c r="N169" i="1"/>
  <c r="AT169" i="1"/>
  <c r="K169" i="1"/>
  <c r="AF169" i="1"/>
  <c r="AE169" i="1"/>
  <c r="S176" i="1"/>
  <c r="AW176" i="1"/>
  <c r="T178" i="1"/>
  <c r="U178" i="1" s="1"/>
  <c r="K181" i="1"/>
  <c r="AB190" i="1"/>
  <c r="AA204" i="1"/>
  <c r="N141" i="1"/>
  <c r="AF155" i="1"/>
  <c r="AE155" i="1"/>
  <c r="K155" i="1"/>
  <c r="AT155" i="1"/>
  <c r="N157" i="1"/>
  <c r="AF157" i="1"/>
  <c r="AE157" i="1"/>
  <c r="K157" i="1"/>
  <c r="AT159" i="1"/>
  <c r="N159" i="1"/>
  <c r="AF159" i="1"/>
  <c r="AE159" i="1"/>
  <c r="K159" i="1"/>
  <c r="AA161" i="1"/>
  <c r="AF163" i="1"/>
  <c r="AE163" i="1"/>
  <c r="N163" i="1"/>
  <c r="AT163" i="1"/>
  <c r="AB168" i="1"/>
  <c r="T169" i="1"/>
  <c r="U169" i="1" s="1"/>
  <c r="AF175" i="1"/>
  <c r="AE175" i="1"/>
  <c r="N175" i="1"/>
  <c r="K175" i="1"/>
  <c r="V196" i="1"/>
  <c r="Z196" i="1" s="1"/>
  <c r="AC196" i="1"/>
  <c r="AT204" i="1"/>
  <c r="AE204" i="1"/>
  <c r="K204" i="1"/>
  <c r="N204" i="1"/>
  <c r="AF204" i="1"/>
  <c r="AA228" i="1"/>
  <c r="T120" i="1"/>
  <c r="U120" i="1" s="1"/>
  <c r="T125" i="1"/>
  <c r="U125" i="1" s="1"/>
  <c r="T130" i="1"/>
  <c r="U130" i="1" s="1"/>
  <c r="AW134" i="1"/>
  <c r="T145" i="1"/>
  <c r="U145" i="1" s="1"/>
  <c r="Q145" i="1" s="1"/>
  <c r="O145" i="1" s="1"/>
  <c r="R145" i="1" s="1"/>
  <c r="L145" i="1" s="1"/>
  <c r="M145" i="1" s="1"/>
  <c r="AF145" i="1"/>
  <c r="AE145" i="1"/>
  <c r="K145" i="1"/>
  <c r="N155" i="1"/>
  <c r="AT157" i="1"/>
  <c r="T159" i="1"/>
  <c r="U159" i="1" s="1"/>
  <c r="AF167" i="1"/>
  <c r="AE167" i="1"/>
  <c r="K167" i="1"/>
  <c r="AT167" i="1"/>
  <c r="T168" i="1"/>
  <c r="U168" i="1" s="1"/>
  <c r="N179" i="1"/>
  <c r="AF179" i="1"/>
  <c r="AE179" i="1"/>
  <c r="AT179" i="1"/>
  <c r="AA184" i="1"/>
  <c r="Q184" i="1"/>
  <c r="O184" i="1" s="1"/>
  <c r="R184" i="1" s="1"/>
  <c r="L184" i="1" s="1"/>
  <c r="M184" i="1" s="1"/>
  <c r="T185" i="1"/>
  <c r="U185" i="1" s="1"/>
  <c r="Q185" i="1" s="1"/>
  <c r="O185" i="1" s="1"/>
  <c r="R185" i="1" s="1"/>
  <c r="L185" i="1" s="1"/>
  <c r="M185" i="1" s="1"/>
  <c r="AF195" i="1"/>
  <c r="AE195" i="1"/>
  <c r="K195" i="1"/>
  <c r="AT195" i="1"/>
  <c r="N195" i="1"/>
  <c r="S204" i="1"/>
  <c r="AW204" i="1"/>
  <c r="AA214" i="1"/>
  <c r="AA218" i="1"/>
  <c r="AA136" i="1"/>
  <c r="Q136" i="1"/>
  <c r="O136" i="1" s="1"/>
  <c r="R136" i="1" s="1"/>
  <c r="L136" i="1" s="1"/>
  <c r="M136" i="1" s="1"/>
  <c r="AB141" i="1"/>
  <c r="AE141" i="1"/>
  <c r="AT145" i="1"/>
  <c r="AA153" i="1"/>
  <c r="Q162" i="1"/>
  <c r="O162" i="1" s="1"/>
  <c r="R162" i="1" s="1"/>
  <c r="L162" i="1" s="1"/>
  <c r="M162" i="1" s="1"/>
  <c r="AA162" i="1"/>
  <c r="T163" i="1"/>
  <c r="U163" i="1" s="1"/>
  <c r="AA165" i="1"/>
  <c r="AF165" i="1"/>
  <c r="AE165" i="1"/>
  <c r="N165" i="1"/>
  <c r="N167" i="1"/>
  <c r="T167" i="1"/>
  <c r="U167" i="1" s="1"/>
  <c r="AA171" i="1"/>
  <c r="AF172" i="1"/>
  <c r="AE172" i="1"/>
  <c r="K172" i="1"/>
  <c r="N172" i="1"/>
  <c r="T174" i="1"/>
  <c r="U174" i="1" s="1"/>
  <c r="AB177" i="1"/>
  <c r="K179" i="1"/>
  <c r="S179" i="1"/>
  <c r="AW179" i="1"/>
  <c r="T186" i="1"/>
  <c r="U186" i="1" s="1"/>
  <c r="T123" i="1"/>
  <c r="U123" i="1" s="1"/>
  <c r="T128" i="1"/>
  <c r="U128" i="1" s="1"/>
  <c r="T133" i="1"/>
  <c r="U133" i="1" s="1"/>
  <c r="AB133" i="1" s="1"/>
  <c r="AF141" i="1"/>
  <c r="N146" i="1"/>
  <c r="AT149" i="1"/>
  <c r="N149" i="1"/>
  <c r="AF149" i="1"/>
  <c r="AB162" i="1"/>
  <c r="K165" i="1"/>
  <c r="AT165" i="1"/>
  <c r="AW167" i="1"/>
  <c r="AT172" i="1"/>
  <c r="Q177" i="1"/>
  <c r="O177" i="1" s="1"/>
  <c r="R177" i="1" s="1"/>
  <c r="L177" i="1" s="1"/>
  <c r="M177" i="1" s="1"/>
  <c r="V206" i="1"/>
  <c r="Z206" i="1" s="1"/>
  <c r="AA209" i="1"/>
  <c r="AF225" i="1"/>
  <c r="AE225" i="1"/>
  <c r="N225" i="1"/>
  <c r="K225" i="1"/>
  <c r="AT225" i="1"/>
  <c r="S106" i="1"/>
  <c r="S111" i="1"/>
  <c r="S116" i="1"/>
  <c r="S121" i="1"/>
  <c r="S126" i="1"/>
  <c r="S131" i="1"/>
  <c r="AA151" i="1"/>
  <c r="AD151" i="1" s="1"/>
  <c r="Q151" i="1"/>
  <c r="O151" i="1" s="1"/>
  <c r="R151" i="1" s="1"/>
  <c r="L151" i="1" s="1"/>
  <c r="M151" i="1" s="1"/>
  <c r="AA160" i="1"/>
  <c r="Q160" i="1"/>
  <c r="O160" i="1" s="1"/>
  <c r="R160" i="1" s="1"/>
  <c r="L160" i="1" s="1"/>
  <c r="M160" i="1" s="1"/>
  <c r="W173" i="1"/>
  <c r="T192" i="1"/>
  <c r="U192" i="1" s="1"/>
  <c r="AE134" i="1"/>
  <c r="AT139" i="1"/>
  <c r="N139" i="1"/>
  <c r="AA141" i="1"/>
  <c r="AB146" i="1"/>
  <c r="AE146" i="1"/>
  <c r="AT154" i="1"/>
  <c r="N154" i="1"/>
  <c r="AF154" i="1"/>
  <c r="AE154" i="1"/>
  <c r="K154" i="1"/>
  <c r="AA156" i="1"/>
  <c r="Q156" i="1"/>
  <c r="O156" i="1" s="1"/>
  <c r="R156" i="1" s="1"/>
  <c r="L156" i="1" s="1"/>
  <c r="M156" i="1" s="1"/>
  <c r="AF160" i="1"/>
  <c r="AE160" i="1"/>
  <c r="K160" i="1"/>
  <c r="AT160" i="1"/>
  <c r="Q166" i="1"/>
  <c r="O166" i="1" s="1"/>
  <c r="R166" i="1" s="1"/>
  <c r="L166" i="1" s="1"/>
  <c r="M166" i="1" s="1"/>
  <c r="AA166" i="1"/>
  <c r="AB172" i="1"/>
  <c r="T173" i="1"/>
  <c r="U173" i="1" s="1"/>
  <c r="AA178" i="1"/>
  <c r="Q178" i="1"/>
  <c r="O178" i="1" s="1"/>
  <c r="R178" i="1" s="1"/>
  <c r="AT178" i="1"/>
  <c r="AF178" i="1"/>
  <c r="AE178" i="1"/>
  <c r="N178" i="1"/>
  <c r="K178" i="1"/>
  <c r="T184" i="1"/>
  <c r="U184" i="1" s="1"/>
  <c r="AA187" i="1"/>
  <c r="K187" i="1"/>
  <c r="AF187" i="1"/>
  <c r="AE187" i="1"/>
  <c r="N187" i="1"/>
  <c r="N207" i="1"/>
  <c r="AF207" i="1"/>
  <c r="AE207" i="1"/>
  <c r="AT207" i="1"/>
  <c r="K207" i="1"/>
  <c r="T187" i="1"/>
  <c r="U187" i="1" s="1"/>
  <c r="AA191" i="1"/>
  <c r="Q191" i="1"/>
  <c r="O191" i="1" s="1"/>
  <c r="R191" i="1" s="1"/>
  <c r="L191" i="1" s="1"/>
  <c r="M191" i="1" s="1"/>
  <c r="AT194" i="1"/>
  <c r="N194" i="1"/>
  <c r="T195" i="1"/>
  <c r="U195" i="1" s="1"/>
  <c r="AB196" i="1"/>
  <c r="AA200" i="1"/>
  <c r="Q200" i="1"/>
  <c r="O200" i="1" s="1"/>
  <c r="R200" i="1" s="1"/>
  <c r="L200" i="1" s="1"/>
  <c r="M200" i="1" s="1"/>
  <c r="AF201" i="1"/>
  <c r="AE201" i="1"/>
  <c r="W211" i="1"/>
  <c r="T216" i="1"/>
  <c r="U216" i="1" s="1"/>
  <c r="AA225" i="1"/>
  <c r="AA227" i="1"/>
  <c r="AW232" i="1"/>
  <c r="S232" i="1"/>
  <c r="AC233" i="1"/>
  <c r="V233" i="1"/>
  <c r="Z233" i="1" s="1"/>
  <c r="AT240" i="1"/>
  <c r="N240" i="1"/>
  <c r="AE240" i="1"/>
  <c r="AF240" i="1"/>
  <c r="K240" i="1"/>
  <c r="AC242" i="1"/>
  <c r="V242" i="1"/>
  <c r="Z242" i="1" s="1"/>
  <c r="AB229" i="1"/>
  <c r="AD234" i="1"/>
  <c r="AA237" i="1"/>
  <c r="T229" i="1"/>
  <c r="U229" i="1" s="1"/>
  <c r="T247" i="1"/>
  <c r="U247" i="1" s="1"/>
  <c r="AF162" i="1"/>
  <c r="AE162" i="1"/>
  <c r="K162" i="1"/>
  <c r="T182" i="1"/>
  <c r="U182" i="1" s="1"/>
  <c r="K188" i="1"/>
  <c r="AT188" i="1"/>
  <c r="N197" i="1"/>
  <c r="AF197" i="1"/>
  <c r="AE197" i="1"/>
  <c r="K197" i="1"/>
  <c r="T211" i="1"/>
  <c r="U211" i="1" s="1"/>
  <c r="AB228" i="1"/>
  <c r="AA230" i="1"/>
  <c r="AA251" i="1"/>
  <c r="S157" i="1"/>
  <c r="AT162" i="1"/>
  <c r="AT164" i="1"/>
  <c r="AW165" i="1"/>
  <c r="S165" i="1"/>
  <c r="AW166" i="1"/>
  <c r="T177" i="1"/>
  <c r="U177" i="1" s="1"/>
  <c r="AF177" i="1"/>
  <c r="AE177" i="1"/>
  <c r="K177" i="1"/>
  <c r="AT180" i="1"/>
  <c r="AA186" i="1"/>
  <c r="Q186" i="1"/>
  <c r="O186" i="1" s="1"/>
  <c r="R186" i="1" s="1"/>
  <c r="L186" i="1" s="1"/>
  <c r="M186" i="1" s="1"/>
  <c r="AW188" i="1"/>
  <c r="S188" i="1"/>
  <c r="AA193" i="1"/>
  <c r="AA194" i="1"/>
  <c r="AA195" i="1"/>
  <c r="AT197" i="1"/>
  <c r="K198" i="1"/>
  <c r="AF198" i="1"/>
  <c r="AT198" i="1"/>
  <c r="T200" i="1"/>
  <c r="U200" i="1" s="1"/>
  <c r="AB200" i="1" s="1"/>
  <c r="N202" i="1"/>
  <c r="AF202" i="1"/>
  <c r="AE202" i="1"/>
  <c r="AA216" i="1"/>
  <c r="N217" i="1"/>
  <c r="AT217" i="1"/>
  <c r="AE217" i="1"/>
  <c r="K217" i="1"/>
  <c r="T219" i="1"/>
  <c r="U219" i="1" s="1"/>
  <c r="T228" i="1"/>
  <c r="U228" i="1" s="1"/>
  <c r="AB173" i="1"/>
  <c r="AT177" i="1"/>
  <c r="AF190" i="1"/>
  <c r="AE190" i="1"/>
  <c r="K190" i="1"/>
  <c r="N190" i="1"/>
  <c r="AT190" i="1"/>
  <c r="AW198" i="1"/>
  <c r="S198" i="1"/>
  <c r="S199" i="1"/>
  <c r="AW202" i="1"/>
  <c r="S202" i="1"/>
  <c r="AA207" i="1"/>
  <c r="W210" i="1"/>
  <c r="S246" i="1"/>
  <c r="AW246" i="1"/>
  <c r="S150" i="1"/>
  <c r="N162" i="1"/>
  <c r="N174" i="1"/>
  <c r="AF174" i="1"/>
  <c r="AA175" i="1"/>
  <c r="K180" i="1"/>
  <c r="AA183" i="1"/>
  <c r="K194" i="1"/>
  <c r="AE194" i="1"/>
  <c r="T197" i="1"/>
  <c r="U197" i="1" s="1"/>
  <c r="AB197" i="1" s="1"/>
  <c r="T201" i="1"/>
  <c r="U201" i="1" s="1"/>
  <c r="AA206" i="1"/>
  <c r="Q206" i="1"/>
  <c r="O206" i="1" s="1"/>
  <c r="R206" i="1" s="1"/>
  <c r="L206" i="1" s="1"/>
  <c r="M206" i="1" s="1"/>
  <c r="AA211" i="1"/>
  <c r="Q211" i="1"/>
  <c r="O211" i="1" s="1"/>
  <c r="R211" i="1" s="1"/>
  <c r="L211" i="1" s="1"/>
  <c r="M211" i="1" s="1"/>
  <c r="AF227" i="1"/>
  <c r="AE227" i="1"/>
  <c r="K227" i="1"/>
  <c r="N227" i="1"/>
  <c r="AT227" i="1"/>
  <c r="AA246" i="1"/>
  <c r="T155" i="1"/>
  <c r="U155" i="1" s="1"/>
  <c r="AB155" i="1" s="1"/>
  <c r="T160" i="1"/>
  <c r="U160" i="1" s="1"/>
  <c r="AB163" i="1"/>
  <c r="AW164" i="1"/>
  <c r="W169" i="1"/>
  <c r="AT170" i="1"/>
  <c r="AT174" i="1"/>
  <c r="T183" i="1"/>
  <c r="U183" i="1" s="1"/>
  <c r="AB183" i="1" s="1"/>
  <c r="AT191" i="1"/>
  <c r="AF194" i="1"/>
  <c r="AW197" i="1"/>
  <c r="AA201" i="1"/>
  <c r="Q201" i="1"/>
  <c r="O201" i="1" s="1"/>
  <c r="R201" i="1" s="1"/>
  <c r="L201" i="1" s="1"/>
  <c r="M201" i="1" s="1"/>
  <c r="AC210" i="1"/>
  <c r="N212" i="1"/>
  <c r="K212" i="1"/>
  <c r="AT212" i="1"/>
  <c r="AE212" i="1"/>
  <c r="AA215" i="1"/>
  <c r="T215" i="1"/>
  <c r="U215" i="1" s="1"/>
  <c r="S226" i="1"/>
  <c r="AW226" i="1"/>
  <c r="S138" i="1"/>
  <c r="S143" i="1"/>
  <c r="S148" i="1"/>
  <c r="S153" i="1"/>
  <c r="S158" i="1"/>
  <c r="AA173" i="1"/>
  <c r="Q173" i="1"/>
  <c r="O173" i="1" s="1"/>
  <c r="R173" i="1" s="1"/>
  <c r="L173" i="1" s="1"/>
  <c r="M173" i="1" s="1"/>
  <c r="K174" i="1"/>
  <c r="AB178" i="1"/>
  <c r="N193" i="1"/>
  <c r="AE193" i="1"/>
  <c r="N206" i="1"/>
  <c r="K206" i="1"/>
  <c r="AE206" i="1"/>
  <c r="Q219" i="1"/>
  <c r="O219" i="1" s="1"/>
  <c r="R219" i="1" s="1"/>
  <c r="AA219" i="1"/>
  <c r="AT221" i="1"/>
  <c r="K221" i="1"/>
  <c r="AF221" i="1"/>
  <c r="AE221" i="1"/>
  <c r="AB242" i="1"/>
  <c r="AE164" i="1"/>
  <c r="AW170" i="1"/>
  <c r="S170" i="1"/>
  <c r="N177" i="1"/>
  <c r="N180" i="1"/>
  <c r="N188" i="1"/>
  <c r="AE188" i="1"/>
  <c r="N192" i="1"/>
  <c r="AT192" i="1"/>
  <c r="K201" i="1"/>
  <c r="AA205" i="1"/>
  <c r="Q205" i="1"/>
  <c r="O205" i="1" s="1"/>
  <c r="R205" i="1" s="1"/>
  <c r="AD206" i="1"/>
  <c r="AT206" i="1"/>
  <c r="AA210" i="1"/>
  <c r="Q210" i="1"/>
  <c r="O210" i="1" s="1"/>
  <c r="R210" i="1" s="1"/>
  <c r="L210" i="1" s="1"/>
  <c r="M210" i="1" s="1"/>
  <c r="W216" i="1"/>
  <c r="AW221" i="1"/>
  <c r="S221" i="1"/>
  <c r="AA231" i="1"/>
  <c r="T252" i="1"/>
  <c r="U252" i="1" s="1"/>
  <c r="AB252" i="1" s="1"/>
  <c r="W187" i="1"/>
  <c r="AB191" i="1"/>
  <c r="S194" i="1"/>
  <c r="W197" i="1"/>
  <c r="W202" i="1"/>
  <c r="AB206" i="1"/>
  <c r="N216" i="1"/>
  <c r="AF216" i="1"/>
  <c r="T222" i="1"/>
  <c r="U222" i="1" s="1"/>
  <c r="T224" i="1"/>
  <c r="U224" i="1" s="1"/>
  <c r="N229" i="1"/>
  <c r="AE229" i="1"/>
  <c r="K229" i="1"/>
  <c r="Q234" i="1"/>
  <c r="O234" i="1" s="1"/>
  <c r="R234" i="1" s="1"/>
  <c r="AE236" i="1"/>
  <c r="K236" i="1"/>
  <c r="N236" i="1"/>
  <c r="AF236" i="1"/>
  <c r="AT236" i="1"/>
  <c r="N239" i="1"/>
  <c r="K239" i="1"/>
  <c r="AE239" i="1"/>
  <c r="AF239" i="1"/>
  <c r="AT239" i="1"/>
  <c r="T241" i="1"/>
  <c r="U241" i="1" s="1"/>
  <c r="T268" i="1"/>
  <c r="U268" i="1" s="1"/>
  <c r="AF267" i="1"/>
  <c r="AT267" i="1"/>
  <c r="N267" i="1"/>
  <c r="K267" i="1"/>
  <c r="AE267" i="1"/>
  <c r="S262" i="1"/>
  <c r="AW262" i="1"/>
  <c r="AA263" i="1"/>
  <c r="AF277" i="1"/>
  <c r="AT277" i="1"/>
  <c r="N277" i="1"/>
  <c r="K277" i="1"/>
  <c r="AE277" i="1"/>
  <c r="N220" i="1"/>
  <c r="K220" i="1"/>
  <c r="AE220" i="1"/>
  <c r="AE235" i="1"/>
  <c r="K235" i="1"/>
  <c r="AT235" i="1"/>
  <c r="AA245" i="1"/>
  <c r="AA247" i="1"/>
  <c r="Q247" i="1"/>
  <c r="O247" i="1" s="1"/>
  <c r="R247" i="1" s="1"/>
  <c r="L247" i="1" s="1"/>
  <c r="M247" i="1" s="1"/>
  <c r="AE249" i="1"/>
  <c r="N249" i="1"/>
  <c r="AT249" i="1"/>
  <c r="K249" i="1"/>
  <c r="AB219" i="1"/>
  <c r="K219" i="1"/>
  <c r="AF219" i="1"/>
  <c r="Q222" i="1"/>
  <c r="O222" i="1" s="1"/>
  <c r="R222" i="1" s="1"/>
  <c r="L222" i="1" s="1"/>
  <c r="M222" i="1" s="1"/>
  <c r="AA224" i="1"/>
  <c r="Q224" i="1"/>
  <c r="O224" i="1" s="1"/>
  <c r="R224" i="1" s="1"/>
  <c r="L224" i="1" s="1"/>
  <c r="M224" i="1" s="1"/>
  <c r="AD238" i="1"/>
  <c r="AA255" i="1"/>
  <c r="AB256" i="1"/>
  <c r="V256" i="1"/>
  <c r="Z256" i="1" s="1"/>
  <c r="Q256" i="1"/>
  <c r="O256" i="1" s="1"/>
  <c r="R256" i="1" s="1"/>
  <c r="L256" i="1" s="1"/>
  <c r="M256" i="1" s="1"/>
  <c r="AC256" i="1"/>
  <c r="Q258" i="1"/>
  <c r="O258" i="1" s="1"/>
  <c r="R258" i="1" s="1"/>
  <c r="AA258" i="1"/>
  <c r="AE185" i="1"/>
  <c r="K185" i="1"/>
  <c r="AF189" i="1"/>
  <c r="AW193" i="1"/>
  <c r="S193" i="1"/>
  <c r="AF199" i="1"/>
  <c r="AB201" i="1"/>
  <c r="AF205" i="1"/>
  <c r="AE205" i="1"/>
  <c r="K205" i="1"/>
  <c r="AT209" i="1"/>
  <c r="AF209" i="1"/>
  <c r="AE209" i="1"/>
  <c r="K209" i="1"/>
  <c r="AB210" i="1"/>
  <c r="AF210" i="1"/>
  <c r="AE210" i="1"/>
  <c r="K210" i="1"/>
  <c r="AT210" i="1"/>
  <c r="AB211" i="1"/>
  <c r="AE216" i="1"/>
  <c r="AT219" i="1"/>
  <c r="N224" i="1"/>
  <c r="AE224" i="1"/>
  <c r="K224" i="1"/>
  <c r="AT224" i="1"/>
  <c r="AF224" i="1"/>
  <c r="T231" i="1"/>
  <c r="U231" i="1" s="1"/>
  <c r="Q231" i="1" s="1"/>
  <c r="O231" i="1" s="1"/>
  <c r="R231" i="1" s="1"/>
  <c r="L231" i="1" s="1"/>
  <c r="M231" i="1" s="1"/>
  <c r="N235" i="1"/>
  <c r="T248" i="1"/>
  <c r="U248" i="1" s="1"/>
  <c r="T251" i="1"/>
  <c r="U251" i="1" s="1"/>
  <c r="Q251" i="1" s="1"/>
  <c r="O251" i="1" s="1"/>
  <c r="R251" i="1" s="1"/>
  <c r="L251" i="1" s="1"/>
  <c r="M251" i="1" s="1"/>
  <c r="T267" i="1"/>
  <c r="U267" i="1" s="1"/>
  <c r="S175" i="1"/>
  <c r="S180" i="1"/>
  <c r="N185" i="1"/>
  <c r="AT185" i="1"/>
  <c r="K189" i="1"/>
  <c r="AA196" i="1"/>
  <c r="Q196" i="1"/>
  <c r="O196" i="1" s="1"/>
  <c r="R196" i="1" s="1"/>
  <c r="L196" i="1" s="1"/>
  <c r="M196" i="1" s="1"/>
  <c r="K199" i="1"/>
  <c r="AW203" i="1"/>
  <c r="S203" i="1"/>
  <c r="AT205" i="1"/>
  <c r="AW208" i="1"/>
  <c r="S208" i="1"/>
  <c r="T209" i="1"/>
  <c r="U209" i="1" s="1"/>
  <c r="AT213" i="1"/>
  <c r="N213" i="1"/>
  <c r="AT214" i="1"/>
  <c r="AF214" i="1"/>
  <c r="AE214" i="1"/>
  <c r="K214" i="1"/>
  <c r="AB215" i="1"/>
  <c r="AF215" i="1"/>
  <c r="AE215" i="1"/>
  <c r="K215" i="1"/>
  <c r="AT215" i="1"/>
  <c r="W220" i="1"/>
  <c r="AA233" i="1"/>
  <c r="Q233" i="1"/>
  <c r="O233" i="1" s="1"/>
  <c r="R233" i="1" s="1"/>
  <c r="L233" i="1" s="1"/>
  <c r="M233" i="1" s="1"/>
  <c r="T237" i="1"/>
  <c r="U237" i="1" s="1"/>
  <c r="Q237" i="1" s="1"/>
  <c r="O237" i="1" s="1"/>
  <c r="R237" i="1" s="1"/>
  <c r="L237" i="1" s="1"/>
  <c r="M237" i="1" s="1"/>
  <c r="T253" i="1"/>
  <c r="U253" i="1" s="1"/>
  <c r="AT271" i="1"/>
  <c r="N271" i="1"/>
  <c r="AF271" i="1"/>
  <c r="AE271" i="1"/>
  <c r="K271" i="1"/>
  <c r="K208" i="1"/>
  <c r="N211" i="1"/>
  <c r="AF211" i="1"/>
  <c r="AW213" i="1"/>
  <c r="S213" i="1"/>
  <c r="T214" i="1"/>
  <c r="U214" i="1" s="1"/>
  <c r="Q214" i="1" s="1"/>
  <c r="O214" i="1" s="1"/>
  <c r="R214" i="1" s="1"/>
  <c r="L214" i="1" s="1"/>
  <c r="M214" i="1" s="1"/>
  <c r="AW218" i="1"/>
  <c r="S218" i="1"/>
  <c r="AA221" i="1"/>
  <c r="AA226" i="1"/>
  <c r="AT229" i="1"/>
  <c r="AB234" i="1"/>
  <c r="AB241" i="1"/>
  <c r="AA242" i="1"/>
  <c r="Q242" i="1"/>
  <c r="O242" i="1" s="1"/>
  <c r="R242" i="1" s="1"/>
  <c r="L242" i="1" s="1"/>
  <c r="M242" i="1" s="1"/>
  <c r="T245" i="1"/>
  <c r="U245" i="1" s="1"/>
  <c r="Q245" i="1" s="1"/>
  <c r="O245" i="1" s="1"/>
  <c r="R245" i="1" s="1"/>
  <c r="L245" i="1" s="1"/>
  <c r="M245" i="1" s="1"/>
  <c r="AW252" i="1"/>
  <c r="T257" i="1"/>
  <c r="U257" i="1" s="1"/>
  <c r="T270" i="1"/>
  <c r="U270" i="1" s="1"/>
  <c r="AF222" i="1"/>
  <c r="AE222" i="1"/>
  <c r="K222" i="1"/>
  <c r="T235" i="1"/>
  <c r="U235" i="1" s="1"/>
  <c r="AT237" i="1"/>
  <c r="AF237" i="1"/>
  <c r="AE237" i="1"/>
  <c r="N237" i="1"/>
  <c r="AF241" i="1"/>
  <c r="AE241" i="1"/>
  <c r="K241" i="1"/>
  <c r="AT241" i="1"/>
  <c r="AD242" i="1"/>
  <c r="AT242" i="1"/>
  <c r="N242" i="1"/>
  <c r="K242" i="1"/>
  <c r="N243" i="1"/>
  <c r="AF243" i="1"/>
  <c r="AE243" i="1"/>
  <c r="K244" i="1"/>
  <c r="AT244" i="1"/>
  <c r="AF246" i="1"/>
  <c r="AE246" i="1"/>
  <c r="K246" i="1"/>
  <c r="N246" i="1"/>
  <c r="AB247" i="1"/>
  <c r="AB248" i="1"/>
  <c r="T255" i="1"/>
  <c r="U255" i="1" s="1"/>
  <c r="AB278" i="1"/>
  <c r="AB223" i="1"/>
  <c r="N226" i="1"/>
  <c r="AA235" i="1"/>
  <c r="AW236" i="1"/>
  <c r="S236" i="1"/>
  <c r="S240" i="1"/>
  <c r="AW240" i="1"/>
  <c r="N248" i="1"/>
  <c r="AF248" i="1"/>
  <c r="AT248" i="1"/>
  <c r="Q252" i="1"/>
  <c r="O252" i="1" s="1"/>
  <c r="R252" i="1" s="1"/>
  <c r="AT256" i="1"/>
  <c r="N256" i="1"/>
  <c r="K256" i="1"/>
  <c r="AF256" i="1"/>
  <c r="AT258" i="1"/>
  <c r="AF258" i="1"/>
  <c r="AE258" i="1"/>
  <c r="K258" i="1"/>
  <c r="T260" i="1"/>
  <c r="U260" i="1" s="1"/>
  <c r="T265" i="1"/>
  <c r="U265" i="1" s="1"/>
  <c r="AT266" i="1"/>
  <c r="N266" i="1"/>
  <c r="AF266" i="1"/>
  <c r="AE266" i="1"/>
  <c r="K266" i="1"/>
  <c r="T271" i="1"/>
  <c r="U271" i="1" s="1"/>
  <c r="S212" i="1"/>
  <c r="S217" i="1"/>
  <c r="AW222" i="1"/>
  <c r="N238" i="1"/>
  <c r="AF238" i="1"/>
  <c r="AE238" i="1"/>
  <c r="AT238" i="1"/>
  <c r="S243" i="1"/>
  <c r="AW243" i="1"/>
  <c r="T250" i="1"/>
  <c r="U250" i="1" s="1"/>
  <c r="AA261" i="1"/>
  <c r="N284" i="1"/>
  <c r="AF284" i="1"/>
  <c r="AE284" i="1"/>
  <c r="K284" i="1"/>
  <c r="AT284" i="1"/>
  <c r="W219" i="1"/>
  <c r="N222" i="1"/>
  <c r="AW225" i="1"/>
  <c r="S225" i="1"/>
  <c r="AT245" i="1"/>
  <c r="N245" i="1"/>
  <c r="K245" i="1"/>
  <c r="N258" i="1"/>
  <c r="N259" i="1"/>
  <c r="AF259" i="1"/>
  <c r="AT259" i="1"/>
  <c r="AE259" i="1"/>
  <c r="AT261" i="1"/>
  <c r="N261" i="1"/>
  <c r="AE261" i="1"/>
  <c r="AF261" i="1"/>
  <c r="AF272" i="1"/>
  <c r="AT272" i="1"/>
  <c r="N272" i="1"/>
  <c r="K272" i="1"/>
  <c r="T281" i="1"/>
  <c r="U281" i="1" s="1"/>
  <c r="K261" i="1"/>
  <c r="AT270" i="1"/>
  <c r="N270" i="1"/>
  <c r="AF270" i="1"/>
  <c r="AE270" i="1"/>
  <c r="AT276" i="1"/>
  <c r="N276" i="1"/>
  <c r="AF276" i="1"/>
  <c r="AE276" i="1"/>
  <c r="K276" i="1"/>
  <c r="T277" i="1"/>
  <c r="U277" i="1" s="1"/>
  <c r="AA223" i="1"/>
  <c r="AD223" i="1" s="1"/>
  <c r="Q223" i="1"/>
  <c r="O223" i="1" s="1"/>
  <c r="R223" i="1" s="1"/>
  <c r="L223" i="1" s="1"/>
  <c r="M223" i="1" s="1"/>
  <c r="AW227" i="1"/>
  <c r="S227" i="1"/>
  <c r="AF232" i="1"/>
  <c r="AE232" i="1"/>
  <c r="K232" i="1"/>
  <c r="AA248" i="1"/>
  <c r="Q248" i="1"/>
  <c r="O248" i="1" s="1"/>
  <c r="R248" i="1" s="1"/>
  <c r="L248" i="1" s="1"/>
  <c r="M248" i="1" s="1"/>
  <c r="AD256" i="1"/>
  <c r="T258" i="1"/>
  <c r="U258" i="1" s="1"/>
  <c r="Q265" i="1"/>
  <c r="O265" i="1" s="1"/>
  <c r="R265" i="1" s="1"/>
  <c r="L265" i="1" s="1"/>
  <c r="M265" i="1" s="1"/>
  <c r="T269" i="1"/>
  <c r="U269" i="1" s="1"/>
  <c r="AA274" i="1"/>
  <c r="T275" i="1"/>
  <c r="U275" i="1" s="1"/>
  <c r="AW220" i="1"/>
  <c r="S220" i="1"/>
  <c r="AF226" i="1"/>
  <c r="AW230" i="1"/>
  <c r="S230" i="1"/>
  <c r="AT232" i="1"/>
  <c r="AB233" i="1"/>
  <c r="N234" i="1"/>
  <c r="AE234" i="1"/>
  <c r="K234" i="1"/>
  <c r="K237" i="1"/>
  <c r="N241" i="1"/>
  <c r="AF242" i="1"/>
  <c r="N244" i="1"/>
  <c r="AF244" i="1"/>
  <c r="V254" i="1"/>
  <c r="Z254" i="1" s="1"/>
  <c r="AB254" i="1"/>
  <c r="AD254" i="1" s="1"/>
  <c r="AA257" i="1"/>
  <c r="Q257" i="1"/>
  <c r="O257" i="1" s="1"/>
  <c r="R257" i="1" s="1"/>
  <c r="AF257" i="1"/>
  <c r="N257" i="1"/>
  <c r="K257" i="1"/>
  <c r="AE257" i="1"/>
  <c r="T263" i="1"/>
  <c r="U263" i="1" s="1"/>
  <c r="Q270" i="1"/>
  <c r="O270" i="1" s="1"/>
  <c r="R270" i="1" s="1"/>
  <c r="L270" i="1" s="1"/>
  <c r="M270" i="1" s="1"/>
  <c r="AA270" i="1"/>
  <c r="W229" i="1"/>
  <c r="K238" i="1"/>
  <c r="L238" i="1" s="1"/>
  <c r="M238" i="1" s="1"/>
  <c r="K243" i="1"/>
  <c r="AT250" i="1"/>
  <c r="N250" i="1"/>
  <c r="K250" i="1"/>
  <c r="AT251" i="1"/>
  <c r="N251" i="1"/>
  <c r="K251" i="1"/>
  <c r="AE251" i="1"/>
  <c r="AA260" i="1"/>
  <c r="AF260" i="1"/>
  <c r="N260" i="1"/>
  <c r="K260" i="1"/>
  <c r="AT260" i="1"/>
  <c r="T261" i="1"/>
  <c r="U261" i="1" s="1"/>
  <c r="Q264" i="1"/>
  <c r="O264" i="1" s="1"/>
  <c r="R264" i="1" s="1"/>
  <c r="L264" i="1" s="1"/>
  <c r="M264" i="1" s="1"/>
  <c r="AA264" i="1"/>
  <c r="T264" i="1"/>
  <c r="U264" i="1" s="1"/>
  <c r="AF265" i="1"/>
  <c r="AT265" i="1"/>
  <c r="N265" i="1"/>
  <c r="K270" i="1"/>
  <c r="T279" i="1"/>
  <c r="U279" i="1" s="1"/>
  <c r="AF252" i="1"/>
  <c r="K252" i="1"/>
  <c r="AB253" i="1"/>
  <c r="AF262" i="1"/>
  <c r="N262" i="1"/>
  <c r="AE262" i="1"/>
  <c r="T273" i="1"/>
  <c r="U273" i="1" s="1"/>
  <c r="AT281" i="1"/>
  <c r="N281" i="1"/>
  <c r="AF281" i="1"/>
  <c r="AE281" i="1"/>
  <c r="K281" i="1"/>
  <c r="AA283" i="1"/>
  <c r="T266" i="1"/>
  <c r="U266" i="1" s="1"/>
  <c r="Q266" i="1" s="1"/>
  <c r="O266" i="1" s="1"/>
  <c r="R266" i="1" s="1"/>
  <c r="L266" i="1" s="1"/>
  <c r="M266" i="1" s="1"/>
  <c r="Q280" i="1"/>
  <c r="O280" i="1" s="1"/>
  <c r="R280" i="1" s="1"/>
  <c r="L280" i="1" s="1"/>
  <c r="M280" i="1" s="1"/>
  <c r="AT280" i="1"/>
  <c r="N280" i="1"/>
  <c r="AF280" i="1"/>
  <c r="AE280" i="1"/>
  <c r="AE252" i="1"/>
  <c r="N254" i="1"/>
  <c r="AF254" i="1"/>
  <c r="AT254" i="1"/>
  <c r="K254" i="1"/>
  <c r="L254" i="1" s="1"/>
  <c r="M254" i="1" s="1"/>
  <c r="AF255" i="1"/>
  <c r="AE255" i="1"/>
  <c r="K262" i="1"/>
  <c r="AB273" i="1"/>
  <c r="T278" i="1"/>
  <c r="U278" i="1" s="1"/>
  <c r="K280" i="1"/>
  <c r="AA284" i="1"/>
  <c r="T276" i="1"/>
  <c r="U276" i="1" s="1"/>
  <c r="Q279" i="1"/>
  <c r="O279" i="1" s="1"/>
  <c r="R279" i="1" s="1"/>
  <c r="L279" i="1" s="1"/>
  <c r="M279" i="1" s="1"/>
  <c r="AB237" i="1"/>
  <c r="S259" i="1"/>
  <c r="N264" i="1"/>
  <c r="AF264" i="1"/>
  <c r="AT264" i="1"/>
  <c r="AB265" i="1"/>
  <c r="T272" i="1"/>
  <c r="U272" i="1" s="1"/>
  <c r="T274" i="1"/>
  <c r="U274" i="1" s="1"/>
  <c r="Q274" i="1" s="1"/>
  <c r="O274" i="1" s="1"/>
  <c r="R274" i="1" s="1"/>
  <c r="L274" i="1" s="1"/>
  <c r="M274" i="1" s="1"/>
  <c r="T282" i="1"/>
  <c r="U282" i="1" s="1"/>
  <c r="W238" i="1"/>
  <c r="AT252" i="1"/>
  <c r="AT262" i="1"/>
  <c r="W265" i="1"/>
  <c r="Q275" i="1"/>
  <c r="O275" i="1" s="1"/>
  <c r="R275" i="1" s="1"/>
  <c r="L275" i="1" s="1"/>
  <c r="M275" i="1" s="1"/>
  <c r="AT275" i="1"/>
  <c r="N275" i="1"/>
  <c r="AF275" i="1"/>
  <c r="AE275" i="1"/>
  <c r="T280" i="1"/>
  <c r="U280" i="1" s="1"/>
  <c r="AF282" i="1"/>
  <c r="AE282" i="1"/>
  <c r="K282" i="1"/>
  <c r="AT282" i="1"/>
  <c r="N282" i="1"/>
  <c r="T283" i="1"/>
  <c r="U283" i="1" s="1"/>
  <c r="AB283" i="1" s="1"/>
  <c r="AT268" i="1"/>
  <c r="N268" i="1"/>
  <c r="AF268" i="1"/>
  <c r="AT273" i="1"/>
  <c r="N273" i="1"/>
  <c r="AF273" i="1"/>
  <c r="AT278" i="1"/>
  <c r="N278" i="1"/>
  <c r="AF278" i="1"/>
  <c r="AB284" i="1"/>
  <c r="AE285" i="1"/>
  <c r="K285" i="1"/>
  <c r="AT285" i="1"/>
  <c r="N285" i="1"/>
  <c r="AF285" i="1"/>
  <c r="AB255" i="1"/>
  <c r="K263" i="1"/>
  <c r="T284" i="1"/>
  <c r="U284" i="1" s="1"/>
  <c r="S239" i="1"/>
  <c r="S244" i="1"/>
  <c r="S249" i="1"/>
  <c r="N269" i="1"/>
  <c r="AF269" i="1"/>
  <c r="AT269" i="1"/>
  <c r="AB270" i="1"/>
  <c r="N274" i="1"/>
  <c r="AF274" i="1"/>
  <c r="AT274" i="1"/>
  <c r="AB275" i="1"/>
  <c r="N279" i="1"/>
  <c r="AF279" i="1"/>
  <c r="AT279" i="1"/>
  <c r="AB280" i="1"/>
  <c r="AA285" i="1"/>
  <c r="K283" i="1"/>
  <c r="AE283" i="1"/>
  <c r="AF283" i="1"/>
  <c r="S285" i="1"/>
  <c r="V271" i="1" l="1"/>
  <c r="Z271" i="1" s="1"/>
  <c r="AB271" i="1"/>
  <c r="AC271" i="1"/>
  <c r="AD271" i="1" s="1"/>
  <c r="Q271" i="1"/>
  <c r="O271" i="1" s="1"/>
  <c r="R271" i="1" s="1"/>
  <c r="L271" i="1" s="1"/>
  <c r="M271" i="1" s="1"/>
  <c r="T244" i="1"/>
  <c r="U244" i="1" s="1"/>
  <c r="V282" i="1"/>
  <c r="Z282" i="1" s="1"/>
  <c r="AB282" i="1"/>
  <c r="AC282" i="1"/>
  <c r="AD282" i="1" s="1"/>
  <c r="Q282" i="1"/>
  <c r="O282" i="1" s="1"/>
  <c r="R282" i="1" s="1"/>
  <c r="L282" i="1" s="1"/>
  <c r="M282" i="1" s="1"/>
  <c r="T259" i="1"/>
  <c r="U259" i="1" s="1"/>
  <c r="V250" i="1"/>
  <c r="Z250" i="1" s="1"/>
  <c r="Q250" i="1"/>
  <c r="O250" i="1" s="1"/>
  <c r="R250" i="1" s="1"/>
  <c r="L250" i="1" s="1"/>
  <c r="M250" i="1" s="1"/>
  <c r="AC250" i="1"/>
  <c r="AD250" i="1" s="1"/>
  <c r="AB250" i="1"/>
  <c r="T212" i="1"/>
  <c r="U212" i="1" s="1"/>
  <c r="V260" i="1"/>
  <c r="Z260" i="1" s="1"/>
  <c r="AC260" i="1"/>
  <c r="AD260" i="1" s="1"/>
  <c r="L252" i="1"/>
  <c r="M252" i="1" s="1"/>
  <c r="T208" i="1"/>
  <c r="U208" i="1" s="1"/>
  <c r="T143" i="1"/>
  <c r="U143" i="1" s="1"/>
  <c r="Q183" i="1"/>
  <c r="O183" i="1" s="1"/>
  <c r="R183" i="1" s="1"/>
  <c r="L183" i="1" s="1"/>
  <c r="M183" i="1" s="1"/>
  <c r="T246" i="1"/>
  <c r="U246" i="1" s="1"/>
  <c r="T188" i="1"/>
  <c r="U188" i="1" s="1"/>
  <c r="V195" i="1"/>
  <c r="Z195" i="1" s="1"/>
  <c r="AC195" i="1"/>
  <c r="T111" i="1"/>
  <c r="U111" i="1" s="1"/>
  <c r="T179" i="1"/>
  <c r="U179" i="1" s="1"/>
  <c r="T207" i="1"/>
  <c r="U207" i="1" s="1"/>
  <c r="AD189" i="1"/>
  <c r="V139" i="1"/>
  <c r="Z139" i="1" s="1"/>
  <c r="AC139" i="1"/>
  <c r="Q139" i="1"/>
  <c r="O139" i="1" s="1"/>
  <c r="R139" i="1" s="1"/>
  <c r="L139" i="1" s="1"/>
  <c r="M139" i="1" s="1"/>
  <c r="AB139" i="1"/>
  <c r="T99" i="1"/>
  <c r="U99" i="1" s="1"/>
  <c r="V122" i="1"/>
  <c r="Z122" i="1" s="1"/>
  <c r="AB122" i="1"/>
  <c r="AC122" i="1"/>
  <c r="AD122" i="1" s="1"/>
  <c r="V113" i="1"/>
  <c r="Z113" i="1" s="1"/>
  <c r="AC113" i="1"/>
  <c r="AD113" i="1" s="1"/>
  <c r="AB113" i="1"/>
  <c r="AB145" i="1"/>
  <c r="V171" i="1"/>
  <c r="Z171" i="1" s="1"/>
  <c r="AB171" i="1"/>
  <c r="AC171" i="1"/>
  <c r="T132" i="1"/>
  <c r="U132" i="1" s="1"/>
  <c r="V96" i="1"/>
  <c r="Z96" i="1" s="1"/>
  <c r="AC96" i="1"/>
  <c r="AD96" i="1" s="1"/>
  <c r="AC36" i="1"/>
  <c r="AD36" i="1" s="1"/>
  <c r="V36" i="1"/>
  <c r="Z36" i="1" s="1"/>
  <c r="Q36" i="1"/>
  <c r="O36" i="1" s="1"/>
  <c r="R36" i="1" s="1"/>
  <c r="L36" i="1" s="1"/>
  <c r="M36" i="1" s="1"/>
  <c r="T17" i="1"/>
  <c r="U17" i="1" s="1"/>
  <c r="L63" i="1"/>
  <c r="M63" i="1" s="1"/>
  <c r="V73" i="1"/>
  <c r="Z73" i="1" s="1"/>
  <c r="AC73" i="1"/>
  <c r="AD73" i="1" s="1"/>
  <c r="Q73" i="1"/>
  <c r="O73" i="1" s="1"/>
  <c r="R73" i="1" s="1"/>
  <c r="L73" i="1" s="1"/>
  <c r="M73" i="1" s="1"/>
  <c r="T21" i="1"/>
  <c r="U21" i="1" s="1"/>
  <c r="V65" i="1"/>
  <c r="Z65" i="1" s="1"/>
  <c r="AC65" i="1"/>
  <c r="AD65" i="1" s="1"/>
  <c r="AB65" i="1"/>
  <c r="V32" i="1"/>
  <c r="Z32" i="1" s="1"/>
  <c r="AC32" i="1"/>
  <c r="AD32" i="1" s="1"/>
  <c r="AB32" i="1"/>
  <c r="Q32" i="1"/>
  <c r="O32" i="1" s="1"/>
  <c r="R32" i="1" s="1"/>
  <c r="L32" i="1" s="1"/>
  <c r="M32" i="1" s="1"/>
  <c r="V29" i="1"/>
  <c r="Z29" i="1" s="1"/>
  <c r="AC29" i="1"/>
  <c r="AD29" i="1" s="1"/>
  <c r="AC101" i="1"/>
  <c r="AD101" i="1" s="1"/>
  <c r="V101" i="1"/>
  <c r="Z101" i="1" s="1"/>
  <c r="Q101" i="1"/>
  <c r="O101" i="1" s="1"/>
  <c r="R101" i="1" s="1"/>
  <c r="L101" i="1" s="1"/>
  <c r="M101" i="1" s="1"/>
  <c r="V118" i="1"/>
  <c r="Z118" i="1" s="1"/>
  <c r="AC118" i="1"/>
  <c r="AD118" i="1" s="1"/>
  <c r="V80" i="1"/>
  <c r="Z80" i="1" s="1"/>
  <c r="AC80" i="1"/>
  <c r="AB80" i="1"/>
  <c r="AC75" i="1"/>
  <c r="AB75" i="1"/>
  <c r="V75" i="1"/>
  <c r="Z75" i="1" s="1"/>
  <c r="V37" i="1"/>
  <c r="Z37" i="1" s="1"/>
  <c r="AB37" i="1"/>
  <c r="AC37" i="1"/>
  <c r="Q80" i="1"/>
  <c r="O80" i="1" s="1"/>
  <c r="R80" i="1" s="1"/>
  <c r="L80" i="1" s="1"/>
  <c r="M80" i="1" s="1"/>
  <c r="T42" i="1"/>
  <c r="U42" i="1" s="1"/>
  <c r="V91" i="1"/>
  <c r="Z91" i="1" s="1"/>
  <c r="AC91" i="1"/>
  <c r="V30" i="1"/>
  <c r="Z30" i="1" s="1"/>
  <c r="AC30" i="1"/>
  <c r="AD30" i="1" s="1"/>
  <c r="AD54" i="1"/>
  <c r="V38" i="1"/>
  <c r="Z38" i="1" s="1"/>
  <c r="AC38" i="1"/>
  <c r="AB38" i="1"/>
  <c r="T47" i="1"/>
  <c r="U47" i="1" s="1"/>
  <c r="AD90" i="1"/>
  <c r="L54" i="1"/>
  <c r="M54" i="1" s="1"/>
  <c r="V44" i="1"/>
  <c r="Z44" i="1" s="1"/>
  <c r="AC44" i="1"/>
  <c r="AD44" i="1" s="1"/>
  <c r="T64" i="1"/>
  <c r="U64" i="1" s="1"/>
  <c r="AC34" i="1"/>
  <c r="V34" i="1"/>
  <c r="Z34" i="1" s="1"/>
  <c r="T180" i="1"/>
  <c r="U180" i="1" s="1"/>
  <c r="V216" i="1"/>
  <c r="Z216" i="1" s="1"/>
  <c r="AC216" i="1"/>
  <c r="V161" i="1"/>
  <c r="Z161" i="1" s="1"/>
  <c r="AC161" i="1"/>
  <c r="AD161" i="1" s="1"/>
  <c r="V263" i="1"/>
  <c r="Z263" i="1" s="1"/>
  <c r="AC263" i="1"/>
  <c r="V279" i="1"/>
  <c r="Z279" i="1" s="1"/>
  <c r="AB279" i="1"/>
  <c r="AC279" i="1"/>
  <c r="T243" i="1"/>
  <c r="U243" i="1" s="1"/>
  <c r="T203" i="1"/>
  <c r="U203" i="1" s="1"/>
  <c r="V267" i="1"/>
  <c r="Z267" i="1" s="1"/>
  <c r="AB267" i="1"/>
  <c r="AC267" i="1"/>
  <c r="AD267" i="1" s="1"/>
  <c r="Q267" i="1"/>
  <c r="O267" i="1" s="1"/>
  <c r="R267" i="1" s="1"/>
  <c r="L267" i="1" s="1"/>
  <c r="M267" i="1" s="1"/>
  <c r="V224" i="1"/>
  <c r="Z224" i="1" s="1"/>
  <c r="AC224" i="1"/>
  <c r="AD224" i="1" s="1"/>
  <c r="AB224" i="1"/>
  <c r="AD210" i="1"/>
  <c r="V174" i="1"/>
  <c r="Z174" i="1" s="1"/>
  <c r="AC174" i="1"/>
  <c r="AD174" i="1" s="1"/>
  <c r="V159" i="1"/>
  <c r="Z159" i="1" s="1"/>
  <c r="AB159" i="1"/>
  <c r="AC159" i="1"/>
  <c r="AD159" i="1" s="1"/>
  <c r="AC178" i="1"/>
  <c r="AD178" i="1" s="1"/>
  <c r="V178" i="1"/>
  <c r="Z178" i="1" s="1"/>
  <c r="AD205" i="1"/>
  <c r="AD162" i="1"/>
  <c r="T97" i="1"/>
  <c r="U97" i="1" s="1"/>
  <c r="T84" i="1"/>
  <c r="U84" i="1" s="1"/>
  <c r="AB96" i="1"/>
  <c r="Q92" i="1"/>
  <c r="O92" i="1" s="1"/>
  <c r="R92" i="1" s="1"/>
  <c r="L92" i="1" s="1"/>
  <c r="M92" i="1" s="1"/>
  <c r="T52" i="1"/>
  <c r="U52" i="1" s="1"/>
  <c r="AB114" i="1"/>
  <c r="AC114" i="1"/>
  <c r="V114" i="1"/>
  <c r="Z114" i="1" s="1"/>
  <c r="V43" i="1"/>
  <c r="Z43" i="1" s="1"/>
  <c r="AC43" i="1"/>
  <c r="AB43" i="1"/>
  <c r="V70" i="1"/>
  <c r="Z70" i="1" s="1"/>
  <c r="AC70" i="1"/>
  <c r="AD70" i="1" s="1"/>
  <c r="AB70" i="1"/>
  <c r="Q30" i="1"/>
  <c r="O30" i="1" s="1"/>
  <c r="R30" i="1" s="1"/>
  <c r="L30" i="1" s="1"/>
  <c r="M30" i="1" s="1"/>
  <c r="AB30" i="1"/>
  <c r="AB245" i="1"/>
  <c r="AC245" i="1"/>
  <c r="V245" i="1"/>
  <c r="Z245" i="1" s="1"/>
  <c r="T175" i="1"/>
  <c r="U175" i="1" s="1"/>
  <c r="T93" i="1"/>
  <c r="U93" i="1" s="1"/>
  <c r="AB260" i="1"/>
  <c r="V268" i="1"/>
  <c r="Z268" i="1" s="1"/>
  <c r="AC268" i="1"/>
  <c r="Q268" i="1"/>
  <c r="O268" i="1" s="1"/>
  <c r="R268" i="1" s="1"/>
  <c r="L268" i="1" s="1"/>
  <c r="M268" i="1" s="1"/>
  <c r="V222" i="1"/>
  <c r="Z222" i="1" s="1"/>
  <c r="AC222" i="1"/>
  <c r="AB222" i="1"/>
  <c r="L219" i="1"/>
  <c r="M219" i="1" s="1"/>
  <c r="T226" i="1"/>
  <c r="U226" i="1" s="1"/>
  <c r="T202" i="1"/>
  <c r="U202" i="1" s="1"/>
  <c r="Q216" i="1"/>
  <c r="O216" i="1" s="1"/>
  <c r="R216" i="1" s="1"/>
  <c r="L216" i="1" s="1"/>
  <c r="M216" i="1" s="1"/>
  <c r="V211" i="1"/>
  <c r="Z211" i="1" s="1"/>
  <c r="AC211" i="1"/>
  <c r="AD211" i="1" s="1"/>
  <c r="AD233" i="1"/>
  <c r="AC192" i="1"/>
  <c r="AD192" i="1" s="1"/>
  <c r="V192" i="1"/>
  <c r="Z192" i="1" s="1"/>
  <c r="V133" i="1"/>
  <c r="Z133" i="1" s="1"/>
  <c r="AC133" i="1"/>
  <c r="AD133" i="1" s="1"/>
  <c r="V130" i="1"/>
  <c r="Z130" i="1" s="1"/>
  <c r="AC130" i="1"/>
  <c r="AD130" i="1" s="1"/>
  <c r="Q130" i="1"/>
  <c r="O130" i="1" s="1"/>
  <c r="R130" i="1" s="1"/>
  <c r="L130" i="1" s="1"/>
  <c r="M130" i="1" s="1"/>
  <c r="V172" i="1"/>
  <c r="Z172" i="1" s="1"/>
  <c r="AC172" i="1"/>
  <c r="AD172" i="1" s="1"/>
  <c r="V154" i="1"/>
  <c r="Z154" i="1" s="1"/>
  <c r="AC154" i="1"/>
  <c r="AB154" i="1"/>
  <c r="T77" i="1"/>
  <c r="U77" i="1" s="1"/>
  <c r="T79" i="1"/>
  <c r="U79" i="1" s="1"/>
  <c r="Q133" i="1"/>
  <c r="O133" i="1" s="1"/>
  <c r="R133" i="1" s="1"/>
  <c r="L133" i="1" s="1"/>
  <c r="M133" i="1" s="1"/>
  <c r="AB130" i="1"/>
  <c r="V149" i="1"/>
  <c r="Z149" i="1" s="1"/>
  <c r="AC149" i="1"/>
  <c r="AB149" i="1"/>
  <c r="Q113" i="1"/>
  <c r="O113" i="1" s="1"/>
  <c r="R113" i="1" s="1"/>
  <c r="L113" i="1" s="1"/>
  <c r="M113" i="1" s="1"/>
  <c r="T57" i="1"/>
  <c r="U57" i="1" s="1"/>
  <c r="Q44" i="1"/>
  <c r="O44" i="1" s="1"/>
  <c r="R44" i="1" s="1"/>
  <c r="L44" i="1" s="1"/>
  <c r="M44" i="1" s="1"/>
  <c r="AB34" i="1"/>
  <c r="T23" i="1"/>
  <c r="U23" i="1" s="1"/>
  <c r="T18" i="1"/>
  <c r="U18" i="1" s="1"/>
  <c r="Q114" i="1"/>
  <c r="O114" i="1" s="1"/>
  <c r="R114" i="1" s="1"/>
  <c r="L114" i="1" s="1"/>
  <c r="M114" i="1" s="1"/>
  <c r="Q71" i="1"/>
  <c r="O71" i="1" s="1"/>
  <c r="R71" i="1" s="1"/>
  <c r="L71" i="1" s="1"/>
  <c r="M71" i="1" s="1"/>
  <c r="AB36" i="1"/>
  <c r="T239" i="1"/>
  <c r="U239" i="1" s="1"/>
  <c r="T165" i="1"/>
  <c r="U165" i="1" s="1"/>
  <c r="V185" i="1"/>
  <c r="Z185" i="1" s="1"/>
  <c r="AC185" i="1"/>
  <c r="AB185" i="1"/>
  <c r="T227" i="1"/>
  <c r="U227" i="1" s="1"/>
  <c r="Q161" i="1"/>
  <c r="O161" i="1" s="1"/>
  <c r="R161" i="1" s="1"/>
  <c r="L161" i="1" s="1"/>
  <c r="M161" i="1" s="1"/>
  <c r="V273" i="1"/>
  <c r="Z273" i="1" s="1"/>
  <c r="Q273" i="1"/>
  <c r="O273" i="1" s="1"/>
  <c r="R273" i="1" s="1"/>
  <c r="L273" i="1" s="1"/>
  <c r="M273" i="1" s="1"/>
  <c r="AC273" i="1"/>
  <c r="AD273" i="1" s="1"/>
  <c r="T220" i="1"/>
  <c r="U220" i="1" s="1"/>
  <c r="AB263" i="1"/>
  <c r="T240" i="1"/>
  <c r="U240" i="1" s="1"/>
  <c r="T193" i="1"/>
  <c r="U193" i="1" s="1"/>
  <c r="Q263" i="1"/>
  <c r="O263" i="1" s="1"/>
  <c r="R263" i="1" s="1"/>
  <c r="L263" i="1" s="1"/>
  <c r="M263" i="1" s="1"/>
  <c r="L205" i="1"/>
  <c r="M205" i="1" s="1"/>
  <c r="T170" i="1"/>
  <c r="U170" i="1" s="1"/>
  <c r="AC201" i="1"/>
  <c r="AD201" i="1" s="1"/>
  <c r="V201" i="1"/>
  <c r="Z201" i="1" s="1"/>
  <c r="Q195" i="1"/>
  <c r="O195" i="1" s="1"/>
  <c r="R195" i="1" s="1"/>
  <c r="L195" i="1" s="1"/>
  <c r="M195" i="1" s="1"/>
  <c r="T157" i="1"/>
  <c r="U157" i="1" s="1"/>
  <c r="T232" i="1"/>
  <c r="U232" i="1" s="1"/>
  <c r="V128" i="1"/>
  <c r="Z128" i="1" s="1"/>
  <c r="AC128" i="1"/>
  <c r="AD128" i="1" s="1"/>
  <c r="T204" i="1"/>
  <c r="U204" i="1" s="1"/>
  <c r="V125" i="1"/>
  <c r="Z125" i="1" s="1"/>
  <c r="AC125" i="1"/>
  <c r="Q125" i="1"/>
  <c r="O125" i="1" s="1"/>
  <c r="R125" i="1" s="1"/>
  <c r="L125" i="1" s="1"/>
  <c r="M125" i="1" s="1"/>
  <c r="AD196" i="1"/>
  <c r="T152" i="1"/>
  <c r="U152" i="1" s="1"/>
  <c r="AB128" i="1"/>
  <c r="T72" i="1"/>
  <c r="U72" i="1" s="1"/>
  <c r="AC191" i="1"/>
  <c r="AD191" i="1" s="1"/>
  <c r="V191" i="1"/>
  <c r="Z191" i="1" s="1"/>
  <c r="AC134" i="1"/>
  <c r="AB134" i="1"/>
  <c r="V134" i="1"/>
  <c r="Z134" i="1" s="1"/>
  <c r="T31" i="1"/>
  <c r="U31" i="1" s="1"/>
  <c r="V58" i="1"/>
  <c r="Z58" i="1" s="1"/>
  <c r="AC58" i="1"/>
  <c r="AD58" i="1" s="1"/>
  <c r="AB58" i="1"/>
  <c r="T78" i="1"/>
  <c r="U78" i="1" s="1"/>
  <c r="L108" i="1"/>
  <c r="M108" i="1" s="1"/>
  <c r="Q34" i="1"/>
  <c r="O34" i="1" s="1"/>
  <c r="R34" i="1" s="1"/>
  <c r="L34" i="1" s="1"/>
  <c r="M34" i="1" s="1"/>
  <c r="T83" i="1"/>
  <c r="U83" i="1" s="1"/>
  <c r="AB124" i="1"/>
  <c r="V124" i="1"/>
  <c r="Z124" i="1" s="1"/>
  <c r="AC124" i="1"/>
  <c r="AD124" i="1" s="1"/>
  <c r="Q75" i="1"/>
  <c r="O75" i="1" s="1"/>
  <c r="R75" i="1" s="1"/>
  <c r="L75" i="1" s="1"/>
  <c r="M75" i="1" s="1"/>
  <c r="AD59" i="1"/>
  <c r="V71" i="1"/>
  <c r="Z71" i="1" s="1"/>
  <c r="AC71" i="1"/>
  <c r="AD71" i="1" s="1"/>
  <c r="AC51" i="1"/>
  <c r="AD51" i="1" s="1"/>
  <c r="V51" i="1"/>
  <c r="Z51" i="1" s="1"/>
  <c r="AC82" i="1"/>
  <c r="AD82" i="1" s="1"/>
  <c r="V82" i="1"/>
  <c r="Z82" i="1" s="1"/>
  <c r="Q43" i="1"/>
  <c r="O43" i="1" s="1"/>
  <c r="R43" i="1" s="1"/>
  <c r="L43" i="1" s="1"/>
  <c r="M43" i="1" s="1"/>
  <c r="V269" i="1"/>
  <c r="Z269" i="1" s="1"/>
  <c r="AB269" i="1"/>
  <c r="AC269" i="1"/>
  <c r="AC183" i="1"/>
  <c r="AD183" i="1" s="1"/>
  <c r="V183" i="1"/>
  <c r="Z183" i="1" s="1"/>
  <c r="V167" i="1"/>
  <c r="Z167" i="1" s="1"/>
  <c r="AC167" i="1"/>
  <c r="AD167" i="1" s="1"/>
  <c r="Q167" i="1"/>
  <c r="O167" i="1" s="1"/>
  <c r="R167" i="1" s="1"/>
  <c r="L167" i="1" s="1"/>
  <c r="M167" i="1" s="1"/>
  <c r="T94" i="1"/>
  <c r="U94" i="1" s="1"/>
  <c r="T74" i="1"/>
  <c r="U74" i="1" s="1"/>
  <c r="T218" i="1"/>
  <c r="U218" i="1" s="1"/>
  <c r="T89" i="1"/>
  <c r="U89" i="1" s="1"/>
  <c r="T81" i="1"/>
  <c r="U81" i="1" s="1"/>
  <c r="AC61" i="1"/>
  <c r="AD61" i="1" s="1"/>
  <c r="V61" i="1"/>
  <c r="Z61" i="1" s="1"/>
  <c r="V276" i="1"/>
  <c r="Z276" i="1" s="1"/>
  <c r="AB276" i="1"/>
  <c r="AC276" i="1"/>
  <c r="Q276" i="1"/>
  <c r="O276" i="1" s="1"/>
  <c r="R276" i="1" s="1"/>
  <c r="L276" i="1" s="1"/>
  <c r="M276" i="1" s="1"/>
  <c r="V272" i="1"/>
  <c r="Z272" i="1" s="1"/>
  <c r="AB272" i="1"/>
  <c r="AC272" i="1"/>
  <c r="AD272" i="1" s="1"/>
  <c r="Q272" i="1"/>
  <c r="O272" i="1" s="1"/>
  <c r="R272" i="1" s="1"/>
  <c r="L272" i="1" s="1"/>
  <c r="M272" i="1" s="1"/>
  <c r="Q269" i="1"/>
  <c r="O269" i="1" s="1"/>
  <c r="R269" i="1" s="1"/>
  <c r="L269" i="1" s="1"/>
  <c r="M269" i="1" s="1"/>
  <c r="AC258" i="1"/>
  <c r="V258" i="1"/>
  <c r="Z258" i="1" s="1"/>
  <c r="V252" i="1"/>
  <c r="Z252" i="1" s="1"/>
  <c r="AC252" i="1"/>
  <c r="AD252" i="1" s="1"/>
  <c r="V215" i="1"/>
  <c r="Z215" i="1" s="1"/>
  <c r="AC215" i="1"/>
  <c r="AD215" i="1" s="1"/>
  <c r="T199" i="1"/>
  <c r="U199" i="1" s="1"/>
  <c r="V187" i="1"/>
  <c r="Z187" i="1" s="1"/>
  <c r="AC187" i="1"/>
  <c r="AD187" i="1" s="1"/>
  <c r="AB187" i="1"/>
  <c r="L178" i="1"/>
  <c r="M178" i="1" s="1"/>
  <c r="T131" i="1"/>
  <c r="U131" i="1" s="1"/>
  <c r="V123" i="1"/>
  <c r="Z123" i="1" s="1"/>
  <c r="AC123" i="1"/>
  <c r="AD123" i="1" s="1"/>
  <c r="V120" i="1"/>
  <c r="Z120" i="1" s="1"/>
  <c r="AC120" i="1"/>
  <c r="AD120" i="1" s="1"/>
  <c r="V169" i="1"/>
  <c r="Z169" i="1" s="1"/>
  <c r="AB169" i="1"/>
  <c r="Q169" i="1"/>
  <c r="O169" i="1" s="1"/>
  <c r="R169" i="1" s="1"/>
  <c r="L169" i="1" s="1"/>
  <c r="M169" i="1" s="1"/>
  <c r="AC169" i="1"/>
  <c r="AD169" i="1" s="1"/>
  <c r="T176" i="1"/>
  <c r="U176" i="1" s="1"/>
  <c r="L154" i="1"/>
  <c r="M154" i="1" s="1"/>
  <c r="L190" i="1"/>
  <c r="M190" i="1" s="1"/>
  <c r="AC141" i="1"/>
  <c r="AD141" i="1" s="1"/>
  <c r="V141" i="1"/>
  <c r="Z141" i="1" s="1"/>
  <c r="Q192" i="1"/>
  <c r="O192" i="1" s="1"/>
  <c r="R192" i="1" s="1"/>
  <c r="L192" i="1" s="1"/>
  <c r="M192" i="1" s="1"/>
  <c r="AC146" i="1"/>
  <c r="AD146" i="1" s="1"/>
  <c r="V146" i="1"/>
  <c r="Z146" i="1" s="1"/>
  <c r="AB115" i="1"/>
  <c r="L86" i="1"/>
  <c r="M86" i="1" s="1"/>
  <c r="V53" i="1"/>
  <c r="Z53" i="1" s="1"/>
  <c r="AC53" i="1"/>
  <c r="AB53" i="1"/>
  <c r="AC92" i="1"/>
  <c r="AD92" i="1" s="1"/>
  <c r="V92" i="1"/>
  <c r="Z92" i="1" s="1"/>
  <c r="T69" i="1"/>
  <c r="U69" i="1" s="1"/>
  <c r="L105" i="1"/>
  <c r="M105" i="1" s="1"/>
  <c r="V142" i="1"/>
  <c r="Z142" i="1" s="1"/>
  <c r="AC142" i="1"/>
  <c r="AD142" i="1" s="1"/>
  <c r="Q142" i="1"/>
  <c r="O142" i="1" s="1"/>
  <c r="R142" i="1" s="1"/>
  <c r="L142" i="1" s="1"/>
  <c r="M142" i="1" s="1"/>
  <c r="T24" i="1"/>
  <c r="U24" i="1" s="1"/>
  <c r="Q124" i="1"/>
  <c r="O124" i="1" s="1"/>
  <c r="R124" i="1" s="1"/>
  <c r="L124" i="1" s="1"/>
  <c r="M124" i="1" s="1"/>
  <c r="AD85" i="1"/>
  <c r="V33" i="1"/>
  <c r="Z33" i="1" s="1"/>
  <c r="AC33" i="1"/>
  <c r="AD33" i="1" s="1"/>
  <c r="Q82" i="1"/>
  <c r="O82" i="1" s="1"/>
  <c r="R82" i="1" s="1"/>
  <c r="L82" i="1" s="1"/>
  <c r="M82" i="1" s="1"/>
  <c r="L35" i="1"/>
  <c r="M35" i="1" s="1"/>
  <c r="V20" i="1"/>
  <c r="Z20" i="1" s="1"/>
  <c r="AC20" i="1"/>
  <c r="AD20" i="1" s="1"/>
  <c r="V283" i="1"/>
  <c r="Z283" i="1" s="1"/>
  <c r="AC283" i="1"/>
  <c r="AD283" i="1" s="1"/>
  <c r="AC235" i="1"/>
  <c r="AB235" i="1"/>
  <c r="V235" i="1"/>
  <c r="Z235" i="1" s="1"/>
  <c r="V182" i="1"/>
  <c r="Z182" i="1" s="1"/>
  <c r="AC182" i="1"/>
  <c r="T106" i="1"/>
  <c r="U106" i="1" s="1"/>
  <c r="T127" i="1"/>
  <c r="U127" i="1" s="1"/>
  <c r="AB261" i="1"/>
  <c r="AC261" i="1"/>
  <c r="AD261" i="1" s="1"/>
  <c r="V261" i="1"/>
  <c r="Z261" i="1" s="1"/>
  <c r="L258" i="1"/>
  <c r="M258" i="1" s="1"/>
  <c r="T98" i="1"/>
  <c r="U98" i="1" s="1"/>
  <c r="V214" i="1"/>
  <c r="Z214" i="1" s="1"/>
  <c r="AC214" i="1"/>
  <c r="AD214" i="1" s="1"/>
  <c r="AB214" i="1"/>
  <c r="V255" i="1"/>
  <c r="Z255" i="1" s="1"/>
  <c r="AC255" i="1"/>
  <c r="AD255" i="1" s="1"/>
  <c r="AB268" i="1"/>
  <c r="V253" i="1"/>
  <c r="Z253" i="1" s="1"/>
  <c r="Q253" i="1"/>
  <c r="O253" i="1" s="1"/>
  <c r="R253" i="1" s="1"/>
  <c r="L253" i="1" s="1"/>
  <c r="M253" i="1" s="1"/>
  <c r="AC253" i="1"/>
  <c r="AD253" i="1" s="1"/>
  <c r="AB216" i="1"/>
  <c r="V275" i="1"/>
  <c r="Z275" i="1" s="1"/>
  <c r="AC275" i="1"/>
  <c r="AD275" i="1" s="1"/>
  <c r="V241" i="1"/>
  <c r="Z241" i="1" s="1"/>
  <c r="AC241" i="1"/>
  <c r="AD241" i="1" s="1"/>
  <c r="T158" i="1"/>
  <c r="U158" i="1" s="1"/>
  <c r="Q215" i="1"/>
  <c r="O215" i="1" s="1"/>
  <c r="R215" i="1" s="1"/>
  <c r="L215" i="1" s="1"/>
  <c r="M215" i="1" s="1"/>
  <c r="V197" i="1"/>
  <c r="Z197" i="1" s="1"/>
  <c r="Q197" i="1"/>
  <c r="O197" i="1" s="1"/>
  <c r="R197" i="1" s="1"/>
  <c r="L197" i="1" s="1"/>
  <c r="M197" i="1" s="1"/>
  <c r="AC197" i="1"/>
  <c r="AD197" i="1" s="1"/>
  <c r="T198" i="1"/>
  <c r="U198" i="1" s="1"/>
  <c r="AC228" i="1"/>
  <c r="AD228" i="1" s="1"/>
  <c r="V228" i="1"/>
  <c r="Z228" i="1" s="1"/>
  <c r="V247" i="1"/>
  <c r="Z247" i="1" s="1"/>
  <c r="AC247" i="1"/>
  <c r="AD247" i="1" s="1"/>
  <c r="T126" i="1"/>
  <c r="U126" i="1" s="1"/>
  <c r="Q228" i="1"/>
  <c r="O228" i="1" s="1"/>
  <c r="R228" i="1" s="1"/>
  <c r="L228" i="1" s="1"/>
  <c r="M228" i="1" s="1"/>
  <c r="AC164" i="1"/>
  <c r="AB164" i="1"/>
  <c r="V164" i="1"/>
  <c r="Z164" i="1" s="1"/>
  <c r="V190" i="1"/>
  <c r="Z190" i="1" s="1"/>
  <c r="AC190" i="1"/>
  <c r="AD190" i="1" s="1"/>
  <c r="Q146" i="1"/>
  <c r="O146" i="1" s="1"/>
  <c r="R146" i="1" s="1"/>
  <c r="L146" i="1" s="1"/>
  <c r="M146" i="1" s="1"/>
  <c r="V108" i="1"/>
  <c r="Z108" i="1" s="1"/>
  <c r="AC108" i="1"/>
  <c r="AD108" i="1" s="1"/>
  <c r="AC166" i="1"/>
  <c r="AB166" i="1"/>
  <c r="V166" i="1"/>
  <c r="Z166" i="1" s="1"/>
  <c r="V48" i="1"/>
  <c r="Z48" i="1" s="1"/>
  <c r="AC48" i="1"/>
  <c r="AD48" i="1" s="1"/>
  <c r="AB48" i="1"/>
  <c r="Q122" i="1"/>
  <c r="O122" i="1" s="1"/>
  <c r="R122" i="1" s="1"/>
  <c r="L122" i="1" s="1"/>
  <c r="M122" i="1" s="1"/>
  <c r="AC87" i="1"/>
  <c r="AD87" i="1" s="1"/>
  <c r="V87" i="1"/>
  <c r="Z87" i="1" s="1"/>
  <c r="Q58" i="1"/>
  <c r="O58" i="1" s="1"/>
  <c r="R58" i="1" s="1"/>
  <c r="L58" i="1" s="1"/>
  <c r="M58" i="1" s="1"/>
  <c r="T22" i="1"/>
  <c r="U22" i="1" s="1"/>
  <c r="V68" i="1"/>
  <c r="Z68" i="1" s="1"/>
  <c r="AC68" i="1"/>
  <c r="AD68" i="1" s="1"/>
  <c r="AB68" i="1"/>
  <c r="V55" i="1"/>
  <c r="Z55" i="1" s="1"/>
  <c r="AC55" i="1"/>
  <c r="AD55" i="1" s="1"/>
  <c r="Q55" i="1"/>
  <c r="O55" i="1" s="1"/>
  <c r="R55" i="1" s="1"/>
  <c r="L55" i="1" s="1"/>
  <c r="M55" i="1" s="1"/>
  <c r="L45" i="1"/>
  <c r="M45" i="1" s="1"/>
  <c r="T19" i="1"/>
  <c r="U19" i="1" s="1"/>
  <c r="V66" i="1"/>
  <c r="Z66" i="1" s="1"/>
  <c r="AC66" i="1"/>
  <c r="AB66" i="1"/>
  <c r="AC56" i="1"/>
  <c r="AD56" i="1" s="1"/>
  <c r="V56" i="1"/>
  <c r="Z56" i="1" s="1"/>
  <c r="L49" i="1"/>
  <c r="M49" i="1" s="1"/>
  <c r="Q38" i="1"/>
  <c r="O38" i="1" s="1"/>
  <c r="R38" i="1" s="1"/>
  <c r="L38" i="1" s="1"/>
  <c r="M38" i="1" s="1"/>
  <c r="V25" i="1"/>
  <c r="Z25" i="1" s="1"/>
  <c r="AC25" i="1"/>
  <c r="AD25" i="1" s="1"/>
  <c r="V28" i="1"/>
  <c r="Z28" i="1" s="1"/>
  <c r="AC28" i="1"/>
  <c r="AD28" i="1" s="1"/>
  <c r="AB28" i="1"/>
  <c r="AC231" i="1"/>
  <c r="AD231" i="1" s="1"/>
  <c r="AB231" i="1"/>
  <c r="V231" i="1"/>
  <c r="Z231" i="1" s="1"/>
  <c r="T138" i="1"/>
  <c r="U138" i="1" s="1"/>
  <c r="AC144" i="1"/>
  <c r="AB144" i="1"/>
  <c r="V144" i="1"/>
  <c r="Z144" i="1" s="1"/>
  <c r="V115" i="1"/>
  <c r="Z115" i="1" s="1"/>
  <c r="AC115" i="1"/>
  <c r="V274" i="1"/>
  <c r="Z274" i="1" s="1"/>
  <c r="AB274" i="1"/>
  <c r="AC274" i="1"/>
  <c r="T230" i="1"/>
  <c r="U230" i="1" s="1"/>
  <c r="AC237" i="1"/>
  <c r="AD237" i="1" s="1"/>
  <c r="V237" i="1"/>
  <c r="Z237" i="1" s="1"/>
  <c r="V140" i="1"/>
  <c r="Z140" i="1" s="1"/>
  <c r="AC140" i="1"/>
  <c r="V266" i="1"/>
  <c r="Z266" i="1" s="1"/>
  <c r="AB266" i="1"/>
  <c r="AC266" i="1"/>
  <c r="AB258" i="1"/>
  <c r="V280" i="1"/>
  <c r="Z280" i="1" s="1"/>
  <c r="AC280" i="1"/>
  <c r="AD280" i="1" s="1"/>
  <c r="V278" i="1"/>
  <c r="Z278" i="1" s="1"/>
  <c r="AC278" i="1"/>
  <c r="AD278" i="1" s="1"/>
  <c r="Q278" i="1"/>
  <c r="O278" i="1" s="1"/>
  <c r="R278" i="1" s="1"/>
  <c r="L278" i="1" s="1"/>
  <c r="M278" i="1" s="1"/>
  <c r="Q260" i="1"/>
  <c r="O260" i="1" s="1"/>
  <c r="R260" i="1" s="1"/>
  <c r="L260" i="1" s="1"/>
  <c r="M260" i="1" s="1"/>
  <c r="L257" i="1"/>
  <c r="M257" i="1" s="1"/>
  <c r="V265" i="1"/>
  <c r="Z265" i="1" s="1"/>
  <c r="AC265" i="1"/>
  <c r="AD265" i="1" s="1"/>
  <c r="Q235" i="1"/>
  <c r="O235" i="1" s="1"/>
  <c r="R235" i="1" s="1"/>
  <c r="L235" i="1" s="1"/>
  <c r="M235" i="1" s="1"/>
  <c r="V257" i="1"/>
  <c r="Z257" i="1" s="1"/>
  <c r="AB257" i="1"/>
  <c r="AC257" i="1"/>
  <c r="AD257" i="1" s="1"/>
  <c r="V209" i="1"/>
  <c r="Z209" i="1" s="1"/>
  <c r="AC209" i="1"/>
  <c r="AB209" i="1"/>
  <c r="V248" i="1"/>
  <c r="Z248" i="1" s="1"/>
  <c r="AC248" i="1"/>
  <c r="AD248" i="1" s="1"/>
  <c r="Q255" i="1"/>
  <c r="O255" i="1" s="1"/>
  <c r="R255" i="1" s="1"/>
  <c r="L255" i="1" s="1"/>
  <c r="M255" i="1" s="1"/>
  <c r="T262" i="1"/>
  <c r="U262" i="1" s="1"/>
  <c r="T221" i="1"/>
  <c r="U221" i="1" s="1"/>
  <c r="AB195" i="1"/>
  <c r="T153" i="1"/>
  <c r="U153" i="1" s="1"/>
  <c r="AB192" i="1"/>
  <c r="V160" i="1"/>
  <c r="Z160" i="1" s="1"/>
  <c r="AC160" i="1"/>
  <c r="AD160" i="1" s="1"/>
  <c r="T150" i="1"/>
  <c r="U150" i="1" s="1"/>
  <c r="V219" i="1"/>
  <c r="Z219" i="1" s="1"/>
  <c r="AC219" i="1"/>
  <c r="AD219" i="1" s="1"/>
  <c r="V177" i="1"/>
  <c r="Z177" i="1" s="1"/>
  <c r="AC177" i="1"/>
  <c r="AD177" i="1" s="1"/>
  <c r="Q187" i="1"/>
  <c r="O187" i="1" s="1"/>
  <c r="R187" i="1" s="1"/>
  <c r="L187" i="1" s="1"/>
  <c r="M187" i="1" s="1"/>
  <c r="Q141" i="1"/>
  <c r="O141" i="1" s="1"/>
  <c r="R141" i="1" s="1"/>
  <c r="L141" i="1" s="1"/>
  <c r="M141" i="1" s="1"/>
  <c r="T121" i="1"/>
  <c r="U121" i="1" s="1"/>
  <c r="Q209" i="1"/>
  <c r="O209" i="1" s="1"/>
  <c r="R209" i="1" s="1"/>
  <c r="L209" i="1" s="1"/>
  <c r="M209" i="1" s="1"/>
  <c r="V186" i="1"/>
  <c r="Z186" i="1" s="1"/>
  <c r="AC186" i="1"/>
  <c r="AD186" i="1" s="1"/>
  <c r="Q171" i="1"/>
  <c r="O171" i="1" s="1"/>
  <c r="R171" i="1" s="1"/>
  <c r="L171" i="1" s="1"/>
  <c r="M171" i="1" s="1"/>
  <c r="AC163" i="1"/>
  <c r="AD163" i="1" s="1"/>
  <c r="V163" i="1"/>
  <c r="Z163" i="1" s="1"/>
  <c r="V168" i="1"/>
  <c r="Z168" i="1" s="1"/>
  <c r="AC168" i="1"/>
  <c r="AD168" i="1" s="1"/>
  <c r="AB186" i="1"/>
  <c r="Q174" i="1"/>
  <c r="O174" i="1" s="1"/>
  <c r="R174" i="1" s="1"/>
  <c r="L174" i="1" s="1"/>
  <c r="M174" i="1" s="1"/>
  <c r="T181" i="1"/>
  <c r="U181" i="1" s="1"/>
  <c r="T135" i="1"/>
  <c r="U135" i="1" s="1"/>
  <c r="Q123" i="1"/>
  <c r="O123" i="1" s="1"/>
  <c r="R123" i="1" s="1"/>
  <c r="L123" i="1" s="1"/>
  <c r="M123" i="1" s="1"/>
  <c r="AB123" i="1"/>
  <c r="V86" i="1"/>
  <c r="Z86" i="1" s="1"/>
  <c r="AC86" i="1"/>
  <c r="Q87" i="1"/>
  <c r="O87" i="1" s="1"/>
  <c r="R87" i="1" s="1"/>
  <c r="L87" i="1" s="1"/>
  <c r="M87" i="1" s="1"/>
  <c r="AB91" i="1"/>
  <c r="AD119" i="1"/>
  <c r="Q96" i="1"/>
  <c r="O96" i="1" s="1"/>
  <c r="R96" i="1" s="1"/>
  <c r="L96" i="1" s="1"/>
  <c r="M96" i="1" s="1"/>
  <c r="T103" i="1"/>
  <c r="U103" i="1" s="1"/>
  <c r="Q70" i="1"/>
  <c r="O70" i="1" s="1"/>
  <c r="R70" i="1" s="1"/>
  <c r="L70" i="1" s="1"/>
  <c r="M70" i="1" s="1"/>
  <c r="Q65" i="1"/>
  <c r="O65" i="1" s="1"/>
  <c r="R65" i="1" s="1"/>
  <c r="L65" i="1" s="1"/>
  <c r="M65" i="1" s="1"/>
  <c r="Q68" i="1"/>
  <c r="O68" i="1" s="1"/>
  <c r="R68" i="1" s="1"/>
  <c r="L68" i="1" s="1"/>
  <c r="M68" i="1" s="1"/>
  <c r="V60" i="1"/>
  <c r="Z60" i="1" s="1"/>
  <c r="AC60" i="1"/>
  <c r="AD60" i="1" s="1"/>
  <c r="Q60" i="1"/>
  <c r="O60" i="1" s="1"/>
  <c r="R60" i="1" s="1"/>
  <c r="L60" i="1" s="1"/>
  <c r="M60" i="1" s="1"/>
  <c r="AD49" i="1"/>
  <c r="V39" i="1"/>
  <c r="Z39" i="1" s="1"/>
  <c r="AC39" i="1"/>
  <c r="AD39" i="1" s="1"/>
  <c r="T194" i="1"/>
  <c r="U194" i="1" s="1"/>
  <c r="V145" i="1"/>
  <c r="Z145" i="1" s="1"/>
  <c r="AC145" i="1"/>
  <c r="AD145" i="1" s="1"/>
  <c r="AB109" i="1"/>
  <c r="AC109" i="1"/>
  <c r="AD109" i="1" s="1"/>
  <c r="V109" i="1"/>
  <c r="Z109" i="1" s="1"/>
  <c r="V284" i="1"/>
  <c r="Z284" i="1" s="1"/>
  <c r="AC284" i="1"/>
  <c r="AD284" i="1" s="1"/>
  <c r="Q118" i="1"/>
  <c r="O118" i="1" s="1"/>
  <c r="R118" i="1" s="1"/>
  <c r="L118" i="1" s="1"/>
  <c r="M118" i="1" s="1"/>
  <c r="T50" i="1"/>
  <c r="U50" i="1" s="1"/>
  <c r="Q284" i="1"/>
  <c r="O284" i="1" s="1"/>
  <c r="R284" i="1" s="1"/>
  <c r="L284" i="1" s="1"/>
  <c r="M284" i="1" s="1"/>
  <c r="V277" i="1"/>
  <c r="Z277" i="1" s="1"/>
  <c r="AB277" i="1"/>
  <c r="AC277" i="1"/>
  <c r="AD277" i="1" s="1"/>
  <c r="Q277" i="1"/>
  <c r="O277" i="1" s="1"/>
  <c r="R277" i="1" s="1"/>
  <c r="L277" i="1" s="1"/>
  <c r="M277" i="1" s="1"/>
  <c r="T236" i="1"/>
  <c r="U236" i="1" s="1"/>
  <c r="V270" i="1"/>
  <c r="Z270" i="1" s="1"/>
  <c r="AC270" i="1"/>
  <c r="AD270" i="1" s="1"/>
  <c r="T213" i="1"/>
  <c r="U213" i="1" s="1"/>
  <c r="V251" i="1"/>
  <c r="Z251" i="1" s="1"/>
  <c r="AC251" i="1"/>
  <c r="AB251" i="1"/>
  <c r="Q283" i="1"/>
  <c r="O283" i="1" s="1"/>
  <c r="R283" i="1" s="1"/>
  <c r="L283" i="1" s="1"/>
  <c r="M283" i="1" s="1"/>
  <c r="T285" i="1"/>
  <c r="U285" i="1" s="1"/>
  <c r="T249" i="1"/>
  <c r="U249" i="1" s="1"/>
  <c r="V264" i="1"/>
  <c r="Z264" i="1" s="1"/>
  <c r="AC264" i="1"/>
  <c r="AB264" i="1"/>
  <c r="V281" i="1"/>
  <c r="Z281" i="1" s="1"/>
  <c r="AB281" i="1"/>
  <c r="AC281" i="1"/>
  <c r="AD281" i="1" s="1"/>
  <c r="Q281" i="1"/>
  <c r="O281" i="1" s="1"/>
  <c r="R281" i="1" s="1"/>
  <c r="L281" i="1" s="1"/>
  <c r="M281" i="1" s="1"/>
  <c r="T225" i="1"/>
  <c r="U225" i="1" s="1"/>
  <c r="Q261" i="1"/>
  <c r="O261" i="1" s="1"/>
  <c r="R261" i="1" s="1"/>
  <c r="L261" i="1" s="1"/>
  <c r="M261" i="1" s="1"/>
  <c r="T217" i="1"/>
  <c r="U217" i="1" s="1"/>
  <c r="Q241" i="1"/>
  <c r="O241" i="1" s="1"/>
  <c r="R241" i="1" s="1"/>
  <c r="L241" i="1" s="1"/>
  <c r="M241" i="1" s="1"/>
  <c r="L234" i="1"/>
  <c r="M234" i="1" s="1"/>
  <c r="T148" i="1"/>
  <c r="U148" i="1" s="1"/>
  <c r="V155" i="1"/>
  <c r="Z155" i="1" s="1"/>
  <c r="AC155" i="1"/>
  <c r="AD155" i="1" s="1"/>
  <c r="V200" i="1"/>
  <c r="Z200" i="1" s="1"/>
  <c r="AC200" i="1"/>
  <c r="AD200" i="1" s="1"/>
  <c r="V229" i="1"/>
  <c r="Z229" i="1" s="1"/>
  <c r="AC229" i="1"/>
  <c r="AD229" i="1" s="1"/>
  <c r="Q229" i="1"/>
  <c r="O229" i="1" s="1"/>
  <c r="R229" i="1" s="1"/>
  <c r="L229" i="1" s="1"/>
  <c r="M229" i="1" s="1"/>
  <c r="AB184" i="1"/>
  <c r="AC184" i="1"/>
  <c r="AD184" i="1" s="1"/>
  <c r="V184" i="1"/>
  <c r="Z184" i="1" s="1"/>
  <c r="V173" i="1"/>
  <c r="Z173" i="1" s="1"/>
  <c r="AC173" i="1"/>
  <c r="AD173" i="1" s="1"/>
  <c r="AB167" i="1"/>
  <c r="T116" i="1"/>
  <c r="U116" i="1" s="1"/>
  <c r="AD136" i="1"/>
  <c r="AB182" i="1"/>
  <c r="Q109" i="1"/>
  <c r="O109" i="1" s="1"/>
  <c r="R109" i="1" s="1"/>
  <c r="L109" i="1" s="1"/>
  <c r="M109" i="1" s="1"/>
  <c r="L189" i="1"/>
  <c r="M189" i="1" s="1"/>
  <c r="V147" i="1"/>
  <c r="Z147" i="1" s="1"/>
  <c r="AC147" i="1"/>
  <c r="AD147" i="1" s="1"/>
  <c r="Q182" i="1"/>
  <c r="O182" i="1" s="1"/>
  <c r="R182" i="1" s="1"/>
  <c r="L182" i="1" s="1"/>
  <c r="M182" i="1" s="1"/>
  <c r="AB129" i="1"/>
  <c r="V129" i="1"/>
  <c r="Z129" i="1" s="1"/>
  <c r="AC129" i="1"/>
  <c r="AD129" i="1" s="1"/>
  <c r="Q128" i="1"/>
  <c r="O128" i="1" s="1"/>
  <c r="R128" i="1" s="1"/>
  <c r="L128" i="1" s="1"/>
  <c r="M128" i="1" s="1"/>
  <c r="AB174" i="1"/>
  <c r="AB125" i="1"/>
  <c r="T88" i="1"/>
  <c r="U88" i="1" s="1"/>
  <c r="V105" i="1"/>
  <c r="Z105" i="1" s="1"/>
  <c r="AC105" i="1"/>
  <c r="AD105" i="1" s="1"/>
  <c r="Q120" i="1"/>
  <c r="O120" i="1" s="1"/>
  <c r="R120" i="1" s="1"/>
  <c r="L120" i="1" s="1"/>
  <c r="M120" i="1" s="1"/>
  <c r="AB140" i="1"/>
  <c r="V107" i="1"/>
  <c r="Z107" i="1" s="1"/>
  <c r="AC107" i="1"/>
  <c r="AB107" i="1"/>
  <c r="Q107" i="1"/>
  <c r="O107" i="1" s="1"/>
  <c r="R107" i="1" s="1"/>
  <c r="L107" i="1" s="1"/>
  <c r="M107" i="1" s="1"/>
  <c r="AB86" i="1"/>
  <c r="AB101" i="1"/>
  <c r="V110" i="1"/>
  <c r="Z110" i="1" s="1"/>
  <c r="AC110" i="1"/>
  <c r="AB110" i="1"/>
  <c r="Q110" i="1"/>
  <c r="O110" i="1" s="1"/>
  <c r="R110" i="1" s="1"/>
  <c r="L110" i="1" s="1"/>
  <c r="M110" i="1" s="1"/>
  <c r="Q29" i="1"/>
  <c r="O29" i="1" s="1"/>
  <c r="R29" i="1" s="1"/>
  <c r="L29" i="1" s="1"/>
  <c r="M29" i="1" s="1"/>
  <c r="Q53" i="1"/>
  <c r="O53" i="1" s="1"/>
  <c r="R53" i="1" s="1"/>
  <c r="L53" i="1" s="1"/>
  <c r="M53" i="1" s="1"/>
  <c r="AC112" i="1"/>
  <c r="AD112" i="1" s="1"/>
  <c r="AB112" i="1"/>
  <c r="Q112" i="1"/>
  <c r="O112" i="1" s="1"/>
  <c r="R112" i="1" s="1"/>
  <c r="L112" i="1" s="1"/>
  <c r="M112" i="1" s="1"/>
  <c r="V112" i="1"/>
  <c r="Z112" i="1" s="1"/>
  <c r="AC41" i="1"/>
  <c r="AD41" i="1" s="1"/>
  <c r="V41" i="1"/>
  <c r="Z41" i="1" s="1"/>
  <c r="Q61" i="1"/>
  <c r="O61" i="1" s="1"/>
  <c r="R61" i="1" s="1"/>
  <c r="L61" i="1" s="1"/>
  <c r="M61" i="1" s="1"/>
  <c r="AB102" i="1"/>
  <c r="V102" i="1"/>
  <c r="Z102" i="1" s="1"/>
  <c r="AC102" i="1"/>
  <c r="T26" i="1"/>
  <c r="U26" i="1" s="1"/>
  <c r="Q91" i="1"/>
  <c r="O91" i="1" s="1"/>
  <c r="R91" i="1" s="1"/>
  <c r="L91" i="1" s="1"/>
  <c r="M91" i="1" s="1"/>
  <c r="V76" i="1"/>
  <c r="Z76" i="1" s="1"/>
  <c r="AC76" i="1"/>
  <c r="AB76" i="1"/>
  <c r="AC46" i="1"/>
  <c r="AD46" i="1" s="1"/>
  <c r="V46" i="1"/>
  <c r="Z46" i="1" s="1"/>
  <c r="AB104" i="1"/>
  <c r="V104" i="1"/>
  <c r="Z104" i="1" s="1"/>
  <c r="AC104" i="1"/>
  <c r="AB25" i="1"/>
  <c r="AC27" i="1"/>
  <c r="AD27" i="1" s="1"/>
  <c r="V27" i="1"/>
  <c r="Z27" i="1" s="1"/>
  <c r="V21" i="1" l="1"/>
  <c r="Z21" i="1" s="1"/>
  <c r="AC21" i="1"/>
  <c r="Q21" i="1"/>
  <c r="O21" i="1" s="1"/>
  <c r="R21" i="1" s="1"/>
  <c r="L21" i="1" s="1"/>
  <c r="M21" i="1" s="1"/>
  <c r="AB21" i="1"/>
  <c r="AC188" i="1"/>
  <c r="V188" i="1"/>
  <c r="Z188" i="1" s="1"/>
  <c r="Q188" i="1"/>
  <c r="O188" i="1" s="1"/>
  <c r="R188" i="1" s="1"/>
  <c r="L188" i="1" s="1"/>
  <c r="M188" i="1" s="1"/>
  <c r="AB188" i="1"/>
  <c r="AC194" i="1"/>
  <c r="AD194" i="1" s="1"/>
  <c r="AB194" i="1"/>
  <c r="V194" i="1"/>
  <c r="Z194" i="1" s="1"/>
  <c r="Q194" i="1"/>
  <c r="O194" i="1" s="1"/>
  <c r="R194" i="1" s="1"/>
  <c r="L194" i="1" s="1"/>
  <c r="M194" i="1" s="1"/>
  <c r="AC158" i="1"/>
  <c r="V158" i="1"/>
  <c r="Z158" i="1" s="1"/>
  <c r="AB158" i="1"/>
  <c r="Q158" i="1"/>
  <c r="O158" i="1" s="1"/>
  <c r="R158" i="1" s="1"/>
  <c r="L158" i="1" s="1"/>
  <c r="M158" i="1" s="1"/>
  <c r="V135" i="1"/>
  <c r="Z135" i="1" s="1"/>
  <c r="AC135" i="1"/>
  <c r="AD135" i="1" s="1"/>
  <c r="AB135" i="1"/>
  <c r="Q135" i="1"/>
  <c r="O135" i="1" s="1"/>
  <c r="R135" i="1" s="1"/>
  <c r="L135" i="1" s="1"/>
  <c r="M135" i="1" s="1"/>
  <c r="AC230" i="1"/>
  <c r="V230" i="1"/>
  <c r="Z230" i="1" s="1"/>
  <c r="AB230" i="1"/>
  <c r="Q230" i="1"/>
  <c r="O230" i="1" s="1"/>
  <c r="R230" i="1" s="1"/>
  <c r="L230" i="1" s="1"/>
  <c r="M230" i="1" s="1"/>
  <c r="AC138" i="1"/>
  <c r="V138" i="1"/>
  <c r="Z138" i="1" s="1"/>
  <c r="Q138" i="1"/>
  <c r="O138" i="1" s="1"/>
  <c r="R138" i="1" s="1"/>
  <c r="L138" i="1" s="1"/>
  <c r="M138" i="1" s="1"/>
  <c r="AB138" i="1"/>
  <c r="V24" i="1"/>
  <c r="Z24" i="1" s="1"/>
  <c r="AC24" i="1"/>
  <c r="AD24" i="1" s="1"/>
  <c r="AB24" i="1"/>
  <c r="Q24" i="1"/>
  <c r="O24" i="1" s="1"/>
  <c r="R24" i="1" s="1"/>
  <c r="L24" i="1" s="1"/>
  <c r="M24" i="1" s="1"/>
  <c r="AD134" i="1"/>
  <c r="AD125" i="1"/>
  <c r="V18" i="1"/>
  <c r="Z18" i="1" s="1"/>
  <c r="Q18" i="1"/>
  <c r="O18" i="1" s="1"/>
  <c r="R18" i="1" s="1"/>
  <c r="L18" i="1" s="1"/>
  <c r="M18" i="1" s="1"/>
  <c r="AC18" i="1"/>
  <c r="AB18" i="1"/>
  <c r="AD149" i="1"/>
  <c r="AD222" i="1"/>
  <c r="AC97" i="1"/>
  <c r="V97" i="1"/>
  <c r="Z97" i="1" s="1"/>
  <c r="AB97" i="1"/>
  <c r="Q97" i="1"/>
  <c r="O97" i="1" s="1"/>
  <c r="R97" i="1" s="1"/>
  <c r="L97" i="1" s="1"/>
  <c r="M97" i="1" s="1"/>
  <c r="AD216" i="1"/>
  <c r="AD91" i="1"/>
  <c r="AD75" i="1"/>
  <c r="AC207" i="1"/>
  <c r="AD207" i="1" s="1"/>
  <c r="V207" i="1"/>
  <c r="Z207" i="1" s="1"/>
  <c r="AB207" i="1"/>
  <c r="Q207" i="1"/>
  <c r="O207" i="1" s="1"/>
  <c r="R207" i="1" s="1"/>
  <c r="L207" i="1" s="1"/>
  <c r="M207" i="1" s="1"/>
  <c r="V246" i="1"/>
  <c r="Z246" i="1" s="1"/>
  <c r="AC246" i="1"/>
  <c r="AB246" i="1"/>
  <c r="Q246" i="1"/>
  <c r="O246" i="1" s="1"/>
  <c r="R246" i="1" s="1"/>
  <c r="L246" i="1" s="1"/>
  <c r="M246" i="1" s="1"/>
  <c r="AC212" i="1"/>
  <c r="V212" i="1"/>
  <c r="Z212" i="1" s="1"/>
  <c r="Q212" i="1"/>
  <c r="O212" i="1" s="1"/>
  <c r="R212" i="1" s="1"/>
  <c r="L212" i="1" s="1"/>
  <c r="M212" i="1" s="1"/>
  <c r="AB212" i="1"/>
  <c r="AC89" i="1"/>
  <c r="AD89" i="1" s="1"/>
  <c r="V89" i="1"/>
  <c r="Z89" i="1" s="1"/>
  <c r="AB89" i="1"/>
  <c r="Q89" i="1"/>
  <c r="O89" i="1" s="1"/>
  <c r="R89" i="1" s="1"/>
  <c r="L89" i="1" s="1"/>
  <c r="M89" i="1" s="1"/>
  <c r="AC240" i="1"/>
  <c r="AD240" i="1" s="1"/>
  <c r="AB240" i="1"/>
  <c r="V240" i="1"/>
  <c r="Z240" i="1" s="1"/>
  <c r="Q240" i="1"/>
  <c r="O240" i="1" s="1"/>
  <c r="R240" i="1" s="1"/>
  <c r="L240" i="1" s="1"/>
  <c r="M240" i="1" s="1"/>
  <c r="AD43" i="1"/>
  <c r="AC285" i="1"/>
  <c r="AD285" i="1" s="1"/>
  <c r="V285" i="1"/>
  <c r="Z285" i="1" s="1"/>
  <c r="AB285" i="1"/>
  <c r="Q285" i="1"/>
  <c r="O285" i="1" s="1"/>
  <c r="R285" i="1" s="1"/>
  <c r="L285" i="1" s="1"/>
  <c r="M285" i="1" s="1"/>
  <c r="AC236" i="1"/>
  <c r="V236" i="1"/>
  <c r="Z236" i="1" s="1"/>
  <c r="AB236" i="1"/>
  <c r="Q236" i="1"/>
  <c r="O236" i="1" s="1"/>
  <c r="R236" i="1" s="1"/>
  <c r="L236" i="1" s="1"/>
  <c r="M236" i="1" s="1"/>
  <c r="V150" i="1"/>
  <c r="Z150" i="1" s="1"/>
  <c r="AC150" i="1"/>
  <c r="AB150" i="1"/>
  <c r="Q150" i="1"/>
  <c r="O150" i="1" s="1"/>
  <c r="R150" i="1" s="1"/>
  <c r="L150" i="1" s="1"/>
  <c r="M150" i="1" s="1"/>
  <c r="V262" i="1"/>
  <c r="Z262" i="1" s="1"/>
  <c r="AC262" i="1"/>
  <c r="AB262" i="1"/>
  <c r="Q262" i="1"/>
  <c r="O262" i="1" s="1"/>
  <c r="R262" i="1" s="1"/>
  <c r="L262" i="1" s="1"/>
  <c r="M262" i="1" s="1"/>
  <c r="V127" i="1"/>
  <c r="Z127" i="1" s="1"/>
  <c r="AC127" i="1"/>
  <c r="AB127" i="1"/>
  <c r="Q127" i="1"/>
  <c r="O127" i="1" s="1"/>
  <c r="R127" i="1" s="1"/>
  <c r="L127" i="1" s="1"/>
  <c r="M127" i="1" s="1"/>
  <c r="AD53" i="1"/>
  <c r="AC218" i="1"/>
  <c r="AD218" i="1" s="1"/>
  <c r="V218" i="1"/>
  <c r="Z218" i="1" s="1"/>
  <c r="AB218" i="1"/>
  <c r="Q218" i="1"/>
  <c r="O218" i="1" s="1"/>
  <c r="R218" i="1" s="1"/>
  <c r="L218" i="1" s="1"/>
  <c r="M218" i="1" s="1"/>
  <c r="V78" i="1"/>
  <c r="Z78" i="1" s="1"/>
  <c r="AC78" i="1"/>
  <c r="Q78" i="1"/>
  <c r="O78" i="1" s="1"/>
  <c r="R78" i="1" s="1"/>
  <c r="L78" i="1" s="1"/>
  <c r="M78" i="1" s="1"/>
  <c r="AB78" i="1"/>
  <c r="AD185" i="1"/>
  <c r="AD245" i="1"/>
  <c r="V243" i="1"/>
  <c r="Z243" i="1" s="1"/>
  <c r="AC243" i="1"/>
  <c r="AB243" i="1"/>
  <c r="Q243" i="1"/>
  <c r="O243" i="1" s="1"/>
  <c r="R243" i="1" s="1"/>
  <c r="L243" i="1" s="1"/>
  <c r="M243" i="1" s="1"/>
  <c r="V132" i="1"/>
  <c r="Z132" i="1" s="1"/>
  <c r="AC132" i="1"/>
  <c r="AB132" i="1"/>
  <c r="Q132" i="1"/>
  <c r="O132" i="1" s="1"/>
  <c r="R132" i="1" s="1"/>
  <c r="L132" i="1" s="1"/>
  <c r="M132" i="1" s="1"/>
  <c r="AC175" i="1"/>
  <c r="AD175" i="1" s="1"/>
  <c r="V175" i="1"/>
  <c r="Z175" i="1" s="1"/>
  <c r="Q175" i="1"/>
  <c r="O175" i="1" s="1"/>
  <c r="R175" i="1" s="1"/>
  <c r="L175" i="1" s="1"/>
  <c r="M175" i="1" s="1"/>
  <c r="AB175" i="1"/>
  <c r="AC249" i="1"/>
  <c r="Q249" i="1"/>
  <c r="O249" i="1" s="1"/>
  <c r="R249" i="1" s="1"/>
  <c r="L249" i="1" s="1"/>
  <c r="M249" i="1" s="1"/>
  <c r="V249" i="1"/>
  <c r="Z249" i="1" s="1"/>
  <c r="AB249" i="1"/>
  <c r="AD235" i="1"/>
  <c r="AC203" i="1"/>
  <c r="V203" i="1"/>
  <c r="Z203" i="1" s="1"/>
  <c r="Q203" i="1"/>
  <c r="O203" i="1" s="1"/>
  <c r="R203" i="1" s="1"/>
  <c r="L203" i="1" s="1"/>
  <c r="M203" i="1" s="1"/>
  <c r="AB203" i="1"/>
  <c r="AC181" i="1"/>
  <c r="AB181" i="1"/>
  <c r="V181" i="1"/>
  <c r="Z181" i="1" s="1"/>
  <c r="Q181" i="1"/>
  <c r="O181" i="1" s="1"/>
  <c r="R181" i="1" s="1"/>
  <c r="L181" i="1" s="1"/>
  <c r="M181" i="1" s="1"/>
  <c r="AD274" i="1"/>
  <c r="AC131" i="1"/>
  <c r="V131" i="1"/>
  <c r="Z131" i="1" s="1"/>
  <c r="AB131" i="1"/>
  <c r="Q131" i="1"/>
  <c r="O131" i="1" s="1"/>
  <c r="R131" i="1" s="1"/>
  <c r="L131" i="1" s="1"/>
  <c r="M131" i="1" s="1"/>
  <c r="AD276" i="1"/>
  <c r="AD269" i="1"/>
  <c r="AC204" i="1"/>
  <c r="AB204" i="1"/>
  <c r="V204" i="1"/>
  <c r="Z204" i="1" s="1"/>
  <c r="Q204" i="1"/>
  <c r="O204" i="1" s="1"/>
  <c r="R204" i="1" s="1"/>
  <c r="L204" i="1" s="1"/>
  <c r="M204" i="1" s="1"/>
  <c r="AC220" i="1"/>
  <c r="V220" i="1"/>
  <c r="Z220" i="1" s="1"/>
  <c r="Q220" i="1"/>
  <c r="O220" i="1" s="1"/>
  <c r="R220" i="1" s="1"/>
  <c r="L220" i="1" s="1"/>
  <c r="M220" i="1" s="1"/>
  <c r="AB220" i="1"/>
  <c r="AB23" i="1"/>
  <c r="V23" i="1"/>
  <c r="Z23" i="1" s="1"/>
  <c r="AC23" i="1"/>
  <c r="Q23" i="1"/>
  <c r="O23" i="1" s="1"/>
  <c r="R23" i="1" s="1"/>
  <c r="L23" i="1" s="1"/>
  <c r="M23" i="1" s="1"/>
  <c r="AD114" i="1"/>
  <c r="AC180" i="1"/>
  <c r="V180" i="1"/>
  <c r="Z180" i="1" s="1"/>
  <c r="Q180" i="1"/>
  <c r="O180" i="1" s="1"/>
  <c r="R180" i="1" s="1"/>
  <c r="L180" i="1" s="1"/>
  <c r="M180" i="1" s="1"/>
  <c r="AB180" i="1"/>
  <c r="V47" i="1"/>
  <c r="Z47" i="1" s="1"/>
  <c r="AC47" i="1"/>
  <c r="AD47" i="1" s="1"/>
  <c r="AB47" i="1"/>
  <c r="Q47" i="1"/>
  <c r="O47" i="1" s="1"/>
  <c r="R47" i="1" s="1"/>
  <c r="L47" i="1" s="1"/>
  <c r="M47" i="1" s="1"/>
  <c r="AC42" i="1"/>
  <c r="AB42" i="1"/>
  <c r="Q42" i="1"/>
  <c r="O42" i="1" s="1"/>
  <c r="R42" i="1" s="1"/>
  <c r="L42" i="1" s="1"/>
  <c r="M42" i="1" s="1"/>
  <c r="V42" i="1"/>
  <c r="Z42" i="1" s="1"/>
  <c r="AD80" i="1"/>
  <c r="AC244" i="1"/>
  <c r="AD244" i="1" s="1"/>
  <c r="Q244" i="1"/>
  <c r="O244" i="1" s="1"/>
  <c r="R244" i="1" s="1"/>
  <c r="L244" i="1" s="1"/>
  <c r="M244" i="1" s="1"/>
  <c r="V244" i="1"/>
  <c r="Z244" i="1" s="1"/>
  <c r="AB244" i="1"/>
  <c r="AC116" i="1"/>
  <c r="V116" i="1"/>
  <c r="Z116" i="1" s="1"/>
  <c r="Q116" i="1"/>
  <c r="O116" i="1" s="1"/>
  <c r="R116" i="1" s="1"/>
  <c r="L116" i="1" s="1"/>
  <c r="M116" i="1" s="1"/>
  <c r="AB116" i="1"/>
  <c r="AD144" i="1"/>
  <c r="V227" i="1"/>
  <c r="Z227" i="1" s="1"/>
  <c r="AC227" i="1"/>
  <c r="AB227" i="1"/>
  <c r="Q227" i="1"/>
  <c r="O227" i="1" s="1"/>
  <c r="R227" i="1" s="1"/>
  <c r="L227" i="1" s="1"/>
  <c r="M227" i="1" s="1"/>
  <c r="AC121" i="1"/>
  <c r="V121" i="1"/>
  <c r="Z121" i="1" s="1"/>
  <c r="Q121" i="1"/>
  <c r="O121" i="1" s="1"/>
  <c r="R121" i="1" s="1"/>
  <c r="L121" i="1" s="1"/>
  <c r="M121" i="1" s="1"/>
  <c r="AB121" i="1"/>
  <c r="AD266" i="1"/>
  <c r="AC198" i="1"/>
  <c r="V198" i="1"/>
  <c r="Z198" i="1" s="1"/>
  <c r="Q198" i="1"/>
  <c r="O198" i="1" s="1"/>
  <c r="R198" i="1" s="1"/>
  <c r="L198" i="1" s="1"/>
  <c r="M198" i="1" s="1"/>
  <c r="AB198" i="1"/>
  <c r="AC106" i="1"/>
  <c r="AD106" i="1" s="1"/>
  <c r="V106" i="1"/>
  <c r="Z106" i="1" s="1"/>
  <c r="Q106" i="1"/>
  <c r="O106" i="1" s="1"/>
  <c r="R106" i="1" s="1"/>
  <c r="L106" i="1" s="1"/>
  <c r="M106" i="1" s="1"/>
  <c r="AB106" i="1"/>
  <c r="V176" i="1"/>
  <c r="Z176" i="1" s="1"/>
  <c r="AC176" i="1"/>
  <c r="AD176" i="1" s="1"/>
  <c r="AB176" i="1"/>
  <c r="Q176" i="1"/>
  <c r="O176" i="1" s="1"/>
  <c r="R176" i="1" s="1"/>
  <c r="L176" i="1" s="1"/>
  <c r="M176" i="1" s="1"/>
  <c r="AC74" i="1"/>
  <c r="AD74" i="1" s="1"/>
  <c r="V74" i="1"/>
  <c r="Z74" i="1" s="1"/>
  <c r="Q74" i="1"/>
  <c r="O74" i="1" s="1"/>
  <c r="R74" i="1" s="1"/>
  <c r="L74" i="1" s="1"/>
  <c r="M74" i="1" s="1"/>
  <c r="AB74" i="1"/>
  <c r="AC170" i="1"/>
  <c r="V170" i="1"/>
  <c r="Z170" i="1" s="1"/>
  <c r="Q170" i="1"/>
  <c r="O170" i="1" s="1"/>
  <c r="R170" i="1" s="1"/>
  <c r="L170" i="1" s="1"/>
  <c r="M170" i="1" s="1"/>
  <c r="AB170" i="1"/>
  <c r="AC165" i="1"/>
  <c r="V165" i="1"/>
  <c r="Z165" i="1" s="1"/>
  <c r="Q165" i="1"/>
  <c r="O165" i="1" s="1"/>
  <c r="R165" i="1" s="1"/>
  <c r="L165" i="1" s="1"/>
  <c r="M165" i="1" s="1"/>
  <c r="AB165" i="1"/>
  <c r="AD268" i="1"/>
  <c r="AD279" i="1"/>
  <c r="AD171" i="1"/>
  <c r="AC99" i="1"/>
  <c r="V99" i="1"/>
  <c r="Z99" i="1" s="1"/>
  <c r="AB99" i="1"/>
  <c r="Q99" i="1"/>
  <c r="O99" i="1" s="1"/>
  <c r="R99" i="1" s="1"/>
  <c r="L99" i="1" s="1"/>
  <c r="M99" i="1" s="1"/>
  <c r="V179" i="1"/>
  <c r="Z179" i="1" s="1"/>
  <c r="AC179" i="1"/>
  <c r="AB179" i="1"/>
  <c r="Q179" i="1"/>
  <c r="O179" i="1" s="1"/>
  <c r="R179" i="1" s="1"/>
  <c r="L179" i="1" s="1"/>
  <c r="M179" i="1" s="1"/>
  <c r="AC143" i="1"/>
  <c r="V143" i="1"/>
  <c r="Z143" i="1" s="1"/>
  <c r="AB143" i="1"/>
  <c r="Q143" i="1"/>
  <c r="O143" i="1" s="1"/>
  <c r="R143" i="1" s="1"/>
  <c r="L143" i="1" s="1"/>
  <c r="M143" i="1" s="1"/>
  <c r="V157" i="1"/>
  <c r="Z157" i="1" s="1"/>
  <c r="AC157" i="1"/>
  <c r="Q157" i="1"/>
  <c r="O157" i="1" s="1"/>
  <c r="R157" i="1" s="1"/>
  <c r="L157" i="1" s="1"/>
  <c r="M157" i="1" s="1"/>
  <c r="AB157" i="1"/>
  <c r="V199" i="1"/>
  <c r="Z199" i="1" s="1"/>
  <c r="AB199" i="1"/>
  <c r="Q199" i="1"/>
  <c r="O199" i="1" s="1"/>
  <c r="R199" i="1" s="1"/>
  <c r="L199" i="1" s="1"/>
  <c r="M199" i="1" s="1"/>
  <c r="AC199" i="1"/>
  <c r="AD76" i="1"/>
  <c r="AC148" i="1"/>
  <c r="AD148" i="1" s="1"/>
  <c r="V148" i="1"/>
  <c r="Z148" i="1" s="1"/>
  <c r="AB148" i="1"/>
  <c r="Q148" i="1"/>
  <c r="O148" i="1" s="1"/>
  <c r="R148" i="1" s="1"/>
  <c r="L148" i="1" s="1"/>
  <c r="M148" i="1" s="1"/>
  <c r="AC72" i="1"/>
  <c r="AD72" i="1" s="1"/>
  <c r="V72" i="1"/>
  <c r="Z72" i="1" s="1"/>
  <c r="AB72" i="1"/>
  <c r="Q72" i="1"/>
  <c r="O72" i="1" s="1"/>
  <c r="R72" i="1" s="1"/>
  <c r="L72" i="1" s="1"/>
  <c r="M72" i="1" s="1"/>
  <c r="AC79" i="1"/>
  <c r="V79" i="1"/>
  <c r="Z79" i="1" s="1"/>
  <c r="AB79" i="1"/>
  <c r="Q79" i="1"/>
  <c r="O79" i="1" s="1"/>
  <c r="R79" i="1" s="1"/>
  <c r="L79" i="1" s="1"/>
  <c r="M79" i="1" s="1"/>
  <c r="V52" i="1"/>
  <c r="Z52" i="1" s="1"/>
  <c r="AC52" i="1"/>
  <c r="Q52" i="1"/>
  <c r="O52" i="1" s="1"/>
  <c r="R52" i="1" s="1"/>
  <c r="L52" i="1" s="1"/>
  <c r="M52" i="1" s="1"/>
  <c r="AB52" i="1"/>
  <c r="AC17" i="1"/>
  <c r="AD17" i="1" s="1"/>
  <c r="V17" i="1"/>
  <c r="Z17" i="1" s="1"/>
  <c r="Q17" i="1"/>
  <c r="O17" i="1" s="1"/>
  <c r="R17" i="1" s="1"/>
  <c r="L17" i="1" s="1"/>
  <c r="M17" i="1" s="1"/>
  <c r="AB17" i="1"/>
  <c r="AC111" i="1"/>
  <c r="V111" i="1"/>
  <c r="Z111" i="1" s="1"/>
  <c r="Q111" i="1"/>
  <c r="O111" i="1" s="1"/>
  <c r="R111" i="1" s="1"/>
  <c r="L111" i="1" s="1"/>
  <c r="M111" i="1" s="1"/>
  <c r="AB111" i="1"/>
  <c r="AB221" i="1"/>
  <c r="V221" i="1"/>
  <c r="Z221" i="1" s="1"/>
  <c r="AC221" i="1"/>
  <c r="Q221" i="1"/>
  <c r="O221" i="1" s="1"/>
  <c r="R221" i="1" s="1"/>
  <c r="L221" i="1" s="1"/>
  <c r="M221" i="1" s="1"/>
  <c r="AD154" i="1"/>
  <c r="AD110" i="1"/>
  <c r="V88" i="1"/>
  <c r="Z88" i="1" s="1"/>
  <c r="AC88" i="1"/>
  <c r="AB88" i="1"/>
  <c r="Q88" i="1"/>
  <c r="O88" i="1" s="1"/>
  <c r="R88" i="1" s="1"/>
  <c r="L88" i="1" s="1"/>
  <c r="M88" i="1" s="1"/>
  <c r="V26" i="1"/>
  <c r="Z26" i="1" s="1"/>
  <c r="AC26" i="1"/>
  <c r="AD26" i="1" s="1"/>
  <c r="Q26" i="1"/>
  <c r="O26" i="1" s="1"/>
  <c r="R26" i="1" s="1"/>
  <c r="L26" i="1" s="1"/>
  <c r="M26" i="1" s="1"/>
  <c r="AB26" i="1"/>
  <c r="AD251" i="1"/>
  <c r="AD86" i="1"/>
  <c r="AD115" i="1"/>
  <c r="AD66" i="1"/>
  <c r="AD164" i="1"/>
  <c r="V98" i="1"/>
  <c r="Z98" i="1" s="1"/>
  <c r="AC98" i="1"/>
  <c r="AB98" i="1"/>
  <c r="Q98" i="1"/>
  <c r="O98" i="1" s="1"/>
  <c r="R98" i="1" s="1"/>
  <c r="L98" i="1" s="1"/>
  <c r="M98" i="1" s="1"/>
  <c r="AD182" i="1"/>
  <c r="AD258" i="1"/>
  <c r="AC94" i="1"/>
  <c r="V94" i="1"/>
  <c r="Z94" i="1" s="1"/>
  <c r="AB94" i="1"/>
  <c r="Q94" i="1"/>
  <c r="O94" i="1" s="1"/>
  <c r="R94" i="1" s="1"/>
  <c r="L94" i="1" s="1"/>
  <c r="M94" i="1" s="1"/>
  <c r="AC239" i="1"/>
  <c r="V239" i="1"/>
  <c r="Z239" i="1" s="1"/>
  <c r="Q239" i="1"/>
  <c r="O239" i="1" s="1"/>
  <c r="R239" i="1" s="1"/>
  <c r="L239" i="1" s="1"/>
  <c r="M239" i="1" s="1"/>
  <c r="AB239" i="1"/>
  <c r="AC202" i="1"/>
  <c r="V202" i="1"/>
  <c r="Z202" i="1" s="1"/>
  <c r="Q202" i="1"/>
  <c r="O202" i="1" s="1"/>
  <c r="R202" i="1" s="1"/>
  <c r="L202" i="1" s="1"/>
  <c r="M202" i="1" s="1"/>
  <c r="AB202" i="1"/>
  <c r="AD34" i="1"/>
  <c r="AD38" i="1"/>
  <c r="AD37" i="1"/>
  <c r="AC208" i="1"/>
  <c r="AD208" i="1" s="1"/>
  <c r="V208" i="1"/>
  <c r="Z208" i="1" s="1"/>
  <c r="Q208" i="1"/>
  <c r="O208" i="1" s="1"/>
  <c r="R208" i="1" s="1"/>
  <c r="L208" i="1" s="1"/>
  <c r="M208" i="1" s="1"/>
  <c r="AB208" i="1"/>
  <c r="AC84" i="1"/>
  <c r="V84" i="1"/>
  <c r="Z84" i="1" s="1"/>
  <c r="Q84" i="1"/>
  <c r="O84" i="1" s="1"/>
  <c r="R84" i="1" s="1"/>
  <c r="L84" i="1" s="1"/>
  <c r="M84" i="1" s="1"/>
  <c r="AB84" i="1"/>
  <c r="AD104" i="1"/>
  <c r="AC153" i="1"/>
  <c r="V153" i="1"/>
  <c r="Z153" i="1" s="1"/>
  <c r="AB153" i="1"/>
  <c r="Q153" i="1"/>
  <c r="O153" i="1" s="1"/>
  <c r="R153" i="1" s="1"/>
  <c r="L153" i="1" s="1"/>
  <c r="M153" i="1" s="1"/>
  <c r="AD140" i="1"/>
  <c r="V22" i="1"/>
  <c r="Z22" i="1" s="1"/>
  <c r="AC22" i="1"/>
  <c r="AB22" i="1"/>
  <c r="Q22" i="1"/>
  <c r="O22" i="1" s="1"/>
  <c r="R22" i="1" s="1"/>
  <c r="L22" i="1" s="1"/>
  <c r="M22" i="1" s="1"/>
  <c r="AC69" i="1"/>
  <c r="V69" i="1"/>
  <c r="Z69" i="1" s="1"/>
  <c r="AB69" i="1"/>
  <c r="Q69" i="1"/>
  <c r="O69" i="1" s="1"/>
  <c r="R69" i="1" s="1"/>
  <c r="L69" i="1" s="1"/>
  <c r="M69" i="1" s="1"/>
  <c r="AC31" i="1"/>
  <c r="AD31" i="1" s="1"/>
  <c r="V31" i="1"/>
  <c r="Z31" i="1" s="1"/>
  <c r="Q31" i="1"/>
  <c r="O31" i="1" s="1"/>
  <c r="R31" i="1" s="1"/>
  <c r="L31" i="1" s="1"/>
  <c r="M31" i="1" s="1"/>
  <c r="AB31" i="1"/>
  <c r="V152" i="1"/>
  <c r="Z152" i="1" s="1"/>
  <c r="AC152" i="1"/>
  <c r="AB152" i="1"/>
  <c r="Q152" i="1"/>
  <c r="O152" i="1" s="1"/>
  <c r="R152" i="1" s="1"/>
  <c r="L152" i="1" s="1"/>
  <c r="M152" i="1" s="1"/>
  <c r="V57" i="1"/>
  <c r="Z57" i="1" s="1"/>
  <c r="AC57" i="1"/>
  <c r="AB57" i="1"/>
  <c r="Q57" i="1"/>
  <c r="O57" i="1" s="1"/>
  <c r="R57" i="1" s="1"/>
  <c r="L57" i="1" s="1"/>
  <c r="M57" i="1" s="1"/>
  <c r="AC77" i="1"/>
  <c r="V77" i="1"/>
  <c r="Z77" i="1" s="1"/>
  <c r="Q77" i="1"/>
  <c r="O77" i="1" s="1"/>
  <c r="R77" i="1" s="1"/>
  <c r="L77" i="1" s="1"/>
  <c r="M77" i="1" s="1"/>
  <c r="AB77" i="1"/>
  <c r="V93" i="1"/>
  <c r="Z93" i="1" s="1"/>
  <c r="AC93" i="1"/>
  <c r="AB93" i="1"/>
  <c r="Q93" i="1"/>
  <c r="O93" i="1" s="1"/>
  <c r="R93" i="1" s="1"/>
  <c r="L93" i="1" s="1"/>
  <c r="M93" i="1" s="1"/>
  <c r="AD263" i="1"/>
  <c r="AC64" i="1"/>
  <c r="V64" i="1"/>
  <c r="Z64" i="1" s="1"/>
  <c r="Q64" i="1"/>
  <c r="O64" i="1" s="1"/>
  <c r="R64" i="1" s="1"/>
  <c r="L64" i="1" s="1"/>
  <c r="M64" i="1" s="1"/>
  <c r="AB64" i="1"/>
  <c r="AD195" i="1"/>
  <c r="V50" i="1"/>
  <c r="Z50" i="1" s="1"/>
  <c r="AC50" i="1"/>
  <c r="Q50" i="1"/>
  <c r="O50" i="1" s="1"/>
  <c r="R50" i="1" s="1"/>
  <c r="L50" i="1" s="1"/>
  <c r="M50" i="1" s="1"/>
  <c r="AB50" i="1"/>
  <c r="V103" i="1"/>
  <c r="Z103" i="1" s="1"/>
  <c r="AC103" i="1"/>
  <c r="Q103" i="1"/>
  <c r="O103" i="1" s="1"/>
  <c r="R103" i="1" s="1"/>
  <c r="L103" i="1" s="1"/>
  <c r="M103" i="1" s="1"/>
  <c r="AB103" i="1"/>
  <c r="AC225" i="1"/>
  <c r="AB225" i="1"/>
  <c r="V225" i="1"/>
  <c r="Z225" i="1" s="1"/>
  <c r="Q225" i="1"/>
  <c r="O225" i="1" s="1"/>
  <c r="R225" i="1" s="1"/>
  <c r="L225" i="1" s="1"/>
  <c r="M225" i="1" s="1"/>
  <c r="AD102" i="1"/>
  <c r="AD107" i="1"/>
  <c r="AC217" i="1"/>
  <c r="AD217" i="1" s="1"/>
  <c r="V217" i="1"/>
  <c r="Z217" i="1" s="1"/>
  <c r="Q217" i="1"/>
  <c r="O217" i="1" s="1"/>
  <c r="R217" i="1" s="1"/>
  <c r="L217" i="1" s="1"/>
  <c r="M217" i="1" s="1"/>
  <c r="AB217" i="1"/>
  <c r="AD264" i="1"/>
  <c r="AC213" i="1"/>
  <c r="V213" i="1"/>
  <c r="Z213" i="1" s="1"/>
  <c r="Q213" i="1"/>
  <c r="O213" i="1" s="1"/>
  <c r="R213" i="1" s="1"/>
  <c r="L213" i="1" s="1"/>
  <c r="M213" i="1" s="1"/>
  <c r="AB213" i="1"/>
  <c r="AD209" i="1"/>
  <c r="V19" i="1"/>
  <c r="Z19" i="1" s="1"/>
  <c r="AC19" i="1"/>
  <c r="AB19" i="1"/>
  <c r="Q19" i="1"/>
  <c r="O19" i="1" s="1"/>
  <c r="R19" i="1" s="1"/>
  <c r="L19" i="1" s="1"/>
  <c r="M19" i="1" s="1"/>
  <c r="AD166" i="1"/>
  <c r="AC126" i="1"/>
  <c r="V126" i="1"/>
  <c r="Z126" i="1" s="1"/>
  <c r="Q126" i="1"/>
  <c r="O126" i="1" s="1"/>
  <c r="R126" i="1" s="1"/>
  <c r="L126" i="1" s="1"/>
  <c r="M126" i="1" s="1"/>
  <c r="AB126" i="1"/>
  <c r="V81" i="1"/>
  <c r="Z81" i="1" s="1"/>
  <c r="AC81" i="1"/>
  <c r="AD81" i="1" s="1"/>
  <c r="AB81" i="1"/>
  <c r="Q81" i="1"/>
  <c r="O81" i="1" s="1"/>
  <c r="R81" i="1" s="1"/>
  <c r="L81" i="1" s="1"/>
  <c r="M81" i="1" s="1"/>
  <c r="V83" i="1"/>
  <c r="Z83" i="1" s="1"/>
  <c r="AC83" i="1"/>
  <c r="AB83" i="1"/>
  <c r="Q83" i="1"/>
  <c r="O83" i="1" s="1"/>
  <c r="R83" i="1" s="1"/>
  <c r="L83" i="1" s="1"/>
  <c r="M83" i="1" s="1"/>
  <c r="V232" i="1"/>
  <c r="Z232" i="1" s="1"/>
  <c r="AC232" i="1"/>
  <c r="AB232" i="1"/>
  <c r="Q232" i="1"/>
  <c r="O232" i="1" s="1"/>
  <c r="R232" i="1" s="1"/>
  <c r="L232" i="1" s="1"/>
  <c r="M232" i="1" s="1"/>
  <c r="AC193" i="1"/>
  <c r="V193" i="1"/>
  <c r="Z193" i="1" s="1"/>
  <c r="Q193" i="1"/>
  <c r="O193" i="1" s="1"/>
  <c r="R193" i="1" s="1"/>
  <c r="L193" i="1" s="1"/>
  <c r="M193" i="1" s="1"/>
  <c r="AB193" i="1"/>
  <c r="AC226" i="1"/>
  <c r="AB226" i="1"/>
  <c r="V226" i="1"/>
  <c r="Z226" i="1" s="1"/>
  <c r="Q226" i="1"/>
  <c r="O226" i="1" s="1"/>
  <c r="R226" i="1" s="1"/>
  <c r="L226" i="1" s="1"/>
  <c r="M226" i="1" s="1"/>
  <c r="AD139" i="1"/>
  <c r="V259" i="1"/>
  <c r="Z259" i="1" s="1"/>
  <c r="Q259" i="1"/>
  <c r="O259" i="1" s="1"/>
  <c r="R259" i="1" s="1"/>
  <c r="L259" i="1" s="1"/>
  <c r="M259" i="1" s="1"/>
  <c r="AC259" i="1"/>
  <c r="AB259" i="1"/>
  <c r="AD221" i="1" l="1"/>
  <c r="AD203" i="1"/>
  <c r="AD18" i="1"/>
  <c r="AD232" i="1"/>
  <c r="AD157" i="1"/>
  <c r="AD165" i="1"/>
  <c r="AD198" i="1"/>
  <c r="AD220" i="1"/>
  <c r="AD131" i="1"/>
  <c r="AD127" i="1"/>
  <c r="AD212" i="1"/>
  <c r="AD57" i="1"/>
  <c r="AD153" i="1"/>
  <c r="AD88" i="1"/>
  <c r="AD180" i="1"/>
  <c r="AD132" i="1"/>
  <c r="AD78" i="1"/>
  <c r="AD138" i="1"/>
  <c r="AD188" i="1"/>
  <c r="AD98" i="1"/>
  <c r="AD179" i="1"/>
  <c r="AD93" i="1"/>
  <c r="AD239" i="1"/>
  <c r="AD69" i="1"/>
  <c r="AD126" i="1"/>
  <c r="AD152" i="1"/>
  <c r="AD94" i="1"/>
  <c r="AD99" i="1"/>
  <c r="AD42" i="1"/>
  <c r="AD236" i="1"/>
  <c r="AD246" i="1"/>
  <c r="AD158" i="1"/>
  <c r="AD50" i="1"/>
  <c r="AD226" i="1"/>
  <c r="AD213" i="1"/>
  <c r="AD111" i="1"/>
  <c r="AD22" i="1"/>
  <c r="AD84" i="1"/>
  <c r="AD79" i="1"/>
  <c r="AD199" i="1"/>
  <c r="AD170" i="1"/>
  <c r="AD116" i="1"/>
  <c r="AD23" i="1"/>
  <c r="AD204" i="1"/>
  <c r="AD249" i="1"/>
  <c r="AD262" i="1"/>
  <c r="AD21" i="1"/>
  <c r="AD227" i="1"/>
  <c r="AD150" i="1"/>
  <c r="AD52" i="1"/>
  <c r="AD83" i="1"/>
  <c r="AD225" i="1"/>
  <c r="AD259" i="1"/>
  <c r="AD77" i="1"/>
  <c r="AD193" i="1"/>
  <c r="AD19" i="1"/>
  <c r="AD103" i="1"/>
  <c r="AD64" i="1"/>
  <c r="AD202" i="1"/>
  <c r="AD143" i="1"/>
  <c r="AD121" i="1"/>
  <c r="AD181" i="1"/>
  <c r="AD243" i="1"/>
  <c r="AD97" i="1"/>
  <c r="AD230" i="1"/>
</calcChain>
</file>

<file path=xl/sharedStrings.xml><?xml version="1.0" encoding="utf-8"?>
<sst xmlns="http://schemas.openxmlformats.org/spreadsheetml/2006/main" count="3638" uniqueCount="887">
  <si>
    <t>File opened</t>
  </si>
  <si>
    <t>2025-01-09 10:37:59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</si>
  <si>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</si>
  <si>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</si>
  <si>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</si>
  <si>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</si>
  <si>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</si>
  <si>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</si>
  <si>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</si>
  <si>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</si>
  <si>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</si>
  <si>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</si>
  <si>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</si>
  <si>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{"h2obspan2": "0", "co2aspan2a": "0.296643", "h2oaspanconc2": "0", "co2bspan2a": "0.298958", "co2aspanconc1": "2513", "co2azero": "0.953567", "h2obspanconc1": "11.54", "co2aspan2": "-0.0314514", "h2obspan1": "0.998981", "flowmeterzero": "2.48611", "h2oazero": "1.09376", "chamberpressurezero": "2.66764", "h2oaspan1": "1.003", "co2bspan2": "-0.032419", "co2aspan2b": "0.294279", "h2obzero": "1.08483", "tazero": "0.221291", "h2obspan2a": "0.0661043", "h2oaspan2a": "0.0654748", "co2bspan2b": "0.296486", "co2bspanconc1": "2513", "h2oaspan2b": "0.0656712", "co2aspanconc2": "301.5", "h2obspan2b": "0.0660369", "oxygen": "21", "co2bzero": "0.932032", "co2bspan1": "1.00142", "h2oaspan2": "0", "h2oaspanconc1": "11.54", "co2aspan1": "1.00136", "flowbzero": "0.31242", "co2bspanconc2": "301.5", "flowazero": "0.303", "ssb_ref": "30719.7", "h2obspanconc2": "0", "ssa_ref": "33075.3", "tbzero": "0.275715"}</t>
  </si>
  <si>
    <t>Factory cal date</t>
  </si>
  <si>
    <t>28 Nov 2023</t>
  </si>
  <si>
    <t>CO2 rangematch</t>
  </si>
  <si>
    <t>Fri Oct 25 09:42</t>
  </si>
  <si>
    <t>H2O rangematch</t>
  </si>
  <si>
    <t>Thu Jan  9 10:32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</si>
  <si>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</si>
  <si>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</si>
  <si>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</si>
  <si>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</si>
  <si>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</si>
  <si>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</si>
  <si>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</si>
  <si>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</si>
  <si>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</si>
  <si>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</si>
  <si>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</si>
  <si>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</si>
  <si>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</si>
  <si>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</si>
  <si>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</si>
  <si>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</si>
  <si>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10:37:59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</si>
  <si>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</si>
  <si>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</si>
  <si>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</si>
  <si>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</si>
  <si>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</si>
  <si>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</si>
  <si>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</si>
  <si>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</si>
  <si>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</si>
  <si>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</si>
  <si>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</si>
  <si>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</si>
  <si>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</si>
  <si>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</si>
  <si>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</si>
  <si>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</si>
  <si>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</si>
  <si>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</si>
  <si>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</si>
  <si>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</si>
  <si>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</si>
  <si>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</si>
  <si>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</si>
  <si>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</si>
  <si>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</si>
  <si>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</si>
  <si>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</si>
  <si>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</si>
  <si>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</si>
  <si>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</si>
  <si>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</si>
  <si>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</si>
  <si>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</si>
  <si>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</si>
  <si>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</si>
  <si>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</si>
  <si>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</si>
  <si>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</si>
  <si>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</si>
  <si>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</si>
  <si>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</si>
  <si>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</si>
  <si>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</si>
  <si>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</si>
  <si>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</si>
  <si>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</si>
  <si>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</si>
  <si>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</si>
  <si>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</si>
  <si>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</si>
  <si>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</si>
  <si>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</si>
  <si>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4.45389 186.862 354.302 603.695 864.99 1074.22 1234.13 1308.17</t>
  </si>
  <si>
    <t>Fs_true</t>
  </si>
  <si>
    <t>0.881863 216.727 380.994 591.827 807.492 1004.57 1200.81 1401.2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</si>
  <si>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</si>
  <si>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</si>
  <si>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</si>
  <si>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</si>
  <si>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</si>
  <si>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</si>
  <si>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</si>
  <si>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</si>
  <si>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</si>
  <si>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</si>
  <si>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</si>
  <si>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</si>
  <si>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</si>
  <si>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</si>
  <si>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</si>
  <si>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</si>
  <si>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</si>
  <si>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</si>
  <si>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</si>
  <si>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</si>
  <si>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</si>
  <si>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</si>
  <si>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</si>
  <si>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</si>
  <si>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</si>
  <si>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</si>
  <si>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</si>
  <si>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</si>
  <si>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</si>
  <si>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</si>
  <si>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</si>
  <si>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</si>
  <si>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</si>
  <si>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</si>
  <si>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</si>
  <si>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</si>
  <si>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</si>
  <si>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</si>
  <si>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</si>
  <si>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</si>
  <si>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</si>
  <si>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</si>
  <si>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</si>
  <si>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</si>
  <si>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</si>
  <si>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</si>
  <si>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</si>
  <si>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</si>
  <si>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</si>
  <si>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</si>
  <si>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</si>
  <si>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</si>
  <si>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</si>
  <si>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</si>
  <si>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</si>
  <si>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</si>
  <si>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</si>
  <si>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</si>
  <si>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</si>
  <si>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</si>
  <si>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</si>
  <si>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</si>
  <si>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</si>
  <si>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</si>
  <si>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</si>
  <si>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</si>
  <si>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</si>
  <si>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</si>
  <si>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</si>
  <si>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</si>
  <si>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</si>
  <si>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</si>
  <si>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</si>
  <si>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</si>
  <si>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</si>
  <si>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</si>
  <si>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</si>
  <si>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</si>
  <si>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</si>
  <si>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</si>
  <si>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</si>
  <si>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</si>
  <si>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</si>
  <si>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</si>
  <si>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</si>
  <si>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</si>
  <si>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</si>
  <si>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</si>
  <si>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</si>
  <si>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</si>
  <si>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</si>
  <si>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</si>
  <si>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</si>
  <si>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</si>
  <si>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</si>
  <si>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</si>
  <si>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</si>
  <si>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</si>
  <si>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</si>
  <si>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</si>
  <si>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</si>
  <si>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</si>
  <si>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</si>
  <si>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</si>
  <si>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</si>
  <si>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</si>
  <si>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</si>
  <si>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</si>
  <si>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</si>
  <si>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</si>
  <si>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</si>
  <si>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</si>
  <si>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</si>
  <si>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</si>
  <si>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</si>
  <si>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</si>
  <si>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</si>
  <si>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</si>
  <si>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</si>
  <si>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</si>
  <si>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</si>
  <si>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</si>
  <si>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</si>
  <si>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</si>
  <si>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</si>
  <si>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</si>
  <si>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</si>
  <si>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</si>
  <si>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</si>
  <si>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</si>
  <si>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</si>
  <si>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</si>
  <si>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</si>
  <si>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</si>
  <si>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</si>
  <si>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</si>
  <si>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</si>
  <si>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</si>
  <si>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</si>
  <si>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</si>
  <si>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</si>
  <si>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</si>
  <si>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</si>
  <si>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</si>
  <si>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</si>
  <si>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</si>
  <si>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</si>
  <si>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</si>
  <si>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</si>
  <si>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</si>
  <si>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</si>
  <si>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</si>
  <si>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</si>
  <si>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</si>
  <si>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</si>
  <si>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</si>
  <si>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</si>
  <si>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</si>
  <si>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</si>
  <si>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</si>
  <si>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</si>
  <si>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</si>
  <si>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</si>
  <si>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</si>
  <si>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</si>
  <si>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</si>
  <si>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</si>
  <si>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</si>
  <si>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</si>
  <si>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</si>
  <si>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</si>
  <si>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</si>
  <si>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</si>
  <si>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</si>
  <si>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</si>
  <si>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</si>
  <si>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</si>
  <si>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</si>
  <si>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</si>
  <si>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</si>
  <si>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</si>
  <si>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</si>
  <si>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</si>
  <si>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</si>
  <si>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</si>
  <si>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</si>
  <si>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</si>
  <si>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</si>
  <si>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</si>
  <si>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</si>
  <si>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</si>
  <si>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</si>
  <si>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</si>
  <si>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</si>
  <si>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</si>
  <si>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</si>
  <si>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</si>
  <si>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</si>
  <si>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</si>
  <si>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</si>
  <si>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</si>
  <si>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</si>
  <si>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</si>
  <si>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</si>
  <si>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</si>
  <si>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</si>
  <si>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</si>
  <si>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</si>
  <si>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</si>
  <si>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</si>
  <si>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</si>
  <si>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</si>
  <si>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</si>
  <si>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</si>
  <si>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</si>
  <si>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</si>
  <si>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</si>
  <si>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</si>
  <si>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</si>
  <si>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</si>
  <si>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</si>
  <si>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</si>
  <si>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</si>
  <si>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</si>
  <si>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</si>
  <si>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</si>
  <si>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</si>
  <si>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</si>
  <si>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</si>
  <si>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</si>
  <si>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</si>
  <si>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</si>
  <si>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</si>
  <si>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</si>
  <si>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</si>
  <si>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</si>
  <si>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</si>
  <si>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</si>
  <si>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</si>
  <si>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</si>
  <si>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</si>
  <si>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</si>
  <si>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</si>
  <si>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</si>
  <si>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</si>
  <si>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</si>
  <si>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</si>
  <si>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</si>
  <si>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</si>
  <si>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</si>
  <si>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</si>
  <si>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20250109 10:41:47</t>
  </si>
  <si>
    <t>10:41:47</t>
  </si>
  <si>
    <t>0: Broadleaf</t>
  </si>
  <si>
    <t>10:01:40</t>
  </si>
  <si>
    <t>1/2</t>
  </si>
  <si>
    <t>11111111</t>
  </si>
  <si>
    <t>oooooooo</t>
  </si>
  <si>
    <t>off</t>
  </si>
  <si>
    <t>20250109 10:41:49</t>
  </si>
  <si>
    <t>10:41:49</t>
  </si>
  <si>
    <t>20250109 10:41:51</t>
  </si>
  <si>
    <t>10:41:51</t>
  </si>
  <si>
    <t>20250109 10:41:53</t>
  </si>
  <si>
    <t>10:41:53</t>
  </si>
  <si>
    <t>20250109 10:41:55</t>
  </si>
  <si>
    <t>10:41:55</t>
  </si>
  <si>
    <t>20250109 10:41:57</t>
  </si>
  <si>
    <t>10:41:57</t>
  </si>
  <si>
    <t>20250109 10:41:59</t>
  </si>
  <si>
    <t>10:41:59</t>
  </si>
  <si>
    <t>20250109 10:42:01</t>
  </si>
  <si>
    <t>10:42:01</t>
  </si>
  <si>
    <t>20250109 10:42:03</t>
  </si>
  <si>
    <t>10:42:03</t>
  </si>
  <si>
    <t>20250109 10:42:05</t>
  </si>
  <si>
    <t>10:42:05</t>
  </si>
  <si>
    <t>20250109 10:42:07</t>
  </si>
  <si>
    <t>10:42:07</t>
  </si>
  <si>
    <t>20250109 10:42:09</t>
  </si>
  <si>
    <t>10:42:09</t>
  </si>
  <si>
    <t>20250109 10:42:11</t>
  </si>
  <si>
    <t>10:42:11</t>
  </si>
  <si>
    <t>20250109 10:42:13</t>
  </si>
  <si>
    <t>10:42:13</t>
  </si>
  <si>
    <t>20250109 10:42:15</t>
  </si>
  <si>
    <t>10:42:15</t>
  </si>
  <si>
    <t>20250109 10:42:17</t>
  </si>
  <si>
    <t>10:42:17</t>
  </si>
  <si>
    <t>20250109 10:42:19</t>
  </si>
  <si>
    <t>10:42:19</t>
  </si>
  <si>
    <t>20250109 10:42:21</t>
  </si>
  <si>
    <t>10:42:21</t>
  </si>
  <si>
    <t>20250109 10:42:23</t>
  </si>
  <si>
    <t>10:42:23</t>
  </si>
  <si>
    <t>20250109 10:42:25</t>
  </si>
  <si>
    <t>10:42:25</t>
  </si>
  <si>
    <t>20250109 10:42:27</t>
  </si>
  <si>
    <t>10:42:27</t>
  </si>
  <si>
    <t>20250109 10:42:29</t>
  </si>
  <si>
    <t>10:42:29</t>
  </si>
  <si>
    <t>20250109 10:42:31</t>
  </si>
  <si>
    <t>10:42:31</t>
  </si>
  <si>
    <t>20250109 10:42:33</t>
  </si>
  <si>
    <t>10:42:33</t>
  </si>
  <si>
    <t>20250109 10:42:35</t>
  </si>
  <si>
    <t>10:42:35</t>
  </si>
  <si>
    <t>20250109 10:42:37</t>
  </si>
  <si>
    <t>10:42:37</t>
  </si>
  <si>
    <t>20250109 10:42:39</t>
  </si>
  <si>
    <t>10:42:39</t>
  </si>
  <si>
    <t>20250109 10:42:41</t>
  </si>
  <si>
    <t>10:42:41</t>
  </si>
  <si>
    <t>20250109 10:42:43</t>
  </si>
  <si>
    <t>10:42:43</t>
  </si>
  <si>
    <t>20250109 10:42:45</t>
  </si>
  <si>
    <t>10:42:45</t>
  </si>
  <si>
    <t>20250109 10:42:47</t>
  </si>
  <si>
    <t>10:42:47</t>
  </si>
  <si>
    <t>20250109 10:42:49</t>
  </si>
  <si>
    <t>10:42:49</t>
  </si>
  <si>
    <t>20250109 10:42:51</t>
  </si>
  <si>
    <t>10:42:51</t>
  </si>
  <si>
    <t>20250109 10:42:53</t>
  </si>
  <si>
    <t>10:42:53</t>
  </si>
  <si>
    <t>20250109 10:42:55</t>
  </si>
  <si>
    <t>10:42:55</t>
  </si>
  <si>
    <t>20250109 10:42:57</t>
  </si>
  <si>
    <t>10:42:57</t>
  </si>
  <si>
    <t>20250109 10:42:59</t>
  </si>
  <si>
    <t>10:42:59</t>
  </si>
  <si>
    <t>20250109 10:43:01</t>
  </si>
  <si>
    <t>10:43:01</t>
  </si>
  <si>
    <t>20250109 10:43:03</t>
  </si>
  <si>
    <t>10:43:03</t>
  </si>
  <si>
    <t>20250109 10:43:05</t>
  </si>
  <si>
    <t>10:43:05</t>
  </si>
  <si>
    <t>20250109 10:43:07</t>
  </si>
  <si>
    <t>10:43:07</t>
  </si>
  <si>
    <t>20250109 10:43:09</t>
  </si>
  <si>
    <t>10:43:09</t>
  </si>
  <si>
    <t>20250109 10:43:11</t>
  </si>
  <si>
    <t>10:43:11</t>
  </si>
  <si>
    <t>20250109 10:43:13</t>
  </si>
  <si>
    <t>10:43:13</t>
  </si>
  <si>
    <t>20250109 10:43:15</t>
  </si>
  <si>
    <t>10:43:15</t>
  </si>
  <si>
    <t>20250109 10:43:17</t>
  </si>
  <si>
    <t>10:43:17</t>
  </si>
  <si>
    <t>20250109 10:43:19</t>
  </si>
  <si>
    <t>10:43:19</t>
  </si>
  <si>
    <t>20250109 10:43:21</t>
  </si>
  <si>
    <t>10:43:21</t>
  </si>
  <si>
    <t>20250109 10:43:23</t>
  </si>
  <si>
    <t>10:43:23</t>
  </si>
  <si>
    <t>20250109 10:43:25</t>
  </si>
  <si>
    <t>10:43:25</t>
  </si>
  <si>
    <t>20250109 10:43:27</t>
  </si>
  <si>
    <t>10:43:27</t>
  </si>
  <si>
    <t>20250109 10:43:29</t>
  </si>
  <si>
    <t>10:43:29</t>
  </si>
  <si>
    <t>20250109 10:43:31</t>
  </si>
  <si>
    <t>10:43:31</t>
  </si>
  <si>
    <t>20250109 10:43:33</t>
  </si>
  <si>
    <t>10:43:33</t>
  </si>
  <si>
    <t>20250109 10:43:35</t>
  </si>
  <si>
    <t>10:43:35</t>
  </si>
  <si>
    <t>20250109 10:43:37</t>
  </si>
  <si>
    <t>10:43:37</t>
  </si>
  <si>
    <t>20250109 10:43:39</t>
  </si>
  <si>
    <t>10:43:39</t>
  </si>
  <si>
    <t>20250109 10:43:41</t>
  </si>
  <si>
    <t>10:43:41</t>
  </si>
  <si>
    <t>20250109 10:43:43</t>
  </si>
  <si>
    <t>10:43:43</t>
  </si>
  <si>
    <t>20250109 10:43:45</t>
  </si>
  <si>
    <t>10:43:45</t>
  </si>
  <si>
    <t>20250109 10:43:47</t>
  </si>
  <si>
    <t>10:43:47</t>
  </si>
  <si>
    <t>20250109 10:43:49</t>
  </si>
  <si>
    <t>10:43:49</t>
  </si>
  <si>
    <t>20250109 10:43:51</t>
  </si>
  <si>
    <t>10:43:51</t>
  </si>
  <si>
    <t>20250109 10:43:53</t>
  </si>
  <si>
    <t>10:43:53</t>
  </si>
  <si>
    <t>20250109 10:43:55</t>
  </si>
  <si>
    <t>10:43:55</t>
  </si>
  <si>
    <t>20250109 10:43:57</t>
  </si>
  <si>
    <t>10:43:57</t>
  </si>
  <si>
    <t>20250109 10:43:59</t>
  </si>
  <si>
    <t>10:43:59</t>
  </si>
  <si>
    <t>20250109 10:44:01</t>
  </si>
  <si>
    <t>10:44:01</t>
  </si>
  <si>
    <t>20250109 10:44:03</t>
  </si>
  <si>
    <t>10:44:03</t>
  </si>
  <si>
    <t>20250109 10:44:05</t>
  </si>
  <si>
    <t>10:44:05</t>
  </si>
  <si>
    <t>20250109 10:44:07</t>
  </si>
  <si>
    <t>10:44:07</t>
  </si>
  <si>
    <t>20250109 10:44:09</t>
  </si>
  <si>
    <t>10:44:09</t>
  </si>
  <si>
    <t>20250109 10:44:11</t>
  </si>
  <si>
    <t>10:44:11</t>
  </si>
  <si>
    <t>20250109 10:44:13</t>
  </si>
  <si>
    <t>10:44:13</t>
  </si>
  <si>
    <t>20250109 10:44:15</t>
  </si>
  <si>
    <t>10:44:15</t>
  </si>
  <si>
    <t>20250109 10:44:17</t>
  </si>
  <si>
    <t>10:44:17</t>
  </si>
  <si>
    <t>20250109 10:44:19</t>
  </si>
  <si>
    <t>10:44:19</t>
  </si>
  <si>
    <t>20250109 10:44:21</t>
  </si>
  <si>
    <t>10:44:21</t>
  </si>
  <si>
    <t>20250109 10:44:23</t>
  </si>
  <si>
    <t>10:44:23</t>
  </si>
  <si>
    <t>20250109 10:44:25</t>
  </si>
  <si>
    <t>10:44:25</t>
  </si>
  <si>
    <t>20250109 10:44:27</t>
  </si>
  <si>
    <t>10:44:27</t>
  </si>
  <si>
    <t>20250109 10:44:29</t>
  </si>
  <si>
    <t>10:44:29</t>
  </si>
  <si>
    <t>20250109 10:44:31</t>
  </si>
  <si>
    <t>10:44:31</t>
  </si>
  <si>
    <t>20250109 10:44:33</t>
  </si>
  <si>
    <t>10:44:33</t>
  </si>
  <si>
    <t>20250109 10:44:35</t>
  </si>
  <si>
    <t>10:44:35</t>
  </si>
  <si>
    <t>20250109 10:44:37</t>
  </si>
  <si>
    <t>10:44:37</t>
  </si>
  <si>
    <t>20250109 10:44:39</t>
  </si>
  <si>
    <t>10:44:39</t>
  </si>
  <si>
    <t>20250109 10:44:41</t>
  </si>
  <si>
    <t>10:44:41</t>
  </si>
  <si>
    <t>20250109 10:44:43</t>
  </si>
  <si>
    <t>10:44:43</t>
  </si>
  <si>
    <t>20250109 10:44:45</t>
  </si>
  <si>
    <t>10:44:45</t>
  </si>
  <si>
    <t>20250109 10:44:47</t>
  </si>
  <si>
    <t>10:44:47</t>
  </si>
  <si>
    <t>20250109 10:44:49</t>
  </si>
  <si>
    <t>10:44:49</t>
  </si>
  <si>
    <t>20250109 10:44:51</t>
  </si>
  <si>
    <t>10:44:51</t>
  </si>
  <si>
    <t>20250109 10:44:53</t>
  </si>
  <si>
    <t>10:44:53</t>
  </si>
  <si>
    <t>20250109 10:44:55</t>
  </si>
  <si>
    <t>10:44:55</t>
  </si>
  <si>
    <t>20250109 10:44:57</t>
  </si>
  <si>
    <t>10:44:57</t>
  </si>
  <si>
    <t>20250109 10:44:59</t>
  </si>
  <si>
    <t>10:44:59</t>
  </si>
  <si>
    <t>20250109 10:45:01</t>
  </si>
  <si>
    <t>10:45:01</t>
  </si>
  <si>
    <t>20250109 10:45:03</t>
  </si>
  <si>
    <t>10:45:03</t>
  </si>
  <si>
    <t>20250109 10:45:05</t>
  </si>
  <si>
    <t>10:45:05</t>
  </si>
  <si>
    <t>20250109 10:45:07</t>
  </si>
  <si>
    <t>10:45:07</t>
  </si>
  <si>
    <t>20250109 10:45:09</t>
  </si>
  <si>
    <t>10:45:09</t>
  </si>
  <si>
    <t>20250109 10:45:11</t>
  </si>
  <si>
    <t>10:45:11</t>
  </si>
  <si>
    <t>20250109 10:45:13</t>
  </si>
  <si>
    <t>10:45:13</t>
  </si>
  <si>
    <t>20250109 10:45:15</t>
  </si>
  <si>
    <t>10:45:15</t>
  </si>
  <si>
    <t>20250109 10:45:17</t>
  </si>
  <si>
    <t>10:45:17</t>
  </si>
  <si>
    <t>20250109 10:45:19</t>
  </si>
  <si>
    <t>10:45:19</t>
  </si>
  <si>
    <t>20250109 10:45:21</t>
  </si>
  <si>
    <t>10:45:21</t>
  </si>
  <si>
    <t>20250109 10:45:23</t>
  </si>
  <si>
    <t>10:45:23</t>
  </si>
  <si>
    <t>20250109 10:45:25</t>
  </si>
  <si>
    <t>10:45:25</t>
  </si>
  <si>
    <t>20250109 10:45:27</t>
  </si>
  <si>
    <t>10:45:27</t>
  </si>
  <si>
    <t>20250109 10:45:29</t>
  </si>
  <si>
    <t>10:45:29</t>
  </si>
  <si>
    <t>20250109 10:45:31</t>
  </si>
  <si>
    <t>10:45:31</t>
  </si>
  <si>
    <t>20250109 10:45:33</t>
  </si>
  <si>
    <t>10:45:33</t>
  </si>
  <si>
    <t>20250109 10:45:35</t>
  </si>
  <si>
    <t>10:45:35</t>
  </si>
  <si>
    <t>20250109 10:45:37</t>
  </si>
  <si>
    <t>10:45:37</t>
  </si>
  <si>
    <t>20250109 10:45:39</t>
  </si>
  <si>
    <t>10:45:39</t>
  </si>
  <si>
    <t>20250109 10:45:41</t>
  </si>
  <si>
    <t>10:45:41</t>
  </si>
  <si>
    <t>20250109 10:45:43</t>
  </si>
  <si>
    <t>10:45:43</t>
  </si>
  <si>
    <t>20250109 10:45:45</t>
  </si>
  <si>
    <t>10:45:45</t>
  </si>
  <si>
    <t>20250109 10:45:47</t>
  </si>
  <si>
    <t>10:45:47</t>
  </si>
  <si>
    <t>20250109 10:45:49</t>
  </si>
  <si>
    <t>10:45:49</t>
  </si>
  <si>
    <t>20250109 10:45:51</t>
  </si>
  <si>
    <t>10:45:51</t>
  </si>
  <si>
    <t>20250109 10:45:53</t>
  </si>
  <si>
    <t>10:45:53</t>
  </si>
  <si>
    <t>20250109 10:45:55</t>
  </si>
  <si>
    <t>10:45:55</t>
  </si>
  <si>
    <t>20250109 10:45:57</t>
  </si>
  <si>
    <t>10:45:57</t>
  </si>
  <si>
    <t>20250109 10:45:59</t>
  </si>
  <si>
    <t>10:45:59</t>
  </si>
  <si>
    <t>20250109 10:46:01</t>
  </si>
  <si>
    <t>10:46:01</t>
  </si>
  <si>
    <t>20250109 10:46:03</t>
  </si>
  <si>
    <t>10:46:03</t>
  </si>
  <si>
    <t>20250109 10:46:05</t>
  </si>
  <si>
    <t>10:46:05</t>
  </si>
  <si>
    <t>20250109 10:46:07</t>
  </si>
  <si>
    <t>10:46:07</t>
  </si>
  <si>
    <t>20250109 10:46:09</t>
  </si>
  <si>
    <t>10:46:09</t>
  </si>
  <si>
    <t>20250109 10:46:11</t>
  </si>
  <si>
    <t>10:46:11</t>
  </si>
  <si>
    <t>20250109 10:46:13</t>
  </si>
  <si>
    <t>10:46:13</t>
  </si>
  <si>
    <t>20250109 10:46:15</t>
  </si>
  <si>
    <t>10:46:15</t>
  </si>
  <si>
    <t>20250109 10:46:17</t>
  </si>
  <si>
    <t>10:46:17</t>
  </si>
  <si>
    <t>20250109 10:46:19</t>
  </si>
  <si>
    <t>10:46:19</t>
  </si>
  <si>
    <t>20250109 10:46:21</t>
  </si>
  <si>
    <t>10:46:21</t>
  </si>
  <si>
    <t>20250109 10:46:23</t>
  </si>
  <si>
    <t>10:46:23</t>
  </si>
  <si>
    <t>20250109 10:46:25</t>
  </si>
  <si>
    <t>10:46:25</t>
  </si>
  <si>
    <t>20250109 10:46:27</t>
  </si>
  <si>
    <t>10:46:27</t>
  </si>
  <si>
    <t>20250109 10:46:29</t>
  </si>
  <si>
    <t>10:46:29</t>
  </si>
  <si>
    <t>20250109 10:46:31</t>
  </si>
  <si>
    <t>10:46:31</t>
  </si>
  <si>
    <t>20250109 10:46:33</t>
  </si>
  <si>
    <t>10:46:33</t>
  </si>
  <si>
    <t>20250109 10:46:35</t>
  </si>
  <si>
    <t>10:46:35</t>
  </si>
  <si>
    <t>20250109 10:46:37</t>
  </si>
  <si>
    <t>10:46:37</t>
  </si>
  <si>
    <t>20250109 10:46:39</t>
  </si>
  <si>
    <t>10:46:39</t>
  </si>
  <si>
    <t>20250109 10:46:41</t>
  </si>
  <si>
    <t>10:46:41</t>
  </si>
  <si>
    <t>20250109 10:46:43</t>
  </si>
  <si>
    <t>10:46:43</t>
  </si>
  <si>
    <t>20250109 10:46:45</t>
  </si>
  <si>
    <t>10:46:45</t>
  </si>
  <si>
    <t>20250109 10:46:47</t>
  </si>
  <si>
    <t>10:46:47</t>
  </si>
  <si>
    <t>20250109 10:46:49</t>
  </si>
  <si>
    <t>10:46:49</t>
  </si>
  <si>
    <t>20250109 10:46:51</t>
  </si>
  <si>
    <t>10:46:51</t>
  </si>
  <si>
    <t>20250109 10:46:53</t>
  </si>
  <si>
    <t>10:46:53</t>
  </si>
  <si>
    <t>20250109 10:46:55</t>
  </si>
  <si>
    <t>10:46:55</t>
  </si>
  <si>
    <t>20250109 10:46:57</t>
  </si>
  <si>
    <t>10:46:57</t>
  </si>
  <si>
    <t>20250109 10:46:59</t>
  </si>
  <si>
    <t>10:46:59</t>
  </si>
  <si>
    <t>20250109 10:47:02</t>
  </si>
  <si>
    <t>10:47:02</t>
  </si>
  <si>
    <t>20250109 10:47:04</t>
  </si>
  <si>
    <t>10:47:04</t>
  </si>
  <si>
    <t>20250109 10:47:06</t>
  </si>
  <si>
    <t>10:47:06</t>
  </si>
  <si>
    <t>20250109 10:47:08</t>
  </si>
  <si>
    <t>10:47:08</t>
  </si>
  <si>
    <t>20250109 10:47:10</t>
  </si>
  <si>
    <t>10:47:10</t>
  </si>
  <si>
    <t>20250109 10:47:12</t>
  </si>
  <si>
    <t>10:47:12</t>
  </si>
  <si>
    <t>20250109 10:47:14</t>
  </si>
  <si>
    <t>10:47:14</t>
  </si>
  <si>
    <t>20250109 10:47:16</t>
  </si>
  <si>
    <t>10:47:16</t>
  </si>
  <si>
    <t>20250109 10:47:18</t>
  </si>
  <si>
    <t>10:47:18</t>
  </si>
  <si>
    <t>20250109 10:47:20</t>
  </si>
  <si>
    <t>10:47:20</t>
  </si>
  <si>
    <t>20250109 10:47:22</t>
  </si>
  <si>
    <t>10:47:22</t>
  </si>
  <si>
    <t>20250109 10:47:24</t>
  </si>
  <si>
    <t>10:47:24</t>
  </si>
  <si>
    <t>20250109 10:47:26</t>
  </si>
  <si>
    <t>10:47:26</t>
  </si>
  <si>
    <t>20250109 10:47:28</t>
  </si>
  <si>
    <t>10:47:28</t>
  </si>
  <si>
    <t>20250109 10:47:30</t>
  </si>
  <si>
    <t>10:47:30</t>
  </si>
  <si>
    <t>20250109 10:47:32</t>
  </si>
  <si>
    <t>10:47:32</t>
  </si>
  <si>
    <t>20250109 10:47:34</t>
  </si>
  <si>
    <t>10:47:34</t>
  </si>
  <si>
    <t>20250109 10:47:36</t>
  </si>
  <si>
    <t>10:47:36</t>
  </si>
  <si>
    <t>20250109 10:47:38</t>
  </si>
  <si>
    <t>10:47:38</t>
  </si>
  <si>
    <t>20250109 10:47:40</t>
  </si>
  <si>
    <t>10:47:40</t>
  </si>
  <si>
    <t>20250109 10:47:42</t>
  </si>
  <si>
    <t>10:47:42</t>
  </si>
  <si>
    <t>20250109 10:47:44</t>
  </si>
  <si>
    <t>10:47:44</t>
  </si>
  <si>
    <t>20250109 10:47:46</t>
  </si>
  <si>
    <t>10:47:46</t>
  </si>
  <si>
    <t>20250109 10:47:48</t>
  </si>
  <si>
    <t>10:47:48</t>
  </si>
  <si>
    <t>20250109 10:47:50</t>
  </si>
  <si>
    <t>10:47:50</t>
  </si>
  <si>
    <t>20250109 10:47:52</t>
  </si>
  <si>
    <t>10:47:52</t>
  </si>
  <si>
    <t>20250109 10:47:54</t>
  </si>
  <si>
    <t>10:47:54</t>
  </si>
  <si>
    <t>20250109 10:47:56</t>
  </si>
  <si>
    <t>10:47:56</t>
  </si>
  <si>
    <t>20250109 10:47:58</t>
  </si>
  <si>
    <t>10:47:58</t>
  </si>
  <si>
    <t>20250109 10:48:00</t>
  </si>
  <si>
    <t>10:48:00</t>
  </si>
  <si>
    <t>20250109 10:48:02</t>
  </si>
  <si>
    <t>10:48:02</t>
  </si>
  <si>
    <t>20250109 10:48:04</t>
  </si>
  <si>
    <t>10:48:04</t>
  </si>
  <si>
    <t>20250109 10:48:06</t>
  </si>
  <si>
    <t>10:48:06</t>
  </si>
  <si>
    <t>20250109 10:48:08</t>
  </si>
  <si>
    <t>10:48:08</t>
  </si>
  <si>
    <t>20250109 10:48:10</t>
  </si>
  <si>
    <t>10:48:10</t>
  </si>
  <si>
    <t>20250109 10:48:12</t>
  </si>
  <si>
    <t>10:48:12</t>
  </si>
  <si>
    <t>20250109 10:48:14</t>
  </si>
  <si>
    <t>10:48:14</t>
  </si>
  <si>
    <t>20250109 10:48:16</t>
  </si>
  <si>
    <t>10:48:16</t>
  </si>
  <si>
    <t>20250109 10:48:18</t>
  </si>
  <si>
    <t>10:48:18</t>
  </si>
  <si>
    <t>20250109 10:48:20</t>
  </si>
  <si>
    <t>10:48:20</t>
  </si>
  <si>
    <t>20250109 10:48:22</t>
  </si>
  <si>
    <t>10:48:22</t>
  </si>
  <si>
    <t>20250109 10:48:24</t>
  </si>
  <si>
    <t>10:48:24</t>
  </si>
  <si>
    <t>20250109 10:48:26</t>
  </si>
  <si>
    <t>10:48:26</t>
  </si>
  <si>
    <t>20250109 10:48:28</t>
  </si>
  <si>
    <t>10:48:28</t>
  </si>
  <si>
    <t>20250109 10:48:30</t>
  </si>
  <si>
    <t>10:48:30</t>
  </si>
  <si>
    <t>20250109 10:48:32</t>
  </si>
  <si>
    <t>10:48:32</t>
  </si>
  <si>
    <t>20250109 10:48:34</t>
  </si>
  <si>
    <t>10:48:34</t>
  </si>
  <si>
    <t>20250109 10:48:36</t>
  </si>
  <si>
    <t>10:48:36</t>
  </si>
  <si>
    <t>20250109 10:48:38</t>
  </si>
  <si>
    <t>10:48:38</t>
  </si>
  <si>
    <t>20250109 10:48:40</t>
  </si>
  <si>
    <t>10:48:40</t>
  </si>
  <si>
    <t>20250109 10:48:42</t>
  </si>
  <si>
    <t>10:48:42</t>
  </si>
  <si>
    <t>20250109 10:48:44</t>
  </si>
  <si>
    <t>10:48:44</t>
  </si>
  <si>
    <t>20250109 10:48:46</t>
  </si>
  <si>
    <t>10:48:46</t>
  </si>
  <si>
    <t>20250109 10:48:48</t>
  </si>
  <si>
    <t>10:48:48</t>
  </si>
  <si>
    <t>20250109 10:48:50</t>
  </si>
  <si>
    <t>10:48:50</t>
  </si>
  <si>
    <t>20250109 10:48:52</t>
  </si>
  <si>
    <t>10:48:52</t>
  </si>
  <si>
    <t>20250109 10:48:54</t>
  </si>
  <si>
    <t>10:48:54</t>
  </si>
  <si>
    <t>20250109 10:48:56</t>
  </si>
  <si>
    <t>10:48:56</t>
  </si>
  <si>
    <t>20250109 10:48:58</t>
  </si>
  <si>
    <t>10:48:58</t>
  </si>
  <si>
    <t>20250109 10:49:00</t>
  </si>
  <si>
    <t>10:49:00</t>
  </si>
  <si>
    <t>20250109 10:49:02</t>
  </si>
  <si>
    <t>10:49:02</t>
  </si>
  <si>
    <t>20250109 10:49:04</t>
  </si>
  <si>
    <t>10:49:04</t>
  </si>
  <si>
    <t>20250109 10:49:06</t>
  </si>
  <si>
    <t>10:49:06</t>
  </si>
  <si>
    <t>20250109 10:49:08</t>
  </si>
  <si>
    <t>10:49:08</t>
  </si>
  <si>
    <t>20250109 10:49:10</t>
  </si>
  <si>
    <t>10:49:10</t>
  </si>
  <si>
    <t>20250109 10:49:12</t>
  </si>
  <si>
    <t>10:49:12</t>
  </si>
  <si>
    <t>20250109 10:49:14</t>
  </si>
  <si>
    <t>10:49:14</t>
  </si>
  <si>
    <t>20250109 10:49:16</t>
  </si>
  <si>
    <t>10:49:16</t>
  </si>
  <si>
    <t>20250109 10:49:18</t>
  </si>
  <si>
    <t>10:49:18</t>
  </si>
  <si>
    <t>20250109 10:49:20</t>
  </si>
  <si>
    <t>10:49:20</t>
  </si>
  <si>
    <t>20250109 10:49:22</t>
  </si>
  <si>
    <t>10:49:22</t>
  </si>
  <si>
    <t>20250109 10:49:24</t>
  </si>
  <si>
    <t>10:49:24</t>
  </si>
  <si>
    <t>20250109 10:49:26</t>
  </si>
  <si>
    <t>10:49:26</t>
  </si>
  <si>
    <t>20250109 10:49:28</t>
  </si>
  <si>
    <t>10:49:28</t>
  </si>
  <si>
    <t>20250109 10:49:30</t>
  </si>
  <si>
    <t>10:49:30</t>
  </si>
  <si>
    <t>20250109 10:49:32</t>
  </si>
  <si>
    <t>10:49:32</t>
  </si>
  <si>
    <t>20250109 10:49:34</t>
  </si>
  <si>
    <t>10:49:34</t>
  </si>
  <si>
    <t>20250109 10:49:36</t>
  </si>
  <si>
    <t>10:49:36</t>
  </si>
  <si>
    <t>20250109 10:49:38</t>
  </si>
  <si>
    <t>10:49:38</t>
  </si>
  <si>
    <t>20250109 10:49:40</t>
  </si>
  <si>
    <t>10:49:40</t>
  </si>
  <si>
    <t>20250109 10:49:42</t>
  </si>
  <si>
    <t>10:49:42</t>
  </si>
  <si>
    <t>20250109 10:49:44</t>
  </si>
  <si>
    <t>10:49:44</t>
  </si>
  <si>
    <t>20250109 10:49:46</t>
  </si>
  <si>
    <t>10:49:46</t>
  </si>
  <si>
    <t>20250109 10:49:48</t>
  </si>
  <si>
    <t>10:49:48</t>
  </si>
  <si>
    <t>20250109 10:49:50</t>
  </si>
  <si>
    <t>10:49:50</t>
  </si>
  <si>
    <t>20250109 10:49:52</t>
  </si>
  <si>
    <t>10:49:52</t>
  </si>
  <si>
    <t>20250109 10:49:54</t>
  </si>
  <si>
    <t>10:49:54</t>
  </si>
  <si>
    <t>20250109 10:49:56</t>
  </si>
  <si>
    <t>10:49:56</t>
  </si>
  <si>
    <t>20250109 10:49:58</t>
  </si>
  <si>
    <t>10:49:58</t>
  </si>
  <si>
    <t>20250109 10:50:00</t>
  </si>
  <si>
    <t>10:50:00</t>
  </si>
  <si>
    <t>20250109 10:50:02</t>
  </si>
  <si>
    <t>10:50:02</t>
  </si>
  <si>
    <t>20250109 10:50:04</t>
  </si>
  <si>
    <t>10:50:04</t>
  </si>
  <si>
    <t>20250109 10:50:06</t>
  </si>
  <si>
    <t>10:50:06</t>
  </si>
  <si>
    <t>20250109 10:50:08</t>
  </si>
  <si>
    <t>10:50:08</t>
  </si>
  <si>
    <t>20250109 10:50:10</t>
  </si>
  <si>
    <t>10:50:10</t>
  </si>
  <si>
    <t>20250109 10:50:12</t>
  </si>
  <si>
    <t>10:50:12</t>
  </si>
  <si>
    <t>20250109 10:50:14</t>
  </si>
  <si>
    <t>10:50:14</t>
  </si>
  <si>
    <t>20250109 10:50:16</t>
  </si>
  <si>
    <t>10:50:16</t>
  </si>
  <si>
    <t>20250109 10:50:18</t>
  </si>
  <si>
    <t>10:50:18</t>
  </si>
  <si>
    <t>20250109 10:50:20</t>
  </si>
  <si>
    <t>10:50:20</t>
  </si>
  <si>
    <t>20250109 10:50:22</t>
  </si>
  <si>
    <t>10:50:22</t>
  </si>
  <si>
    <t>20250109 10:50:24</t>
  </si>
  <si>
    <t>10:50:24</t>
  </si>
  <si>
    <t>20250109 10:50:26</t>
  </si>
  <si>
    <t>10:50:26</t>
  </si>
  <si>
    <t>20250109 10:50:28</t>
  </si>
  <si>
    <t>10:50:28</t>
  </si>
  <si>
    <t>20250109 10:50:30</t>
  </si>
  <si>
    <t>10:50:30</t>
  </si>
  <si>
    <t>20250109 10:50:32</t>
  </si>
  <si>
    <t>10:50:32</t>
  </si>
  <si>
    <t>20250109 10:50:34</t>
  </si>
  <si>
    <t>10:50:34</t>
  </si>
  <si>
    <t>20250109 10:50:36</t>
  </si>
  <si>
    <t>10:50:36</t>
  </si>
  <si>
    <t>20250109 10:50:38</t>
  </si>
  <si>
    <t>10:50:38</t>
  </si>
  <si>
    <t>20250109 10:50:40</t>
  </si>
  <si>
    <t>10:50:40</t>
  </si>
  <si>
    <t>20250109 10:50:42</t>
  </si>
  <si>
    <t>10:50:42</t>
  </si>
  <si>
    <t>20250109 10:50:44</t>
  </si>
  <si>
    <t>10:50:44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</si>
</sst>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85"/>
  <sheetViews>
    <sheetView tabSelected="1" topLeftCell="A2" workbookViewId="0"/>
  </sheetViews>
  <sheetFormatPr baseColWidth="10" defaultColWidth="8.83203125" defaultRowHeight="15" x14ac:dyDescent="0.2"/>
  <sheetData>
    <row r="2" spans="1:211" x14ac:dyDescent="0.2">
      <c r="A2" t="s">
        <v>38</v>
      </c>
      <c r="B2" t="s">
        <v>39</v>
      </c>
      <c r="C2" t="s">
        <v>40</v>
      </c>
    </row>
    <row r="3" spans="1:211" x14ac:dyDescent="0.2">
      <c r="B3">
        <v>4</v>
      </c>
      <c r="C3">
        <v>21</v>
      </c>
    </row>
    <row r="4" spans="1:211" x14ac:dyDescent="0.2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 x14ac:dyDescent="0.2">
      <c r="B5" t="s">
        <v>21</v>
      </c>
      <c r="C5" t="s">
        <v>44</v>
      </c>
      <c r="D5">
        <v>0.34499999999999997</v>
      </c>
      <c r="E5">
        <v>0.55233600000000005</v>
      </c>
      <c r="F5">
        <v>-4.7984999999999998E-3</v>
      </c>
      <c r="G5">
        <v>0</v>
      </c>
      <c r="H5">
        <v>-7.3556999999999997E-3</v>
      </c>
      <c r="I5">
        <v>1</v>
      </c>
      <c r="J5">
        <v>6</v>
      </c>
      <c r="K5">
        <v>96.7</v>
      </c>
    </row>
    <row r="6" spans="1:2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 x14ac:dyDescent="0.2">
      <c r="B7">
        <v>0</v>
      </c>
      <c r="C7">
        <v>0</v>
      </c>
      <c r="D7">
        <v>0</v>
      </c>
      <c r="E7">
        <v>1</v>
      </c>
    </row>
    <row r="8" spans="1:211" x14ac:dyDescent="0.2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 x14ac:dyDescent="0.2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2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 x14ac:dyDescent="0.2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2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 x14ac:dyDescent="0.2">
      <c r="B13">
        <v>-6276</v>
      </c>
      <c r="C13">
        <v>6.6</v>
      </c>
      <c r="D13">
        <v>1.7090000000000001E-5</v>
      </c>
      <c r="E13">
        <v>3.11</v>
      </c>
      <c r="F13" t="s">
        <v>89</v>
      </c>
      <c r="G13" t="s">
        <v>91</v>
      </c>
      <c r="H13">
        <v>0</v>
      </c>
    </row>
    <row r="14" spans="1:211" x14ac:dyDescent="0.2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 x14ac:dyDescent="0.2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341</v>
      </c>
      <c r="ET16" t="s">
        <v>340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 x14ac:dyDescent="0.2">
      <c r="A17">
        <v>1</v>
      </c>
      <c r="B17">
        <v>1736448107.0999999</v>
      </c>
      <c r="C17">
        <v>0</v>
      </c>
      <c r="D17" t="s">
        <v>343</v>
      </c>
      <c r="E17" t="s">
        <v>344</v>
      </c>
      <c r="F17">
        <v>2</v>
      </c>
      <c r="G17">
        <v>1736448099.0999999</v>
      </c>
      <c r="H17">
        <f t="shared" ref="H17:H80" si="0">(I17)/1000</f>
        <v>1.9760774331422817E-3</v>
      </c>
      <c r="I17">
        <f t="shared" ref="I17:I80" si="1">IF(BD17, AL17, AF17)</f>
        <v>1.9760774331422819</v>
      </c>
      <c r="J17">
        <f t="shared" ref="J17:J80" si="2">IF(BD17, AG17, AE17)</f>
        <v>7.4485546678862047</v>
      </c>
      <c r="K17">
        <f t="shared" ref="K17:K80" si="3">BF17 - IF(AS17&gt;1, J17*AZ17*100/(AU17), 0)</f>
        <v>190.19566666666699</v>
      </c>
      <c r="L17">
        <f t="shared" ref="L17:L80" si="4">((R17-H17/2)*K17-J17)/(R17+H17/2)</f>
        <v>76.573992714728618</v>
      </c>
      <c r="M17">
        <f t="shared" ref="M17:M80" si="5">L17*(BM17+BN17)/1000</f>
        <v>7.8378297506543868</v>
      </c>
      <c r="N17">
        <f t="shared" ref="N17:N80" si="6">(BF17 - IF(AS17&gt;1, J17*AZ17*100/(AU17), 0))*(BM17+BN17)/1000</f>
        <v>19.467722679671823</v>
      </c>
      <c r="O17">
        <f t="shared" ref="O17:O80" si="7">2/((1/Q17-1/P17)+SIGN(Q17)*SQRT((1/Q17-1/P17)*(1/Q17-1/P17) + 4*BA17/((BA17+1)*(BA17+1))*(2*1/Q17*1/P17-1/P17*1/P17)))</f>
        <v>0.11020823241895308</v>
      </c>
      <c r="P17">
        <f t="shared" ref="P17:P80" si="8">IF(LEFT(BB17,1)&lt;&gt;"0",IF(LEFT(BB17,1)="1",3,BC17),$D$5+$E$5*(BT17*BM17/($K$5*1000))+$F$5*(BT17*BM17/($K$5*1000))*MAX(MIN(AZ17,$J$5),$I$5)*MAX(MIN(AZ17,$J$5),$I$5)+$G$5*MAX(MIN(AZ17,$J$5),$I$5)*(BT17*BM17/($K$5*1000))+$H$5*(BT17*BM17/($K$5*1000))*(BT17*BM17/($K$5*1000)))</f>
        <v>3.5379730315211089</v>
      </c>
      <c r="Q17">
        <f t="shared" ref="Q17:Q80" si="9">H17*(1000-(1000*0.61365*EXP(17.502*U17/(240.97+U17))/(BM17+BN17)+BH17)/2)/(1000*0.61365*EXP(17.502*U17/(240.97+U17))/(BM17+BN17)-BH17)</f>
        <v>0.10833597204904084</v>
      </c>
      <c r="R17">
        <f t="shared" ref="R17:R80" si="10">1/((BA17+1)/(O17/1.6)+1/(P17/1.37)) + BA17/((BA17+1)/(O17/1.6) + BA17/(P17/1.37))</f>
        <v>6.7875548313288625E-2</v>
      </c>
      <c r="S17">
        <f t="shared" ref="S17:S80" si="11">(AV17*AY17)</f>
        <v>317.40032644800908</v>
      </c>
      <c r="T17">
        <f t="shared" ref="T17:T80" si="12">(BO17+(S17+2*0.95*0.0000000567*(((BO17+$B$7)+273)^4-(BO17+273)^4)-44100*H17)/(1.84*29.3*P17+8*0.95*0.0000000567*(BO17+273)^3))</f>
        <v>26.158146328923351</v>
      </c>
      <c r="U17">
        <f t="shared" ref="U17:U80" si="13">($C$7*BP17+$D$7*BQ17+$E$7*T17)</f>
        <v>26.158146328923351</v>
      </c>
      <c r="V17">
        <f t="shared" ref="V17:V80" si="14">0.61365*EXP(17.502*U17/(240.97+U17))</f>
        <v>3.4059642197644395</v>
      </c>
      <c r="W17">
        <f t="shared" ref="W17:W80" si="15">(X17/Y17*100)</f>
        <v>49.774524522725692</v>
      </c>
      <c r="X17">
        <f t="shared" ref="X17:X80" si="16">BH17*(BM17+BN17)/1000</f>
        <v>1.5844712640092333</v>
      </c>
      <c r="Y17">
        <f t="shared" ref="Y17:Y80" si="17">0.61365*EXP(17.502*BO17/(240.97+BO17))</f>
        <v>3.1832976391081487</v>
      </c>
      <c r="Z17">
        <f t="shared" ref="Z17:Z80" si="18">(V17-BH17*(BM17+BN17)/1000)</f>
        <v>1.8214929557552062</v>
      </c>
      <c r="AA17">
        <f t="shared" ref="AA17:AA80" si="19">(-H17*44100)</f>
        <v>-87.145014801574618</v>
      </c>
      <c r="AB17">
        <f t="shared" ref="AB17:AB80" si="20">2*29.3*P17*0.92*(BO17-U17)</f>
        <v>-217.26333109506984</v>
      </c>
      <c r="AC17">
        <f t="shared" ref="AC17:AC80" si="21">2*0.95*0.0000000567*(((BO17+$B$7)+273)^4-(U17+273)^4)</f>
        <v>-13.066655558575411</v>
      </c>
      <c r="AD17">
        <f t="shared" ref="AD17:AD80" si="22">S17+AC17+AA17+AB17</f>
        <v>-7.4675007210800004E-2</v>
      </c>
      <c r="AE17">
        <f t="shared" ref="AE17:AE80" si="23">BL17*AS17*(BG17-BF17*(1000-AS17*BI17)/(1000-AS17*BH17))/(100*AZ17)</f>
        <v>7.3314746925365046</v>
      </c>
      <c r="AF17">
        <f t="shared" ref="AF17:AF80" si="24">1000*BL17*AS17*(BH17-BI17)/(100*AZ17*(1000-AS17*BH17))</f>
        <v>1.9752284492790073</v>
      </c>
      <c r="AG17">
        <f t="shared" ref="AG17:AG80" si="25">(AH17 - AI17 - BM17*1000/(8.314*(BO17+273.15)) * AK17/BL17 * AJ17) * BL17/(100*AZ17) * (1000 - BI17)/1000</f>
        <v>7.4485546678862047</v>
      </c>
      <c r="AH17">
        <v>201.926429152449</v>
      </c>
      <c r="AI17">
        <v>193.07511515151501</v>
      </c>
      <c r="AJ17">
        <v>-2.9247659297548498E-2</v>
      </c>
      <c r="AK17">
        <v>85.495142733625997</v>
      </c>
      <c r="AL17">
        <f t="shared" ref="AL17:AL80" si="26">(AN17 - AM17 + BM17*1000/(8.314*(BO17+273.15)) * AP17/BL17 * AO17) * BL17/(100*AZ17) * 1000/(1000 - AN17)</f>
        <v>1.9760774331422819</v>
      </c>
      <c r="AM17">
        <v>13.144589938871301</v>
      </c>
      <c r="AN17">
        <v>15.479302097902099</v>
      </c>
      <c r="AO17">
        <v>-5.2002795593256902E-6</v>
      </c>
      <c r="AP17">
        <v>126.389948844656</v>
      </c>
      <c r="AQ17">
        <v>41</v>
      </c>
      <c r="AR17">
        <v>8</v>
      </c>
      <c r="AS17">
        <f t="shared" ref="AS17:AS80" si="27">IF(AQ17*$H$13&gt;=AU17,1,(AU17/(AU17-AQ17*$H$13)))</f>
        <v>1</v>
      </c>
      <c r="AT17">
        <f t="shared" ref="AT17:AT80" si="28">(AS17-1)*100</f>
        <v>0</v>
      </c>
      <c r="AU17">
        <f t="shared" ref="AU17:AU80" si="29">MAX(0,($B$13+$C$13*BT17)/(1+$D$13*BT17)*BM17/(BO17+273)*$E$13)</f>
        <v>54462.545629947665</v>
      </c>
      <c r="AV17">
        <f t="shared" ref="AV17:AV80" si="30">$B$11*BU17+$C$11*BV17+$D$11*CG17</f>
        <v>2000.002</v>
      </c>
      <c r="AW17">
        <f t="shared" ref="AW17:AW80" si="31">AV17*AX17</f>
        <v>1686.0017208000347</v>
      </c>
      <c r="AX17">
        <f t="shared" ref="AX17:AX80" si="32">($B$11*$D$9+$C$11*$D$9+$D$11*(CH17*$E$9+CI17*$G$9))/($B$11+$C$11+$D$11)</f>
        <v>0.84300001739999997</v>
      </c>
      <c r="AY17">
        <f t="shared" ref="AY17:AY80" si="33">($B$11*$K$9+$C$11*$K$9+$D$11*(CH17*$L$9+CI17*$N$9))/($B$11+$C$11+$D$11)</f>
        <v>0.15870000452400002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1736448099.0999999</v>
      </c>
      <c r="BF17">
        <v>190.19566666666699</v>
      </c>
      <c r="BG17">
        <v>199.444533333333</v>
      </c>
      <c r="BH17">
        <v>15.47996</v>
      </c>
      <c r="BI17">
        <v>13.1463066666667</v>
      </c>
      <c r="BJ17">
        <v>190.10126666666699</v>
      </c>
      <c r="BK17">
        <v>15.40588</v>
      </c>
      <c r="BL17">
        <v>499.98480000000001</v>
      </c>
      <c r="BM17">
        <v>102.256466666667</v>
      </c>
      <c r="BN17">
        <v>9.9822626666666706E-2</v>
      </c>
      <c r="BO17">
        <v>25.019086666666698</v>
      </c>
      <c r="BP17">
        <v>24.854679999999998</v>
      </c>
      <c r="BQ17">
        <v>999.9</v>
      </c>
      <c r="BR17">
        <v>0</v>
      </c>
      <c r="BS17">
        <v>0</v>
      </c>
      <c r="BT17">
        <v>10006.2866666667</v>
      </c>
      <c r="BU17">
        <v>650.25906666666697</v>
      </c>
      <c r="BV17">
        <v>211.001</v>
      </c>
      <c r="BW17">
        <v>-9.2489766666666693</v>
      </c>
      <c r="BX17">
        <v>193.186133333333</v>
      </c>
      <c r="BY17">
        <v>202.10140000000001</v>
      </c>
      <c r="BZ17">
        <v>2.33365133333333</v>
      </c>
      <c r="CA17">
        <v>199.444533333333</v>
      </c>
      <c r="CB17">
        <v>13.1463066666667</v>
      </c>
      <c r="CC17">
        <v>1.5829246666666701</v>
      </c>
      <c r="CD17">
        <v>1.34429333333333</v>
      </c>
      <c r="CE17">
        <v>13.793559999999999</v>
      </c>
      <c r="CF17">
        <v>11.3034266666667</v>
      </c>
      <c r="CG17">
        <v>2000.002</v>
      </c>
      <c r="CH17">
        <v>0.9</v>
      </c>
      <c r="CI17">
        <v>0.10000002</v>
      </c>
      <c r="CJ17">
        <v>19</v>
      </c>
      <c r="CK17">
        <v>39093.019999999997</v>
      </c>
      <c r="CL17">
        <v>1736445700.0999999</v>
      </c>
      <c r="CM17" t="s">
        <v>346</v>
      </c>
      <c r="CN17">
        <v>1736445697.0999999</v>
      </c>
      <c r="CO17">
        <v>1736445700.0999999</v>
      </c>
      <c r="CP17">
        <v>1</v>
      </c>
      <c r="CQ17">
        <v>-0.33700000000000002</v>
      </c>
      <c r="CR17">
        <v>1.2999999999999999E-2</v>
      </c>
      <c r="CS17">
        <v>0.22</v>
      </c>
      <c r="CT17">
        <v>8.3000000000000004E-2</v>
      </c>
      <c r="CU17">
        <v>420</v>
      </c>
      <c r="CV17">
        <v>16</v>
      </c>
      <c r="CW17">
        <v>0.23</v>
      </c>
      <c r="CX17">
        <v>0.32</v>
      </c>
      <c r="CY17">
        <v>-9.3137714999999996</v>
      </c>
      <c r="CZ17">
        <v>1.35004195488722</v>
      </c>
      <c r="DA17">
        <v>0.15526906035250501</v>
      </c>
      <c r="DB17">
        <v>0</v>
      </c>
      <c r="DC17">
        <v>2.334654</v>
      </c>
      <c r="DD17">
        <v>-1.7649022556389799E-2</v>
      </c>
      <c r="DE17">
        <v>4.9252455776336796E-3</v>
      </c>
      <c r="DF17">
        <v>1</v>
      </c>
      <c r="DG17">
        <v>1</v>
      </c>
      <c r="DH17">
        <v>2</v>
      </c>
      <c r="DI17" t="s">
        <v>347</v>
      </c>
      <c r="DJ17">
        <v>3.1189499999999999</v>
      </c>
      <c r="DK17">
        <v>2.80044</v>
      </c>
      <c r="DL17">
        <v>5.2670799999999997E-2</v>
      </c>
      <c r="DM17">
        <v>5.56286E-2</v>
      </c>
      <c r="DN17">
        <v>8.6866299999999994E-2</v>
      </c>
      <c r="DO17">
        <v>7.7995900000000007E-2</v>
      </c>
      <c r="DP17">
        <v>26454.2</v>
      </c>
      <c r="DQ17">
        <v>24382.400000000001</v>
      </c>
      <c r="DR17">
        <v>26713.3</v>
      </c>
      <c r="DS17">
        <v>24154.7</v>
      </c>
      <c r="DT17">
        <v>33706.300000000003</v>
      </c>
      <c r="DU17">
        <v>32418</v>
      </c>
      <c r="DV17">
        <v>40391.9</v>
      </c>
      <c r="DW17">
        <v>38179.199999999997</v>
      </c>
      <c r="DX17">
        <v>2.0172300000000001</v>
      </c>
      <c r="DY17">
        <v>2.2820200000000002</v>
      </c>
      <c r="DZ17">
        <v>0.171568</v>
      </c>
      <c r="EA17">
        <v>0</v>
      </c>
      <c r="EB17">
        <v>22.0411</v>
      </c>
      <c r="EC17">
        <v>999.9</v>
      </c>
      <c r="ED17">
        <v>63.411000000000001</v>
      </c>
      <c r="EE17">
        <v>22.024000000000001</v>
      </c>
      <c r="EF17">
        <v>16.4787</v>
      </c>
      <c r="EG17">
        <v>63.474899999999998</v>
      </c>
      <c r="EH17">
        <v>27.3718</v>
      </c>
      <c r="EI17">
        <v>1</v>
      </c>
      <c r="EJ17">
        <v>-0.479014</v>
      </c>
      <c r="EK17">
        <v>-4.1486000000000001</v>
      </c>
      <c r="EL17">
        <v>20.224</v>
      </c>
      <c r="EM17">
        <v>5.2647599999999999</v>
      </c>
      <c r="EN17">
        <v>12.0061</v>
      </c>
      <c r="EO17">
        <v>4.9997999999999996</v>
      </c>
      <c r="EP17">
        <v>3.2873800000000002</v>
      </c>
      <c r="EQ17">
        <v>9999</v>
      </c>
      <c r="ER17">
        <v>9999</v>
      </c>
      <c r="ES17">
        <v>999.9</v>
      </c>
      <c r="ET17">
        <v>9999</v>
      </c>
      <c r="EU17">
        <v>1.87225</v>
      </c>
      <c r="EV17">
        <v>1.8731500000000001</v>
      </c>
      <c r="EW17">
        <v>1.8693500000000001</v>
      </c>
      <c r="EX17">
        <v>1.875</v>
      </c>
      <c r="EY17">
        <v>1.8753500000000001</v>
      </c>
      <c r="EZ17">
        <v>1.87378</v>
      </c>
      <c r="FA17">
        <v>1.87239</v>
      </c>
      <c r="FB17">
        <v>1.8714299999999999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9.4E-2</v>
      </c>
      <c r="FQ17">
        <v>7.4099999999999999E-2</v>
      </c>
      <c r="FR17">
        <v>-0.18329044484773399</v>
      </c>
      <c r="FS17">
        <v>1.93526017593624E-3</v>
      </c>
      <c r="FT17">
        <v>-2.6352868309754201E-6</v>
      </c>
      <c r="FU17">
        <v>7.4988703689445403E-10</v>
      </c>
      <c r="FV17">
        <v>7.4070808911679595E-2</v>
      </c>
      <c r="FW17">
        <v>0</v>
      </c>
      <c r="FX17">
        <v>0</v>
      </c>
      <c r="FY17">
        <v>0</v>
      </c>
      <c r="FZ17">
        <v>1</v>
      </c>
      <c r="GA17">
        <v>1999</v>
      </c>
      <c r="GB17">
        <v>0</v>
      </c>
      <c r="GC17">
        <v>14</v>
      </c>
      <c r="GD17">
        <v>40.200000000000003</v>
      </c>
      <c r="GE17">
        <v>40.1</v>
      </c>
      <c r="GF17">
        <v>0.55664100000000005</v>
      </c>
      <c r="GG17">
        <v>2.5134300000000001</v>
      </c>
      <c r="GH17">
        <v>1.5979000000000001</v>
      </c>
      <c r="GI17">
        <v>2.3547400000000001</v>
      </c>
      <c r="GJ17">
        <v>1.64917</v>
      </c>
      <c r="GK17">
        <v>2.3779300000000001</v>
      </c>
      <c r="GL17">
        <v>25.778300000000002</v>
      </c>
      <c r="GM17">
        <v>14.491</v>
      </c>
      <c r="GN17">
        <v>19</v>
      </c>
      <c r="GO17">
        <v>446.17599999999999</v>
      </c>
      <c r="GP17">
        <v>640.74699999999996</v>
      </c>
      <c r="GQ17">
        <v>29.3277</v>
      </c>
      <c r="GR17">
        <v>21.081399999999999</v>
      </c>
      <c r="GS17">
        <v>30.000299999999999</v>
      </c>
      <c r="GT17">
        <v>20.9573</v>
      </c>
      <c r="GU17">
        <v>20.933</v>
      </c>
      <c r="GV17">
        <v>11.2049</v>
      </c>
      <c r="GW17">
        <v>23.459700000000002</v>
      </c>
      <c r="GX17">
        <v>100</v>
      </c>
      <c r="GY17">
        <v>29.311800000000002</v>
      </c>
      <c r="GZ17">
        <v>206.73</v>
      </c>
      <c r="HA17">
        <v>13.217599999999999</v>
      </c>
      <c r="HB17">
        <v>101.443</v>
      </c>
      <c r="HC17">
        <v>101.456</v>
      </c>
    </row>
    <row r="18" spans="1:211" x14ac:dyDescent="0.2">
      <c r="A18">
        <v>2</v>
      </c>
      <c r="B18">
        <v>1736448109.0999999</v>
      </c>
      <c r="C18">
        <v>2</v>
      </c>
      <c r="D18" t="s">
        <v>351</v>
      </c>
      <c r="E18" t="s">
        <v>352</v>
      </c>
      <c r="F18">
        <v>2</v>
      </c>
      <c r="G18">
        <v>1736448100.6714301</v>
      </c>
      <c r="H18">
        <f t="shared" si="0"/>
        <v>1.9731200660274137E-3</v>
      </c>
      <c r="I18">
        <f t="shared" si="1"/>
        <v>1.9731200660274137</v>
      </c>
      <c r="J18">
        <f t="shared" si="2"/>
        <v>7.4679301334811141</v>
      </c>
      <c r="K18">
        <f t="shared" si="3"/>
        <v>190.18264285714301</v>
      </c>
      <c r="L18">
        <f t="shared" si="4"/>
        <v>76.084297517777671</v>
      </c>
      <c r="M18">
        <f t="shared" si="5"/>
        <v>7.7877211837034652</v>
      </c>
      <c r="N18">
        <f t="shared" si="6"/>
        <v>19.46642664611861</v>
      </c>
      <c r="O18">
        <f t="shared" si="7"/>
        <v>0.1100083621479014</v>
      </c>
      <c r="P18">
        <f t="shared" si="8"/>
        <v>3.5370803070324337</v>
      </c>
      <c r="Q18">
        <f t="shared" si="9"/>
        <v>0.10814236237230743</v>
      </c>
      <c r="R18">
        <f t="shared" si="10"/>
        <v>6.775399268038898E-2</v>
      </c>
      <c r="S18">
        <f t="shared" si="11"/>
        <v>317.40047706860548</v>
      </c>
      <c r="T18">
        <f t="shared" si="12"/>
        <v>26.160940072874581</v>
      </c>
      <c r="U18">
        <f t="shared" si="13"/>
        <v>26.160940072874581</v>
      </c>
      <c r="V18">
        <f t="shared" si="14"/>
        <v>3.4065266508951799</v>
      </c>
      <c r="W18">
        <f t="shared" si="15"/>
        <v>49.770026800914877</v>
      </c>
      <c r="X18">
        <f t="shared" si="16"/>
        <v>1.5845054241187762</v>
      </c>
      <c r="Y18">
        <f t="shared" si="17"/>
        <v>3.1836539499103695</v>
      </c>
      <c r="Z18">
        <f t="shared" si="18"/>
        <v>1.8220212267764038</v>
      </c>
      <c r="AA18">
        <f t="shared" si="19"/>
        <v>-87.014594911808942</v>
      </c>
      <c r="AB18">
        <f t="shared" si="20"/>
        <v>-217.38320663211644</v>
      </c>
      <c r="AC18">
        <f t="shared" si="21"/>
        <v>-13.077471794145</v>
      </c>
      <c r="AD18">
        <f t="shared" si="22"/>
        <v>-7.4796269464940224E-2</v>
      </c>
      <c r="AE18">
        <f t="shared" si="23"/>
        <v>7.321648237661889</v>
      </c>
      <c r="AF18">
        <f t="shared" si="24"/>
        <v>1.9735925182130702</v>
      </c>
      <c r="AG18">
        <f t="shared" si="25"/>
        <v>7.4679301334811141</v>
      </c>
      <c r="AH18">
        <v>201.854370913314</v>
      </c>
      <c r="AI18">
        <v>193.013345454545</v>
      </c>
      <c r="AJ18">
        <v>-3.4123335875501898E-2</v>
      </c>
      <c r="AK18">
        <v>85.495142733625997</v>
      </c>
      <c r="AL18">
        <f t="shared" si="26"/>
        <v>1.9731200660274137</v>
      </c>
      <c r="AM18">
        <v>13.151296242138899</v>
      </c>
      <c r="AN18">
        <v>15.4825594405595</v>
      </c>
      <c r="AO18">
        <v>2.9050437922180201E-6</v>
      </c>
      <c r="AP18">
        <v>126.389948844656</v>
      </c>
      <c r="AQ18">
        <v>41</v>
      </c>
      <c r="AR18">
        <v>8</v>
      </c>
      <c r="AS18">
        <f t="shared" si="27"/>
        <v>1</v>
      </c>
      <c r="AT18">
        <f t="shared" si="28"/>
        <v>0</v>
      </c>
      <c r="AU18">
        <f t="shared" si="29"/>
        <v>54442.531400336586</v>
      </c>
      <c r="AV18">
        <f t="shared" si="30"/>
        <v>2000.00285714286</v>
      </c>
      <c r="AW18">
        <f t="shared" si="31"/>
        <v>1686.0024625715071</v>
      </c>
      <c r="AX18">
        <f t="shared" si="32"/>
        <v>0.84300002699999943</v>
      </c>
      <c r="AY18">
        <f t="shared" si="33"/>
        <v>0.15870001181999993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1736448100.6714301</v>
      </c>
      <c r="BF18">
        <v>190.18264285714301</v>
      </c>
      <c r="BG18">
        <v>199.41985714285701</v>
      </c>
      <c r="BH18">
        <v>15.4802642857143</v>
      </c>
      <c r="BI18">
        <v>13.148407142857099</v>
      </c>
      <c r="BJ18">
        <v>190.08835714285701</v>
      </c>
      <c r="BK18">
        <v>15.4061857142857</v>
      </c>
      <c r="BL18">
        <v>499.955357142857</v>
      </c>
      <c r="BM18">
        <v>102.256714285714</v>
      </c>
      <c r="BN18">
        <v>9.9769742857142796E-2</v>
      </c>
      <c r="BO18">
        <v>25.0209642857143</v>
      </c>
      <c r="BP18">
        <v>24.853728571428601</v>
      </c>
      <c r="BQ18">
        <v>999.9</v>
      </c>
      <c r="BR18">
        <v>0</v>
      </c>
      <c r="BS18">
        <v>0</v>
      </c>
      <c r="BT18">
        <v>10002.492857142901</v>
      </c>
      <c r="BU18">
        <v>650.294642857143</v>
      </c>
      <c r="BV18">
        <v>210.875857142857</v>
      </c>
      <c r="BW18">
        <v>-9.2372342857142904</v>
      </c>
      <c r="BX18">
        <v>193.17307142857101</v>
      </c>
      <c r="BY18">
        <v>202.07678571428599</v>
      </c>
      <c r="BZ18">
        <v>2.3318564285714301</v>
      </c>
      <c r="CA18">
        <v>199.41985714285701</v>
      </c>
      <c r="CB18">
        <v>13.148407142857099</v>
      </c>
      <c r="CC18">
        <v>1.5829599999999999</v>
      </c>
      <c r="CD18">
        <v>1.3445114285714299</v>
      </c>
      <c r="CE18">
        <v>13.793907142857099</v>
      </c>
      <c r="CF18">
        <v>11.3058714285714</v>
      </c>
      <c r="CG18">
        <v>2000.00285714286</v>
      </c>
      <c r="CH18">
        <v>0.89999992857142797</v>
      </c>
      <c r="CI18">
        <v>0.10000009999999999</v>
      </c>
      <c r="CJ18">
        <v>19</v>
      </c>
      <c r="CK18">
        <v>39093.035714285703</v>
      </c>
      <c r="CL18">
        <v>1736445700.0999999</v>
      </c>
      <c r="CM18" t="s">
        <v>346</v>
      </c>
      <c r="CN18">
        <v>1736445697.0999999</v>
      </c>
      <c r="CO18">
        <v>1736445700.0999999</v>
      </c>
      <c r="CP18">
        <v>1</v>
      </c>
      <c r="CQ18">
        <v>-0.33700000000000002</v>
      </c>
      <c r="CR18">
        <v>1.2999999999999999E-2</v>
      </c>
      <c r="CS18">
        <v>0.22</v>
      </c>
      <c r="CT18">
        <v>8.3000000000000004E-2</v>
      </c>
      <c r="CU18">
        <v>420</v>
      </c>
      <c r="CV18">
        <v>16</v>
      </c>
      <c r="CW18">
        <v>0.23</v>
      </c>
      <c r="CX18">
        <v>0.32</v>
      </c>
      <c r="CY18">
        <v>-9.2917625000000008</v>
      </c>
      <c r="CZ18">
        <v>1.12944135338347</v>
      </c>
      <c r="DA18">
        <v>0.14846412929980701</v>
      </c>
      <c r="DB18">
        <v>0</v>
      </c>
      <c r="DC18">
        <v>2.3331425000000001</v>
      </c>
      <c r="DD18">
        <v>-5.0945413533834499E-2</v>
      </c>
      <c r="DE18">
        <v>7.2164928289300996E-3</v>
      </c>
      <c r="DF18">
        <v>1</v>
      </c>
      <c r="DG18">
        <v>1</v>
      </c>
      <c r="DH18">
        <v>2</v>
      </c>
      <c r="DI18" t="s">
        <v>347</v>
      </c>
      <c r="DJ18">
        <v>3.1194000000000002</v>
      </c>
      <c r="DK18">
        <v>2.8015400000000001</v>
      </c>
      <c r="DL18">
        <v>5.2670000000000002E-2</v>
      </c>
      <c r="DM18">
        <v>5.5706400000000003E-2</v>
      </c>
      <c r="DN18">
        <v>8.6874199999999999E-2</v>
      </c>
      <c r="DO18">
        <v>7.8003500000000003E-2</v>
      </c>
      <c r="DP18">
        <v>26454.3</v>
      </c>
      <c r="DQ18">
        <v>24380.7</v>
      </c>
      <c r="DR18">
        <v>26713.4</v>
      </c>
      <c r="DS18">
        <v>24155</v>
      </c>
      <c r="DT18">
        <v>33705.9</v>
      </c>
      <c r="DU18">
        <v>32418.1</v>
      </c>
      <c r="DV18">
        <v>40391.699999999997</v>
      </c>
      <c r="DW18">
        <v>38179.599999999999</v>
      </c>
      <c r="DX18">
        <v>2.0179299999999998</v>
      </c>
      <c r="DY18">
        <v>2.28132</v>
      </c>
      <c r="DZ18">
        <v>0.17158699999999999</v>
      </c>
      <c r="EA18">
        <v>0</v>
      </c>
      <c r="EB18">
        <v>22.041</v>
      </c>
      <c r="EC18">
        <v>999.9</v>
      </c>
      <c r="ED18">
        <v>63.435000000000002</v>
      </c>
      <c r="EE18">
        <v>22.013000000000002</v>
      </c>
      <c r="EF18">
        <v>16.474699999999999</v>
      </c>
      <c r="EG18">
        <v>63.544899999999998</v>
      </c>
      <c r="EH18">
        <v>26.967099999999999</v>
      </c>
      <c r="EI18">
        <v>1</v>
      </c>
      <c r="EJ18">
        <v>-0.47911599999999999</v>
      </c>
      <c r="EK18">
        <v>-4.1530300000000002</v>
      </c>
      <c r="EL18">
        <v>20.223800000000001</v>
      </c>
      <c r="EM18">
        <v>5.2644599999999997</v>
      </c>
      <c r="EN18">
        <v>12.0062</v>
      </c>
      <c r="EO18">
        <v>4.9996999999999998</v>
      </c>
      <c r="EP18">
        <v>3.2873999999999999</v>
      </c>
      <c r="EQ18">
        <v>9999</v>
      </c>
      <c r="ER18">
        <v>9999</v>
      </c>
      <c r="ES18">
        <v>999.9</v>
      </c>
      <c r="ET18">
        <v>9999</v>
      </c>
      <c r="EU18">
        <v>1.87225</v>
      </c>
      <c r="EV18">
        <v>1.8731599999999999</v>
      </c>
      <c r="EW18">
        <v>1.8693500000000001</v>
      </c>
      <c r="EX18">
        <v>1.875</v>
      </c>
      <c r="EY18">
        <v>1.8753599999999999</v>
      </c>
      <c r="EZ18">
        <v>1.87378</v>
      </c>
      <c r="FA18">
        <v>1.8724000000000001</v>
      </c>
      <c r="FB18">
        <v>1.8714500000000001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9.4E-2</v>
      </c>
      <c r="FQ18">
        <v>7.4099999999999999E-2</v>
      </c>
      <c r="FR18">
        <v>-0.18329044484773399</v>
      </c>
      <c r="FS18">
        <v>1.93526017593624E-3</v>
      </c>
      <c r="FT18">
        <v>-2.6352868309754201E-6</v>
      </c>
      <c r="FU18">
        <v>7.4988703689445403E-10</v>
      </c>
      <c r="FV18">
        <v>7.4070808911679595E-2</v>
      </c>
      <c r="FW18">
        <v>0</v>
      </c>
      <c r="FX18">
        <v>0</v>
      </c>
      <c r="FY18">
        <v>0</v>
      </c>
      <c r="FZ18">
        <v>1</v>
      </c>
      <c r="GA18">
        <v>1999</v>
      </c>
      <c r="GB18">
        <v>0</v>
      </c>
      <c r="GC18">
        <v>14</v>
      </c>
      <c r="GD18">
        <v>40.200000000000003</v>
      </c>
      <c r="GE18">
        <v>40.1</v>
      </c>
      <c r="GF18">
        <v>0.56274400000000002</v>
      </c>
      <c r="GG18">
        <v>2.5061</v>
      </c>
      <c r="GH18">
        <v>1.5979000000000001</v>
      </c>
      <c r="GI18">
        <v>2.3559600000000001</v>
      </c>
      <c r="GJ18">
        <v>1.64917</v>
      </c>
      <c r="GK18">
        <v>2.4560499999999998</v>
      </c>
      <c r="GL18">
        <v>25.778300000000002</v>
      </c>
      <c r="GM18">
        <v>14.491</v>
      </c>
      <c r="GN18">
        <v>19</v>
      </c>
      <c r="GO18">
        <v>446.60599999999999</v>
      </c>
      <c r="GP18">
        <v>640.19100000000003</v>
      </c>
      <c r="GQ18">
        <v>29.317699999999999</v>
      </c>
      <c r="GR18">
        <v>21.082599999999999</v>
      </c>
      <c r="GS18">
        <v>30.0001</v>
      </c>
      <c r="GT18">
        <v>20.9589</v>
      </c>
      <c r="GU18">
        <v>20.9343</v>
      </c>
      <c r="GV18">
        <v>11.3118</v>
      </c>
      <c r="GW18">
        <v>23.459700000000002</v>
      </c>
      <c r="GX18">
        <v>100</v>
      </c>
      <c r="GY18">
        <v>29.2821</v>
      </c>
      <c r="GZ18">
        <v>213.47800000000001</v>
      </c>
      <c r="HA18">
        <v>13.2135</v>
      </c>
      <c r="HB18">
        <v>101.443</v>
      </c>
      <c r="HC18">
        <v>101.45699999999999</v>
      </c>
    </row>
    <row r="19" spans="1:211" x14ac:dyDescent="0.2">
      <c r="A19">
        <v>3</v>
      </c>
      <c r="B19">
        <v>1736448111.0999999</v>
      </c>
      <c r="C19">
        <v>4</v>
      </c>
      <c r="D19" t="s">
        <v>353</v>
      </c>
      <c r="E19" t="s">
        <v>354</v>
      </c>
      <c r="F19">
        <v>2</v>
      </c>
      <c r="G19">
        <v>1736448102.33077</v>
      </c>
      <c r="H19">
        <f t="shared" si="0"/>
        <v>1.9688736318457835E-3</v>
      </c>
      <c r="I19">
        <f t="shared" si="1"/>
        <v>1.9688736318457836</v>
      </c>
      <c r="J19">
        <f t="shared" si="2"/>
        <v>7.3971127585038126</v>
      </c>
      <c r="K19">
        <f t="shared" si="3"/>
        <v>190.16469230769201</v>
      </c>
      <c r="L19">
        <f t="shared" si="4"/>
        <v>76.830333676765548</v>
      </c>
      <c r="M19">
        <f t="shared" si="5"/>
        <v>7.8640834030200244</v>
      </c>
      <c r="N19">
        <f t="shared" si="6"/>
        <v>19.464590729346</v>
      </c>
      <c r="O19">
        <f t="shared" si="7"/>
        <v>0.10973364884154799</v>
      </c>
      <c r="P19">
        <f t="shared" si="8"/>
        <v>3.5369091282622422</v>
      </c>
      <c r="Q19">
        <f t="shared" si="9"/>
        <v>0.10787678397987875</v>
      </c>
      <c r="R19">
        <f t="shared" si="10"/>
        <v>6.7587204659584746E-2</v>
      </c>
      <c r="S19">
        <f t="shared" si="11"/>
        <v>317.40066349856414</v>
      </c>
      <c r="T19">
        <f t="shared" si="12"/>
        <v>26.163831115883447</v>
      </c>
      <c r="U19">
        <f t="shared" si="13"/>
        <v>26.163831115883447</v>
      </c>
      <c r="V19">
        <f t="shared" si="14"/>
        <v>3.4071087554785566</v>
      </c>
      <c r="W19">
        <f t="shared" si="15"/>
        <v>49.765386238619854</v>
      </c>
      <c r="X19">
        <f t="shared" si="16"/>
        <v>1.584538329028617</v>
      </c>
      <c r="Y19">
        <f t="shared" si="17"/>
        <v>3.1840169418778754</v>
      </c>
      <c r="Z19">
        <f t="shared" si="18"/>
        <v>1.8225704264499396</v>
      </c>
      <c r="AA19">
        <f t="shared" si="19"/>
        <v>-86.827327164399051</v>
      </c>
      <c r="AB19">
        <f t="shared" si="20"/>
        <v>-217.5592504568408</v>
      </c>
      <c r="AC19">
        <f t="shared" si="21"/>
        <v>-13.089011716856739</v>
      </c>
      <c r="AD19">
        <f t="shared" si="22"/>
        <v>-7.4925839532454575E-2</v>
      </c>
      <c r="AE19">
        <f t="shared" si="23"/>
        <v>7.3809826032315264</v>
      </c>
      <c r="AF19">
        <f t="shared" si="24"/>
        <v>1.9719575641747489</v>
      </c>
      <c r="AG19">
        <f t="shared" si="25"/>
        <v>7.3971127585038126</v>
      </c>
      <c r="AH19">
        <v>201.99015810815999</v>
      </c>
      <c r="AI19">
        <v>193.04545454545499</v>
      </c>
      <c r="AJ19">
        <v>-7.2183404850799798E-3</v>
      </c>
      <c r="AK19">
        <v>85.495142733625997</v>
      </c>
      <c r="AL19">
        <f t="shared" si="26"/>
        <v>1.9688736318457836</v>
      </c>
      <c r="AM19">
        <v>13.159780143891901</v>
      </c>
      <c r="AN19">
        <v>15.4859174825175</v>
      </c>
      <c r="AO19">
        <v>1.24076530571871E-5</v>
      </c>
      <c r="AP19">
        <v>126.389948844656</v>
      </c>
      <c r="AQ19">
        <v>41</v>
      </c>
      <c r="AR19">
        <v>8</v>
      </c>
      <c r="AS19">
        <f t="shared" si="27"/>
        <v>1</v>
      </c>
      <c r="AT19">
        <f t="shared" si="28"/>
        <v>0</v>
      </c>
      <c r="AU19">
        <f t="shared" si="29"/>
        <v>54438.408942886832</v>
      </c>
      <c r="AV19">
        <f t="shared" si="30"/>
        <v>2000.00384615385</v>
      </c>
      <c r="AW19">
        <f t="shared" si="31"/>
        <v>1686.0032875385509</v>
      </c>
      <c r="AX19">
        <f t="shared" si="32"/>
        <v>0.8430000226153842</v>
      </c>
      <c r="AY19">
        <f t="shared" si="33"/>
        <v>0.158700026556923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1736448102.33077</v>
      </c>
      <c r="BF19">
        <v>190.16469230769201</v>
      </c>
      <c r="BG19">
        <v>199.472692307692</v>
      </c>
      <c r="BH19">
        <v>15.480584615384601</v>
      </c>
      <c r="BI19">
        <v>13.150661538461501</v>
      </c>
      <c r="BJ19">
        <v>190.07030769230801</v>
      </c>
      <c r="BK19">
        <v>15.4065076923077</v>
      </c>
      <c r="BL19">
        <v>499.955692307692</v>
      </c>
      <c r="BM19">
        <v>102.25669230769201</v>
      </c>
      <c r="BN19">
        <v>9.9799284615384606E-2</v>
      </c>
      <c r="BO19">
        <v>25.0228769230769</v>
      </c>
      <c r="BP19">
        <v>24.853815384615402</v>
      </c>
      <c r="BQ19">
        <v>999.9</v>
      </c>
      <c r="BR19">
        <v>0</v>
      </c>
      <c r="BS19">
        <v>0</v>
      </c>
      <c r="BT19">
        <v>10001.772307692299</v>
      </c>
      <c r="BU19">
        <v>650.33053846153803</v>
      </c>
      <c r="BV19">
        <v>210.76730769230801</v>
      </c>
      <c r="BW19">
        <v>-9.3080930769230807</v>
      </c>
      <c r="BX19">
        <v>193.15484615384599</v>
      </c>
      <c r="BY19">
        <v>202.13084615384599</v>
      </c>
      <c r="BZ19">
        <v>2.3299161538461499</v>
      </c>
      <c r="CA19">
        <v>199.472692307692</v>
      </c>
      <c r="CB19">
        <v>13.150661538461501</v>
      </c>
      <c r="CC19">
        <v>1.58299307692308</v>
      </c>
      <c r="CD19">
        <v>1.3447430769230799</v>
      </c>
      <c r="CE19">
        <v>13.7942230769231</v>
      </c>
      <c r="CF19">
        <v>11.308461538461501</v>
      </c>
      <c r="CG19">
        <v>2000.00384615385</v>
      </c>
      <c r="CH19">
        <v>0.89999969230769195</v>
      </c>
      <c r="CI19">
        <v>0.100000323076923</v>
      </c>
      <c r="CJ19">
        <v>19</v>
      </c>
      <c r="CK19">
        <v>39093.053846153802</v>
      </c>
      <c r="CL19">
        <v>1736445700.0999999</v>
      </c>
      <c r="CM19" t="s">
        <v>346</v>
      </c>
      <c r="CN19">
        <v>1736445697.0999999</v>
      </c>
      <c r="CO19">
        <v>1736445700.0999999</v>
      </c>
      <c r="CP19">
        <v>1</v>
      </c>
      <c r="CQ19">
        <v>-0.33700000000000002</v>
      </c>
      <c r="CR19">
        <v>1.2999999999999999E-2</v>
      </c>
      <c r="CS19">
        <v>0.22</v>
      </c>
      <c r="CT19">
        <v>8.3000000000000004E-2</v>
      </c>
      <c r="CU19">
        <v>420</v>
      </c>
      <c r="CV19">
        <v>16</v>
      </c>
      <c r="CW19">
        <v>0.23</v>
      </c>
      <c r="CX19">
        <v>0.32</v>
      </c>
      <c r="CY19">
        <v>-9.3017775</v>
      </c>
      <c r="CZ19">
        <v>0.43859323308269599</v>
      </c>
      <c r="DA19">
        <v>0.16450539212667201</v>
      </c>
      <c r="DB19">
        <v>0</v>
      </c>
      <c r="DC19">
        <v>2.3313079999999999</v>
      </c>
      <c r="DD19">
        <v>-7.5692932330830201E-2</v>
      </c>
      <c r="DE19">
        <v>8.7939982942913907E-3</v>
      </c>
      <c r="DF19">
        <v>1</v>
      </c>
      <c r="DG19">
        <v>1</v>
      </c>
      <c r="DH19">
        <v>2</v>
      </c>
      <c r="DI19" t="s">
        <v>347</v>
      </c>
      <c r="DJ19">
        <v>3.11965</v>
      </c>
      <c r="DK19">
        <v>2.8004799999999999</v>
      </c>
      <c r="DL19">
        <v>5.2684399999999999E-2</v>
      </c>
      <c r="DM19">
        <v>5.6051400000000001E-2</v>
      </c>
      <c r="DN19">
        <v>8.6884299999999998E-2</v>
      </c>
      <c r="DO19">
        <v>7.8004699999999996E-2</v>
      </c>
      <c r="DP19">
        <v>26454.1</v>
      </c>
      <c r="DQ19">
        <v>24371.9</v>
      </c>
      <c r="DR19">
        <v>26713.599999999999</v>
      </c>
      <c r="DS19">
        <v>24155.1</v>
      </c>
      <c r="DT19">
        <v>33705.699999999997</v>
      </c>
      <c r="DU19">
        <v>32418.1</v>
      </c>
      <c r="DV19">
        <v>40392</v>
      </c>
      <c r="DW19">
        <v>38179.599999999999</v>
      </c>
      <c r="DX19">
        <v>2.0190700000000001</v>
      </c>
      <c r="DY19">
        <v>2.28132</v>
      </c>
      <c r="DZ19">
        <v>0.17147100000000001</v>
      </c>
      <c r="EA19">
        <v>0</v>
      </c>
      <c r="EB19">
        <v>22.041</v>
      </c>
      <c r="EC19">
        <v>999.9</v>
      </c>
      <c r="ED19">
        <v>63.435000000000002</v>
      </c>
      <c r="EE19">
        <v>22.024000000000001</v>
      </c>
      <c r="EF19">
        <v>16.484200000000001</v>
      </c>
      <c r="EG19">
        <v>63.764899999999997</v>
      </c>
      <c r="EH19">
        <v>27.2516</v>
      </c>
      <c r="EI19">
        <v>1</v>
      </c>
      <c r="EJ19">
        <v>-0.47911100000000001</v>
      </c>
      <c r="EK19">
        <v>-4.1190899999999999</v>
      </c>
      <c r="EL19">
        <v>20.224799999999998</v>
      </c>
      <c r="EM19">
        <v>5.2626600000000003</v>
      </c>
      <c r="EN19">
        <v>12.0061</v>
      </c>
      <c r="EO19">
        <v>4.9993999999999996</v>
      </c>
      <c r="EP19">
        <v>3.2869799999999998</v>
      </c>
      <c r="EQ19">
        <v>9999</v>
      </c>
      <c r="ER19">
        <v>9999</v>
      </c>
      <c r="ES19">
        <v>999.9</v>
      </c>
      <c r="ET19">
        <v>9999</v>
      </c>
      <c r="EU19">
        <v>1.87225</v>
      </c>
      <c r="EV19">
        <v>1.8731599999999999</v>
      </c>
      <c r="EW19">
        <v>1.8693500000000001</v>
      </c>
      <c r="EX19">
        <v>1.875</v>
      </c>
      <c r="EY19">
        <v>1.8754</v>
      </c>
      <c r="EZ19">
        <v>1.8737900000000001</v>
      </c>
      <c r="FA19">
        <v>1.8723799999999999</v>
      </c>
      <c r="FB19">
        <v>1.8714599999999999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9.5000000000000001E-2</v>
      </c>
      <c r="FQ19">
        <v>7.4099999999999999E-2</v>
      </c>
      <c r="FR19">
        <v>-0.18329044484773399</v>
      </c>
      <c r="FS19">
        <v>1.93526017593624E-3</v>
      </c>
      <c r="FT19">
        <v>-2.6352868309754201E-6</v>
      </c>
      <c r="FU19">
        <v>7.4988703689445403E-10</v>
      </c>
      <c r="FV19">
        <v>7.4070808911679595E-2</v>
      </c>
      <c r="FW19">
        <v>0</v>
      </c>
      <c r="FX19">
        <v>0</v>
      </c>
      <c r="FY19">
        <v>0</v>
      </c>
      <c r="FZ19">
        <v>1</v>
      </c>
      <c r="GA19">
        <v>1999</v>
      </c>
      <c r="GB19">
        <v>0</v>
      </c>
      <c r="GC19">
        <v>14</v>
      </c>
      <c r="GD19">
        <v>40.200000000000003</v>
      </c>
      <c r="GE19">
        <v>40.200000000000003</v>
      </c>
      <c r="GF19">
        <v>0.57739300000000005</v>
      </c>
      <c r="GG19">
        <v>2.51953</v>
      </c>
      <c r="GH19">
        <v>1.5979000000000001</v>
      </c>
      <c r="GI19">
        <v>2.3535200000000001</v>
      </c>
      <c r="GJ19">
        <v>1.64917</v>
      </c>
      <c r="GK19">
        <v>2.3339799999999999</v>
      </c>
      <c r="GL19">
        <v>25.7988</v>
      </c>
      <c r="GM19">
        <v>14.4735</v>
      </c>
      <c r="GN19">
        <v>19</v>
      </c>
      <c r="GO19">
        <v>447.279</v>
      </c>
      <c r="GP19">
        <v>640.21299999999997</v>
      </c>
      <c r="GQ19">
        <v>29.307600000000001</v>
      </c>
      <c r="GR19">
        <v>21.084099999999999</v>
      </c>
      <c r="GS19">
        <v>30.0001</v>
      </c>
      <c r="GT19">
        <v>20.9604</v>
      </c>
      <c r="GU19">
        <v>20.936</v>
      </c>
      <c r="GV19">
        <v>11.6112</v>
      </c>
      <c r="GW19">
        <v>23.459700000000002</v>
      </c>
      <c r="GX19">
        <v>100</v>
      </c>
      <c r="GY19">
        <v>29.2821</v>
      </c>
      <c r="GZ19">
        <v>220.28800000000001</v>
      </c>
      <c r="HA19">
        <v>13.212899999999999</v>
      </c>
      <c r="HB19">
        <v>101.444</v>
      </c>
      <c r="HC19">
        <v>101.45699999999999</v>
      </c>
    </row>
    <row r="20" spans="1:211" x14ac:dyDescent="0.2">
      <c r="A20">
        <v>4</v>
      </c>
      <c r="B20">
        <v>1736448113.0999999</v>
      </c>
      <c r="C20">
        <v>6</v>
      </c>
      <c r="D20" t="s">
        <v>355</v>
      </c>
      <c r="E20" t="s">
        <v>356</v>
      </c>
      <c r="F20">
        <v>2</v>
      </c>
      <c r="G20">
        <v>1736448104.0999999</v>
      </c>
      <c r="H20">
        <f t="shared" si="0"/>
        <v>1.9666018593051749E-3</v>
      </c>
      <c r="I20">
        <f t="shared" si="1"/>
        <v>1.9666018593051748</v>
      </c>
      <c r="J20">
        <f t="shared" si="2"/>
        <v>7.4314323967472653</v>
      </c>
      <c r="K20">
        <f t="shared" si="3"/>
        <v>190.15991666666699</v>
      </c>
      <c r="L20">
        <f t="shared" si="4"/>
        <v>76.16965919505283</v>
      </c>
      <c r="M20">
        <f t="shared" si="5"/>
        <v>7.7964611235548764</v>
      </c>
      <c r="N20">
        <f t="shared" si="6"/>
        <v>19.464107010818772</v>
      </c>
      <c r="O20">
        <f t="shared" si="7"/>
        <v>0.10957512695644026</v>
      </c>
      <c r="P20">
        <f t="shared" si="8"/>
        <v>3.5369104672061082</v>
      </c>
      <c r="Q20">
        <f t="shared" si="9"/>
        <v>0.10772357499010496</v>
      </c>
      <c r="R20">
        <f t="shared" si="10"/>
        <v>6.7490982886865225E-2</v>
      </c>
      <c r="S20">
        <f t="shared" si="11"/>
        <v>317.40059269010561</v>
      </c>
      <c r="T20">
        <f t="shared" si="12"/>
        <v>26.166447807620006</v>
      </c>
      <c r="U20">
        <f t="shared" si="13"/>
        <v>26.166447807620006</v>
      </c>
      <c r="V20">
        <f t="shared" si="14"/>
        <v>3.4076356949831648</v>
      </c>
      <c r="W20">
        <f t="shared" si="15"/>
        <v>49.760517231946913</v>
      </c>
      <c r="X20">
        <f t="shared" si="16"/>
        <v>1.5845838203923637</v>
      </c>
      <c r="Y20">
        <f t="shared" si="17"/>
        <v>3.184419914701047</v>
      </c>
      <c r="Z20">
        <f t="shared" si="18"/>
        <v>1.8230518745908011</v>
      </c>
      <c r="AA20">
        <f t="shared" si="19"/>
        <v>-86.72714199535821</v>
      </c>
      <c r="AB20">
        <f t="shared" si="20"/>
        <v>-217.6534562357246</v>
      </c>
      <c r="AC20">
        <f t="shared" si="21"/>
        <v>-13.094986293252335</v>
      </c>
      <c r="AD20">
        <f t="shared" si="22"/>
        <v>-7.4991834229564347E-2</v>
      </c>
      <c r="AE20">
        <f t="shared" si="23"/>
        <v>7.5893858547126261</v>
      </c>
      <c r="AF20">
        <f t="shared" si="24"/>
        <v>1.9700956633204498</v>
      </c>
      <c r="AG20">
        <f t="shared" si="25"/>
        <v>7.4314323967472653</v>
      </c>
      <c r="AH20">
        <v>202.48430095356699</v>
      </c>
      <c r="AI20">
        <v>193.18814545454501</v>
      </c>
      <c r="AJ20">
        <v>3.6675039758207302E-2</v>
      </c>
      <c r="AK20">
        <v>85.495142733625997</v>
      </c>
      <c r="AL20">
        <f t="shared" si="26"/>
        <v>1.9666018593051748</v>
      </c>
      <c r="AM20">
        <v>13.165604703387199</v>
      </c>
      <c r="AN20">
        <v>15.488988811188801</v>
      </c>
      <c r="AO20">
        <v>2.0205752174763E-5</v>
      </c>
      <c r="AP20">
        <v>126.389948844656</v>
      </c>
      <c r="AQ20">
        <v>41</v>
      </c>
      <c r="AR20">
        <v>8</v>
      </c>
      <c r="AS20">
        <f t="shared" si="27"/>
        <v>1</v>
      </c>
      <c r="AT20">
        <f t="shared" si="28"/>
        <v>0</v>
      </c>
      <c r="AU20">
        <f t="shared" si="29"/>
        <v>54438.053713308902</v>
      </c>
      <c r="AV20">
        <f t="shared" si="30"/>
        <v>2000.0033333333299</v>
      </c>
      <c r="AW20">
        <f t="shared" si="31"/>
        <v>1686.0027964999742</v>
      </c>
      <c r="AX20">
        <f t="shared" si="32"/>
        <v>0.84299999324999986</v>
      </c>
      <c r="AY20">
        <f t="shared" si="33"/>
        <v>0.15870003184500001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1736448104.0999999</v>
      </c>
      <c r="BF20">
        <v>190.15991666666699</v>
      </c>
      <c r="BG20">
        <v>199.71766666666699</v>
      </c>
      <c r="BH20">
        <v>15.481025000000001</v>
      </c>
      <c r="BI20">
        <v>13.153283333333301</v>
      </c>
      <c r="BJ20">
        <v>190.06549999999999</v>
      </c>
      <c r="BK20">
        <v>15.4069583333333</v>
      </c>
      <c r="BL20">
        <v>499.95150000000001</v>
      </c>
      <c r="BM20">
        <v>102.25683333333301</v>
      </c>
      <c r="BN20">
        <v>9.9685074999999998E-2</v>
      </c>
      <c r="BO20">
        <v>25.024999999999999</v>
      </c>
      <c r="BP20">
        <v>24.854908333333299</v>
      </c>
      <c r="BQ20">
        <v>999.9</v>
      </c>
      <c r="BR20">
        <v>0</v>
      </c>
      <c r="BS20">
        <v>0</v>
      </c>
      <c r="BT20">
        <v>10001.7641666667</v>
      </c>
      <c r="BU20">
        <v>650.36383333333299</v>
      </c>
      <c r="BV20">
        <v>210.67599999999999</v>
      </c>
      <c r="BW20">
        <v>-9.5578283333333296</v>
      </c>
      <c r="BX20">
        <v>193.15008333333299</v>
      </c>
      <c r="BY20">
        <v>202.37958333333299</v>
      </c>
      <c r="BZ20">
        <v>2.32773583333333</v>
      </c>
      <c r="CA20">
        <v>199.71766666666699</v>
      </c>
      <c r="CB20">
        <v>13.153283333333301</v>
      </c>
      <c r="CC20">
        <v>1.58304</v>
      </c>
      <c r="CD20">
        <v>1.3450124999999999</v>
      </c>
      <c r="CE20">
        <v>13.794675</v>
      </c>
      <c r="CF20">
        <v>11.3114833333333</v>
      </c>
      <c r="CG20">
        <v>2000.0033333333299</v>
      </c>
      <c r="CH20">
        <v>0.89999949999999995</v>
      </c>
      <c r="CI20">
        <v>0.10000047500000001</v>
      </c>
      <c r="CJ20">
        <v>19</v>
      </c>
      <c r="CK20">
        <v>39093.050000000003</v>
      </c>
      <c r="CL20">
        <v>1736445700.0999999</v>
      </c>
      <c r="CM20" t="s">
        <v>346</v>
      </c>
      <c r="CN20">
        <v>1736445697.0999999</v>
      </c>
      <c r="CO20">
        <v>1736445700.0999999</v>
      </c>
      <c r="CP20">
        <v>1</v>
      </c>
      <c r="CQ20">
        <v>-0.33700000000000002</v>
      </c>
      <c r="CR20">
        <v>1.2999999999999999E-2</v>
      </c>
      <c r="CS20">
        <v>0.22</v>
      </c>
      <c r="CT20">
        <v>8.3000000000000004E-2</v>
      </c>
      <c r="CU20">
        <v>420</v>
      </c>
      <c r="CV20">
        <v>16</v>
      </c>
      <c r="CW20">
        <v>0.23</v>
      </c>
      <c r="CX20">
        <v>0.32</v>
      </c>
      <c r="CY20">
        <v>-9.4176394999999999</v>
      </c>
      <c r="CZ20">
        <v>-2.0234287218045099</v>
      </c>
      <c r="DA20">
        <v>0.44621217071562502</v>
      </c>
      <c r="DB20">
        <v>0</v>
      </c>
      <c r="DC20">
        <v>2.3295785000000002</v>
      </c>
      <c r="DD20">
        <v>-8.6419398496243693E-2</v>
      </c>
      <c r="DE20">
        <v>9.3616196648870706E-3</v>
      </c>
      <c r="DF20">
        <v>1</v>
      </c>
      <c r="DG20">
        <v>1</v>
      </c>
      <c r="DH20">
        <v>2</v>
      </c>
      <c r="DI20" t="s">
        <v>347</v>
      </c>
      <c r="DJ20">
        <v>3.1188500000000001</v>
      </c>
      <c r="DK20">
        <v>2.7997000000000001</v>
      </c>
      <c r="DL20">
        <v>5.2755200000000002E-2</v>
      </c>
      <c r="DM20">
        <v>5.6838199999999998E-2</v>
      </c>
      <c r="DN20">
        <v>8.6887000000000006E-2</v>
      </c>
      <c r="DO20">
        <v>7.8009300000000004E-2</v>
      </c>
      <c r="DP20">
        <v>26451.9</v>
      </c>
      <c r="DQ20">
        <v>24351.4</v>
      </c>
      <c r="DR20">
        <v>26713.4</v>
      </c>
      <c r="DS20">
        <v>24154.9</v>
      </c>
      <c r="DT20">
        <v>33705.5</v>
      </c>
      <c r="DU20">
        <v>32417.7</v>
      </c>
      <c r="DV20">
        <v>40391.800000000003</v>
      </c>
      <c r="DW20">
        <v>38179.199999999997</v>
      </c>
      <c r="DX20">
        <v>2.01735</v>
      </c>
      <c r="DY20">
        <v>2.2822499999999999</v>
      </c>
      <c r="DZ20">
        <v>0.17205999999999999</v>
      </c>
      <c r="EA20">
        <v>0</v>
      </c>
      <c r="EB20">
        <v>22.041</v>
      </c>
      <c r="EC20">
        <v>999.9</v>
      </c>
      <c r="ED20">
        <v>63.435000000000002</v>
      </c>
      <c r="EE20">
        <v>22.024000000000001</v>
      </c>
      <c r="EF20">
        <v>16.486599999999999</v>
      </c>
      <c r="EG20">
        <v>63.924900000000001</v>
      </c>
      <c r="EH20">
        <v>26.987200000000001</v>
      </c>
      <c r="EI20">
        <v>1</v>
      </c>
      <c r="EJ20">
        <v>-0.47913600000000001</v>
      </c>
      <c r="EK20">
        <v>-4.0869</v>
      </c>
      <c r="EL20">
        <v>20.2255</v>
      </c>
      <c r="EM20">
        <v>5.2613200000000004</v>
      </c>
      <c r="EN20">
        <v>12.0055</v>
      </c>
      <c r="EO20">
        <v>4.9989999999999997</v>
      </c>
      <c r="EP20">
        <v>3.2865000000000002</v>
      </c>
      <c r="EQ20">
        <v>9999</v>
      </c>
      <c r="ER20">
        <v>9999</v>
      </c>
      <c r="ES20">
        <v>999.9</v>
      </c>
      <c r="ET20">
        <v>9999</v>
      </c>
      <c r="EU20">
        <v>1.87225</v>
      </c>
      <c r="EV20">
        <v>1.8731599999999999</v>
      </c>
      <c r="EW20">
        <v>1.8693500000000001</v>
      </c>
      <c r="EX20">
        <v>1.875</v>
      </c>
      <c r="EY20">
        <v>1.8754</v>
      </c>
      <c r="EZ20">
        <v>1.8737900000000001</v>
      </c>
      <c r="FA20">
        <v>1.87235</v>
      </c>
      <c r="FB20">
        <v>1.8714599999999999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9.4E-2</v>
      </c>
      <c r="FQ20">
        <v>7.4099999999999999E-2</v>
      </c>
      <c r="FR20">
        <v>-0.18329044484773399</v>
      </c>
      <c r="FS20">
        <v>1.93526017593624E-3</v>
      </c>
      <c r="FT20">
        <v>-2.6352868309754201E-6</v>
      </c>
      <c r="FU20">
        <v>7.4988703689445403E-10</v>
      </c>
      <c r="FV20">
        <v>7.4070808911679595E-2</v>
      </c>
      <c r="FW20">
        <v>0</v>
      </c>
      <c r="FX20">
        <v>0</v>
      </c>
      <c r="FY20">
        <v>0</v>
      </c>
      <c r="FZ20">
        <v>1</v>
      </c>
      <c r="GA20">
        <v>1999</v>
      </c>
      <c r="GB20">
        <v>0</v>
      </c>
      <c r="GC20">
        <v>14</v>
      </c>
      <c r="GD20">
        <v>40.299999999999997</v>
      </c>
      <c r="GE20">
        <v>40.200000000000003</v>
      </c>
      <c r="GF20">
        <v>0.59082000000000001</v>
      </c>
      <c r="GG20">
        <v>2.4865699999999999</v>
      </c>
      <c r="GH20">
        <v>1.5979000000000001</v>
      </c>
      <c r="GI20">
        <v>2.3547400000000001</v>
      </c>
      <c r="GJ20">
        <v>1.64917</v>
      </c>
      <c r="GK20">
        <v>2.47559</v>
      </c>
      <c r="GL20">
        <v>25.7988</v>
      </c>
      <c r="GM20">
        <v>14.491</v>
      </c>
      <c r="GN20">
        <v>19</v>
      </c>
      <c r="GO20">
        <v>446.286</v>
      </c>
      <c r="GP20">
        <v>640.99400000000003</v>
      </c>
      <c r="GQ20">
        <v>29.295100000000001</v>
      </c>
      <c r="GR20">
        <v>21.0855</v>
      </c>
      <c r="GS20">
        <v>30.0001</v>
      </c>
      <c r="GT20">
        <v>20.9617</v>
      </c>
      <c r="GU20">
        <v>20.9377</v>
      </c>
      <c r="GV20">
        <v>11.888500000000001</v>
      </c>
      <c r="GW20">
        <v>23.459700000000002</v>
      </c>
      <c r="GX20">
        <v>100</v>
      </c>
      <c r="GY20">
        <v>29.2821</v>
      </c>
      <c r="GZ20">
        <v>227.07499999999999</v>
      </c>
      <c r="HA20">
        <v>13.215199999999999</v>
      </c>
      <c r="HB20">
        <v>101.443</v>
      </c>
      <c r="HC20">
        <v>101.456</v>
      </c>
    </row>
    <row r="21" spans="1:211" x14ac:dyDescent="0.2">
      <c r="A21">
        <v>5</v>
      </c>
      <c r="B21">
        <v>1736448115.0999999</v>
      </c>
      <c r="C21">
        <v>8</v>
      </c>
      <c r="D21" t="s">
        <v>357</v>
      </c>
      <c r="E21" t="s">
        <v>358</v>
      </c>
      <c r="F21">
        <v>2</v>
      </c>
      <c r="G21">
        <v>1736448106.0090899</v>
      </c>
      <c r="H21">
        <f t="shared" si="0"/>
        <v>1.9648351219281762E-3</v>
      </c>
      <c r="I21">
        <f t="shared" si="1"/>
        <v>1.9648351219281763</v>
      </c>
      <c r="J21">
        <f t="shared" si="2"/>
        <v>7.5324634166149442</v>
      </c>
      <c r="K21">
        <f t="shared" si="3"/>
        <v>190.20590909090899</v>
      </c>
      <c r="L21">
        <f t="shared" si="4"/>
        <v>74.617822925230413</v>
      </c>
      <c r="M21">
        <f t="shared" si="5"/>
        <v>7.6375842066625861</v>
      </c>
      <c r="N21">
        <f t="shared" si="6"/>
        <v>19.468721953229519</v>
      </c>
      <c r="O21">
        <f t="shared" si="7"/>
        <v>0.1094537447355909</v>
      </c>
      <c r="P21">
        <f t="shared" si="8"/>
        <v>3.5367232655158483</v>
      </c>
      <c r="Q21">
        <f t="shared" si="9"/>
        <v>0.1076061593324059</v>
      </c>
      <c r="R21">
        <f t="shared" si="10"/>
        <v>6.741724999528112E-2</v>
      </c>
      <c r="S21">
        <f t="shared" si="11"/>
        <v>317.40036625098003</v>
      </c>
      <c r="T21">
        <f t="shared" si="12"/>
        <v>26.168433705193717</v>
      </c>
      <c r="U21">
        <f t="shared" si="13"/>
        <v>26.168433705193717</v>
      </c>
      <c r="V21">
        <f t="shared" si="14"/>
        <v>3.4080356550431934</v>
      </c>
      <c r="W21">
        <f t="shared" si="15"/>
        <v>49.757924474533283</v>
      </c>
      <c r="X21">
        <f t="shared" si="16"/>
        <v>1.5846472282625979</v>
      </c>
      <c r="Y21">
        <f t="shared" si="17"/>
        <v>3.1847132793363193</v>
      </c>
      <c r="Z21">
        <f t="shared" si="18"/>
        <v>1.8233884267805955</v>
      </c>
      <c r="AA21">
        <f t="shared" si="19"/>
        <v>-86.64922887703257</v>
      </c>
      <c r="AB21">
        <f t="shared" si="20"/>
        <v>-217.7259163437279</v>
      </c>
      <c r="AC21">
        <f t="shared" si="21"/>
        <v>-13.100271600103598</v>
      </c>
      <c r="AD21">
        <f t="shared" si="22"/>
        <v>-7.5050569884041352E-2</v>
      </c>
      <c r="AE21">
        <f t="shared" si="23"/>
        <v>8.0870956292404852</v>
      </c>
      <c r="AF21">
        <f t="shared" si="24"/>
        <v>1.9674594215045011</v>
      </c>
      <c r="AG21">
        <f t="shared" si="25"/>
        <v>7.5324634166149442</v>
      </c>
      <c r="AH21">
        <v>203.87126981712899</v>
      </c>
      <c r="AI21">
        <v>193.66334545454501</v>
      </c>
      <c r="AJ21">
        <v>0.14834688378684699</v>
      </c>
      <c r="AK21">
        <v>85.495142733625997</v>
      </c>
      <c r="AL21">
        <f t="shared" si="26"/>
        <v>1.9648351219281763</v>
      </c>
      <c r="AM21">
        <v>13.167952307457099</v>
      </c>
      <c r="AN21">
        <v>15.489511888111901</v>
      </c>
      <c r="AO21">
        <v>2.0317271965752899E-5</v>
      </c>
      <c r="AP21">
        <v>126.389948844656</v>
      </c>
      <c r="AQ21">
        <v>41</v>
      </c>
      <c r="AR21">
        <v>8</v>
      </c>
      <c r="AS21">
        <f t="shared" si="27"/>
        <v>1</v>
      </c>
      <c r="AT21">
        <f t="shared" si="28"/>
        <v>0</v>
      </c>
      <c r="AU21">
        <f t="shared" si="29"/>
        <v>54433.637639254492</v>
      </c>
      <c r="AV21">
        <f t="shared" si="30"/>
        <v>2000.00181818182</v>
      </c>
      <c r="AW21">
        <f t="shared" si="31"/>
        <v>1686.0015496363806</v>
      </c>
      <c r="AX21">
        <f t="shared" si="32"/>
        <v>0.84300000845454548</v>
      </c>
      <c r="AY21">
        <f t="shared" si="33"/>
        <v>0.15870003885272727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1736448106.0090899</v>
      </c>
      <c r="BF21">
        <v>190.20590909090899</v>
      </c>
      <c r="BG21">
        <v>200.36163636363599</v>
      </c>
      <c r="BH21">
        <v>15.4817181818182</v>
      </c>
      <c r="BI21">
        <v>13.1568272727273</v>
      </c>
      <c r="BJ21">
        <v>190.11145454545499</v>
      </c>
      <c r="BK21">
        <v>15.4076545454545</v>
      </c>
      <c r="BL21">
        <v>499.89436363636401</v>
      </c>
      <c r="BM21">
        <v>102.256454545455</v>
      </c>
      <c r="BN21">
        <v>9.9576590909090906E-2</v>
      </c>
      <c r="BO21">
        <v>25.026545454545499</v>
      </c>
      <c r="BP21">
        <v>24.856709090909099</v>
      </c>
      <c r="BQ21">
        <v>999.9</v>
      </c>
      <c r="BR21">
        <v>0</v>
      </c>
      <c r="BS21">
        <v>0</v>
      </c>
      <c r="BT21">
        <v>10001.010909090901</v>
      </c>
      <c r="BU21">
        <v>650.39345454545503</v>
      </c>
      <c r="BV21">
        <v>210.58672727272699</v>
      </c>
      <c r="BW21">
        <v>-10.15582</v>
      </c>
      <c r="BX21">
        <v>193.196909090909</v>
      </c>
      <c r="BY21">
        <v>203.03290909090899</v>
      </c>
      <c r="BZ21">
        <v>2.3248799999999998</v>
      </c>
      <c r="CA21">
        <v>200.36163636363599</v>
      </c>
      <c r="CB21">
        <v>13.1568272727273</v>
      </c>
      <c r="CC21">
        <v>1.5831054545454499</v>
      </c>
      <c r="CD21">
        <v>1.3453718181818199</v>
      </c>
      <c r="CE21">
        <v>13.7953181818182</v>
      </c>
      <c r="CF21">
        <v>11.315509090909099</v>
      </c>
      <c r="CG21">
        <v>2000.00181818182</v>
      </c>
      <c r="CH21">
        <v>0.89999945454545505</v>
      </c>
      <c r="CI21">
        <v>0.100000536363636</v>
      </c>
      <c r="CJ21">
        <v>19</v>
      </c>
      <c r="CK21">
        <v>39093.018181818203</v>
      </c>
      <c r="CL21">
        <v>1736445700.0999999</v>
      </c>
      <c r="CM21" t="s">
        <v>346</v>
      </c>
      <c r="CN21">
        <v>1736445697.0999999</v>
      </c>
      <c r="CO21">
        <v>1736445700.0999999</v>
      </c>
      <c r="CP21">
        <v>1</v>
      </c>
      <c r="CQ21">
        <v>-0.33700000000000002</v>
      </c>
      <c r="CR21">
        <v>1.2999999999999999E-2</v>
      </c>
      <c r="CS21">
        <v>0.22</v>
      </c>
      <c r="CT21">
        <v>8.3000000000000004E-2</v>
      </c>
      <c r="CU21">
        <v>420</v>
      </c>
      <c r="CV21">
        <v>16</v>
      </c>
      <c r="CW21">
        <v>0.23</v>
      </c>
      <c r="CX21">
        <v>0.32</v>
      </c>
      <c r="CY21">
        <v>-9.7913274999999995</v>
      </c>
      <c r="CZ21">
        <v>-8.1668873684210492</v>
      </c>
      <c r="DA21">
        <v>1.2344195100527</v>
      </c>
      <c r="DB21">
        <v>0</v>
      </c>
      <c r="DC21">
        <v>2.3278395000000001</v>
      </c>
      <c r="DD21">
        <v>-8.7862105263158893E-2</v>
      </c>
      <c r="DE21">
        <v>9.4323117394411893E-3</v>
      </c>
      <c r="DF21">
        <v>1</v>
      </c>
      <c r="DG21">
        <v>1</v>
      </c>
      <c r="DH21">
        <v>2</v>
      </c>
      <c r="DI21" t="s">
        <v>347</v>
      </c>
      <c r="DJ21">
        <v>3.11917</v>
      </c>
      <c r="DK21">
        <v>2.80071</v>
      </c>
      <c r="DL21">
        <v>5.2944699999999997E-2</v>
      </c>
      <c r="DM21">
        <v>5.7973999999999998E-2</v>
      </c>
      <c r="DN21">
        <v>8.6885799999999999E-2</v>
      </c>
      <c r="DO21">
        <v>7.8010599999999999E-2</v>
      </c>
      <c r="DP21">
        <v>26446.6</v>
      </c>
      <c r="DQ21">
        <v>24321.9</v>
      </c>
      <c r="DR21">
        <v>26713.4</v>
      </c>
      <c r="DS21">
        <v>24154.799999999999</v>
      </c>
      <c r="DT21">
        <v>33705.5</v>
      </c>
      <c r="DU21">
        <v>32417.599999999999</v>
      </c>
      <c r="DV21">
        <v>40391.800000000003</v>
      </c>
      <c r="DW21">
        <v>38179</v>
      </c>
      <c r="DX21">
        <v>2.0177499999999999</v>
      </c>
      <c r="DY21">
        <v>2.2819500000000001</v>
      </c>
      <c r="DZ21">
        <v>0.17205300000000001</v>
      </c>
      <c r="EA21">
        <v>0</v>
      </c>
      <c r="EB21">
        <v>22.040099999999999</v>
      </c>
      <c r="EC21">
        <v>999.9</v>
      </c>
      <c r="ED21">
        <v>63.435000000000002</v>
      </c>
      <c r="EE21">
        <v>22.024000000000001</v>
      </c>
      <c r="EF21">
        <v>16.487100000000002</v>
      </c>
      <c r="EG21">
        <v>63.814900000000002</v>
      </c>
      <c r="EH21">
        <v>27.2075</v>
      </c>
      <c r="EI21">
        <v>1</v>
      </c>
      <c r="EJ21">
        <v>-0.479103</v>
      </c>
      <c r="EK21">
        <v>-4.0991799999999996</v>
      </c>
      <c r="EL21">
        <v>20.225200000000001</v>
      </c>
      <c r="EM21">
        <v>5.2622200000000001</v>
      </c>
      <c r="EN21">
        <v>12.0055</v>
      </c>
      <c r="EO21">
        <v>4.9992000000000001</v>
      </c>
      <c r="EP21">
        <v>3.2868300000000001</v>
      </c>
      <c r="EQ21">
        <v>9999</v>
      </c>
      <c r="ER21">
        <v>9999</v>
      </c>
      <c r="ES21">
        <v>999.9</v>
      </c>
      <c r="ET21">
        <v>9999</v>
      </c>
      <c r="EU21">
        <v>1.87225</v>
      </c>
      <c r="EV21">
        <v>1.8731500000000001</v>
      </c>
      <c r="EW21">
        <v>1.8693500000000001</v>
      </c>
      <c r="EX21">
        <v>1.875</v>
      </c>
      <c r="EY21">
        <v>1.87538</v>
      </c>
      <c r="EZ21">
        <v>1.87378</v>
      </c>
      <c r="FA21">
        <v>1.87235</v>
      </c>
      <c r="FB21">
        <v>1.8714599999999999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9.6000000000000002E-2</v>
      </c>
      <c r="FQ21">
        <v>7.4099999999999999E-2</v>
      </c>
      <c r="FR21">
        <v>-0.18329044484773399</v>
      </c>
      <c r="FS21">
        <v>1.93526017593624E-3</v>
      </c>
      <c r="FT21">
        <v>-2.6352868309754201E-6</v>
      </c>
      <c r="FU21">
        <v>7.4988703689445403E-10</v>
      </c>
      <c r="FV21">
        <v>7.4070808911679595E-2</v>
      </c>
      <c r="FW21">
        <v>0</v>
      </c>
      <c r="FX21">
        <v>0</v>
      </c>
      <c r="FY21">
        <v>0</v>
      </c>
      <c r="FZ21">
        <v>1</v>
      </c>
      <c r="GA21">
        <v>1999</v>
      </c>
      <c r="GB21">
        <v>0</v>
      </c>
      <c r="GC21">
        <v>14</v>
      </c>
      <c r="GD21">
        <v>40.299999999999997</v>
      </c>
      <c r="GE21">
        <v>40.200000000000003</v>
      </c>
      <c r="GF21">
        <v>0.60546900000000003</v>
      </c>
      <c r="GG21">
        <v>2.5</v>
      </c>
      <c r="GH21">
        <v>1.5979000000000001</v>
      </c>
      <c r="GI21">
        <v>2.3547400000000001</v>
      </c>
      <c r="GJ21">
        <v>1.64917</v>
      </c>
      <c r="GK21">
        <v>2.3730500000000001</v>
      </c>
      <c r="GL21">
        <v>25.7988</v>
      </c>
      <c r="GM21">
        <v>14.4823</v>
      </c>
      <c r="GN21">
        <v>19</v>
      </c>
      <c r="GO21">
        <v>446.53300000000002</v>
      </c>
      <c r="GP21">
        <v>640.76700000000005</v>
      </c>
      <c r="GQ21">
        <v>29.281300000000002</v>
      </c>
      <c r="GR21">
        <v>21.0868</v>
      </c>
      <c r="GS21">
        <v>30.0001</v>
      </c>
      <c r="GT21">
        <v>20.9635</v>
      </c>
      <c r="GU21">
        <v>20.939</v>
      </c>
      <c r="GV21">
        <v>12.1844</v>
      </c>
      <c r="GW21">
        <v>23.459700000000002</v>
      </c>
      <c r="GX21">
        <v>100</v>
      </c>
      <c r="GY21">
        <v>29.251200000000001</v>
      </c>
      <c r="GZ21">
        <v>233.76900000000001</v>
      </c>
      <c r="HA21">
        <v>13.216900000000001</v>
      </c>
      <c r="HB21">
        <v>101.443</v>
      </c>
      <c r="HC21">
        <v>101.456</v>
      </c>
    </row>
    <row r="22" spans="1:211" x14ac:dyDescent="0.2">
      <c r="A22">
        <v>6</v>
      </c>
      <c r="B22">
        <v>1736448117.0999999</v>
      </c>
      <c r="C22">
        <v>10</v>
      </c>
      <c r="D22" t="s">
        <v>359</v>
      </c>
      <c r="E22" t="s">
        <v>360</v>
      </c>
      <c r="F22">
        <v>2</v>
      </c>
      <c r="G22">
        <v>1736448108.0999999</v>
      </c>
      <c r="H22">
        <f t="shared" si="0"/>
        <v>1.9639986998380783E-3</v>
      </c>
      <c r="I22">
        <f t="shared" si="1"/>
        <v>1.9639986998380783</v>
      </c>
      <c r="J22">
        <f t="shared" si="2"/>
        <v>7.7197600974553886</v>
      </c>
      <c r="K22">
        <f t="shared" si="3"/>
        <v>190.37049999999999</v>
      </c>
      <c r="L22">
        <f t="shared" si="4"/>
        <v>71.980715742434242</v>
      </c>
      <c r="M22">
        <f t="shared" si="5"/>
        <v>7.3675982518572942</v>
      </c>
      <c r="N22">
        <f t="shared" si="6"/>
        <v>19.485404507840293</v>
      </c>
      <c r="O22">
        <f t="shared" si="7"/>
        <v>0.10939665662731292</v>
      </c>
      <c r="P22">
        <f t="shared" si="8"/>
        <v>3.5360447206668346</v>
      </c>
      <c r="Q22">
        <f t="shared" si="9"/>
        <v>0.10755063277380648</v>
      </c>
      <c r="R22">
        <f t="shared" si="10"/>
        <v>6.7382408632568558E-2</v>
      </c>
      <c r="S22">
        <f t="shared" si="11"/>
        <v>317.40024417604269</v>
      </c>
      <c r="T22">
        <f t="shared" si="12"/>
        <v>26.169686402505466</v>
      </c>
      <c r="U22">
        <f t="shared" si="13"/>
        <v>26.169686402505466</v>
      </c>
      <c r="V22">
        <f t="shared" si="14"/>
        <v>3.408287969550182</v>
      </c>
      <c r="W22">
        <f t="shared" si="15"/>
        <v>49.758706765005385</v>
      </c>
      <c r="X22">
        <f t="shared" si="16"/>
        <v>1.584753806920691</v>
      </c>
      <c r="Y22">
        <f t="shared" si="17"/>
        <v>3.1848774012656347</v>
      </c>
      <c r="Z22">
        <f t="shared" si="18"/>
        <v>1.823534162629491</v>
      </c>
      <c r="AA22">
        <f t="shared" si="19"/>
        <v>-86.612342662859248</v>
      </c>
      <c r="AB22">
        <f t="shared" si="20"/>
        <v>-217.75813954262424</v>
      </c>
      <c r="AC22">
        <f t="shared" si="21"/>
        <v>-13.104864071989676</v>
      </c>
      <c r="AD22">
        <f t="shared" si="22"/>
        <v>-7.51021014304456E-2</v>
      </c>
      <c r="AE22">
        <f t="shared" si="23"/>
        <v>9.0529200518643389</v>
      </c>
      <c r="AF22">
        <f t="shared" si="24"/>
        <v>1.9646066164084575</v>
      </c>
      <c r="AG22">
        <f t="shared" si="25"/>
        <v>7.7197600974553886</v>
      </c>
      <c r="AH22">
        <v>206.839964041798</v>
      </c>
      <c r="AI22">
        <v>194.777412121212</v>
      </c>
      <c r="AJ22">
        <v>0.37887588208643602</v>
      </c>
      <c r="AK22">
        <v>85.495142733625997</v>
      </c>
      <c r="AL22">
        <f t="shared" si="26"/>
        <v>1.9639986998380783</v>
      </c>
      <c r="AM22">
        <v>13.168566902326299</v>
      </c>
      <c r="AN22">
        <v>15.489293006993</v>
      </c>
      <c r="AO22">
        <v>1.53809004392457E-5</v>
      </c>
      <c r="AP22">
        <v>126.389948844656</v>
      </c>
      <c r="AQ22">
        <v>41</v>
      </c>
      <c r="AR22">
        <v>8</v>
      </c>
      <c r="AS22">
        <f t="shared" si="27"/>
        <v>1</v>
      </c>
      <c r="AT22">
        <f t="shared" si="28"/>
        <v>0</v>
      </c>
      <c r="AU22">
        <f t="shared" si="29"/>
        <v>54418.506447588152</v>
      </c>
      <c r="AV22">
        <f t="shared" si="30"/>
        <v>2000.001</v>
      </c>
      <c r="AW22">
        <f t="shared" si="31"/>
        <v>1686.0008616000091</v>
      </c>
      <c r="AX22">
        <f t="shared" si="32"/>
        <v>0.84300000929999996</v>
      </c>
      <c r="AY22">
        <f t="shared" si="33"/>
        <v>0.15870004273799998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1736448108.0999999</v>
      </c>
      <c r="BF22">
        <v>190.37049999999999</v>
      </c>
      <c r="BG22">
        <v>201.6857</v>
      </c>
      <c r="BH22">
        <v>15.482889999999999</v>
      </c>
      <c r="BI22">
        <v>13.16127</v>
      </c>
      <c r="BJ22">
        <v>190.27590000000001</v>
      </c>
      <c r="BK22">
        <v>15.40883</v>
      </c>
      <c r="BL22">
        <v>499.87220000000002</v>
      </c>
      <c r="BM22">
        <v>102.2555</v>
      </c>
      <c r="BN22">
        <v>9.9667989999999998E-2</v>
      </c>
      <c r="BO22">
        <v>25.02741</v>
      </c>
      <c r="BP22">
        <v>24.859719999999999</v>
      </c>
      <c r="BQ22">
        <v>999.9</v>
      </c>
      <c r="BR22">
        <v>0</v>
      </c>
      <c r="BS22">
        <v>0</v>
      </c>
      <c r="BT22">
        <v>9998.24</v>
      </c>
      <c r="BU22">
        <v>650.43079999999998</v>
      </c>
      <c r="BV22">
        <v>210.4605</v>
      </c>
      <c r="BW22">
        <v>-11.315324</v>
      </c>
      <c r="BX22">
        <v>193.36429999999999</v>
      </c>
      <c r="BY22">
        <v>204.37559999999999</v>
      </c>
      <c r="BZ22">
        <v>2.321615</v>
      </c>
      <c r="CA22">
        <v>201.6857</v>
      </c>
      <c r="CB22">
        <v>13.16127</v>
      </c>
      <c r="CC22">
        <v>1.5832120000000001</v>
      </c>
      <c r="CD22">
        <v>1.3458140000000001</v>
      </c>
      <c r="CE22">
        <v>13.79635</v>
      </c>
      <c r="CF22">
        <v>11.32047</v>
      </c>
      <c r="CG22">
        <v>2000.001</v>
      </c>
      <c r="CH22">
        <v>0.8999994</v>
      </c>
      <c r="CI22">
        <v>0.10000059</v>
      </c>
      <c r="CJ22">
        <v>19</v>
      </c>
      <c r="CK22">
        <v>39093</v>
      </c>
      <c r="CL22">
        <v>1736445700.0999999</v>
      </c>
      <c r="CM22" t="s">
        <v>346</v>
      </c>
      <c r="CN22">
        <v>1736445697.0999999</v>
      </c>
      <c r="CO22">
        <v>1736445700.0999999</v>
      </c>
      <c r="CP22">
        <v>1</v>
      </c>
      <c r="CQ22">
        <v>-0.33700000000000002</v>
      </c>
      <c r="CR22">
        <v>1.2999999999999999E-2</v>
      </c>
      <c r="CS22">
        <v>0.22</v>
      </c>
      <c r="CT22">
        <v>8.3000000000000004E-2</v>
      </c>
      <c r="CU22">
        <v>420</v>
      </c>
      <c r="CV22">
        <v>16</v>
      </c>
      <c r="CW22">
        <v>0.23</v>
      </c>
      <c r="CX22">
        <v>0.32</v>
      </c>
      <c r="CY22">
        <v>-10.553864000000001</v>
      </c>
      <c r="CZ22">
        <v>-18.737003007518801</v>
      </c>
      <c r="DA22">
        <v>2.4615465222566901</v>
      </c>
      <c r="DB22">
        <v>0</v>
      </c>
      <c r="DC22">
        <v>2.3259504999999998</v>
      </c>
      <c r="DD22">
        <v>-8.2949323308270304E-2</v>
      </c>
      <c r="DE22">
        <v>9.1557017617438698E-3</v>
      </c>
      <c r="DF22">
        <v>1</v>
      </c>
      <c r="DG22">
        <v>1</v>
      </c>
      <c r="DH22">
        <v>2</v>
      </c>
      <c r="DI22" t="s">
        <v>347</v>
      </c>
      <c r="DJ22">
        <v>3.1193300000000002</v>
      </c>
      <c r="DK22">
        <v>2.80043</v>
      </c>
      <c r="DL22">
        <v>5.3311499999999998E-2</v>
      </c>
      <c r="DM22">
        <v>5.9322100000000003E-2</v>
      </c>
      <c r="DN22">
        <v>8.6892800000000006E-2</v>
      </c>
      <c r="DO22">
        <v>7.8020300000000001E-2</v>
      </c>
      <c r="DP22">
        <v>26436.3</v>
      </c>
      <c r="DQ22">
        <v>24287.200000000001</v>
      </c>
      <c r="DR22">
        <v>26713.3</v>
      </c>
      <c r="DS22">
        <v>24154.9</v>
      </c>
      <c r="DT22">
        <v>33705.300000000003</v>
      </c>
      <c r="DU22">
        <v>32417.8</v>
      </c>
      <c r="DV22">
        <v>40391.800000000003</v>
      </c>
      <c r="DW22">
        <v>38179.5</v>
      </c>
      <c r="DX22">
        <v>2.0179999999999998</v>
      </c>
      <c r="DY22">
        <v>2.2816999999999998</v>
      </c>
      <c r="DZ22">
        <v>0.17164599999999999</v>
      </c>
      <c r="EA22">
        <v>0</v>
      </c>
      <c r="EB22">
        <v>22.039200000000001</v>
      </c>
      <c r="EC22">
        <v>999.9</v>
      </c>
      <c r="ED22">
        <v>63.46</v>
      </c>
      <c r="EE22">
        <v>22.013000000000002</v>
      </c>
      <c r="EF22">
        <v>16.4819</v>
      </c>
      <c r="EG22">
        <v>64.394900000000007</v>
      </c>
      <c r="EH22">
        <v>27.343800000000002</v>
      </c>
      <c r="EI22">
        <v>1</v>
      </c>
      <c r="EJ22">
        <v>-0.47899599999999998</v>
      </c>
      <c r="EK22">
        <v>-4.0697099999999997</v>
      </c>
      <c r="EL22">
        <v>20.226099999999999</v>
      </c>
      <c r="EM22">
        <v>5.2629599999999996</v>
      </c>
      <c r="EN22">
        <v>12.0053</v>
      </c>
      <c r="EO22">
        <v>4.9996999999999998</v>
      </c>
      <c r="EP22">
        <v>3.2870499999999998</v>
      </c>
      <c r="EQ22">
        <v>9999</v>
      </c>
      <c r="ER22">
        <v>9999</v>
      </c>
      <c r="ES22">
        <v>999.9</v>
      </c>
      <c r="ET22">
        <v>9999</v>
      </c>
      <c r="EU22">
        <v>1.87225</v>
      </c>
      <c r="EV22">
        <v>1.8731599999999999</v>
      </c>
      <c r="EW22">
        <v>1.8693500000000001</v>
      </c>
      <c r="EX22">
        <v>1.875</v>
      </c>
      <c r="EY22">
        <v>1.87537</v>
      </c>
      <c r="EZ22">
        <v>1.87378</v>
      </c>
      <c r="FA22">
        <v>1.8723700000000001</v>
      </c>
      <c r="FB22">
        <v>1.8714500000000001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9.7000000000000003E-2</v>
      </c>
      <c r="FQ22">
        <v>7.4099999999999999E-2</v>
      </c>
      <c r="FR22">
        <v>-0.18329044484773399</v>
      </c>
      <c r="FS22">
        <v>1.93526017593624E-3</v>
      </c>
      <c r="FT22">
        <v>-2.6352868309754201E-6</v>
      </c>
      <c r="FU22">
        <v>7.4988703689445403E-10</v>
      </c>
      <c r="FV22">
        <v>7.4070808911679595E-2</v>
      </c>
      <c r="FW22">
        <v>0</v>
      </c>
      <c r="FX22">
        <v>0</v>
      </c>
      <c r="FY22">
        <v>0</v>
      </c>
      <c r="FZ22">
        <v>1</v>
      </c>
      <c r="GA22">
        <v>1999</v>
      </c>
      <c r="GB22">
        <v>0</v>
      </c>
      <c r="GC22">
        <v>14</v>
      </c>
      <c r="GD22">
        <v>40.299999999999997</v>
      </c>
      <c r="GE22">
        <v>40.299999999999997</v>
      </c>
      <c r="GF22">
        <v>0.62011700000000003</v>
      </c>
      <c r="GG22">
        <v>2.4890099999999999</v>
      </c>
      <c r="GH22">
        <v>1.5979000000000001</v>
      </c>
      <c r="GI22">
        <v>2.3547400000000001</v>
      </c>
      <c r="GJ22">
        <v>1.64917</v>
      </c>
      <c r="GK22">
        <v>2.3913600000000002</v>
      </c>
      <c r="GL22">
        <v>25.7988</v>
      </c>
      <c r="GM22">
        <v>14.491</v>
      </c>
      <c r="GN22">
        <v>19</v>
      </c>
      <c r="GO22">
        <v>446.68599999999998</v>
      </c>
      <c r="GP22">
        <v>640.58000000000004</v>
      </c>
      <c r="GQ22">
        <v>29.268799999999999</v>
      </c>
      <c r="GR22">
        <v>21.088100000000001</v>
      </c>
      <c r="GS22">
        <v>30.0002</v>
      </c>
      <c r="GT22">
        <v>20.9649</v>
      </c>
      <c r="GU22">
        <v>20.940300000000001</v>
      </c>
      <c r="GV22">
        <v>12.4849</v>
      </c>
      <c r="GW22">
        <v>23.459700000000002</v>
      </c>
      <c r="GX22">
        <v>100</v>
      </c>
      <c r="GY22">
        <v>29.251200000000001</v>
      </c>
      <c r="GZ22">
        <v>240.45500000000001</v>
      </c>
      <c r="HA22">
        <v>13.214499999999999</v>
      </c>
      <c r="HB22">
        <v>101.443</v>
      </c>
      <c r="HC22">
        <v>101.45699999999999</v>
      </c>
    </row>
    <row r="23" spans="1:211" x14ac:dyDescent="0.2">
      <c r="A23">
        <v>7</v>
      </c>
      <c r="B23">
        <v>1736448119.0999999</v>
      </c>
      <c r="C23">
        <v>12</v>
      </c>
      <c r="D23" t="s">
        <v>361</v>
      </c>
      <c r="E23" t="s">
        <v>362</v>
      </c>
      <c r="F23">
        <v>2</v>
      </c>
      <c r="G23">
        <v>1736448110.4333301</v>
      </c>
      <c r="H23">
        <f t="shared" si="0"/>
        <v>1.9639529417471418E-3</v>
      </c>
      <c r="I23">
        <f t="shared" si="1"/>
        <v>1.9639529417471417</v>
      </c>
      <c r="J23">
        <f t="shared" si="2"/>
        <v>7.8939005153394488</v>
      </c>
      <c r="K23">
        <f t="shared" si="3"/>
        <v>190.78022222222199</v>
      </c>
      <c r="L23">
        <f t="shared" si="4"/>
        <v>69.818272733736933</v>
      </c>
      <c r="M23">
        <f t="shared" si="5"/>
        <v>7.1461822327985303</v>
      </c>
      <c r="N23">
        <f t="shared" si="6"/>
        <v>19.52712636723556</v>
      </c>
      <c r="O23">
        <f t="shared" si="7"/>
        <v>0.10938551945683908</v>
      </c>
      <c r="P23">
        <f t="shared" si="8"/>
        <v>3.5334190408974111</v>
      </c>
      <c r="Q23">
        <f t="shared" si="9"/>
        <v>0.10753852150060884</v>
      </c>
      <c r="R23">
        <f t="shared" si="10"/>
        <v>6.7374923603617048E-2</v>
      </c>
      <c r="S23">
        <f t="shared" si="11"/>
        <v>317.40038758670528</v>
      </c>
      <c r="T23">
        <f t="shared" si="12"/>
        <v>26.171209734736067</v>
      </c>
      <c r="U23">
        <f t="shared" si="13"/>
        <v>26.171209734736067</v>
      </c>
      <c r="V23">
        <f t="shared" si="14"/>
        <v>3.4085948165056332</v>
      </c>
      <c r="W23">
        <f t="shared" si="15"/>
        <v>49.76189807974432</v>
      </c>
      <c r="X23">
        <f t="shared" si="16"/>
        <v>1.5849227299599133</v>
      </c>
      <c r="Y23">
        <f t="shared" si="17"/>
        <v>3.1850126123003721</v>
      </c>
      <c r="Z23">
        <f t="shared" si="18"/>
        <v>1.8236720865457199</v>
      </c>
      <c r="AA23">
        <f t="shared" si="19"/>
        <v>-86.610324731048948</v>
      </c>
      <c r="AB23">
        <f t="shared" si="20"/>
        <v>-217.75095520291441</v>
      </c>
      <c r="AC23">
        <f t="shared" si="21"/>
        <v>-13.114316944732156</v>
      </c>
      <c r="AD23">
        <f t="shared" si="22"/>
        <v>-7.5209291990205429E-2</v>
      </c>
      <c r="AE23">
        <f t="shared" si="23"/>
        <v>10.652810782256264</v>
      </c>
      <c r="AF23">
        <f t="shared" si="24"/>
        <v>1.9625202635906243</v>
      </c>
      <c r="AG23">
        <f t="shared" si="25"/>
        <v>7.8939005153394488</v>
      </c>
      <c r="AH23">
        <v>211.45172867544099</v>
      </c>
      <c r="AI23">
        <v>196.72724242424201</v>
      </c>
      <c r="AJ23">
        <v>0.72627505429670802</v>
      </c>
      <c r="AK23">
        <v>85.495142733625997</v>
      </c>
      <c r="AL23">
        <f t="shared" si="26"/>
        <v>1.9639529417471417</v>
      </c>
      <c r="AM23">
        <v>13.169309923305001</v>
      </c>
      <c r="AN23">
        <v>15.4899174825175</v>
      </c>
      <c r="AO23">
        <v>1.12727966569762E-5</v>
      </c>
      <c r="AP23">
        <v>126.389948844656</v>
      </c>
      <c r="AQ23">
        <v>41</v>
      </c>
      <c r="AR23">
        <v>8</v>
      </c>
      <c r="AS23">
        <f t="shared" si="27"/>
        <v>1</v>
      </c>
      <c r="AT23">
        <f t="shared" si="28"/>
        <v>0</v>
      </c>
      <c r="AU23">
        <f t="shared" si="29"/>
        <v>54360.50538004304</v>
      </c>
      <c r="AV23">
        <f t="shared" si="30"/>
        <v>2000.0022222222201</v>
      </c>
      <c r="AW23">
        <f t="shared" si="31"/>
        <v>1686.0018353332898</v>
      </c>
      <c r="AX23">
        <f t="shared" si="32"/>
        <v>0.84299998100000029</v>
      </c>
      <c r="AY23">
        <f t="shared" si="33"/>
        <v>0.15870001746000006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1736448110.4333301</v>
      </c>
      <c r="BF23">
        <v>190.78022222222199</v>
      </c>
      <c r="BG23">
        <v>204.01566666666699</v>
      </c>
      <c r="BH23">
        <v>15.4847111111111</v>
      </c>
      <c r="BI23">
        <v>13.1656666666667</v>
      </c>
      <c r="BJ23">
        <v>190.685222222222</v>
      </c>
      <c r="BK23">
        <v>15.4106666666667</v>
      </c>
      <c r="BL23">
        <v>499.89499999999998</v>
      </c>
      <c r="BM23">
        <v>102.254222222222</v>
      </c>
      <c r="BN23">
        <v>9.9817100000000006E-2</v>
      </c>
      <c r="BO23">
        <v>25.028122222222201</v>
      </c>
      <c r="BP23">
        <v>24.862500000000001</v>
      </c>
      <c r="BQ23">
        <v>999.9</v>
      </c>
      <c r="BR23">
        <v>0</v>
      </c>
      <c r="BS23">
        <v>0</v>
      </c>
      <c r="BT23">
        <v>9987.2866666666705</v>
      </c>
      <c r="BU23">
        <v>650.475111111111</v>
      </c>
      <c r="BV23">
        <v>210.265444444444</v>
      </c>
      <c r="BW23">
        <v>-13.235565555555601</v>
      </c>
      <c r="BX23">
        <v>193.780888888889</v>
      </c>
      <c r="BY23">
        <v>206.73755555555601</v>
      </c>
      <c r="BZ23">
        <v>2.31904666666667</v>
      </c>
      <c r="CA23">
        <v>204.01566666666699</v>
      </c>
      <c r="CB23">
        <v>13.1656666666667</v>
      </c>
      <c r="CC23">
        <v>1.58338</v>
      </c>
      <c r="CD23">
        <v>1.3462466666666699</v>
      </c>
      <c r="CE23">
        <v>13.797977777777801</v>
      </c>
      <c r="CF23">
        <v>11.3253222222222</v>
      </c>
      <c r="CG23">
        <v>2000.0022222222201</v>
      </c>
      <c r="CH23">
        <v>0.89999966666666698</v>
      </c>
      <c r="CI23">
        <v>0.1000003</v>
      </c>
      <c r="CJ23">
        <v>19</v>
      </c>
      <c r="CK23">
        <v>39093.033333333296</v>
      </c>
      <c r="CL23">
        <v>1736445700.0999999</v>
      </c>
      <c r="CM23" t="s">
        <v>346</v>
      </c>
      <c r="CN23">
        <v>1736445697.0999999</v>
      </c>
      <c r="CO23">
        <v>1736445700.0999999</v>
      </c>
      <c r="CP23">
        <v>1</v>
      </c>
      <c r="CQ23">
        <v>-0.33700000000000002</v>
      </c>
      <c r="CR23">
        <v>1.2999999999999999E-2</v>
      </c>
      <c r="CS23">
        <v>0.22</v>
      </c>
      <c r="CT23">
        <v>8.3000000000000004E-2</v>
      </c>
      <c r="CU23">
        <v>420</v>
      </c>
      <c r="CV23">
        <v>16</v>
      </c>
      <c r="CW23">
        <v>0.23</v>
      </c>
      <c r="CX23">
        <v>0.32</v>
      </c>
      <c r="CY23">
        <v>-11.726070500000001</v>
      </c>
      <c r="CZ23">
        <v>-33.4052864661654</v>
      </c>
      <c r="DA23">
        <v>3.9541897871643399</v>
      </c>
      <c r="DB23">
        <v>0</v>
      </c>
      <c r="DC23">
        <v>2.3239550000000002</v>
      </c>
      <c r="DD23">
        <v>-7.1289924812028393E-2</v>
      </c>
      <c r="DE23">
        <v>8.4139304133086304E-3</v>
      </c>
      <c r="DF23">
        <v>1</v>
      </c>
      <c r="DG23">
        <v>1</v>
      </c>
      <c r="DH23">
        <v>2</v>
      </c>
      <c r="DI23" t="s">
        <v>347</v>
      </c>
      <c r="DJ23">
        <v>3.1193599999999999</v>
      </c>
      <c r="DK23">
        <v>2.8005300000000002</v>
      </c>
      <c r="DL23">
        <v>5.3867999999999999E-2</v>
      </c>
      <c r="DM23">
        <v>6.0765899999999998E-2</v>
      </c>
      <c r="DN23">
        <v>8.6896399999999999E-2</v>
      </c>
      <c r="DO23">
        <v>7.8029399999999999E-2</v>
      </c>
      <c r="DP23">
        <v>26420.400000000001</v>
      </c>
      <c r="DQ23">
        <v>24250.2</v>
      </c>
      <c r="DR23">
        <v>26713</v>
      </c>
      <c r="DS23">
        <v>24155.3</v>
      </c>
      <c r="DT23">
        <v>33704.800000000003</v>
      </c>
      <c r="DU23">
        <v>32418</v>
      </c>
      <c r="DV23">
        <v>40391.300000000003</v>
      </c>
      <c r="DW23">
        <v>38179.9</v>
      </c>
      <c r="DX23">
        <v>2.0175200000000002</v>
      </c>
      <c r="DY23">
        <v>2.2816000000000001</v>
      </c>
      <c r="DZ23">
        <v>0.171822</v>
      </c>
      <c r="EA23">
        <v>0</v>
      </c>
      <c r="EB23">
        <v>22.038699999999999</v>
      </c>
      <c r="EC23">
        <v>999.9</v>
      </c>
      <c r="ED23">
        <v>63.46</v>
      </c>
      <c r="EE23">
        <v>22.024000000000001</v>
      </c>
      <c r="EF23">
        <v>16.492699999999999</v>
      </c>
      <c r="EG23">
        <v>63.444899999999997</v>
      </c>
      <c r="EH23">
        <v>26.9391</v>
      </c>
      <c r="EI23">
        <v>1</v>
      </c>
      <c r="EJ23">
        <v>-0.47898099999999999</v>
      </c>
      <c r="EK23">
        <v>-4.0892400000000002</v>
      </c>
      <c r="EL23">
        <v>20.2255</v>
      </c>
      <c r="EM23">
        <v>5.2631100000000002</v>
      </c>
      <c r="EN23">
        <v>12.0052</v>
      </c>
      <c r="EO23">
        <v>4.9998500000000003</v>
      </c>
      <c r="EP23">
        <v>3.2871800000000002</v>
      </c>
      <c r="EQ23">
        <v>9999</v>
      </c>
      <c r="ER23">
        <v>9999</v>
      </c>
      <c r="ES23">
        <v>999.9</v>
      </c>
      <c r="ET23">
        <v>9999</v>
      </c>
      <c r="EU23">
        <v>1.87225</v>
      </c>
      <c r="EV23">
        <v>1.87317</v>
      </c>
      <c r="EW23">
        <v>1.8693500000000001</v>
      </c>
      <c r="EX23">
        <v>1.875</v>
      </c>
      <c r="EY23">
        <v>1.87538</v>
      </c>
      <c r="EZ23">
        <v>1.8737900000000001</v>
      </c>
      <c r="FA23">
        <v>1.87236</v>
      </c>
      <c r="FB23">
        <v>1.8714500000000001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9.9000000000000005E-2</v>
      </c>
      <c r="FQ23">
        <v>7.4099999999999999E-2</v>
      </c>
      <c r="FR23">
        <v>-0.18329044484773399</v>
      </c>
      <c r="FS23">
        <v>1.93526017593624E-3</v>
      </c>
      <c r="FT23">
        <v>-2.6352868309754201E-6</v>
      </c>
      <c r="FU23">
        <v>7.4988703689445403E-10</v>
      </c>
      <c r="FV23">
        <v>7.4070808911679595E-2</v>
      </c>
      <c r="FW23">
        <v>0</v>
      </c>
      <c r="FX23">
        <v>0</v>
      </c>
      <c r="FY23">
        <v>0</v>
      </c>
      <c r="FZ23">
        <v>1</v>
      </c>
      <c r="GA23">
        <v>1999</v>
      </c>
      <c r="GB23">
        <v>0</v>
      </c>
      <c r="GC23">
        <v>14</v>
      </c>
      <c r="GD23">
        <v>40.4</v>
      </c>
      <c r="GE23">
        <v>40.299999999999997</v>
      </c>
      <c r="GF23">
        <v>0.63598600000000005</v>
      </c>
      <c r="GG23">
        <v>2.49512</v>
      </c>
      <c r="GH23">
        <v>1.5979000000000001</v>
      </c>
      <c r="GI23">
        <v>2.3535200000000001</v>
      </c>
      <c r="GJ23">
        <v>1.64917</v>
      </c>
      <c r="GK23">
        <v>2.48047</v>
      </c>
      <c r="GL23">
        <v>25.7988</v>
      </c>
      <c r="GM23">
        <v>14.491</v>
      </c>
      <c r="GN23">
        <v>19</v>
      </c>
      <c r="GO23">
        <v>446.42399999999998</v>
      </c>
      <c r="GP23">
        <v>640.52099999999996</v>
      </c>
      <c r="GQ23">
        <v>29.253499999999999</v>
      </c>
      <c r="GR23">
        <v>21.0899</v>
      </c>
      <c r="GS23">
        <v>30.0002</v>
      </c>
      <c r="GT23">
        <v>20.966200000000001</v>
      </c>
      <c r="GU23">
        <v>20.9421</v>
      </c>
      <c r="GV23">
        <v>12.7951</v>
      </c>
      <c r="GW23">
        <v>23.459700000000002</v>
      </c>
      <c r="GX23">
        <v>100</v>
      </c>
      <c r="GY23">
        <v>29.226400000000002</v>
      </c>
      <c r="GZ23">
        <v>247.16200000000001</v>
      </c>
      <c r="HA23">
        <v>13.2188</v>
      </c>
      <c r="HB23">
        <v>101.44199999999999</v>
      </c>
      <c r="HC23">
        <v>101.458</v>
      </c>
    </row>
    <row r="24" spans="1:211" x14ac:dyDescent="0.2">
      <c r="A24">
        <v>8</v>
      </c>
      <c r="B24">
        <v>1736448121.0999999</v>
      </c>
      <c r="C24">
        <v>14</v>
      </c>
      <c r="D24" t="s">
        <v>363</v>
      </c>
      <c r="E24" t="s">
        <v>364</v>
      </c>
      <c r="F24">
        <v>2</v>
      </c>
      <c r="G24">
        <v>1736448113.0999999</v>
      </c>
      <c r="H24">
        <f t="shared" si="0"/>
        <v>1.963502613549409E-3</v>
      </c>
      <c r="I24">
        <f t="shared" si="1"/>
        <v>1.9635026135494089</v>
      </c>
      <c r="J24">
        <f t="shared" si="2"/>
        <v>7.9715325733393954</v>
      </c>
      <c r="K24">
        <f t="shared" si="3"/>
        <v>191.64587499999999</v>
      </c>
      <c r="L24">
        <f t="shared" si="4"/>
        <v>69.509067779390534</v>
      </c>
      <c r="M24">
        <f t="shared" si="5"/>
        <v>7.1144249518661589</v>
      </c>
      <c r="N24">
        <f t="shared" si="6"/>
        <v>19.61542916025823</v>
      </c>
      <c r="O24">
        <f t="shared" si="7"/>
        <v>0.1093722185675568</v>
      </c>
      <c r="P24">
        <f t="shared" si="8"/>
        <v>3.5319320656076401</v>
      </c>
      <c r="Q24">
        <f t="shared" si="9"/>
        <v>0.10752490241366995</v>
      </c>
      <c r="R24">
        <f t="shared" si="10"/>
        <v>6.7366439052414906E-2</v>
      </c>
      <c r="S24">
        <f t="shared" si="11"/>
        <v>317.40039675000003</v>
      </c>
      <c r="T24">
        <f t="shared" si="12"/>
        <v>26.17116539803882</v>
      </c>
      <c r="U24">
        <f t="shared" si="13"/>
        <v>26.17116539803882</v>
      </c>
      <c r="V24">
        <f t="shared" si="14"/>
        <v>3.4085858853614397</v>
      </c>
      <c r="W24">
        <f t="shared" si="15"/>
        <v>49.770223389336827</v>
      </c>
      <c r="X24">
        <f t="shared" si="16"/>
        <v>1.5851314629759432</v>
      </c>
      <c r="Y24">
        <f t="shared" si="17"/>
        <v>3.1848992329730121</v>
      </c>
      <c r="Z24">
        <f t="shared" si="18"/>
        <v>1.8234544223854965</v>
      </c>
      <c r="AA24">
        <f t="shared" si="19"/>
        <v>-86.590465257528933</v>
      </c>
      <c r="AB24">
        <f t="shared" si="20"/>
        <v>-217.76459554429445</v>
      </c>
      <c r="AC24">
        <f t="shared" si="21"/>
        <v>-13.120617803536401</v>
      </c>
      <c r="AD24">
        <f t="shared" si="22"/>
        <v>-7.5281855359747851E-2</v>
      </c>
      <c r="AE24">
        <f t="shared" si="23"/>
        <v>13.021130817277786</v>
      </c>
      <c r="AF24">
        <f t="shared" si="24"/>
        <v>1.9617139582822634</v>
      </c>
      <c r="AG24">
        <f t="shared" si="25"/>
        <v>7.9715325733393954</v>
      </c>
      <c r="AH24">
        <v>217.16247278516201</v>
      </c>
      <c r="AI24">
        <v>199.505393939394</v>
      </c>
      <c r="AJ24">
        <v>1.1288285662643101</v>
      </c>
      <c r="AK24">
        <v>85.495142733625997</v>
      </c>
      <c r="AL24">
        <f t="shared" si="26"/>
        <v>1.9635026135494089</v>
      </c>
      <c r="AM24">
        <v>13.1708410242341</v>
      </c>
      <c r="AN24">
        <v>15.490755944056</v>
      </c>
      <c r="AO24">
        <v>7.3945501383820801E-6</v>
      </c>
      <c r="AP24">
        <v>126.389948844656</v>
      </c>
      <c r="AQ24">
        <v>41</v>
      </c>
      <c r="AR24">
        <v>8</v>
      </c>
      <c r="AS24">
        <f t="shared" si="27"/>
        <v>1</v>
      </c>
      <c r="AT24">
        <f t="shared" si="28"/>
        <v>0</v>
      </c>
      <c r="AU24">
        <f t="shared" si="29"/>
        <v>54327.833569338291</v>
      </c>
      <c r="AV24">
        <f t="shared" si="30"/>
        <v>2000.0025000000001</v>
      </c>
      <c r="AW24">
        <f t="shared" si="31"/>
        <v>1686.0021075</v>
      </c>
      <c r="AX24">
        <f t="shared" si="32"/>
        <v>0.84299999999999997</v>
      </c>
      <c r="AY24">
        <f t="shared" si="33"/>
        <v>0.15870000000000001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1736448113.0999999</v>
      </c>
      <c r="BF24">
        <v>191.64587499999999</v>
      </c>
      <c r="BG24">
        <v>207.72437500000001</v>
      </c>
      <c r="BH24">
        <v>15.4869875</v>
      </c>
      <c r="BI24">
        <v>13.1691</v>
      </c>
      <c r="BJ24">
        <v>191.55</v>
      </c>
      <c r="BK24">
        <v>15.412962500000001</v>
      </c>
      <c r="BL24">
        <v>499.93787500000002</v>
      </c>
      <c r="BM24">
        <v>102.25262499999999</v>
      </c>
      <c r="BN24">
        <v>9.9847549999999993E-2</v>
      </c>
      <c r="BO24">
        <v>25.027525000000001</v>
      </c>
      <c r="BP24">
        <v>24.865137499999999</v>
      </c>
      <c r="BQ24">
        <v>999.9</v>
      </c>
      <c r="BR24">
        <v>0</v>
      </c>
      <c r="BS24">
        <v>0</v>
      </c>
      <c r="BT24">
        <v>9981.1725000000006</v>
      </c>
      <c r="BU24">
        <v>650.52087500000005</v>
      </c>
      <c r="BV24">
        <v>210.01487499999999</v>
      </c>
      <c r="BW24">
        <v>-16.078499999999998</v>
      </c>
      <c r="BX24">
        <v>194.66062500000001</v>
      </c>
      <c r="BY24">
        <v>210.496375</v>
      </c>
      <c r="BZ24">
        <v>2.3178874999999999</v>
      </c>
      <c r="CA24">
        <v>207.72437500000001</v>
      </c>
      <c r="CB24">
        <v>13.1691</v>
      </c>
      <c r="CC24">
        <v>1.5835887500000001</v>
      </c>
      <c r="CD24">
        <v>1.34657625</v>
      </c>
      <c r="CE24">
        <v>13.800012499999999</v>
      </c>
      <c r="CF24">
        <v>11.329025</v>
      </c>
      <c r="CG24">
        <v>2000.0025000000001</v>
      </c>
      <c r="CH24">
        <v>0.9</v>
      </c>
      <c r="CI24">
        <v>0.1</v>
      </c>
      <c r="CJ24">
        <v>19</v>
      </c>
      <c r="CK24">
        <v>39093.037499999999</v>
      </c>
      <c r="CL24">
        <v>1736445700.0999999</v>
      </c>
      <c r="CM24" t="s">
        <v>346</v>
      </c>
      <c r="CN24">
        <v>1736445697.0999999</v>
      </c>
      <c r="CO24">
        <v>1736445700.0999999</v>
      </c>
      <c r="CP24">
        <v>1</v>
      </c>
      <c r="CQ24">
        <v>-0.33700000000000002</v>
      </c>
      <c r="CR24">
        <v>1.2999999999999999E-2</v>
      </c>
      <c r="CS24">
        <v>0.22</v>
      </c>
      <c r="CT24">
        <v>8.3000000000000004E-2</v>
      </c>
      <c r="CU24">
        <v>420</v>
      </c>
      <c r="CV24">
        <v>16</v>
      </c>
      <c r="CW24">
        <v>0.23</v>
      </c>
      <c r="CX24">
        <v>0.32</v>
      </c>
      <c r="CY24">
        <v>-13.281969500000001</v>
      </c>
      <c r="CZ24">
        <v>-50.405795639097697</v>
      </c>
      <c r="DA24">
        <v>5.5049745058206003</v>
      </c>
      <c r="DB24">
        <v>0</v>
      </c>
      <c r="DC24">
        <v>2.3217669999999999</v>
      </c>
      <c r="DD24">
        <v>-5.2043007518796501E-2</v>
      </c>
      <c r="DE24">
        <v>6.8871678504302302E-3</v>
      </c>
      <c r="DF24">
        <v>1</v>
      </c>
      <c r="DG24">
        <v>1</v>
      </c>
      <c r="DH24">
        <v>2</v>
      </c>
      <c r="DI24" t="s">
        <v>347</v>
      </c>
      <c r="DJ24">
        <v>3.1192700000000002</v>
      </c>
      <c r="DK24">
        <v>2.8012299999999999</v>
      </c>
      <c r="DL24">
        <v>5.4597199999999999E-2</v>
      </c>
      <c r="DM24">
        <v>6.2244800000000003E-2</v>
      </c>
      <c r="DN24">
        <v>8.6895100000000003E-2</v>
      </c>
      <c r="DO24">
        <v>7.8030299999999997E-2</v>
      </c>
      <c r="DP24">
        <v>26399.9</v>
      </c>
      <c r="DQ24">
        <v>24212.400000000001</v>
      </c>
      <c r="DR24">
        <v>26712.799999999999</v>
      </c>
      <c r="DS24">
        <v>24155.7</v>
      </c>
      <c r="DT24">
        <v>33704.699999999997</v>
      </c>
      <c r="DU24">
        <v>32418.2</v>
      </c>
      <c r="DV24">
        <v>40391</v>
      </c>
      <c r="DW24">
        <v>38180</v>
      </c>
      <c r="DX24">
        <v>2.0174500000000002</v>
      </c>
      <c r="DY24">
        <v>2.2812199999999998</v>
      </c>
      <c r="DZ24">
        <v>0.17204900000000001</v>
      </c>
      <c r="EA24">
        <v>0</v>
      </c>
      <c r="EB24">
        <v>22.037800000000001</v>
      </c>
      <c r="EC24">
        <v>999.9</v>
      </c>
      <c r="ED24">
        <v>63.46</v>
      </c>
      <c r="EE24">
        <v>22.013000000000002</v>
      </c>
      <c r="EF24">
        <v>16.483000000000001</v>
      </c>
      <c r="EG24">
        <v>63.874899999999997</v>
      </c>
      <c r="EH24">
        <v>27.2316</v>
      </c>
      <c r="EI24">
        <v>1</v>
      </c>
      <c r="EJ24">
        <v>-0.47878799999999999</v>
      </c>
      <c r="EK24">
        <v>-4.0761099999999999</v>
      </c>
      <c r="EL24">
        <v>20.225999999999999</v>
      </c>
      <c r="EM24">
        <v>5.2622200000000001</v>
      </c>
      <c r="EN24">
        <v>12.0052</v>
      </c>
      <c r="EO24">
        <v>4.9994500000000004</v>
      </c>
      <c r="EP24">
        <v>3.2869000000000002</v>
      </c>
      <c r="EQ24">
        <v>9999</v>
      </c>
      <c r="ER24">
        <v>9999</v>
      </c>
      <c r="ES24">
        <v>999.9</v>
      </c>
      <c r="ET24">
        <v>9999</v>
      </c>
      <c r="EU24">
        <v>1.87225</v>
      </c>
      <c r="EV24">
        <v>1.87317</v>
      </c>
      <c r="EW24">
        <v>1.8693500000000001</v>
      </c>
      <c r="EX24">
        <v>1.875</v>
      </c>
      <c r="EY24">
        <v>1.8754</v>
      </c>
      <c r="EZ24">
        <v>1.8737900000000001</v>
      </c>
      <c r="FA24">
        <v>1.8723700000000001</v>
      </c>
      <c r="FB24">
        <v>1.8714500000000001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0.10199999999999999</v>
      </c>
      <c r="FQ24">
        <v>7.3999999999999996E-2</v>
      </c>
      <c r="FR24">
        <v>-0.18329044484773399</v>
      </c>
      <c r="FS24">
        <v>1.93526017593624E-3</v>
      </c>
      <c r="FT24">
        <v>-2.6352868309754201E-6</v>
      </c>
      <c r="FU24">
        <v>7.4988703689445403E-10</v>
      </c>
      <c r="FV24">
        <v>7.4070808911679595E-2</v>
      </c>
      <c r="FW24">
        <v>0</v>
      </c>
      <c r="FX24">
        <v>0</v>
      </c>
      <c r="FY24">
        <v>0</v>
      </c>
      <c r="FZ24">
        <v>1</v>
      </c>
      <c r="GA24">
        <v>1999</v>
      </c>
      <c r="GB24">
        <v>0</v>
      </c>
      <c r="GC24">
        <v>14</v>
      </c>
      <c r="GD24">
        <v>40.4</v>
      </c>
      <c r="GE24">
        <v>40.4</v>
      </c>
      <c r="GF24">
        <v>0.65185499999999996</v>
      </c>
      <c r="GG24">
        <v>2.49512</v>
      </c>
      <c r="GH24">
        <v>1.5979000000000001</v>
      </c>
      <c r="GI24">
        <v>2.3535200000000001</v>
      </c>
      <c r="GJ24">
        <v>1.64917</v>
      </c>
      <c r="GK24">
        <v>2.3339799999999999</v>
      </c>
      <c r="GL24">
        <v>25.7988</v>
      </c>
      <c r="GM24">
        <v>14.4823</v>
      </c>
      <c r="GN24">
        <v>19</v>
      </c>
      <c r="GO24">
        <v>446.399</v>
      </c>
      <c r="GP24">
        <v>640.23699999999997</v>
      </c>
      <c r="GQ24">
        <v>29.242999999999999</v>
      </c>
      <c r="GR24">
        <v>21.0913</v>
      </c>
      <c r="GS24">
        <v>30.000299999999999</v>
      </c>
      <c r="GT24">
        <v>20.9679</v>
      </c>
      <c r="GU24">
        <v>20.943899999999999</v>
      </c>
      <c r="GV24">
        <v>13.107100000000001</v>
      </c>
      <c r="GW24">
        <v>23.459700000000002</v>
      </c>
      <c r="GX24">
        <v>100</v>
      </c>
      <c r="GY24">
        <v>29.226400000000002</v>
      </c>
      <c r="GZ24">
        <v>253.851</v>
      </c>
      <c r="HA24">
        <v>13.218</v>
      </c>
      <c r="HB24">
        <v>101.441</v>
      </c>
      <c r="HC24">
        <v>101.459</v>
      </c>
    </row>
    <row r="25" spans="1:211" x14ac:dyDescent="0.2">
      <c r="A25">
        <v>9</v>
      </c>
      <c r="B25">
        <v>1736448123.0999999</v>
      </c>
      <c r="C25">
        <v>16</v>
      </c>
      <c r="D25" t="s">
        <v>365</v>
      </c>
      <c r="E25" t="s">
        <v>366</v>
      </c>
      <c r="F25">
        <v>2</v>
      </c>
      <c r="G25">
        <v>1736448115.0999999</v>
      </c>
      <c r="H25">
        <f t="shared" si="0"/>
        <v>1.9625351910522318E-3</v>
      </c>
      <c r="I25">
        <f t="shared" si="1"/>
        <v>1.9625351910522317</v>
      </c>
      <c r="J25">
        <f t="shared" si="2"/>
        <v>8.0490434840659226</v>
      </c>
      <c r="K25">
        <f t="shared" si="3"/>
        <v>192.85887500000001</v>
      </c>
      <c r="L25">
        <f t="shared" si="4"/>
        <v>69.529768683778343</v>
      </c>
      <c r="M25">
        <f t="shared" si="5"/>
        <v>7.1164773605441098</v>
      </c>
      <c r="N25">
        <f t="shared" si="6"/>
        <v>19.739398587093419</v>
      </c>
      <c r="O25">
        <f t="shared" si="7"/>
        <v>0.10934877360707365</v>
      </c>
      <c r="P25">
        <f t="shared" si="8"/>
        <v>3.5327954069336776</v>
      </c>
      <c r="Q25">
        <f t="shared" si="9"/>
        <v>0.1075026851807606</v>
      </c>
      <c r="R25">
        <f t="shared" si="10"/>
        <v>6.7352445871524946E-2</v>
      </c>
      <c r="S25">
        <f t="shared" si="11"/>
        <v>317.40037799997657</v>
      </c>
      <c r="T25">
        <f t="shared" si="12"/>
        <v>26.169126752653639</v>
      </c>
      <c r="U25">
        <f t="shared" si="13"/>
        <v>26.169126752653639</v>
      </c>
      <c r="V25">
        <f t="shared" si="14"/>
        <v>3.408175244552226</v>
      </c>
      <c r="W25">
        <f t="shared" si="15"/>
        <v>49.780074984599374</v>
      </c>
      <c r="X25">
        <f t="shared" si="16"/>
        <v>1.5852574108860205</v>
      </c>
      <c r="Y25">
        <f t="shared" si="17"/>
        <v>3.1845219425170752</v>
      </c>
      <c r="Z25">
        <f t="shared" si="18"/>
        <v>1.8229178336662055</v>
      </c>
      <c r="AA25">
        <f t="shared" si="19"/>
        <v>-86.547801925403419</v>
      </c>
      <c r="AB25">
        <f t="shared" si="20"/>
        <v>-217.80808451283991</v>
      </c>
      <c r="AC25">
        <f t="shared" si="21"/>
        <v>-13.119765672483508</v>
      </c>
      <c r="AD25">
        <f t="shared" si="22"/>
        <v>-7.5274110750228829E-2</v>
      </c>
      <c r="AE25">
        <f t="shared" si="23"/>
        <v>15.250750159098821</v>
      </c>
      <c r="AF25">
        <f t="shared" si="24"/>
        <v>1.9615592009698299</v>
      </c>
      <c r="AG25">
        <f t="shared" si="25"/>
        <v>8.0490434840659226</v>
      </c>
      <c r="AH25">
        <v>223.38005361968499</v>
      </c>
      <c r="AI25">
        <v>202.953193939394</v>
      </c>
      <c r="AJ25">
        <v>1.5082678401274101</v>
      </c>
      <c r="AK25">
        <v>85.495142733625997</v>
      </c>
      <c r="AL25">
        <f t="shared" si="26"/>
        <v>1.9625351910522317</v>
      </c>
      <c r="AM25">
        <v>13.172408181607301</v>
      </c>
      <c r="AN25">
        <v>15.4911041958042</v>
      </c>
      <c r="AO25">
        <v>4.8593977708661604E-6</v>
      </c>
      <c r="AP25">
        <v>126.389948844656</v>
      </c>
      <c r="AQ25">
        <v>41</v>
      </c>
      <c r="AR25">
        <v>8</v>
      </c>
      <c r="AS25">
        <f t="shared" si="27"/>
        <v>1</v>
      </c>
      <c r="AT25">
        <f t="shared" si="28"/>
        <v>0</v>
      </c>
      <c r="AU25">
        <f t="shared" si="29"/>
        <v>54347.183353650616</v>
      </c>
      <c r="AV25">
        <f t="shared" si="30"/>
        <v>2000.0025000000001</v>
      </c>
      <c r="AW25">
        <f t="shared" si="31"/>
        <v>1686.0020999999906</v>
      </c>
      <c r="AX25">
        <f t="shared" si="32"/>
        <v>0.84299999624999999</v>
      </c>
      <c r="AY25">
        <f t="shared" si="33"/>
        <v>0.15869999062500001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1736448115.0999999</v>
      </c>
      <c r="BF25">
        <v>192.85887500000001</v>
      </c>
      <c r="BG25">
        <v>211.61525</v>
      </c>
      <c r="BH25">
        <v>15.488362499999999</v>
      </c>
      <c r="BI25">
        <v>13.1707625</v>
      </c>
      <c r="BJ25">
        <v>192.76175000000001</v>
      </c>
      <c r="BK25">
        <v>15.4143375</v>
      </c>
      <c r="BL25">
        <v>499.95974999999999</v>
      </c>
      <c r="BM25">
        <v>102.25149999999999</v>
      </c>
      <c r="BN25">
        <v>0.10001785000000001</v>
      </c>
      <c r="BO25">
        <v>25.025537499999999</v>
      </c>
      <c r="BP25">
        <v>24.865512500000001</v>
      </c>
      <c r="BQ25">
        <v>999.9</v>
      </c>
      <c r="BR25">
        <v>0</v>
      </c>
      <c r="BS25">
        <v>0</v>
      </c>
      <c r="BT25">
        <v>9984.9225000000006</v>
      </c>
      <c r="BU25">
        <v>650.54937500000005</v>
      </c>
      <c r="BV25">
        <v>209.84975</v>
      </c>
      <c r="BW25">
        <v>-18.75635875</v>
      </c>
      <c r="BX25">
        <v>195.892875</v>
      </c>
      <c r="BY25">
        <v>214.43950000000001</v>
      </c>
      <c r="BZ25">
        <v>2.3176062499999999</v>
      </c>
      <c r="CA25">
        <v>211.61525</v>
      </c>
      <c r="CB25">
        <v>13.1707625</v>
      </c>
      <c r="CC25">
        <v>1.5837125000000001</v>
      </c>
      <c r="CD25">
        <v>1.3467325000000001</v>
      </c>
      <c r="CE25">
        <v>13.8012125</v>
      </c>
      <c r="CF25">
        <v>11.330762500000001</v>
      </c>
      <c r="CG25">
        <v>2000.0025000000001</v>
      </c>
      <c r="CH25">
        <v>0.90000012500000004</v>
      </c>
      <c r="CI25">
        <v>9.9999875000000002E-2</v>
      </c>
      <c r="CJ25">
        <v>19</v>
      </c>
      <c r="CK25">
        <v>39093.037499999999</v>
      </c>
      <c r="CL25">
        <v>1736445700.0999999</v>
      </c>
      <c r="CM25" t="s">
        <v>346</v>
      </c>
      <c r="CN25">
        <v>1736445697.0999999</v>
      </c>
      <c r="CO25">
        <v>1736445700.0999999</v>
      </c>
      <c r="CP25">
        <v>1</v>
      </c>
      <c r="CQ25">
        <v>-0.33700000000000002</v>
      </c>
      <c r="CR25">
        <v>1.2999999999999999E-2</v>
      </c>
      <c r="CS25">
        <v>0.22</v>
      </c>
      <c r="CT25">
        <v>8.3000000000000004E-2</v>
      </c>
      <c r="CU25">
        <v>420</v>
      </c>
      <c r="CV25">
        <v>16</v>
      </c>
      <c r="CW25">
        <v>0.23</v>
      </c>
      <c r="CX25">
        <v>0.32</v>
      </c>
      <c r="CY25">
        <v>-15.1904605</v>
      </c>
      <c r="CZ25">
        <v>-67.050032932330794</v>
      </c>
      <c r="DA25">
        <v>6.9202830882200699</v>
      </c>
      <c r="DB25">
        <v>0</v>
      </c>
      <c r="DC25">
        <v>2.3195939999999999</v>
      </c>
      <c r="DD25">
        <v>-2.85942857142861E-2</v>
      </c>
      <c r="DE25">
        <v>4.3761894383127602E-3</v>
      </c>
      <c r="DF25">
        <v>1</v>
      </c>
      <c r="DG25">
        <v>1</v>
      </c>
      <c r="DH25">
        <v>2</v>
      </c>
      <c r="DI25" t="s">
        <v>347</v>
      </c>
      <c r="DJ25">
        <v>3.1196199999999998</v>
      </c>
      <c r="DK25">
        <v>2.80179</v>
      </c>
      <c r="DL25">
        <v>5.5471800000000002E-2</v>
      </c>
      <c r="DM25">
        <v>6.3752100000000006E-2</v>
      </c>
      <c r="DN25">
        <v>8.6900900000000003E-2</v>
      </c>
      <c r="DO25">
        <v>7.8039200000000003E-2</v>
      </c>
      <c r="DP25">
        <v>26375.4</v>
      </c>
      <c r="DQ25">
        <v>24173.599999999999</v>
      </c>
      <c r="DR25">
        <v>26712.799999999999</v>
      </c>
      <c r="DS25">
        <v>24155.8</v>
      </c>
      <c r="DT25">
        <v>33704.400000000001</v>
      </c>
      <c r="DU25">
        <v>32418.2</v>
      </c>
      <c r="DV25">
        <v>40390.9</v>
      </c>
      <c r="DW25">
        <v>38180.199999999997</v>
      </c>
      <c r="DX25">
        <v>2.0183499999999999</v>
      </c>
      <c r="DY25">
        <v>2.2804799999999998</v>
      </c>
      <c r="DZ25">
        <v>0.17160500000000001</v>
      </c>
      <c r="EA25">
        <v>0</v>
      </c>
      <c r="EB25">
        <v>22.036899999999999</v>
      </c>
      <c r="EC25">
        <v>999.9</v>
      </c>
      <c r="ED25">
        <v>63.46</v>
      </c>
      <c r="EE25">
        <v>22.024000000000001</v>
      </c>
      <c r="EF25">
        <v>16.4941</v>
      </c>
      <c r="EG25">
        <v>63.734900000000003</v>
      </c>
      <c r="EH25">
        <v>27.039300000000001</v>
      </c>
      <c r="EI25">
        <v>1</v>
      </c>
      <c r="EJ25">
        <v>-0.47864800000000002</v>
      </c>
      <c r="EK25">
        <v>-4.06107</v>
      </c>
      <c r="EL25">
        <v>20.2255</v>
      </c>
      <c r="EM25">
        <v>5.2626600000000003</v>
      </c>
      <c r="EN25">
        <v>12.005599999999999</v>
      </c>
      <c r="EO25">
        <v>4.9996999999999998</v>
      </c>
      <c r="EP25">
        <v>3.28695</v>
      </c>
      <c r="EQ25">
        <v>9999</v>
      </c>
      <c r="ER25">
        <v>9999</v>
      </c>
      <c r="ES25">
        <v>999.9</v>
      </c>
      <c r="ET25">
        <v>9999</v>
      </c>
      <c r="EU25">
        <v>1.87225</v>
      </c>
      <c r="EV25">
        <v>1.87317</v>
      </c>
      <c r="EW25">
        <v>1.8693500000000001</v>
      </c>
      <c r="EX25">
        <v>1.875</v>
      </c>
      <c r="EY25">
        <v>1.8754</v>
      </c>
      <c r="EZ25">
        <v>1.8737900000000001</v>
      </c>
      <c r="FA25">
        <v>1.87239</v>
      </c>
      <c r="FB25">
        <v>1.8714599999999999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0.106</v>
      </c>
      <c r="FQ25">
        <v>7.3999999999999996E-2</v>
      </c>
      <c r="FR25">
        <v>-0.18329044484773399</v>
      </c>
      <c r="FS25">
        <v>1.93526017593624E-3</v>
      </c>
      <c r="FT25">
        <v>-2.6352868309754201E-6</v>
      </c>
      <c r="FU25">
        <v>7.4988703689445403E-10</v>
      </c>
      <c r="FV25">
        <v>7.4070808911679595E-2</v>
      </c>
      <c r="FW25">
        <v>0</v>
      </c>
      <c r="FX25">
        <v>0</v>
      </c>
      <c r="FY25">
        <v>0</v>
      </c>
      <c r="FZ25">
        <v>1</v>
      </c>
      <c r="GA25">
        <v>1999</v>
      </c>
      <c r="GB25">
        <v>0</v>
      </c>
      <c r="GC25">
        <v>14</v>
      </c>
      <c r="GD25">
        <v>40.4</v>
      </c>
      <c r="GE25">
        <v>40.4</v>
      </c>
      <c r="GF25">
        <v>0.66650399999999999</v>
      </c>
      <c r="GG25">
        <v>2.49146</v>
      </c>
      <c r="GH25">
        <v>1.5979000000000001</v>
      </c>
      <c r="GI25">
        <v>2.3547400000000001</v>
      </c>
      <c r="GJ25">
        <v>1.64917</v>
      </c>
      <c r="GK25">
        <v>2.4060100000000002</v>
      </c>
      <c r="GL25">
        <v>25.7988</v>
      </c>
      <c r="GM25">
        <v>14.491</v>
      </c>
      <c r="GN25">
        <v>19</v>
      </c>
      <c r="GO25">
        <v>446.93400000000003</v>
      </c>
      <c r="GP25">
        <v>639.64400000000001</v>
      </c>
      <c r="GQ25">
        <v>29.2318</v>
      </c>
      <c r="GR25">
        <v>21.092600000000001</v>
      </c>
      <c r="GS25">
        <v>30.000399999999999</v>
      </c>
      <c r="GT25">
        <v>20.9696</v>
      </c>
      <c r="GU25">
        <v>20.9453</v>
      </c>
      <c r="GV25">
        <v>13.4208</v>
      </c>
      <c r="GW25">
        <v>23.459700000000002</v>
      </c>
      <c r="GX25">
        <v>100</v>
      </c>
      <c r="GY25">
        <v>29.226400000000002</v>
      </c>
      <c r="GZ25">
        <v>260.56900000000002</v>
      </c>
      <c r="HA25">
        <v>13.2187</v>
      </c>
      <c r="HB25">
        <v>101.441</v>
      </c>
      <c r="HC25">
        <v>101.459</v>
      </c>
    </row>
    <row r="26" spans="1:211" x14ac:dyDescent="0.2">
      <c r="A26">
        <v>10</v>
      </c>
      <c r="B26">
        <v>1736448125.0999999</v>
      </c>
      <c r="C26">
        <v>18</v>
      </c>
      <c r="D26" t="s">
        <v>367</v>
      </c>
      <c r="E26" t="s">
        <v>368</v>
      </c>
      <c r="F26">
        <v>2</v>
      </c>
      <c r="G26">
        <v>1736448117.0999999</v>
      </c>
      <c r="H26">
        <f t="shared" si="0"/>
        <v>1.9628687814280442E-3</v>
      </c>
      <c r="I26">
        <f t="shared" si="1"/>
        <v>1.9628687814280441</v>
      </c>
      <c r="J26">
        <f t="shared" si="2"/>
        <v>8.2219063212485235</v>
      </c>
      <c r="K26">
        <f t="shared" si="3"/>
        <v>194.562375</v>
      </c>
      <c r="L26">
        <f t="shared" si="4"/>
        <v>68.721432454368383</v>
      </c>
      <c r="M26">
        <f t="shared" si="5"/>
        <v>7.0336990161256958</v>
      </c>
      <c r="N26">
        <f t="shared" si="6"/>
        <v>19.913630096713565</v>
      </c>
      <c r="O26">
        <f t="shared" si="7"/>
        <v>0.10940883697423269</v>
      </c>
      <c r="P26">
        <f t="shared" si="8"/>
        <v>3.5333337890810226</v>
      </c>
      <c r="Q26">
        <f t="shared" si="9"/>
        <v>0.10756101489030551</v>
      </c>
      <c r="R26">
        <f t="shared" si="10"/>
        <v>6.7389054252572037E-2</v>
      </c>
      <c r="S26">
        <f t="shared" si="11"/>
        <v>317.40057071995432</v>
      </c>
      <c r="T26">
        <f t="shared" si="12"/>
        <v>26.166354584654261</v>
      </c>
      <c r="U26">
        <f t="shared" si="13"/>
        <v>26.166354584654261</v>
      </c>
      <c r="V26">
        <f t="shared" si="14"/>
        <v>3.4076169208716593</v>
      </c>
      <c r="W26">
        <f t="shared" si="15"/>
        <v>49.7916338793124</v>
      </c>
      <c r="X26">
        <f t="shared" si="16"/>
        <v>1.5853856894450447</v>
      </c>
      <c r="Y26">
        <f t="shared" si="17"/>
        <v>3.1840403014044218</v>
      </c>
      <c r="Z26">
        <f t="shared" si="18"/>
        <v>1.8222312314266147</v>
      </c>
      <c r="AA26">
        <f t="shared" si="19"/>
        <v>-86.562513260976743</v>
      </c>
      <c r="AB26">
        <f t="shared" si="20"/>
        <v>-217.7965757923748</v>
      </c>
      <c r="AC26">
        <f t="shared" si="21"/>
        <v>-13.116723568441238</v>
      </c>
      <c r="AD26">
        <f t="shared" si="22"/>
        <v>-7.5241901838438707E-2</v>
      </c>
      <c r="AE26">
        <f t="shared" si="23"/>
        <v>17.740496449856742</v>
      </c>
      <c r="AF26">
        <f t="shared" si="24"/>
        <v>1.9619580252031945</v>
      </c>
      <c r="AG26">
        <f t="shared" si="25"/>
        <v>8.2219063212485235</v>
      </c>
      <c r="AH26">
        <v>229.80361222663399</v>
      </c>
      <c r="AI26">
        <v>206.92871515151501</v>
      </c>
      <c r="AJ26">
        <v>1.82613730024176</v>
      </c>
      <c r="AK26">
        <v>85.495142733625997</v>
      </c>
      <c r="AL26">
        <f t="shared" si="26"/>
        <v>1.9628687814280441</v>
      </c>
      <c r="AM26">
        <v>13.1739477025278</v>
      </c>
      <c r="AN26">
        <v>15.492587412587399</v>
      </c>
      <c r="AO26">
        <v>6.4156353808484797E-6</v>
      </c>
      <c r="AP26">
        <v>126.389948844656</v>
      </c>
      <c r="AQ26">
        <v>41</v>
      </c>
      <c r="AR26">
        <v>8</v>
      </c>
      <c r="AS26">
        <f t="shared" si="27"/>
        <v>1</v>
      </c>
      <c r="AT26">
        <f t="shared" si="28"/>
        <v>0</v>
      </c>
      <c r="AU26">
        <f t="shared" si="29"/>
        <v>54359.487136498952</v>
      </c>
      <c r="AV26">
        <f t="shared" si="30"/>
        <v>2000.0037500000001</v>
      </c>
      <c r="AW26">
        <f t="shared" si="31"/>
        <v>1686.0031319999453</v>
      </c>
      <c r="AX26">
        <f t="shared" si="32"/>
        <v>0.84299998537499998</v>
      </c>
      <c r="AY26">
        <f t="shared" si="33"/>
        <v>0.15869998779750003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1736448117.0999999</v>
      </c>
      <c r="BF26">
        <v>194.562375</v>
      </c>
      <c r="BG26">
        <v>216.30674999999999</v>
      </c>
      <c r="BH26">
        <v>15.4897125</v>
      </c>
      <c r="BI26">
        <v>13.172075</v>
      </c>
      <c r="BJ26">
        <v>194.46362500000001</v>
      </c>
      <c r="BK26">
        <v>15.415675</v>
      </c>
      <c r="BL26">
        <v>500.05262499999998</v>
      </c>
      <c r="BM26">
        <v>102.25075</v>
      </c>
      <c r="BN26">
        <v>0.100128975</v>
      </c>
      <c r="BO26">
        <v>25.023</v>
      </c>
      <c r="BP26">
        <v>24.8657</v>
      </c>
      <c r="BQ26">
        <v>999.9</v>
      </c>
      <c r="BR26">
        <v>0</v>
      </c>
      <c r="BS26">
        <v>0</v>
      </c>
      <c r="BT26">
        <v>9987.2662500000006</v>
      </c>
      <c r="BU26">
        <v>650.56337499999995</v>
      </c>
      <c r="BV26">
        <v>209.69312500000001</v>
      </c>
      <c r="BW26">
        <v>-21.744450000000001</v>
      </c>
      <c r="BX26">
        <v>197.62350000000001</v>
      </c>
      <c r="BY26">
        <v>219.19399999999999</v>
      </c>
      <c r="BZ26">
        <v>2.3176475000000001</v>
      </c>
      <c r="CA26">
        <v>216.30674999999999</v>
      </c>
      <c r="CB26">
        <v>13.172075</v>
      </c>
      <c r="CC26">
        <v>1.58383875</v>
      </c>
      <c r="CD26">
        <v>1.3468562500000001</v>
      </c>
      <c r="CE26">
        <v>13.80245</v>
      </c>
      <c r="CF26">
        <v>11.332162500000001</v>
      </c>
      <c r="CG26">
        <v>2000.0037500000001</v>
      </c>
      <c r="CH26">
        <v>0.90000012500000004</v>
      </c>
      <c r="CI26">
        <v>9.9999862499999995E-2</v>
      </c>
      <c r="CJ26">
        <v>19</v>
      </c>
      <c r="CK26">
        <v>39093.050000000003</v>
      </c>
      <c r="CL26">
        <v>1736445700.0999999</v>
      </c>
      <c r="CM26" t="s">
        <v>346</v>
      </c>
      <c r="CN26">
        <v>1736445697.0999999</v>
      </c>
      <c r="CO26">
        <v>1736445700.0999999</v>
      </c>
      <c r="CP26">
        <v>1</v>
      </c>
      <c r="CQ26">
        <v>-0.33700000000000002</v>
      </c>
      <c r="CR26">
        <v>1.2999999999999999E-2</v>
      </c>
      <c r="CS26">
        <v>0.22</v>
      </c>
      <c r="CT26">
        <v>8.3000000000000004E-2</v>
      </c>
      <c r="CU26">
        <v>420</v>
      </c>
      <c r="CV26">
        <v>16</v>
      </c>
      <c r="CW26">
        <v>0.23</v>
      </c>
      <c r="CX26">
        <v>0.32</v>
      </c>
      <c r="CY26">
        <v>-17.415832999999999</v>
      </c>
      <c r="CZ26">
        <v>-81.094989473684194</v>
      </c>
      <c r="DA26">
        <v>8.0731234950365405</v>
      </c>
      <c r="DB26">
        <v>0</v>
      </c>
      <c r="DC26">
        <v>2.3180130000000001</v>
      </c>
      <c r="DD26">
        <v>-1.19936842105242E-2</v>
      </c>
      <c r="DE26">
        <v>2.0664609843885199E-3</v>
      </c>
      <c r="DF26">
        <v>1</v>
      </c>
      <c r="DG26">
        <v>1</v>
      </c>
      <c r="DH26">
        <v>2</v>
      </c>
      <c r="DI26" t="s">
        <v>347</v>
      </c>
      <c r="DJ26">
        <v>3.1198600000000001</v>
      </c>
      <c r="DK26">
        <v>2.8008899999999999</v>
      </c>
      <c r="DL26">
        <v>5.64647E-2</v>
      </c>
      <c r="DM26">
        <v>6.5288600000000002E-2</v>
      </c>
      <c r="DN26">
        <v>8.6907200000000004E-2</v>
      </c>
      <c r="DO26">
        <v>7.8047699999999998E-2</v>
      </c>
      <c r="DP26">
        <v>26347.8</v>
      </c>
      <c r="DQ26">
        <v>24133.5</v>
      </c>
      <c r="DR26">
        <v>26713</v>
      </c>
      <c r="DS26">
        <v>24155.3</v>
      </c>
      <c r="DT26">
        <v>33704.400000000001</v>
      </c>
      <c r="DU26">
        <v>32417.3</v>
      </c>
      <c r="DV26">
        <v>40391</v>
      </c>
      <c r="DW26">
        <v>38179.5</v>
      </c>
      <c r="DX26">
        <v>2.0190999999999999</v>
      </c>
      <c r="DY26">
        <v>2.2806999999999999</v>
      </c>
      <c r="DZ26">
        <v>0.17193</v>
      </c>
      <c r="EA26">
        <v>0</v>
      </c>
      <c r="EB26">
        <v>22.036000000000001</v>
      </c>
      <c r="EC26">
        <v>999.9</v>
      </c>
      <c r="ED26">
        <v>63.46</v>
      </c>
      <c r="EE26">
        <v>22.024000000000001</v>
      </c>
      <c r="EF26">
        <v>16.493600000000001</v>
      </c>
      <c r="EG26">
        <v>63.474899999999998</v>
      </c>
      <c r="EH26">
        <v>26.802900000000001</v>
      </c>
      <c r="EI26">
        <v>1</v>
      </c>
      <c r="EJ26">
        <v>-0.47845300000000002</v>
      </c>
      <c r="EK26">
        <v>-4.0956000000000001</v>
      </c>
      <c r="EL26">
        <v>20.224499999999999</v>
      </c>
      <c r="EM26">
        <v>5.2637099999999997</v>
      </c>
      <c r="EN26">
        <v>12.0061</v>
      </c>
      <c r="EO26">
        <v>5.0000499999999999</v>
      </c>
      <c r="EP26">
        <v>3.28708</v>
      </c>
      <c r="EQ26">
        <v>9999</v>
      </c>
      <c r="ER26">
        <v>9999</v>
      </c>
      <c r="ES26">
        <v>999.9</v>
      </c>
      <c r="ET26">
        <v>9999</v>
      </c>
      <c r="EU26">
        <v>1.87225</v>
      </c>
      <c r="EV26">
        <v>1.87317</v>
      </c>
      <c r="EW26">
        <v>1.8693500000000001</v>
      </c>
      <c r="EX26">
        <v>1.875</v>
      </c>
      <c r="EY26">
        <v>1.8754200000000001</v>
      </c>
      <c r="EZ26">
        <v>1.8737900000000001</v>
      </c>
      <c r="FA26">
        <v>1.87239</v>
      </c>
      <c r="FB26">
        <v>1.87147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0.11</v>
      </c>
      <c r="FQ26">
        <v>7.4099999999999999E-2</v>
      </c>
      <c r="FR26">
        <v>-0.18329044484773399</v>
      </c>
      <c r="FS26">
        <v>1.93526017593624E-3</v>
      </c>
      <c r="FT26">
        <v>-2.6352868309754201E-6</v>
      </c>
      <c r="FU26">
        <v>7.4988703689445403E-10</v>
      </c>
      <c r="FV26">
        <v>7.4070808911679595E-2</v>
      </c>
      <c r="FW26">
        <v>0</v>
      </c>
      <c r="FX26">
        <v>0</v>
      </c>
      <c r="FY26">
        <v>0</v>
      </c>
      <c r="FZ26">
        <v>1</v>
      </c>
      <c r="GA26">
        <v>1999</v>
      </c>
      <c r="GB26">
        <v>0</v>
      </c>
      <c r="GC26">
        <v>14</v>
      </c>
      <c r="GD26">
        <v>40.5</v>
      </c>
      <c r="GE26">
        <v>40.4</v>
      </c>
      <c r="GF26">
        <v>0.68237300000000001</v>
      </c>
      <c r="GG26">
        <v>2.4877899999999999</v>
      </c>
      <c r="GH26">
        <v>1.5979000000000001</v>
      </c>
      <c r="GI26">
        <v>2.3535200000000001</v>
      </c>
      <c r="GJ26">
        <v>1.64917</v>
      </c>
      <c r="GK26">
        <v>2.4658199999999999</v>
      </c>
      <c r="GL26">
        <v>25.7988</v>
      </c>
      <c r="GM26">
        <v>14.491</v>
      </c>
      <c r="GN26">
        <v>19</v>
      </c>
      <c r="GO26">
        <v>447.38</v>
      </c>
      <c r="GP26">
        <v>639.846</v>
      </c>
      <c r="GQ26">
        <v>29.220600000000001</v>
      </c>
      <c r="GR26">
        <v>21.0944</v>
      </c>
      <c r="GS26">
        <v>30.000399999999999</v>
      </c>
      <c r="GT26">
        <v>20.971399999999999</v>
      </c>
      <c r="GU26">
        <v>20.9467</v>
      </c>
      <c r="GV26">
        <v>13.7334</v>
      </c>
      <c r="GW26">
        <v>23.459700000000002</v>
      </c>
      <c r="GX26">
        <v>100</v>
      </c>
      <c r="GY26">
        <v>29.212399999999999</v>
      </c>
      <c r="GZ26">
        <v>267.30500000000001</v>
      </c>
      <c r="HA26">
        <v>13.2174</v>
      </c>
      <c r="HB26">
        <v>101.441</v>
      </c>
      <c r="HC26">
        <v>101.45699999999999</v>
      </c>
    </row>
    <row r="27" spans="1:211" x14ac:dyDescent="0.2">
      <c r="A27">
        <v>11</v>
      </c>
      <c r="B27">
        <v>1736448127.0999999</v>
      </c>
      <c r="C27">
        <v>20</v>
      </c>
      <c r="D27" t="s">
        <v>369</v>
      </c>
      <c r="E27" t="s">
        <v>370</v>
      </c>
      <c r="F27">
        <v>2</v>
      </c>
      <c r="G27">
        <v>1736448119.0999999</v>
      </c>
      <c r="H27">
        <f t="shared" si="0"/>
        <v>1.9630479796815359E-3</v>
      </c>
      <c r="I27">
        <f t="shared" si="1"/>
        <v>1.9630479796815357</v>
      </c>
      <c r="J27">
        <f t="shared" si="2"/>
        <v>8.4166600814716794</v>
      </c>
      <c r="K27">
        <f t="shared" si="3"/>
        <v>196.81337500000001</v>
      </c>
      <c r="L27">
        <f t="shared" si="4"/>
        <v>68.124149711607771</v>
      </c>
      <c r="M27">
        <f t="shared" si="5"/>
        <v>6.9725403311807632</v>
      </c>
      <c r="N27">
        <f t="shared" si="6"/>
        <v>20.143946026668388</v>
      </c>
      <c r="O27">
        <f t="shared" si="7"/>
        <v>0.10946521755153028</v>
      </c>
      <c r="P27">
        <f t="shared" si="8"/>
        <v>3.5348297008383067</v>
      </c>
      <c r="Q27">
        <f t="shared" si="9"/>
        <v>0.10761627642086227</v>
      </c>
      <c r="R27">
        <f t="shared" si="10"/>
        <v>6.742369144223756E-2</v>
      </c>
      <c r="S27">
        <f t="shared" si="11"/>
        <v>317.40032918991557</v>
      </c>
      <c r="T27">
        <f t="shared" si="12"/>
        <v>26.163059548046316</v>
      </c>
      <c r="U27">
        <f t="shared" si="13"/>
        <v>26.163059548046316</v>
      </c>
      <c r="V27">
        <f t="shared" si="14"/>
        <v>3.4069533936455341</v>
      </c>
      <c r="W27">
        <f t="shared" si="15"/>
        <v>49.8033341876409</v>
      </c>
      <c r="X27">
        <f t="shared" si="16"/>
        <v>1.5854935809548782</v>
      </c>
      <c r="Y27">
        <f t="shared" si="17"/>
        <v>3.1835089092254618</v>
      </c>
      <c r="Z27">
        <f t="shared" si="18"/>
        <v>1.8214598126906558</v>
      </c>
      <c r="AA27">
        <f t="shared" si="19"/>
        <v>-86.570415903955734</v>
      </c>
      <c r="AB27">
        <f t="shared" si="20"/>
        <v>-217.79444559238115</v>
      </c>
      <c r="AC27">
        <f t="shared" si="21"/>
        <v>-13.110642960772415</v>
      </c>
      <c r="AD27">
        <f t="shared" si="22"/>
        <v>-7.5175267193714035E-2</v>
      </c>
      <c r="AE27">
        <f t="shared" si="23"/>
        <v>20.383442954404934</v>
      </c>
      <c r="AF27">
        <f t="shared" si="24"/>
        <v>1.9615644633593681</v>
      </c>
      <c r="AG27">
        <f t="shared" si="25"/>
        <v>8.4166600814716794</v>
      </c>
      <c r="AH27">
        <v>236.37920850686299</v>
      </c>
      <c r="AI27">
        <v>211.38176969697</v>
      </c>
      <c r="AJ27">
        <v>2.0934407297851898</v>
      </c>
      <c r="AK27">
        <v>85.495142733625997</v>
      </c>
      <c r="AL27">
        <f t="shared" si="26"/>
        <v>1.9630479796815357</v>
      </c>
      <c r="AM27">
        <v>13.1754862457075</v>
      </c>
      <c r="AN27">
        <v>15.494372727272699</v>
      </c>
      <c r="AO27">
        <v>7.9287612717478996E-6</v>
      </c>
      <c r="AP27">
        <v>126.389948844656</v>
      </c>
      <c r="AQ27">
        <v>41</v>
      </c>
      <c r="AR27">
        <v>8</v>
      </c>
      <c r="AS27">
        <f t="shared" si="27"/>
        <v>1</v>
      </c>
      <c r="AT27">
        <f t="shared" si="28"/>
        <v>0</v>
      </c>
      <c r="AU27">
        <f t="shared" si="29"/>
        <v>54392.94402871374</v>
      </c>
      <c r="AV27">
        <f t="shared" si="30"/>
        <v>2000.0025000000001</v>
      </c>
      <c r="AW27">
        <f t="shared" si="31"/>
        <v>1686.0020414999176</v>
      </c>
      <c r="AX27">
        <f t="shared" si="32"/>
        <v>0.84299996700000002</v>
      </c>
      <c r="AY27">
        <f t="shared" si="33"/>
        <v>0.15869996622000002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1736448119.0999999</v>
      </c>
      <c r="BF27">
        <v>196.81337500000001</v>
      </c>
      <c r="BG27">
        <v>221.73474999999999</v>
      </c>
      <c r="BH27">
        <v>15.490824999999999</v>
      </c>
      <c r="BI27">
        <v>13.1736</v>
      </c>
      <c r="BJ27">
        <v>196.71250000000001</v>
      </c>
      <c r="BK27">
        <v>15.4167875</v>
      </c>
      <c r="BL27">
        <v>500.04075</v>
      </c>
      <c r="BM27">
        <v>102.2505</v>
      </c>
      <c r="BN27">
        <v>9.9993337500000001E-2</v>
      </c>
      <c r="BO27">
        <v>25.020199999999999</v>
      </c>
      <c r="BP27">
        <v>24.866875</v>
      </c>
      <c r="BQ27">
        <v>999.9</v>
      </c>
      <c r="BR27">
        <v>0</v>
      </c>
      <c r="BS27">
        <v>0</v>
      </c>
      <c r="BT27">
        <v>9993.6012499999997</v>
      </c>
      <c r="BU27">
        <v>650.56887500000005</v>
      </c>
      <c r="BV27">
        <v>209.55125000000001</v>
      </c>
      <c r="BW27">
        <v>-24.921312499999999</v>
      </c>
      <c r="BX27">
        <v>199.91024999999999</v>
      </c>
      <c r="BY27">
        <v>224.694625</v>
      </c>
      <c r="BZ27">
        <v>2.3172487500000001</v>
      </c>
      <c r="CA27">
        <v>221.73474999999999</v>
      </c>
      <c r="CB27">
        <v>13.1736</v>
      </c>
      <c r="CC27">
        <v>1.58395</v>
      </c>
      <c r="CD27">
        <v>1.3470087500000001</v>
      </c>
      <c r="CE27">
        <v>13.803537499999999</v>
      </c>
      <c r="CF27">
        <v>11.333875000000001</v>
      </c>
      <c r="CG27">
        <v>2000.0025000000001</v>
      </c>
      <c r="CH27">
        <v>0.90000037499999996</v>
      </c>
      <c r="CI27">
        <v>9.9999599999999994E-2</v>
      </c>
      <c r="CJ27">
        <v>19</v>
      </c>
      <c r="CK27">
        <v>39093.025000000001</v>
      </c>
      <c r="CL27">
        <v>1736445700.0999999</v>
      </c>
      <c r="CM27" t="s">
        <v>346</v>
      </c>
      <c r="CN27">
        <v>1736445697.0999999</v>
      </c>
      <c r="CO27">
        <v>1736445700.0999999</v>
      </c>
      <c r="CP27">
        <v>1</v>
      </c>
      <c r="CQ27">
        <v>-0.33700000000000002</v>
      </c>
      <c r="CR27">
        <v>1.2999999999999999E-2</v>
      </c>
      <c r="CS27">
        <v>0.22</v>
      </c>
      <c r="CT27">
        <v>8.3000000000000004E-2</v>
      </c>
      <c r="CU27">
        <v>420</v>
      </c>
      <c r="CV27">
        <v>16</v>
      </c>
      <c r="CW27">
        <v>0.23</v>
      </c>
      <c r="CX27">
        <v>0.32</v>
      </c>
      <c r="CY27">
        <v>-19.904488499999999</v>
      </c>
      <c r="CZ27">
        <v>-91.315722857142902</v>
      </c>
      <c r="DA27">
        <v>8.9015100562321905</v>
      </c>
      <c r="DB27">
        <v>0</v>
      </c>
      <c r="DC27">
        <v>2.3173235000000001</v>
      </c>
      <c r="DD27">
        <v>-7.4539849624061004E-3</v>
      </c>
      <c r="DE27">
        <v>1.49339638073753E-3</v>
      </c>
      <c r="DF27">
        <v>1</v>
      </c>
      <c r="DG27">
        <v>1</v>
      </c>
      <c r="DH27">
        <v>2</v>
      </c>
      <c r="DI27" t="s">
        <v>347</v>
      </c>
      <c r="DJ27">
        <v>3.1189200000000001</v>
      </c>
      <c r="DK27">
        <v>2.8001200000000002</v>
      </c>
      <c r="DL27">
        <v>5.7557700000000003E-2</v>
      </c>
      <c r="DM27">
        <v>6.6825499999999996E-2</v>
      </c>
      <c r="DN27">
        <v>8.6912900000000001E-2</v>
      </c>
      <c r="DO27">
        <v>7.8056200000000006E-2</v>
      </c>
      <c r="DP27">
        <v>26317</v>
      </c>
      <c r="DQ27">
        <v>24093.200000000001</v>
      </c>
      <c r="DR27">
        <v>26712.7</v>
      </c>
      <c r="DS27">
        <v>24154.799999999999</v>
      </c>
      <c r="DT27">
        <v>33704.1</v>
      </c>
      <c r="DU27">
        <v>32416.400000000001</v>
      </c>
      <c r="DV27">
        <v>40390.699999999997</v>
      </c>
      <c r="DW27">
        <v>38178.6</v>
      </c>
      <c r="DX27">
        <v>2.01735</v>
      </c>
      <c r="DY27">
        <v>2.28172</v>
      </c>
      <c r="DZ27">
        <v>0.17230599999999999</v>
      </c>
      <c r="EA27">
        <v>0</v>
      </c>
      <c r="EB27">
        <v>22.035</v>
      </c>
      <c r="EC27">
        <v>999.9</v>
      </c>
      <c r="ED27">
        <v>63.46</v>
      </c>
      <c r="EE27">
        <v>22.013000000000002</v>
      </c>
      <c r="EF27">
        <v>16.4815</v>
      </c>
      <c r="EG27">
        <v>63.994900000000001</v>
      </c>
      <c r="EH27">
        <v>27.540099999999999</v>
      </c>
      <c r="EI27">
        <v>1</v>
      </c>
      <c r="EJ27">
        <v>-0.47833300000000001</v>
      </c>
      <c r="EK27">
        <v>-4.0964099999999997</v>
      </c>
      <c r="EL27">
        <v>20.224900000000002</v>
      </c>
      <c r="EM27">
        <v>5.2641600000000004</v>
      </c>
      <c r="EN27">
        <v>12.005599999999999</v>
      </c>
      <c r="EO27">
        <v>4.9999500000000001</v>
      </c>
      <c r="EP27">
        <v>3.2869799999999998</v>
      </c>
      <c r="EQ27">
        <v>9999</v>
      </c>
      <c r="ER27">
        <v>9999</v>
      </c>
      <c r="ES27">
        <v>999.9</v>
      </c>
      <c r="ET27">
        <v>9999</v>
      </c>
      <c r="EU27">
        <v>1.87226</v>
      </c>
      <c r="EV27">
        <v>1.87317</v>
      </c>
      <c r="EW27">
        <v>1.8693500000000001</v>
      </c>
      <c r="EX27">
        <v>1.875</v>
      </c>
      <c r="EY27">
        <v>1.8754200000000001</v>
      </c>
      <c r="EZ27">
        <v>1.8737999999999999</v>
      </c>
      <c r="FA27">
        <v>1.8724000000000001</v>
      </c>
      <c r="FB27">
        <v>1.8714599999999999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0.114</v>
      </c>
      <c r="FQ27">
        <v>7.4099999999999999E-2</v>
      </c>
      <c r="FR27">
        <v>-0.18329044484773399</v>
      </c>
      <c r="FS27">
        <v>1.93526017593624E-3</v>
      </c>
      <c r="FT27">
        <v>-2.6352868309754201E-6</v>
      </c>
      <c r="FU27">
        <v>7.4988703689445403E-10</v>
      </c>
      <c r="FV27">
        <v>7.4070808911679595E-2</v>
      </c>
      <c r="FW27">
        <v>0</v>
      </c>
      <c r="FX27">
        <v>0</v>
      </c>
      <c r="FY27">
        <v>0</v>
      </c>
      <c r="FZ27">
        <v>1</v>
      </c>
      <c r="GA27">
        <v>1999</v>
      </c>
      <c r="GB27">
        <v>0</v>
      </c>
      <c r="GC27">
        <v>14</v>
      </c>
      <c r="GD27">
        <v>40.5</v>
      </c>
      <c r="GE27">
        <v>40.5</v>
      </c>
      <c r="GF27">
        <v>0.69824200000000003</v>
      </c>
      <c r="GG27">
        <v>2.4939</v>
      </c>
      <c r="GH27">
        <v>1.5979000000000001</v>
      </c>
      <c r="GI27">
        <v>2.3547400000000001</v>
      </c>
      <c r="GJ27">
        <v>1.64917</v>
      </c>
      <c r="GK27">
        <v>2.2741699999999998</v>
      </c>
      <c r="GL27">
        <v>25.819400000000002</v>
      </c>
      <c r="GM27">
        <v>14.4823</v>
      </c>
      <c r="GN27">
        <v>19</v>
      </c>
      <c r="GO27">
        <v>446.392</v>
      </c>
      <c r="GP27">
        <v>640.70699999999999</v>
      </c>
      <c r="GQ27">
        <v>29.214300000000001</v>
      </c>
      <c r="GR27">
        <v>21.095700000000001</v>
      </c>
      <c r="GS27">
        <v>30.000299999999999</v>
      </c>
      <c r="GT27">
        <v>20.9727</v>
      </c>
      <c r="GU27">
        <v>20.9483</v>
      </c>
      <c r="GV27">
        <v>14.047000000000001</v>
      </c>
      <c r="GW27">
        <v>23.459700000000002</v>
      </c>
      <c r="GX27">
        <v>100</v>
      </c>
      <c r="GY27">
        <v>29.212399999999999</v>
      </c>
      <c r="GZ27">
        <v>274.00299999999999</v>
      </c>
      <c r="HA27">
        <v>13.2181</v>
      </c>
      <c r="HB27">
        <v>101.44</v>
      </c>
      <c r="HC27">
        <v>101.455</v>
      </c>
    </row>
    <row r="28" spans="1:211" x14ac:dyDescent="0.2">
      <c r="A28">
        <v>12</v>
      </c>
      <c r="B28">
        <v>1736448129.0999999</v>
      </c>
      <c r="C28">
        <v>22</v>
      </c>
      <c r="D28" t="s">
        <v>371</v>
      </c>
      <c r="E28" t="s">
        <v>372</v>
      </c>
      <c r="F28">
        <v>2</v>
      </c>
      <c r="G28">
        <v>1736448121.0999999</v>
      </c>
      <c r="H28">
        <f t="shared" si="0"/>
        <v>1.962813321789509E-3</v>
      </c>
      <c r="I28">
        <f t="shared" si="1"/>
        <v>1.9628133217895092</v>
      </c>
      <c r="J28">
        <f t="shared" si="2"/>
        <v>8.6257934875289362</v>
      </c>
      <c r="K28">
        <f t="shared" si="3"/>
        <v>199.64587499999999</v>
      </c>
      <c r="L28">
        <f t="shared" si="4"/>
        <v>67.855919218852421</v>
      </c>
      <c r="M28">
        <f t="shared" si="5"/>
        <v>6.9451211752457782</v>
      </c>
      <c r="N28">
        <f t="shared" si="6"/>
        <v>20.433954914691395</v>
      </c>
      <c r="O28">
        <f t="shared" si="7"/>
        <v>0.10949677927993906</v>
      </c>
      <c r="P28">
        <f t="shared" si="8"/>
        <v>3.5356899870944196</v>
      </c>
      <c r="Q28">
        <f t="shared" si="9"/>
        <v>0.1076472234459921</v>
      </c>
      <c r="R28">
        <f t="shared" si="10"/>
        <v>6.7443087582005873E-2</v>
      </c>
      <c r="S28">
        <f t="shared" si="11"/>
        <v>317.40029347487086</v>
      </c>
      <c r="T28">
        <f t="shared" si="12"/>
        <v>26.159937611886843</v>
      </c>
      <c r="U28">
        <f t="shared" si="13"/>
        <v>26.159937611886843</v>
      </c>
      <c r="V28">
        <f t="shared" si="14"/>
        <v>3.4063248280576119</v>
      </c>
      <c r="W28">
        <f t="shared" si="15"/>
        <v>49.815081933019471</v>
      </c>
      <c r="X28">
        <f t="shared" si="16"/>
        <v>1.5855922631828039</v>
      </c>
      <c r="Y28">
        <f t="shared" si="17"/>
        <v>3.1829562487014771</v>
      </c>
      <c r="Z28">
        <f t="shared" si="18"/>
        <v>1.8207325648748081</v>
      </c>
      <c r="AA28">
        <f t="shared" si="19"/>
        <v>-86.560067490917348</v>
      </c>
      <c r="AB28">
        <f t="shared" si="20"/>
        <v>-217.8075292277114</v>
      </c>
      <c r="AC28">
        <f t="shared" si="21"/>
        <v>-13.107842971172815</v>
      </c>
      <c r="AD28">
        <f t="shared" si="22"/>
        <v>-7.5146214930697397E-2</v>
      </c>
      <c r="AE28">
        <f t="shared" si="23"/>
        <v>23.007399790146639</v>
      </c>
      <c r="AF28">
        <f t="shared" si="24"/>
        <v>1.9608360444318511</v>
      </c>
      <c r="AG28">
        <f t="shared" si="25"/>
        <v>8.6257934875289362</v>
      </c>
      <c r="AH28">
        <v>243.11059666381601</v>
      </c>
      <c r="AI28">
        <v>216.25063030302999</v>
      </c>
      <c r="AJ28">
        <v>2.3212477733145902</v>
      </c>
      <c r="AK28">
        <v>85.495142733625997</v>
      </c>
      <c r="AL28">
        <f t="shared" si="26"/>
        <v>1.9628133217895092</v>
      </c>
      <c r="AM28">
        <v>13.176995437399301</v>
      </c>
      <c r="AN28">
        <v>15.495713286713301</v>
      </c>
      <c r="AO28">
        <v>9.2208225579363706E-6</v>
      </c>
      <c r="AP28">
        <v>126.389948844656</v>
      </c>
      <c r="AQ28">
        <v>41</v>
      </c>
      <c r="AR28">
        <v>8</v>
      </c>
      <c r="AS28">
        <f t="shared" si="27"/>
        <v>1</v>
      </c>
      <c r="AT28">
        <f t="shared" si="28"/>
        <v>0</v>
      </c>
      <c r="AU28">
        <f t="shared" si="29"/>
        <v>54412.437886183608</v>
      </c>
      <c r="AV28">
        <f t="shared" si="30"/>
        <v>2000.0025000000001</v>
      </c>
      <c r="AW28">
        <f t="shared" si="31"/>
        <v>1686.0019687498266</v>
      </c>
      <c r="AX28">
        <f t="shared" si="32"/>
        <v>0.842999930625</v>
      </c>
      <c r="AY28">
        <f t="shared" si="33"/>
        <v>0.15869994836249998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1736448121.0999999</v>
      </c>
      <c r="BF28">
        <v>199.64587499999999</v>
      </c>
      <c r="BG28">
        <v>227.72375</v>
      </c>
      <c r="BH28">
        <v>15.4917125</v>
      </c>
      <c r="BI28">
        <v>13.175224999999999</v>
      </c>
      <c r="BJ28">
        <v>199.542125</v>
      </c>
      <c r="BK28">
        <v>15.4176625</v>
      </c>
      <c r="BL28">
        <v>500.01375000000002</v>
      </c>
      <c r="BM28">
        <v>102.25087499999999</v>
      </c>
      <c r="BN28">
        <v>0.10012481249999999</v>
      </c>
      <c r="BO28">
        <v>25.017287499999998</v>
      </c>
      <c r="BP28">
        <v>24.866250000000001</v>
      </c>
      <c r="BQ28">
        <v>999.9</v>
      </c>
      <c r="BR28">
        <v>0</v>
      </c>
      <c r="BS28">
        <v>0</v>
      </c>
      <c r="BT28">
        <v>9997.1949999999997</v>
      </c>
      <c r="BU28">
        <v>650.56987500000002</v>
      </c>
      <c r="BV28">
        <v>209.41675000000001</v>
      </c>
      <c r="BW28">
        <v>-28.077850000000002</v>
      </c>
      <c r="BX28">
        <v>202.787375</v>
      </c>
      <c r="BY28">
        <v>230.76400000000001</v>
      </c>
      <c r="BZ28">
        <v>2.3165100000000001</v>
      </c>
      <c r="CA28">
        <v>227.72375</v>
      </c>
      <c r="CB28">
        <v>13.175224999999999</v>
      </c>
      <c r="CC28">
        <v>1.5840462500000001</v>
      </c>
      <c r="CD28">
        <v>1.3471787500000001</v>
      </c>
      <c r="CE28">
        <v>13.804475</v>
      </c>
      <c r="CF28">
        <v>11.3357875</v>
      </c>
      <c r="CG28">
        <v>2000.0025000000001</v>
      </c>
      <c r="CH28">
        <v>0.90000049999999998</v>
      </c>
      <c r="CI28">
        <v>9.9999437499999996E-2</v>
      </c>
      <c r="CJ28">
        <v>19</v>
      </c>
      <c r="CK28">
        <v>39093.012499999997</v>
      </c>
      <c r="CL28">
        <v>1736445700.0999999</v>
      </c>
      <c r="CM28" t="s">
        <v>346</v>
      </c>
      <c r="CN28">
        <v>1736445697.0999999</v>
      </c>
      <c r="CO28">
        <v>1736445700.0999999</v>
      </c>
      <c r="CP28">
        <v>1</v>
      </c>
      <c r="CQ28">
        <v>-0.33700000000000002</v>
      </c>
      <c r="CR28">
        <v>1.2999999999999999E-2</v>
      </c>
      <c r="CS28">
        <v>0.22</v>
      </c>
      <c r="CT28">
        <v>8.3000000000000004E-2</v>
      </c>
      <c r="CU28">
        <v>420</v>
      </c>
      <c r="CV28">
        <v>16</v>
      </c>
      <c r="CW28">
        <v>0.23</v>
      </c>
      <c r="CX28">
        <v>0.32</v>
      </c>
      <c r="CY28">
        <v>-22.592815999999999</v>
      </c>
      <c r="CZ28">
        <v>-96.569585864661605</v>
      </c>
      <c r="DA28">
        <v>9.3290267649103704</v>
      </c>
      <c r="DB28">
        <v>0</v>
      </c>
      <c r="DC28">
        <v>2.3170975</v>
      </c>
      <c r="DD28">
        <v>-1.17965413533843E-2</v>
      </c>
      <c r="DE28">
        <v>1.6642472021907999E-3</v>
      </c>
      <c r="DF28">
        <v>1</v>
      </c>
      <c r="DG28">
        <v>1</v>
      </c>
      <c r="DH28">
        <v>2</v>
      </c>
      <c r="DI28" t="s">
        <v>347</v>
      </c>
      <c r="DJ28">
        <v>3.11958</v>
      </c>
      <c r="DK28">
        <v>2.8007300000000002</v>
      </c>
      <c r="DL28">
        <v>5.8726300000000002E-2</v>
      </c>
      <c r="DM28">
        <v>6.8343100000000004E-2</v>
      </c>
      <c r="DN28">
        <v>8.6920499999999998E-2</v>
      </c>
      <c r="DO28">
        <v>7.8068499999999999E-2</v>
      </c>
      <c r="DP28">
        <v>26284</v>
      </c>
      <c r="DQ28">
        <v>24053.7</v>
      </c>
      <c r="DR28">
        <v>26712.400000000001</v>
      </c>
      <c r="DS28">
        <v>24154.5</v>
      </c>
      <c r="DT28">
        <v>33703.599999999999</v>
      </c>
      <c r="DU28">
        <v>32415.9</v>
      </c>
      <c r="DV28">
        <v>40390.300000000003</v>
      </c>
      <c r="DW28">
        <v>38178.300000000003</v>
      </c>
      <c r="DX28">
        <v>2.0190299999999999</v>
      </c>
      <c r="DY28">
        <v>2.2808299999999999</v>
      </c>
      <c r="DZ28">
        <v>0.17202600000000001</v>
      </c>
      <c r="EA28">
        <v>0</v>
      </c>
      <c r="EB28">
        <v>22.034099999999999</v>
      </c>
      <c r="EC28">
        <v>999.9</v>
      </c>
      <c r="ED28">
        <v>63.484000000000002</v>
      </c>
      <c r="EE28">
        <v>22.013000000000002</v>
      </c>
      <c r="EF28">
        <v>16.489799999999999</v>
      </c>
      <c r="EG28">
        <v>63.974899999999998</v>
      </c>
      <c r="EH28">
        <v>26.706700000000001</v>
      </c>
      <c r="EI28">
        <v>1</v>
      </c>
      <c r="EJ28">
        <v>-0.47826000000000002</v>
      </c>
      <c r="EK28">
        <v>-4.1132900000000001</v>
      </c>
      <c r="EL28">
        <v>20.2239</v>
      </c>
      <c r="EM28">
        <v>5.2646100000000002</v>
      </c>
      <c r="EN28">
        <v>12.0052</v>
      </c>
      <c r="EO28">
        <v>5</v>
      </c>
      <c r="EP28">
        <v>3.2871000000000001</v>
      </c>
      <c r="EQ28">
        <v>9999</v>
      </c>
      <c r="ER28">
        <v>9999</v>
      </c>
      <c r="ES28">
        <v>999.9</v>
      </c>
      <c r="ET28">
        <v>9999</v>
      </c>
      <c r="EU28">
        <v>1.87225</v>
      </c>
      <c r="EV28">
        <v>1.87317</v>
      </c>
      <c r="EW28">
        <v>1.8693500000000001</v>
      </c>
      <c r="EX28">
        <v>1.875</v>
      </c>
      <c r="EY28">
        <v>1.8754</v>
      </c>
      <c r="EZ28">
        <v>1.8737900000000001</v>
      </c>
      <c r="FA28">
        <v>1.8724099999999999</v>
      </c>
      <c r="FB28">
        <v>1.87147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0.11799999999999999</v>
      </c>
      <c r="FQ28">
        <v>7.3999999999999996E-2</v>
      </c>
      <c r="FR28">
        <v>-0.18329044484773399</v>
      </c>
      <c r="FS28">
        <v>1.93526017593624E-3</v>
      </c>
      <c r="FT28">
        <v>-2.6352868309754201E-6</v>
      </c>
      <c r="FU28">
        <v>7.4988703689445403E-10</v>
      </c>
      <c r="FV28">
        <v>7.4070808911679595E-2</v>
      </c>
      <c r="FW28">
        <v>0</v>
      </c>
      <c r="FX28">
        <v>0</v>
      </c>
      <c r="FY28">
        <v>0</v>
      </c>
      <c r="FZ28">
        <v>1</v>
      </c>
      <c r="GA28">
        <v>1999</v>
      </c>
      <c r="GB28">
        <v>0</v>
      </c>
      <c r="GC28">
        <v>14</v>
      </c>
      <c r="GD28">
        <v>40.5</v>
      </c>
      <c r="GE28">
        <v>40.5</v>
      </c>
      <c r="GF28">
        <v>0.71411100000000005</v>
      </c>
      <c r="GG28">
        <v>2.4731399999999999</v>
      </c>
      <c r="GH28">
        <v>1.5979000000000001</v>
      </c>
      <c r="GI28">
        <v>2.3547400000000001</v>
      </c>
      <c r="GJ28">
        <v>1.64917</v>
      </c>
      <c r="GK28">
        <v>2.4694799999999999</v>
      </c>
      <c r="GL28">
        <v>25.819400000000002</v>
      </c>
      <c r="GM28">
        <v>14.491</v>
      </c>
      <c r="GN28">
        <v>19</v>
      </c>
      <c r="GO28">
        <v>447.37400000000002</v>
      </c>
      <c r="GP28">
        <v>639.995</v>
      </c>
      <c r="GQ28">
        <v>29.207899999999999</v>
      </c>
      <c r="GR28">
        <v>21.097100000000001</v>
      </c>
      <c r="GS28">
        <v>30.000299999999999</v>
      </c>
      <c r="GT28">
        <v>20.9741</v>
      </c>
      <c r="GU28">
        <v>20.95</v>
      </c>
      <c r="GV28">
        <v>14.357799999999999</v>
      </c>
      <c r="GW28">
        <v>23.459700000000002</v>
      </c>
      <c r="GX28">
        <v>100</v>
      </c>
      <c r="GY28">
        <v>29.2041</v>
      </c>
      <c r="GZ28">
        <v>280.68900000000002</v>
      </c>
      <c r="HA28">
        <v>13.2182</v>
      </c>
      <c r="HB28">
        <v>101.43899999999999</v>
      </c>
      <c r="HC28">
        <v>101.45399999999999</v>
      </c>
    </row>
    <row r="29" spans="1:211" x14ac:dyDescent="0.2">
      <c r="A29">
        <v>13</v>
      </c>
      <c r="B29">
        <v>1736448131.0999999</v>
      </c>
      <c r="C29">
        <v>24</v>
      </c>
      <c r="D29" t="s">
        <v>373</v>
      </c>
      <c r="E29" t="s">
        <v>374</v>
      </c>
      <c r="F29">
        <v>2</v>
      </c>
      <c r="G29">
        <v>1736448123.0999999</v>
      </c>
      <c r="H29">
        <f t="shared" si="0"/>
        <v>1.9624970874834967E-3</v>
      </c>
      <c r="I29">
        <f t="shared" si="1"/>
        <v>1.9624970874834966</v>
      </c>
      <c r="J29">
        <f t="shared" si="2"/>
        <v>8.9014823431420993</v>
      </c>
      <c r="K29">
        <f t="shared" si="3"/>
        <v>203.05212499999999</v>
      </c>
      <c r="L29">
        <f t="shared" si="4"/>
        <v>67.158507391787538</v>
      </c>
      <c r="M29">
        <f t="shared" si="5"/>
        <v>6.8737886761841791</v>
      </c>
      <c r="N29">
        <f t="shared" si="6"/>
        <v>20.78273403781472</v>
      </c>
      <c r="O29">
        <f t="shared" si="7"/>
        <v>0.1095158246147316</v>
      </c>
      <c r="P29">
        <f t="shared" si="8"/>
        <v>3.5348898945115477</v>
      </c>
      <c r="Q29">
        <f t="shared" si="9"/>
        <v>0.1076652200327272</v>
      </c>
      <c r="R29">
        <f t="shared" si="10"/>
        <v>6.7454427176321718E-2</v>
      </c>
      <c r="S29">
        <f t="shared" si="11"/>
        <v>317.40007634992378</v>
      </c>
      <c r="T29">
        <f t="shared" si="12"/>
        <v>26.157601329732895</v>
      </c>
      <c r="U29">
        <f t="shared" si="13"/>
        <v>26.157601329732895</v>
      </c>
      <c r="V29">
        <f t="shared" si="14"/>
        <v>3.4058545110348102</v>
      </c>
      <c r="W29">
        <f t="shared" si="15"/>
        <v>49.826437731027717</v>
      </c>
      <c r="X29">
        <f t="shared" si="16"/>
        <v>1.5857031973611537</v>
      </c>
      <c r="Y29">
        <f t="shared" si="17"/>
        <v>3.1824534716310073</v>
      </c>
      <c r="Z29">
        <f t="shared" si="18"/>
        <v>1.8201513136736565</v>
      </c>
      <c r="AA29">
        <f t="shared" si="19"/>
        <v>-86.546121558022207</v>
      </c>
      <c r="AB29">
        <f t="shared" si="20"/>
        <v>-217.81802762815835</v>
      </c>
      <c r="AC29">
        <f t="shared" si="21"/>
        <v>-13.111113364849226</v>
      </c>
      <c r="AD29">
        <f t="shared" si="22"/>
        <v>-7.5186201106021144E-2</v>
      </c>
      <c r="AE29">
        <f t="shared" si="23"/>
        <v>25.437150255361953</v>
      </c>
      <c r="AF29">
        <f t="shared" si="24"/>
        <v>1.9604749983764092</v>
      </c>
      <c r="AG29">
        <f t="shared" si="25"/>
        <v>8.9014823431420993</v>
      </c>
      <c r="AH29">
        <v>249.93628012512499</v>
      </c>
      <c r="AI29">
        <v>221.43838787878801</v>
      </c>
      <c r="AJ29">
        <v>2.5064102617847399</v>
      </c>
      <c r="AK29">
        <v>85.495142733625997</v>
      </c>
      <c r="AL29">
        <f t="shared" si="26"/>
        <v>1.9624970874834966</v>
      </c>
      <c r="AM29">
        <v>13.178797462435099</v>
      </c>
      <c r="AN29">
        <v>15.496839160839199</v>
      </c>
      <c r="AO29">
        <v>1.0751097543378699E-5</v>
      </c>
      <c r="AP29">
        <v>126.389948844656</v>
      </c>
      <c r="AQ29">
        <v>40</v>
      </c>
      <c r="AR29">
        <v>8</v>
      </c>
      <c r="AS29">
        <f t="shared" si="27"/>
        <v>1</v>
      </c>
      <c r="AT29">
        <f t="shared" si="28"/>
        <v>0</v>
      </c>
      <c r="AU29">
        <f t="shared" si="29"/>
        <v>54395.307077836609</v>
      </c>
      <c r="AV29">
        <f t="shared" si="30"/>
        <v>2000.00125</v>
      </c>
      <c r="AW29">
        <f t="shared" si="31"/>
        <v>1686.0009074999084</v>
      </c>
      <c r="AX29">
        <f t="shared" si="32"/>
        <v>0.84299992687499992</v>
      </c>
      <c r="AY29">
        <f t="shared" si="33"/>
        <v>0.15869993898750001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1736448123.0999999</v>
      </c>
      <c r="BF29">
        <v>203.05212499999999</v>
      </c>
      <c r="BG29">
        <v>234.04974999999999</v>
      </c>
      <c r="BH29">
        <v>15.492687500000001</v>
      </c>
      <c r="BI29">
        <v>13.1769125</v>
      </c>
      <c r="BJ29">
        <v>202.94512499999999</v>
      </c>
      <c r="BK29">
        <v>15.418625</v>
      </c>
      <c r="BL29">
        <v>500.07499999999999</v>
      </c>
      <c r="BM29">
        <v>102.25149999999999</v>
      </c>
      <c r="BN29">
        <v>0.1002189875</v>
      </c>
      <c r="BO29">
        <v>25.014637499999999</v>
      </c>
      <c r="BP29">
        <v>24.8644125</v>
      </c>
      <c r="BQ29">
        <v>999.9</v>
      </c>
      <c r="BR29">
        <v>0</v>
      </c>
      <c r="BS29">
        <v>0</v>
      </c>
      <c r="BT29">
        <v>9993.7574999999997</v>
      </c>
      <c r="BU29">
        <v>650.56674999999996</v>
      </c>
      <c r="BV29">
        <v>209.27099999999999</v>
      </c>
      <c r="BW29">
        <v>-30.997499999999999</v>
      </c>
      <c r="BX29">
        <v>206.2475</v>
      </c>
      <c r="BY29">
        <v>237.17487499999999</v>
      </c>
      <c r="BZ29">
        <v>2.31579625</v>
      </c>
      <c r="CA29">
        <v>234.04974999999999</v>
      </c>
      <c r="CB29">
        <v>13.1769125</v>
      </c>
      <c r="CC29">
        <v>1.584155</v>
      </c>
      <c r="CD29">
        <v>1.3473587499999999</v>
      </c>
      <c r="CE29">
        <v>13.805524999999999</v>
      </c>
      <c r="CF29">
        <v>11.3378</v>
      </c>
      <c r="CG29">
        <v>2000.00125</v>
      </c>
      <c r="CH29">
        <v>0.900000625</v>
      </c>
      <c r="CI29">
        <v>9.9999312500000007E-2</v>
      </c>
      <c r="CJ29">
        <v>19</v>
      </c>
      <c r="CK29">
        <v>39093</v>
      </c>
      <c r="CL29">
        <v>1736445700.0999999</v>
      </c>
      <c r="CM29" t="s">
        <v>346</v>
      </c>
      <c r="CN29">
        <v>1736445697.0999999</v>
      </c>
      <c r="CO29">
        <v>1736445700.0999999</v>
      </c>
      <c r="CP29">
        <v>1</v>
      </c>
      <c r="CQ29">
        <v>-0.33700000000000002</v>
      </c>
      <c r="CR29">
        <v>1.2999999999999999E-2</v>
      </c>
      <c r="CS29">
        <v>0.22</v>
      </c>
      <c r="CT29">
        <v>8.3000000000000004E-2</v>
      </c>
      <c r="CU29">
        <v>420</v>
      </c>
      <c r="CV29">
        <v>16</v>
      </c>
      <c r="CW29">
        <v>0.23</v>
      </c>
      <c r="CX29">
        <v>0.32</v>
      </c>
      <c r="CY29">
        <v>-25.43834</v>
      </c>
      <c r="CZ29">
        <v>-95.682839097744306</v>
      </c>
      <c r="DA29">
        <v>9.2523377733630099</v>
      </c>
      <c r="DB29">
        <v>0</v>
      </c>
      <c r="DC29">
        <v>2.3168815</v>
      </c>
      <c r="DD29">
        <v>-1.87114285714295E-2</v>
      </c>
      <c r="DE29">
        <v>1.87470604362388E-3</v>
      </c>
      <c r="DF29">
        <v>1</v>
      </c>
      <c r="DG29">
        <v>1</v>
      </c>
      <c r="DH29">
        <v>2</v>
      </c>
      <c r="DI29" t="s">
        <v>347</v>
      </c>
      <c r="DJ29">
        <v>3.1196999999999999</v>
      </c>
      <c r="DK29">
        <v>2.80037</v>
      </c>
      <c r="DL29">
        <v>5.9955899999999999E-2</v>
      </c>
      <c r="DM29">
        <v>6.9855E-2</v>
      </c>
      <c r="DN29">
        <v>8.69259E-2</v>
      </c>
      <c r="DO29">
        <v>7.8075900000000004E-2</v>
      </c>
      <c r="DP29">
        <v>26249.7</v>
      </c>
      <c r="DQ29">
        <v>24014.3</v>
      </c>
      <c r="DR29">
        <v>26712.400000000001</v>
      </c>
      <c r="DS29">
        <v>24154.1</v>
      </c>
      <c r="DT29">
        <v>33703.599999999999</v>
      </c>
      <c r="DU29">
        <v>32415.4</v>
      </c>
      <c r="DV29">
        <v>40390.5</v>
      </c>
      <c r="DW29">
        <v>38177.9</v>
      </c>
      <c r="DX29">
        <v>2.0195500000000002</v>
      </c>
      <c r="DY29">
        <v>2.2810000000000001</v>
      </c>
      <c r="DZ29">
        <v>0.17153099999999999</v>
      </c>
      <c r="EA29">
        <v>0</v>
      </c>
      <c r="EB29">
        <v>22.033200000000001</v>
      </c>
      <c r="EC29">
        <v>999.9</v>
      </c>
      <c r="ED29">
        <v>63.484000000000002</v>
      </c>
      <c r="EE29">
        <v>22.024000000000001</v>
      </c>
      <c r="EF29">
        <v>16.498899999999999</v>
      </c>
      <c r="EG29">
        <v>63.804900000000004</v>
      </c>
      <c r="EH29">
        <v>27.2636</v>
      </c>
      <c r="EI29">
        <v>1</v>
      </c>
      <c r="EJ29">
        <v>-0.47803899999999999</v>
      </c>
      <c r="EK29">
        <v>-4.1209300000000004</v>
      </c>
      <c r="EL29">
        <v>20.224</v>
      </c>
      <c r="EM29">
        <v>5.26431</v>
      </c>
      <c r="EN29">
        <v>12.0055</v>
      </c>
      <c r="EO29">
        <v>5</v>
      </c>
      <c r="EP29">
        <v>3.28708</v>
      </c>
      <c r="EQ29">
        <v>9999</v>
      </c>
      <c r="ER29">
        <v>9999</v>
      </c>
      <c r="ES29">
        <v>999.9</v>
      </c>
      <c r="ET29">
        <v>9999</v>
      </c>
      <c r="EU29">
        <v>1.87225</v>
      </c>
      <c r="EV29">
        <v>1.87317</v>
      </c>
      <c r="EW29">
        <v>1.8693500000000001</v>
      </c>
      <c r="EX29">
        <v>1.875</v>
      </c>
      <c r="EY29">
        <v>1.87541</v>
      </c>
      <c r="EZ29">
        <v>1.8737900000000001</v>
      </c>
      <c r="FA29">
        <v>1.8724000000000001</v>
      </c>
      <c r="FB29">
        <v>1.87148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0.123</v>
      </c>
      <c r="FQ29">
        <v>7.4099999999999999E-2</v>
      </c>
      <c r="FR29">
        <v>-0.18329044484773399</v>
      </c>
      <c r="FS29">
        <v>1.93526017593624E-3</v>
      </c>
      <c r="FT29">
        <v>-2.6352868309754201E-6</v>
      </c>
      <c r="FU29">
        <v>7.4988703689445403E-10</v>
      </c>
      <c r="FV29">
        <v>7.4070808911679595E-2</v>
      </c>
      <c r="FW29">
        <v>0</v>
      </c>
      <c r="FX29">
        <v>0</v>
      </c>
      <c r="FY29">
        <v>0</v>
      </c>
      <c r="FZ29">
        <v>1</v>
      </c>
      <c r="GA29">
        <v>1999</v>
      </c>
      <c r="GB29">
        <v>0</v>
      </c>
      <c r="GC29">
        <v>14</v>
      </c>
      <c r="GD29">
        <v>40.6</v>
      </c>
      <c r="GE29">
        <v>40.5</v>
      </c>
      <c r="GF29">
        <v>0.72875999999999996</v>
      </c>
      <c r="GG29">
        <v>2.4865699999999999</v>
      </c>
      <c r="GH29">
        <v>1.5979000000000001</v>
      </c>
      <c r="GI29">
        <v>2.3547400000000001</v>
      </c>
      <c r="GJ29">
        <v>1.64917</v>
      </c>
      <c r="GK29">
        <v>2.33521</v>
      </c>
      <c r="GL29">
        <v>25.819400000000002</v>
      </c>
      <c r="GM29">
        <v>14.4735</v>
      </c>
      <c r="GN29">
        <v>19</v>
      </c>
      <c r="GO29">
        <v>447.68599999999998</v>
      </c>
      <c r="GP29">
        <v>640.16200000000003</v>
      </c>
      <c r="GQ29">
        <v>29.204000000000001</v>
      </c>
      <c r="GR29">
        <v>21.098500000000001</v>
      </c>
      <c r="GS29">
        <v>30.000499999999999</v>
      </c>
      <c r="GT29">
        <v>20.9758</v>
      </c>
      <c r="GU29">
        <v>20.951799999999999</v>
      </c>
      <c r="GV29">
        <v>14.67</v>
      </c>
      <c r="GW29">
        <v>23.459700000000002</v>
      </c>
      <c r="GX29">
        <v>100</v>
      </c>
      <c r="GY29">
        <v>29.2041</v>
      </c>
      <c r="GZ29">
        <v>287.40199999999999</v>
      </c>
      <c r="HA29">
        <v>13.216699999999999</v>
      </c>
      <c r="HB29">
        <v>101.44</v>
      </c>
      <c r="HC29">
        <v>101.453</v>
      </c>
    </row>
    <row r="30" spans="1:211" x14ac:dyDescent="0.2">
      <c r="A30">
        <v>14</v>
      </c>
      <c r="B30">
        <v>1736448133.0999999</v>
      </c>
      <c r="C30">
        <v>26</v>
      </c>
      <c r="D30" t="s">
        <v>375</v>
      </c>
      <c r="E30" t="s">
        <v>376</v>
      </c>
      <c r="F30">
        <v>2</v>
      </c>
      <c r="G30">
        <v>1736448125.0999999</v>
      </c>
      <c r="H30">
        <f t="shared" si="0"/>
        <v>1.9614030674358351E-3</v>
      </c>
      <c r="I30">
        <f t="shared" si="1"/>
        <v>1.9614030674358351</v>
      </c>
      <c r="J30">
        <f t="shared" si="2"/>
        <v>9.1505271404254618</v>
      </c>
      <c r="K30">
        <f t="shared" si="3"/>
        <v>206.9915</v>
      </c>
      <c r="L30">
        <f t="shared" si="4"/>
        <v>67.300674418056005</v>
      </c>
      <c r="M30">
        <f t="shared" si="5"/>
        <v>6.8883701196270257</v>
      </c>
      <c r="N30">
        <f t="shared" si="6"/>
        <v>21.186029351798627</v>
      </c>
      <c r="O30">
        <f t="shared" si="7"/>
        <v>0.10947818783004833</v>
      </c>
      <c r="P30">
        <f t="shared" si="8"/>
        <v>3.5336634779894727</v>
      </c>
      <c r="Q30">
        <f t="shared" si="9"/>
        <v>0.10762821327547549</v>
      </c>
      <c r="R30">
        <f t="shared" si="10"/>
        <v>6.7431242225986315E-2</v>
      </c>
      <c r="S30">
        <f t="shared" si="11"/>
        <v>317.4000349798979</v>
      </c>
      <c r="T30">
        <f t="shared" si="12"/>
        <v>26.156228141181419</v>
      </c>
      <c r="U30">
        <f t="shared" si="13"/>
        <v>26.156228141181419</v>
      </c>
      <c r="V30">
        <f t="shared" si="14"/>
        <v>3.4055781008742256</v>
      </c>
      <c r="W30">
        <f t="shared" si="15"/>
        <v>49.835576996394302</v>
      </c>
      <c r="X30">
        <f t="shared" si="16"/>
        <v>1.5858061515364688</v>
      </c>
      <c r="Y30">
        <f t="shared" si="17"/>
        <v>3.1820764343737902</v>
      </c>
      <c r="Z30">
        <f t="shared" si="18"/>
        <v>1.8197719493377569</v>
      </c>
      <c r="AA30">
        <f t="shared" si="19"/>
        <v>-86.497875273920329</v>
      </c>
      <c r="AB30">
        <f t="shared" si="20"/>
        <v>-217.85948704544148</v>
      </c>
      <c r="AC30">
        <f t="shared" si="21"/>
        <v>-13.117938805090425</v>
      </c>
      <c r="AD30">
        <f t="shared" si="22"/>
        <v>-7.5266144554348102E-2</v>
      </c>
      <c r="AE30">
        <f t="shared" si="23"/>
        <v>27.574513110189976</v>
      </c>
      <c r="AF30">
        <f t="shared" si="24"/>
        <v>1.9597151481645645</v>
      </c>
      <c r="AG30">
        <f t="shared" si="25"/>
        <v>9.1505271404254618</v>
      </c>
      <c r="AH30">
        <v>256.76745326929</v>
      </c>
      <c r="AI30">
        <v>226.898321212121</v>
      </c>
      <c r="AJ30">
        <v>2.65779217588039</v>
      </c>
      <c r="AK30">
        <v>85.495142733625997</v>
      </c>
      <c r="AL30">
        <f t="shared" si="26"/>
        <v>1.9614030674358351</v>
      </c>
      <c r="AM30">
        <v>13.1807860554659</v>
      </c>
      <c r="AN30">
        <v>15.497590909090899</v>
      </c>
      <c r="AO30">
        <v>1.00405608493128E-5</v>
      </c>
      <c r="AP30">
        <v>126.389948844656</v>
      </c>
      <c r="AQ30">
        <v>41</v>
      </c>
      <c r="AR30">
        <v>8</v>
      </c>
      <c r="AS30">
        <f t="shared" si="27"/>
        <v>1</v>
      </c>
      <c r="AT30">
        <f t="shared" si="28"/>
        <v>0</v>
      </c>
      <c r="AU30">
        <f t="shared" si="29"/>
        <v>54368.666500038111</v>
      </c>
      <c r="AV30">
        <f t="shared" si="30"/>
        <v>2000.00125</v>
      </c>
      <c r="AW30">
        <f t="shared" si="31"/>
        <v>1686.0008129998496</v>
      </c>
      <c r="AX30">
        <f t="shared" si="32"/>
        <v>0.842999879625</v>
      </c>
      <c r="AY30">
        <f t="shared" si="33"/>
        <v>0.15869991830250002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1736448125.0999999</v>
      </c>
      <c r="BF30">
        <v>206.9915</v>
      </c>
      <c r="BG30">
        <v>240.56337500000001</v>
      </c>
      <c r="BH30">
        <v>15.493625</v>
      </c>
      <c r="BI30">
        <v>13.178699999999999</v>
      </c>
      <c r="BJ30">
        <v>206.88075000000001</v>
      </c>
      <c r="BK30">
        <v>15.419575</v>
      </c>
      <c r="BL30">
        <v>500.06425000000002</v>
      </c>
      <c r="BM30">
        <v>102.25212500000001</v>
      </c>
      <c r="BN30">
        <v>0.10004575</v>
      </c>
      <c r="BO30">
        <v>25.012650000000001</v>
      </c>
      <c r="BP30">
        <v>24.862674999999999</v>
      </c>
      <c r="BQ30">
        <v>999.9</v>
      </c>
      <c r="BR30">
        <v>0</v>
      </c>
      <c r="BS30">
        <v>0</v>
      </c>
      <c r="BT30">
        <v>9988.5224999999991</v>
      </c>
      <c r="BU30">
        <v>650.563625</v>
      </c>
      <c r="BV30">
        <v>209.105625</v>
      </c>
      <c r="BW30">
        <v>-33.571775000000002</v>
      </c>
      <c r="BX30">
        <v>210.24912499999999</v>
      </c>
      <c r="BY30">
        <v>243.77587500000001</v>
      </c>
      <c r="BZ30">
        <v>2.31495125</v>
      </c>
      <c r="CA30">
        <v>240.56337500000001</v>
      </c>
      <c r="CB30">
        <v>13.178699999999999</v>
      </c>
      <c r="CC30">
        <v>1.58426</v>
      </c>
      <c r="CD30">
        <v>1.34755</v>
      </c>
      <c r="CE30">
        <v>13.80655</v>
      </c>
      <c r="CF30">
        <v>11.3399375</v>
      </c>
      <c r="CG30">
        <v>2000.00125</v>
      </c>
      <c r="CH30">
        <v>0.90000075000000002</v>
      </c>
      <c r="CI30">
        <v>9.9999137500000002E-2</v>
      </c>
      <c r="CJ30">
        <v>19</v>
      </c>
      <c r="CK30">
        <v>39093.012499999997</v>
      </c>
      <c r="CL30">
        <v>1736445700.0999999</v>
      </c>
      <c r="CM30" t="s">
        <v>346</v>
      </c>
      <c r="CN30">
        <v>1736445697.0999999</v>
      </c>
      <c r="CO30">
        <v>1736445700.0999999</v>
      </c>
      <c r="CP30">
        <v>1</v>
      </c>
      <c r="CQ30">
        <v>-0.33700000000000002</v>
      </c>
      <c r="CR30">
        <v>1.2999999999999999E-2</v>
      </c>
      <c r="CS30">
        <v>0.22</v>
      </c>
      <c r="CT30">
        <v>8.3000000000000004E-2</v>
      </c>
      <c r="CU30">
        <v>420</v>
      </c>
      <c r="CV30">
        <v>16</v>
      </c>
      <c r="CW30">
        <v>0.23</v>
      </c>
      <c r="CX30">
        <v>0.32</v>
      </c>
      <c r="CY30">
        <v>-28.332229999999999</v>
      </c>
      <c r="CZ30">
        <v>-89.166451127819499</v>
      </c>
      <c r="DA30">
        <v>8.6694398527874892</v>
      </c>
      <c r="DB30">
        <v>0</v>
      </c>
      <c r="DC30">
        <v>2.316338</v>
      </c>
      <c r="DD30">
        <v>-2.0591278195487599E-2</v>
      </c>
      <c r="DE30">
        <v>2.0102502331799201E-3</v>
      </c>
      <c r="DF30">
        <v>1</v>
      </c>
      <c r="DG30">
        <v>1</v>
      </c>
      <c r="DH30">
        <v>2</v>
      </c>
      <c r="DI30" t="s">
        <v>347</v>
      </c>
      <c r="DJ30">
        <v>3.1188400000000001</v>
      </c>
      <c r="DK30">
        <v>2.79975</v>
      </c>
      <c r="DL30">
        <v>6.1231599999999997E-2</v>
      </c>
      <c r="DM30">
        <v>7.1369000000000002E-2</v>
      </c>
      <c r="DN30">
        <v>8.6924899999999999E-2</v>
      </c>
      <c r="DO30">
        <v>7.8079700000000002E-2</v>
      </c>
      <c r="DP30">
        <v>26214</v>
      </c>
      <c r="DQ30">
        <v>23975</v>
      </c>
      <c r="DR30">
        <v>26712.400000000001</v>
      </c>
      <c r="DS30">
        <v>24153.9</v>
      </c>
      <c r="DT30">
        <v>33703.599999999999</v>
      </c>
      <c r="DU30">
        <v>32415.200000000001</v>
      </c>
      <c r="DV30">
        <v>40390.300000000003</v>
      </c>
      <c r="DW30">
        <v>38177.599999999999</v>
      </c>
      <c r="DX30">
        <v>2.01715</v>
      </c>
      <c r="DY30">
        <v>2.28233</v>
      </c>
      <c r="DZ30">
        <v>0.17113600000000001</v>
      </c>
      <c r="EA30">
        <v>0</v>
      </c>
      <c r="EB30">
        <v>22.0322</v>
      </c>
      <c r="EC30">
        <v>999.9</v>
      </c>
      <c r="ED30">
        <v>63.484000000000002</v>
      </c>
      <c r="EE30">
        <v>22.024000000000001</v>
      </c>
      <c r="EF30">
        <v>16.499099999999999</v>
      </c>
      <c r="EG30">
        <v>64.564899999999994</v>
      </c>
      <c r="EH30">
        <v>26.967099999999999</v>
      </c>
      <c r="EI30">
        <v>1</v>
      </c>
      <c r="EJ30">
        <v>-0.478049</v>
      </c>
      <c r="EK30">
        <v>-4.1211200000000003</v>
      </c>
      <c r="EL30">
        <v>20.224299999999999</v>
      </c>
      <c r="EM30">
        <v>5.2638600000000002</v>
      </c>
      <c r="EN30">
        <v>12.0053</v>
      </c>
      <c r="EO30">
        <v>4.9999000000000002</v>
      </c>
      <c r="EP30">
        <v>3.2868499999999998</v>
      </c>
      <c r="EQ30">
        <v>9999</v>
      </c>
      <c r="ER30">
        <v>9999</v>
      </c>
      <c r="ES30">
        <v>999.9</v>
      </c>
      <c r="ET30">
        <v>9999</v>
      </c>
      <c r="EU30">
        <v>1.87225</v>
      </c>
      <c r="EV30">
        <v>1.87317</v>
      </c>
      <c r="EW30">
        <v>1.8693500000000001</v>
      </c>
      <c r="EX30">
        <v>1.875</v>
      </c>
      <c r="EY30">
        <v>1.8754299999999999</v>
      </c>
      <c r="EZ30">
        <v>1.8737900000000001</v>
      </c>
      <c r="FA30">
        <v>1.8724000000000001</v>
      </c>
      <c r="FB30">
        <v>1.8714900000000001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0.128</v>
      </c>
      <c r="FQ30">
        <v>7.4099999999999999E-2</v>
      </c>
      <c r="FR30">
        <v>-0.18329044484773399</v>
      </c>
      <c r="FS30">
        <v>1.93526017593624E-3</v>
      </c>
      <c r="FT30">
        <v>-2.6352868309754201E-6</v>
      </c>
      <c r="FU30">
        <v>7.4988703689445403E-10</v>
      </c>
      <c r="FV30">
        <v>7.4070808911679595E-2</v>
      </c>
      <c r="FW30">
        <v>0</v>
      </c>
      <c r="FX30">
        <v>0</v>
      </c>
      <c r="FY30">
        <v>0</v>
      </c>
      <c r="FZ30">
        <v>1</v>
      </c>
      <c r="GA30">
        <v>1999</v>
      </c>
      <c r="GB30">
        <v>0</v>
      </c>
      <c r="GC30">
        <v>14</v>
      </c>
      <c r="GD30">
        <v>40.6</v>
      </c>
      <c r="GE30">
        <v>40.5</v>
      </c>
      <c r="GF30">
        <v>0.74462899999999999</v>
      </c>
      <c r="GG30">
        <v>2.4841299999999999</v>
      </c>
      <c r="GH30">
        <v>1.5979000000000001</v>
      </c>
      <c r="GI30">
        <v>2.3559600000000001</v>
      </c>
      <c r="GJ30">
        <v>1.64917</v>
      </c>
      <c r="GK30">
        <v>2.48047</v>
      </c>
      <c r="GL30">
        <v>25.819400000000002</v>
      </c>
      <c r="GM30">
        <v>14.491</v>
      </c>
      <c r="GN30">
        <v>19</v>
      </c>
      <c r="GO30">
        <v>446.31200000000001</v>
      </c>
      <c r="GP30">
        <v>641.26400000000001</v>
      </c>
      <c r="GQ30">
        <v>29.2012</v>
      </c>
      <c r="GR30">
        <v>21.099799999999998</v>
      </c>
      <c r="GS30">
        <v>30.000399999999999</v>
      </c>
      <c r="GT30">
        <v>20.977599999999999</v>
      </c>
      <c r="GU30">
        <v>20.953099999999999</v>
      </c>
      <c r="GV30">
        <v>14.976100000000001</v>
      </c>
      <c r="GW30">
        <v>23.459700000000002</v>
      </c>
      <c r="GX30">
        <v>100</v>
      </c>
      <c r="GY30">
        <v>29.2041</v>
      </c>
      <c r="GZ30">
        <v>294.10300000000001</v>
      </c>
      <c r="HA30">
        <v>13.2164</v>
      </c>
      <c r="HB30">
        <v>101.43899999999999</v>
      </c>
      <c r="HC30">
        <v>101.452</v>
      </c>
    </row>
    <row r="31" spans="1:211" x14ac:dyDescent="0.2">
      <c r="A31">
        <v>15</v>
      </c>
      <c r="B31">
        <v>1736448135.0999999</v>
      </c>
      <c r="C31">
        <v>28</v>
      </c>
      <c r="D31" t="s">
        <v>377</v>
      </c>
      <c r="E31" t="s">
        <v>378</v>
      </c>
      <c r="F31">
        <v>2</v>
      </c>
      <c r="G31">
        <v>1736448127.0999999</v>
      </c>
      <c r="H31">
        <f t="shared" si="0"/>
        <v>1.959787472560108E-3</v>
      </c>
      <c r="I31">
        <f t="shared" si="1"/>
        <v>1.9597874725601079</v>
      </c>
      <c r="J31">
        <f t="shared" si="2"/>
        <v>9.3943590449008365</v>
      </c>
      <c r="K31">
        <f t="shared" si="3"/>
        <v>211.39324999999999</v>
      </c>
      <c r="L31">
        <f t="shared" si="4"/>
        <v>67.916226420668679</v>
      </c>
      <c r="M31">
        <f t="shared" si="5"/>
        <v>6.951399245780963</v>
      </c>
      <c r="N31">
        <f t="shared" si="6"/>
        <v>21.636639078139151</v>
      </c>
      <c r="O31">
        <f t="shared" si="7"/>
        <v>0.10940000944476277</v>
      </c>
      <c r="P31">
        <f t="shared" si="8"/>
        <v>3.5343572587819514</v>
      </c>
      <c r="Q31">
        <f t="shared" si="9"/>
        <v>0.10755300807795878</v>
      </c>
      <c r="R31">
        <f t="shared" si="10"/>
        <v>6.7383978355136792E-2</v>
      </c>
      <c r="S31">
        <f t="shared" si="11"/>
        <v>317.40025418982185</v>
      </c>
      <c r="T31">
        <f t="shared" si="12"/>
        <v>26.155633203655693</v>
      </c>
      <c r="U31">
        <f t="shared" si="13"/>
        <v>26.155633203655693</v>
      </c>
      <c r="V31">
        <f t="shared" si="14"/>
        <v>3.4054583515331207</v>
      </c>
      <c r="W31">
        <f t="shared" si="15"/>
        <v>49.84093020211364</v>
      </c>
      <c r="X31">
        <f t="shared" si="16"/>
        <v>1.58590676867961</v>
      </c>
      <c r="Y31">
        <f t="shared" si="17"/>
        <v>3.1819365373970396</v>
      </c>
      <c r="Z31">
        <f t="shared" si="18"/>
        <v>1.8195515828535107</v>
      </c>
      <c r="AA31">
        <f t="shared" si="19"/>
        <v>-86.426627539900764</v>
      </c>
      <c r="AB31">
        <f t="shared" si="20"/>
        <v>-217.92942488692694</v>
      </c>
      <c r="AC31">
        <f t="shared" si="21"/>
        <v>-13.11948632645468</v>
      </c>
      <c r="AD31">
        <f t="shared" si="22"/>
        <v>-7.5284563460570553E-2</v>
      </c>
      <c r="AE31">
        <f t="shared" si="23"/>
        <v>29.408602676999994</v>
      </c>
      <c r="AF31">
        <f t="shared" si="24"/>
        <v>1.9591020828973069</v>
      </c>
      <c r="AG31">
        <f t="shared" si="25"/>
        <v>9.3943590449008365</v>
      </c>
      <c r="AH31">
        <v>263.617238972032</v>
      </c>
      <c r="AI31">
        <v>232.57824848484799</v>
      </c>
      <c r="AJ31">
        <v>2.7814738133182302</v>
      </c>
      <c r="AK31">
        <v>85.495142733625997</v>
      </c>
      <c r="AL31">
        <f t="shared" si="26"/>
        <v>1.9597874725601079</v>
      </c>
      <c r="AM31">
        <v>13.182957696346101</v>
      </c>
      <c r="AN31">
        <v>15.497953146853201</v>
      </c>
      <c r="AO31">
        <v>7.7876798936916208E-6</v>
      </c>
      <c r="AP31">
        <v>126.389948844656</v>
      </c>
      <c r="AQ31">
        <v>41</v>
      </c>
      <c r="AR31">
        <v>8</v>
      </c>
      <c r="AS31">
        <f t="shared" si="27"/>
        <v>1</v>
      </c>
      <c r="AT31">
        <f t="shared" si="28"/>
        <v>0</v>
      </c>
      <c r="AU31">
        <f t="shared" si="29"/>
        <v>54384.09189374034</v>
      </c>
      <c r="AV31">
        <f t="shared" si="30"/>
        <v>2000.0025000000001</v>
      </c>
      <c r="AW31">
        <f t="shared" si="31"/>
        <v>1686.0020114998799</v>
      </c>
      <c r="AX31">
        <f t="shared" si="32"/>
        <v>0.842999952</v>
      </c>
      <c r="AY31">
        <f t="shared" si="33"/>
        <v>0.15869992872000002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1736448127.0999999</v>
      </c>
      <c r="BF31">
        <v>211.39324999999999</v>
      </c>
      <c r="BG31">
        <v>247.17712499999999</v>
      </c>
      <c r="BH31">
        <v>15.49455</v>
      </c>
      <c r="BI31">
        <v>13.180275</v>
      </c>
      <c r="BJ31">
        <v>211.27837500000001</v>
      </c>
      <c r="BK31">
        <v>15.4204875</v>
      </c>
      <c r="BL31">
        <v>500.04775000000001</v>
      </c>
      <c r="BM31">
        <v>102.2525</v>
      </c>
      <c r="BN31">
        <v>0.1000542</v>
      </c>
      <c r="BO31">
        <v>25.011912500000001</v>
      </c>
      <c r="BP31">
        <v>24.861049999999999</v>
      </c>
      <c r="BQ31">
        <v>999.9</v>
      </c>
      <c r="BR31">
        <v>0</v>
      </c>
      <c r="BS31">
        <v>0</v>
      </c>
      <c r="BT31">
        <v>9991.4125000000004</v>
      </c>
      <c r="BU31">
        <v>650.56287499999996</v>
      </c>
      <c r="BV31">
        <v>208.956875</v>
      </c>
      <c r="BW31">
        <v>-35.783875000000002</v>
      </c>
      <c r="BX31">
        <v>214.72024999999999</v>
      </c>
      <c r="BY31">
        <v>250.4785</v>
      </c>
      <c r="BZ31">
        <v>2.31429375</v>
      </c>
      <c r="CA31">
        <v>247.17712499999999</v>
      </c>
      <c r="CB31">
        <v>13.180275</v>
      </c>
      <c r="CC31">
        <v>1.58435875</v>
      </c>
      <c r="CD31">
        <v>1.3477162499999999</v>
      </c>
      <c r="CE31">
        <v>13.8075125</v>
      </c>
      <c r="CF31">
        <v>11.341799999999999</v>
      </c>
      <c r="CG31">
        <v>2000.0025000000001</v>
      </c>
      <c r="CH31">
        <v>0.90000087500000003</v>
      </c>
      <c r="CI31">
        <v>9.9999099999999994E-2</v>
      </c>
      <c r="CJ31">
        <v>19</v>
      </c>
      <c r="CK31">
        <v>39093.025000000001</v>
      </c>
      <c r="CL31">
        <v>1736445700.0999999</v>
      </c>
      <c r="CM31" t="s">
        <v>346</v>
      </c>
      <c r="CN31">
        <v>1736445697.0999999</v>
      </c>
      <c r="CO31">
        <v>1736445700.0999999</v>
      </c>
      <c r="CP31">
        <v>1</v>
      </c>
      <c r="CQ31">
        <v>-0.33700000000000002</v>
      </c>
      <c r="CR31">
        <v>1.2999999999999999E-2</v>
      </c>
      <c r="CS31">
        <v>0.22</v>
      </c>
      <c r="CT31">
        <v>8.3000000000000004E-2</v>
      </c>
      <c r="CU31">
        <v>420</v>
      </c>
      <c r="CV31">
        <v>16</v>
      </c>
      <c r="CW31">
        <v>0.23</v>
      </c>
      <c r="CX31">
        <v>0.32</v>
      </c>
      <c r="CY31">
        <v>-31.108395000000002</v>
      </c>
      <c r="CZ31">
        <v>-79.426867669172907</v>
      </c>
      <c r="DA31">
        <v>7.7580913901858004</v>
      </c>
      <c r="DB31">
        <v>0</v>
      </c>
      <c r="DC31">
        <v>2.3155725</v>
      </c>
      <c r="DD31">
        <v>-2.10248120300752E-2</v>
      </c>
      <c r="DE31">
        <v>2.0552150130825702E-3</v>
      </c>
      <c r="DF31">
        <v>1</v>
      </c>
      <c r="DG31">
        <v>1</v>
      </c>
      <c r="DH31">
        <v>2</v>
      </c>
      <c r="DI31" t="s">
        <v>347</v>
      </c>
      <c r="DJ31">
        <v>3.1190799999999999</v>
      </c>
      <c r="DK31">
        <v>2.80091</v>
      </c>
      <c r="DL31">
        <v>6.2539200000000003E-2</v>
      </c>
      <c r="DM31">
        <v>7.2855299999999998E-2</v>
      </c>
      <c r="DN31">
        <v>8.6928099999999994E-2</v>
      </c>
      <c r="DO31">
        <v>7.8080200000000002E-2</v>
      </c>
      <c r="DP31">
        <v>26177.1</v>
      </c>
      <c r="DQ31">
        <v>23936.6</v>
      </c>
      <c r="DR31">
        <v>26712</v>
      </c>
      <c r="DS31">
        <v>24153.9</v>
      </c>
      <c r="DT31">
        <v>33703.1</v>
      </c>
      <c r="DU31">
        <v>32415.200000000001</v>
      </c>
      <c r="DV31">
        <v>40389.699999999997</v>
      </c>
      <c r="DW31">
        <v>38177.5</v>
      </c>
      <c r="DX31">
        <v>2.0173999999999999</v>
      </c>
      <c r="DY31">
        <v>2.2818000000000001</v>
      </c>
      <c r="DZ31">
        <v>0.17168700000000001</v>
      </c>
      <c r="EA31">
        <v>0</v>
      </c>
      <c r="EB31">
        <v>22.031300000000002</v>
      </c>
      <c r="EC31">
        <v>999.9</v>
      </c>
      <c r="ED31">
        <v>63.509</v>
      </c>
      <c r="EE31">
        <v>22.013000000000002</v>
      </c>
      <c r="EF31">
        <v>16.494299999999999</v>
      </c>
      <c r="EG31">
        <v>64.094899999999996</v>
      </c>
      <c r="EH31">
        <v>27.407900000000001</v>
      </c>
      <c r="EI31">
        <v>1</v>
      </c>
      <c r="EJ31">
        <v>-0.47784300000000002</v>
      </c>
      <c r="EK31">
        <v>-4.1238999999999999</v>
      </c>
      <c r="EL31">
        <v>20.224599999999999</v>
      </c>
      <c r="EM31">
        <v>5.2641600000000004</v>
      </c>
      <c r="EN31">
        <v>12.0055</v>
      </c>
      <c r="EO31">
        <v>5</v>
      </c>
      <c r="EP31">
        <v>3.2869000000000002</v>
      </c>
      <c r="EQ31">
        <v>9999</v>
      </c>
      <c r="ER31">
        <v>9999</v>
      </c>
      <c r="ES31">
        <v>999.9</v>
      </c>
      <c r="ET31">
        <v>9999</v>
      </c>
      <c r="EU31">
        <v>1.87225</v>
      </c>
      <c r="EV31">
        <v>1.8731599999999999</v>
      </c>
      <c r="EW31">
        <v>1.8693500000000001</v>
      </c>
      <c r="EX31">
        <v>1.875</v>
      </c>
      <c r="EY31">
        <v>1.8754200000000001</v>
      </c>
      <c r="EZ31">
        <v>1.87381</v>
      </c>
      <c r="FA31">
        <v>1.8724000000000001</v>
      </c>
      <c r="FB31">
        <v>1.8714900000000001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0.13300000000000001</v>
      </c>
      <c r="FQ31">
        <v>7.3999999999999996E-2</v>
      </c>
      <c r="FR31">
        <v>-0.18329044484773399</v>
      </c>
      <c r="FS31">
        <v>1.93526017593624E-3</v>
      </c>
      <c r="FT31">
        <v>-2.6352868309754201E-6</v>
      </c>
      <c r="FU31">
        <v>7.4988703689445403E-10</v>
      </c>
      <c r="FV31">
        <v>7.4070808911679595E-2</v>
      </c>
      <c r="FW31">
        <v>0</v>
      </c>
      <c r="FX31">
        <v>0</v>
      </c>
      <c r="FY31">
        <v>0</v>
      </c>
      <c r="FZ31">
        <v>1</v>
      </c>
      <c r="GA31">
        <v>1999</v>
      </c>
      <c r="GB31">
        <v>0</v>
      </c>
      <c r="GC31">
        <v>14</v>
      </c>
      <c r="GD31">
        <v>40.6</v>
      </c>
      <c r="GE31">
        <v>40.6</v>
      </c>
      <c r="GF31">
        <v>0.76049800000000001</v>
      </c>
      <c r="GG31">
        <v>2.4877899999999999</v>
      </c>
      <c r="GH31">
        <v>1.5979000000000001</v>
      </c>
      <c r="GI31">
        <v>2.3559600000000001</v>
      </c>
      <c r="GJ31">
        <v>1.64917</v>
      </c>
      <c r="GK31">
        <v>2.32178</v>
      </c>
      <c r="GL31">
        <v>25.819400000000002</v>
      </c>
      <c r="GM31">
        <v>14.4735</v>
      </c>
      <c r="GN31">
        <v>19</v>
      </c>
      <c r="GO31">
        <v>446.47300000000001</v>
      </c>
      <c r="GP31">
        <v>640.85199999999998</v>
      </c>
      <c r="GQ31">
        <v>29.199000000000002</v>
      </c>
      <c r="GR31">
        <v>21.101500000000001</v>
      </c>
      <c r="GS31">
        <v>30.000399999999999</v>
      </c>
      <c r="GT31">
        <v>20.978999999999999</v>
      </c>
      <c r="GU31">
        <v>20.9544</v>
      </c>
      <c r="GV31">
        <v>15.2859</v>
      </c>
      <c r="GW31">
        <v>23.459700000000002</v>
      </c>
      <c r="GX31">
        <v>100</v>
      </c>
      <c r="GY31">
        <v>29.1922</v>
      </c>
      <c r="GZ31">
        <v>300.78899999999999</v>
      </c>
      <c r="HA31">
        <v>13.215199999999999</v>
      </c>
      <c r="HB31">
        <v>101.438</v>
      </c>
      <c r="HC31">
        <v>101.452</v>
      </c>
    </row>
    <row r="32" spans="1:211" x14ac:dyDescent="0.2">
      <c r="A32">
        <v>16</v>
      </c>
      <c r="B32">
        <v>1736448137.0999999</v>
      </c>
      <c r="C32">
        <v>30</v>
      </c>
      <c r="D32" t="s">
        <v>379</v>
      </c>
      <c r="E32" t="s">
        <v>380</v>
      </c>
      <c r="F32">
        <v>2</v>
      </c>
      <c r="G32">
        <v>1736448129.0999999</v>
      </c>
      <c r="H32">
        <f t="shared" si="0"/>
        <v>1.9597628354478596E-3</v>
      </c>
      <c r="I32">
        <f t="shared" si="1"/>
        <v>1.9597628354478598</v>
      </c>
      <c r="J32">
        <f t="shared" si="2"/>
        <v>9.6669526587529635</v>
      </c>
      <c r="K32">
        <f t="shared" si="3"/>
        <v>216.177875</v>
      </c>
      <c r="L32">
        <f t="shared" si="4"/>
        <v>68.577234724933561</v>
      </c>
      <c r="M32">
        <f t="shared" si="5"/>
        <v>7.0190921923503149</v>
      </c>
      <c r="N32">
        <f t="shared" si="6"/>
        <v>22.126474487599754</v>
      </c>
      <c r="O32">
        <f t="shared" si="7"/>
        <v>0.10940081604028937</v>
      </c>
      <c r="P32">
        <f t="shared" si="8"/>
        <v>3.5340696389613506</v>
      </c>
      <c r="Q32">
        <f t="shared" si="9"/>
        <v>0.10755364010173724</v>
      </c>
      <c r="R32">
        <f t="shared" si="10"/>
        <v>6.7384388582862373E-2</v>
      </c>
      <c r="S32">
        <f t="shared" si="11"/>
        <v>317.400067124918</v>
      </c>
      <c r="T32">
        <f t="shared" si="12"/>
        <v>26.156175189496736</v>
      </c>
      <c r="U32">
        <f t="shared" si="13"/>
        <v>26.156175189496736</v>
      </c>
      <c r="V32">
        <f t="shared" si="14"/>
        <v>3.4055674425819289</v>
      </c>
      <c r="W32">
        <f t="shared" si="15"/>
        <v>49.843836866085134</v>
      </c>
      <c r="X32">
        <f t="shared" si="16"/>
        <v>1.5860418036953003</v>
      </c>
      <c r="Y32">
        <f t="shared" si="17"/>
        <v>3.1820218976249777</v>
      </c>
      <c r="Z32">
        <f t="shared" si="18"/>
        <v>1.8195256388866285</v>
      </c>
      <c r="AA32">
        <f t="shared" si="19"/>
        <v>-86.425541043250604</v>
      </c>
      <c r="AB32">
        <f t="shared" si="20"/>
        <v>-217.92921611941631</v>
      </c>
      <c r="AC32">
        <f t="shared" si="21"/>
        <v>-13.120606878588008</v>
      </c>
      <c r="AD32">
        <f t="shared" si="22"/>
        <v>-7.5296916336952791E-2</v>
      </c>
      <c r="AE32">
        <f t="shared" si="23"/>
        <v>30.980569988656764</v>
      </c>
      <c r="AF32">
        <f t="shared" si="24"/>
        <v>1.9588384518974318</v>
      </c>
      <c r="AG32">
        <f t="shared" si="25"/>
        <v>9.6669526587529635</v>
      </c>
      <c r="AH32">
        <v>270.48130285721697</v>
      </c>
      <c r="AI32">
        <v>238.42343030302999</v>
      </c>
      <c r="AJ32">
        <v>2.8788616599564101</v>
      </c>
      <c r="AK32">
        <v>85.495142733625997</v>
      </c>
      <c r="AL32">
        <f t="shared" si="26"/>
        <v>1.9597628354478598</v>
      </c>
      <c r="AM32">
        <v>13.18466835698</v>
      </c>
      <c r="AN32">
        <v>15.4996636363636</v>
      </c>
      <c r="AO32">
        <v>8.4011848395338492E-6</v>
      </c>
      <c r="AP32">
        <v>126.389948844656</v>
      </c>
      <c r="AQ32">
        <v>40</v>
      </c>
      <c r="AR32">
        <v>8</v>
      </c>
      <c r="AS32">
        <f t="shared" si="27"/>
        <v>1</v>
      </c>
      <c r="AT32">
        <f t="shared" si="28"/>
        <v>0</v>
      </c>
      <c r="AU32">
        <f t="shared" si="29"/>
        <v>54377.681917981186</v>
      </c>
      <c r="AV32">
        <f t="shared" si="30"/>
        <v>2000.00125</v>
      </c>
      <c r="AW32">
        <f t="shared" si="31"/>
        <v>1686.0010012499672</v>
      </c>
      <c r="AX32">
        <f t="shared" si="32"/>
        <v>0.84299997375000002</v>
      </c>
      <c r="AY32">
        <f t="shared" si="33"/>
        <v>0.15869993437500002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1736448129.0999999</v>
      </c>
      <c r="BF32">
        <v>216.177875</v>
      </c>
      <c r="BG32">
        <v>253.85974999999999</v>
      </c>
      <c r="BH32">
        <v>15.4957875</v>
      </c>
      <c r="BI32">
        <v>13.1817875</v>
      </c>
      <c r="BJ32">
        <v>216.05875</v>
      </c>
      <c r="BK32">
        <v>15.4217125</v>
      </c>
      <c r="BL32">
        <v>500.03924999999998</v>
      </c>
      <c r="BM32">
        <v>102.252875</v>
      </c>
      <c r="BN32">
        <v>0.1002195875</v>
      </c>
      <c r="BO32">
        <v>25.012362499999998</v>
      </c>
      <c r="BP32">
        <v>24.859749999999998</v>
      </c>
      <c r="BQ32">
        <v>999.9</v>
      </c>
      <c r="BR32">
        <v>0</v>
      </c>
      <c r="BS32">
        <v>0</v>
      </c>
      <c r="BT32">
        <v>9990.1625000000004</v>
      </c>
      <c r="BU32">
        <v>650.56237499999997</v>
      </c>
      <c r="BV32">
        <v>208.77687499999999</v>
      </c>
      <c r="BW32">
        <v>-37.681950000000001</v>
      </c>
      <c r="BX32">
        <v>219.5805</v>
      </c>
      <c r="BY32">
        <v>257.25087500000001</v>
      </c>
      <c r="BZ32">
        <v>2.3140125</v>
      </c>
      <c r="CA32">
        <v>253.85974999999999</v>
      </c>
      <c r="CB32">
        <v>13.1817875</v>
      </c>
      <c r="CC32">
        <v>1.58449</v>
      </c>
      <c r="CD32">
        <v>1.3478762500000001</v>
      </c>
      <c r="CE32">
        <v>13.808775000000001</v>
      </c>
      <c r="CF32">
        <v>11.3435875</v>
      </c>
      <c r="CG32">
        <v>2000.00125</v>
      </c>
      <c r="CH32">
        <v>0.90000087500000003</v>
      </c>
      <c r="CI32">
        <v>9.9999124999999994E-2</v>
      </c>
      <c r="CJ32">
        <v>19</v>
      </c>
      <c r="CK32">
        <v>39093</v>
      </c>
      <c r="CL32">
        <v>1736445700.0999999</v>
      </c>
      <c r="CM32" t="s">
        <v>346</v>
      </c>
      <c r="CN32">
        <v>1736445697.0999999</v>
      </c>
      <c r="CO32">
        <v>1736445700.0999999</v>
      </c>
      <c r="CP32">
        <v>1</v>
      </c>
      <c r="CQ32">
        <v>-0.33700000000000002</v>
      </c>
      <c r="CR32">
        <v>1.2999999999999999E-2</v>
      </c>
      <c r="CS32">
        <v>0.22</v>
      </c>
      <c r="CT32">
        <v>8.3000000000000004E-2</v>
      </c>
      <c r="CU32">
        <v>420</v>
      </c>
      <c r="CV32">
        <v>16</v>
      </c>
      <c r="CW32">
        <v>0.23</v>
      </c>
      <c r="CX32">
        <v>0.32</v>
      </c>
      <c r="CY32">
        <v>-33.623379999999997</v>
      </c>
      <c r="CZ32">
        <v>-68.880063157894796</v>
      </c>
      <c r="DA32">
        <v>6.7441766928662199</v>
      </c>
      <c r="DB32">
        <v>0</v>
      </c>
      <c r="DC32">
        <v>2.3149635000000002</v>
      </c>
      <c r="DD32">
        <v>-1.9181503759398401E-2</v>
      </c>
      <c r="DE32">
        <v>1.9006611349738E-3</v>
      </c>
      <c r="DF32">
        <v>1</v>
      </c>
      <c r="DG32">
        <v>1</v>
      </c>
      <c r="DH32">
        <v>2</v>
      </c>
      <c r="DI32" t="s">
        <v>347</v>
      </c>
      <c r="DJ32">
        <v>3.11971</v>
      </c>
      <c r="DK32">
        <v>2.8020700000000001</v>
      </c>
      <c r="DL32">
        <v>6.3870200000000002E-2</v>
      </c>
      <c r="DM32">
        <v>7.4324600000000005E-2</v>
      </c>
      <c r="DN32">
        <v>8.6942500000000006E-2</v>
      </c>
      <c r="DO32">
        <v>7.8087400000000001E-2</v>
      </c>
      <c r="DP32">
        <v>26139.8</v>
      </c>
      <c r="DQ32">
        <v>23898.3</v>
      </c>
      <c r="DR32">
        <v>26711.9</v>
      </c>
      <c r="DS32">
        <v>24153.5</v>
      </c>
      <c r="DT32">
        <v>33702.5</v>
      </c>
      <c r="DU32">
        <v>32414.5</v>
      </c>
      <c r="DV32">
        <v>40389.5</v>
      </c>
      <c r="DW32">
        <v>38176.800000000003</v>
      </c>
      <c r="DX32">
        <v>2.0192700000000001</v>
      </c>
      <c r="DY32">
        <v>2.2808000000000002</v>
      </c>
      <c r="DZ32">
        <v>0.17169499999999999</v>
      </c>
      <c r="EA32">
        <v>0</v>
      </c>
      <c r="EB32">
        <v>22.0304</v>
      </c>
      <c r="EC32">
        <v>999.9</v>
      </c>
      <c r="ED32">
        <v>63.509</v>
      </c>
      <c r="EE32">
        <v>22.013000000000002</v>
      </c>
      <c r="EF32">
        <v>16.496200000000002</v>
      </c>
      <c r="EG32">
        <v>64.374899999999997</v>
      </c>
      <c r="EH32">
        <v>26.782900000000001</v>
      </c>
      <c r="EI32">
        <v>1</v>
      </c>
      <c r="EJ32">
        <v>-0.477663</v>
      </c>
      <c r="EK32">
        <v>-4.1081300000000001</v>
      </c>
      <c r="EL32">
        <v>20.224799999999998</v>
      </c>
      <c r="EM32">
        <v>5.2641600000000004</v>
      </c>
      <c r="EN32">
        <v>12.005599999999999</v>
      </c>
      <c r="EO32">
        <v>4.9997999999999996</v>
      </c>
      <c r="EP32">
        <v>3.28695</v>
      </c>
      <c r="EQ32">
        <v>9999</v>
      </c>
      <c r="ER32">
        <v>9999</v>
      </c>
      <c r="ES32">
        <v>999.9</v>
      </c>
      <c r="ET32">
        <v>9999</v>
      </c>
      <c r="EU32">
        <v>1.87225</v>
      </c>
      <c r="EV32">
        <v>1.8731599999999999</v>
      </c>
      <c r="EW32">
        <v>1.8693500000000001</v>
      </c>
      <c r="EX32">
        <v>1.8750100000000001</v>
      </c>
      <c r="EY32">
        <v>1.8754299999999999</v>
      </c>
      <c r="EZ32">
        <v>1.87384</v>
      </c>
      <c r="FA32">
        <v>1.8724099999999999</v>
      </c>
      <c r="FB32">
        <v>1.8714900000000001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0.13800000000000001</v>
      </c>
      <c r="FQ32">
        <v>7.3999999999999996E-2</v>
      </c>
      <c r="FR32">
        <v>-0.18329044484773399</v>
      </c>
      <c r="FS32">
        <v>1.93526017593624E-3</v>
      </c>
      <c r="FT32">
        <v>-2.6352868309754201E-6</v>
      </c>
      <c r="FU32">
        <v>7.4988703689445403E-10</v>
      </c>
      <c r="FV32">
        <v>7.4070808911679595E-2</v>
      </c>
      <c r="FW32">
        <v>0</v>
      </c>
      <c r="FX32">
        <v>0</v>
      </c>
      <c r="FY32">
        <v>0</v>
      </c>
      <c r="FZ32">
        <v>1</v>
      </c>
      <c r="GA32">
        <v>1999</v>
      </c>
      <c r="GB32">
        <v>0</v>
      </c>
      <c r="GC32">
        <v>14</v>
      </c>
      <c r="GD32">
        <v>40.700000000000003</v>
      </c>
      <c r="GE32">
        <v>40.6</v>
      </c>
      <c r="GF32">
        <v>0.775146</v>
      </c>
      <c r="GG32">
        <v>2.47681</v>
      </c>
      <c r="GH32">
        <v>1.5979000000000001</v>
      </c>
      <c r="GI32">
        <v>2.3559600000000001</v>
      </c>
      <c r="GJ32">
        <v>1.64917</v>
      </c>
      <c r="GK32">
        <v>2.4731399999999999</v>
      </c>
      <c r="GL32">
        <v>25.819400000000002</v>
      </c>
      <c r="GM32">
        <v>14.491</v>
      </c>
      <c r="GN32">
        <v>19</v>
      </c>
      <c r="GO32">
        <v>447.565</v>
      </c>
      <c r="GP32">
        <v>640.05700000000002</v>
      </c>
      <c r="GQ32">
        <v>29.1966</v>
      </c>
      <c r="GR32">
        <v>21.103300000000001</v>
      </c>
      <c r="GS32">
        <v>30.000399999999999</v>
      </c>
      <c r="GT32">
        <v>20.9803</v>
      </c>
      <c r="GU32">
        <v>20.956199999999999</v>
      </c>
      <c r="GV32">
        <v>15.5928</v>
      </c>
      <c r="GW32">
        <v>23.459700000000002</v>
      </c>
      <c r="GX32">
        <v>100</v>
      </c>
      <c r="GY32">
        <v>29.1922</v>
      </c>
      <c r="GZ32">
        <v>307.47399999999999</v>
      </c>
      <c r="HA32">
        <v>13.215199999999999</v>
      </c>
      <c r="HB32">
        <v>101.437</v>
      </c>
      <c r="HC32">
        <v>101.45</v>
      </c>
    </row>
    <row r="33" spans="1:211" x14ac:dyDescent="0.2">
      <c r="A33">
        <v>17</v>
      </c>
      <c r="B33">
        <v>1736448139.0999999</v>
      </c>
      <c r="C33">
        <v>32</v>
      </c>
      <c r="D33" t="s">
        <v>381</v>
      </c>
      <c r="E33" t="s">
        <v>382</v>
      </c>
      <c r="F33">
        <v>2</v>
      </c>
      <c r="G33">
        <v>1736448131.0999999</v>
      </c>
      <c r="H33">
        <f t="shared" si="0"/>
        <v>1.9624443390668612E-3</v>
      </c>
      <c r="I33">
        <f t="shared" si="1"/>
        <v>1.9624443390668613</v>
      </c>
      <c r="J33">
        <f t="shared" si="2"/>
        <v>9.9813810325790087</v>
      </c>
      <c r="K33">
        <f t="shared" si="3"/>
        <v>221.27787499999999</v>
      </c>
      <c r="L33">
        <f t="shared" si="4"/>
        <v>69.142729024745904</v>
      </c>
      <c r="M33">
        <f t="shared" si="5"/>
        <v>7.0769896214470016</v>
      </c>
      <c r="N33">
        <f t="shared" si="6"/>
        <v>22.64853075542316</v>
      </c>
      <c r="O33">
        <f t="shared" si="7"/>
        <v>0.1095614867474273</v>
      </c>
      <c r="P33">
        <f t="shared" si="8"/>
        <v>3.5335197869173705</v>
      </c>
      <c r="Q33">
        <f t="shared" si="9"/>
        <v>0.10770864764473147</v>
      </c>
      <c r="R33">
        <f t="shared" si="10"/>
        <v>6.7481764992076698E-2</v>
      </c>
      <c r="S33">
        <f t="shared" si="11"/>
        <v>317.40004450490386</v>
      </c>
      <c r="T33">
        <f t="shared" si="12"/>
        <v>26.156356927122395</v>
      </c>
      <c r="U33">
        <f t="shared" si="13"/>
        <v>26.156356927122395</v>
      </c>
      <c r="V33">
        <f t="shared" si="14"/>
        <v>3.405604023460997</v>
      </c>
      <c r="W33">
        <f t="shared" si="15"/>
        <v>49.84728237812682</v>
      </c>
      <c r="X33">
        <f t="shared" si="16"/>
        <v>1.5862081751997392</v>
      </c>
      <c r="Y33">
        <f t="shared" si="17"/>
        <v>3.1821357143750197</v>
      </c>
      <c r="Z33">
        <f t="shared" si="18"/>
        <v>1.8193958482612578</v>
      </c>
      <c r="AA33">
        <f t="shared" si="19"/>
        <v>-86.543795352848576</v>
      </c>
      <c r="AB33">
        <f t="shared" si="20"/>
        <v>-217.81563075309492</v>
      </c>
      <c r="AC33">
        <f t="shared" si="21"/>
        <v>-13.115860489372505</v>
      </c>
      <c r="AD33">
        <f t="shared" si="22"/>
        <v>-7.5242090412132256E-2</v>
      </c>
      <c r="AE33">
        <f t="shared" si="23"/>
        <v>32.334191765359883</v>
      </c>
      <c r="AF33">
        <f t="shared" si="24"/>
        <v>1.9589587239599375</v>
      </c>
      <c r="AG33">
        <f t="shared" si="25"/>
        <v>9.9813810325790087</v>
      </c>
      <c r="AH33">
        <v>277.34822788404301</v>
      </c>
      <c r="AI33">
        <v>244.39175151515201</v>
      </c>
      <c r="AJ33">
        <v>2.95241669462798</v>
      </c>
      <c r="AK33">
        <v>85.495142733625997</v>
      </c>
      <c r="AL33">
        <f t="shared" si="26"/>
        <v>1.9624443390668613</v>
      </c>
      <c r="AM33">
        <v>13.1856250281313</v>
      </c>
      <c r="AN33">
        <v>15.503560839160899</v>
      </c>
      <c r="AO33">
        <v>1.24125543788499E-5</v>
      </c>
      <c r="AP33">
        <v>126.389948844656</v>
      </c>
      <c r="AQ33">
        <v>40</v>
      </c>
      <c r="AR33">
        <v>8</v>
      </c>
      <c r="AS33">
        <f t="shared" si="27"/>
        <v>1</v>
      </c>
      <c r="AT33">
        <f t="shared" si="28"/>
        <v>0</v>
      </c>
      <c r="AU33">
        <f t="shared" si="29"/>
        <v>54365.466045725945</v>
      </c>
      <c r="AV33">
        <f t="shared" si="30"/>
        <v>2000.00125</v>
      </c>
      <c r="AW33">
        <f t="shared" si="31"/>
        <v>1686.0009142499127</v>
      </c>
      <c r="AX33">
        <f t="shared" si="32"/>
        <v>0.84299993024999997</v>
      </c>
      <c r="AY33">
        <f t="shared" si="33"/>
        <v>0.15869992306500003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1736448131.0999999</v>
      </c>
      <c r="BF33">
        <v>221.27787499999999</v>
      </c>
      <c r="BG33">
        <v>260.59300000000002</v>
      </c>
      <c r="BH33">
        <v>15.497375</v>
      </c>
      <c r="BI33">
        <v>13.183412499999999</v>
      </c>
      <c r="BJ33">
        <v>221.15424999999999</v>
      </c>
      <c r="BK33">
        <v>15.423287500000001</v>
      </c>
      <c r="BL33">
        <v>500.07724999999999</v>
      </c>
      <c r="BM33">
        <v>102.253125</v>
      </c>
      <c r="BN33">
        <v>0.10022033750000001</v>
      </c>
      <c r="BO33">
        <v>25.0129625</v>
      </c>
      <c r="BP33">
        <v>24.857712500000002</v>
      </c>
      <c r="BQ33">
        <v>999.9</v>
      </c>
      <c r="BR33">
        <v>0</v>
      </c>
      <c r="BS33">
        <v>0</v>
      </c>
      <c r="BT33">
        <v>9987.8187500000004</v>
      </c>
      <c r="BU33">
        <v>650.56624999999997</v>
      </c>
      <c r="BV33">
        <v>208.49674999999999</v>
      </c>
      <c r="BW33">
        <v>-39.315100000000001</v>
      </c>
      <c r="BX33">
        <v>224.76124999999999</v>
      </c>
      <c r="BY33">
        <v>264.0745</v>
      </c>
      <c r="BZ33">
        <v>2.3139687499999999</v>
      </c>
      <c r="CA33">
        <v>260.59300000000002</v>
      </c>
      <c r="CB33">
        <v>13.183412499999999</v>
      </c>
      <c r="CC33">
        <v>1.58465375</v>
      </c>
      <c r="CD33">
        <v>1.3480449999999999</v>
      </c>
      <c r="CE33">
        <v>13.810375000000001</v>
      </c>
      <c r="CF33">
        <v>11.345475</v>
      </c>
      <c r="CG33">
        <v>2000.00125</v>
      </c>
      <c r="CH33">
        <v>0.90000087500000003</v>
      </c>
      <c r="CI33">
        <v>9.9999075000000007E-2</v>
      </c>
      <c r="CJ33">
        <v>19</v>
      </c>
      <c r="CK33">
        <v>39092.987500000003</v>
      </c>
      <c r="CL33">
        <v>1736445700.0999999</v>
      </c>
      <c r="CM33" t="s">
        <v>346</v>
      </c>
      <c r="CN33">
        <v>1736445697.0999999</v>
      </c>
      <c r="CO33">
        <v>1736445700.0999999</v>
      </c>
      <c r="CP33">
        <v>1</v>
      </c>
      <c r="CQ33">
        <v>-0.33700000000000002</v>
      </c>
      <c r="CR33">
        <v>1.2999999999999999E-2</v>
      </c>
      <c r="CS33">
        <v>0.22</v>
      </c>
      <c r="CT33">
        <v>8.3000000000000004E-2</v>
      </c>
      <c r="CU33">
        <v>420</v>
      </c>
      <c r="CV33">
        <v>16</v>
      </c>
      <c r="CW33">
        <v>0.23</v>
      </c>
      <c r="CX33">
        <v>0.32</v>
      </c>
      <c r="CY33">
        <v>-35.819315000000003</v>
      </c>
      <c r="CZ33">
        <v>-59.059421052631599</v>
      </c>
      <c r="DA33">
        <v>5.7895956214812596</v>
      </c>
      <c r="DB33">
        <v>0</v>
      </c>
      <c r="DC33">
        <v>2.3145855000000002</v>
      </c>
      <c r="DD33">
        <v>-1.3475639097744E-2</v>
      </c>
      <c r="DE33">
        <v>1.5605110541101199E-3</v>
      </c>
      <c r="DF33">
        <v>1</v>
      </c>
      <c r="DG33">
        <v>1</v>
      </c>
      <c r="DH33">
        <v>2</v>
      </c>
      <c r="DI33" t="s">
        <v>347</v>
      </c>
      <c r="DJ33">
        <v>3.1200600000000001</v>
      </c>
      <c r="DK33">
        <v>2.8018200000000002</v>
      </c>
      <c r="DL33">
        <v>6.52142E-2</v>
      </c>
      <c r="DM33">
        <v>7.5781699999999994E-2</v>
      </c>
      <c r="DN33">
        <v>8.6946899999999994E-2</v>
      </c>
      <c r="DO33">
        <v>7.8091900000000006E-2</v>
      </c>
      <c r="DP33">
        <v>26102.2</v>
      </c>
      <c r="DQ33">
        <v>23860.400000000001</v>
      </c>
      <c r="DR33">
        <v>26711.8</v>
      </c>
      <c r="DS33">
        <v>24153.3</v>
      </c>
      <c r="DT33">
        <v>33702.300000000003</v>
      </c>
      <c r="DU33">
        <v>32414.400000000001</v>
      </c>
      <c r="DV33">
        <v>40389.300000000003</v>
      </c>
      <c r="DW33">
        <v>38176.699999999997</v>
      </c>
      <c r="DX33">
        <v>2.0198499999999999</v>
      </c>
      <c r="DY33">
        <v>2.2804799999999998</v>
      </c>
      <c r="DZ33">
        <v>0.170711</v>
      </c>
      <c r="EA33">
        <v>0</v>
      </c>
      <c r="EB33">
        <v>22.029800000000002</v>
      </c>
      <c r="EC33">
        <v>999.9</v>
      </c>
      <c r="ED33">
        <v>63.509</v>
      </c>
      <c r="EE33">
        <v>22.024000000000001</v>
      </c>
      <c r="EF33">
        <v>16.506799999999998</v>
      </c>
      <c r="EG33">
        <v>63.3949</v>
      </c>
      <c r="EH33">
        <v>27.119399999999999</v>
      </c>
      <c r="EI33">
        <v>1</v>
      </c>
      <c r="EJ33">
        <v>-0.47767799999999999</v>
      </c>
      <c r="EK33">
        <v>-4.117</v>
      </c>
      <c r="EL33">
        <v>20.224399999999999</v>
      </c>
      <c r="EM33">
        <v>5.2637099999999997</v>
      </c>
      <c r="EN33">
        <v>12.005800000000001</v>
      </c>
      <c r="EO33">
        <v>4.9994500000000004</v>
      </c>
      <c r="EP33">
        <v>3.2867999999999999</v>
      </c>
      <c r="EQ33">
        <v>9999</v>
      </c>
      <c r="ER33">
        <v>9999</v>
      </c>
      <c r="ES33">
        <v>999.9</v>
      </c>
      <c r="ET33">
        <v>9999</v>
      </c>
      <c r="EU33">
        <v>1.87225</v>
      </c>
      <c r="EV33">
        <v>1.87317</v>
      </c>
      <c r="EW33">
        <v>1.8693500000000001</v>
      </c>
      <c r="EX33">
        <v>1.8750100000000001</v>
      </c>
      <c r="EY33">
        <v>1.8754200000000001</v>
      </c>
      <c r="EZ33">
        <v>1.8738300000000001</v>
      </c>
      <c r="FA33">
        <v>1.8724099999999999</v>
      </c>
      <c r="FB33">
        <v>1.87148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0.14199999999999999</v>
      </c>
      <c r="FQ33">
        <v>7.4099999999999999E-2</v>
      </c>
      <c r="FR33">
        <v>-0.18329044484773399</v>
      </c>
      <c r="FS33">
        <v>1.93526017593624E-3</v>
      </c>
      <c r="FT33">
        <v>-2.6352868309754201E-6</v>
      </c>
      <c r="FU33">
        <v>7.4988703689445403E-10</v>
      </c>
      <c r="FV33">
        <v>7.4070808911679595E-2</v>
      </c>
      <c r="FW33">
        <v>0</v>
      </c>
      <c r="FX33">
        <v>0</v>
      </c>
      <c r="FY33">
        <v>0</v>
      </c>
      <c r="FZ33">
        <v>1</v>
      </c>
      <c r="GA33">
        <v>1999</v>
      </c>
      <c r="GB33">
        <v>0</v>
      </c>
      <c r="GC33">
        <v>14</v>
      </c>
      <c r="GD33">
        <v>40.700000000000003</v>
      </c>
      <c r="GE33">
        <v>40.6</v>
      </c>
      <c r="GF33">
        <v>0.79101600000000005</v>
      </c>
      <c r="GG33">
        <v>2.48291</v>
      </c>
      <c r="GH33">
        <v>1.5979000000000001</v>
      </c>
      <c r="GI33">
        <v>2.3559600000000001</v>
      </c>
      <c r="GJ33">
        <v>1.64917</v>
      </c>
      <c r="GK33">
        <v>2.33765</v>
      </c>
      <c r="GL33">
        <v>25.819400000000002</v>
      </c>
      <c r="GM33">
        <v>14.4735</v>
      </c>
      <c r="GN33">
        <v>19</v>
      </c>
      <c r="GO33">
        <v>447.911</v>
      </c>
      <c r="GP33">
        <v>639.81399999999996</v>
      </c>
      <c r="GQ33">
        <v>29.191199999999998</v>
      </c>
      <c r="GR33">
        <v>21.104600000000001</v>
      </c>
      <c r="GS33">
        <v>30.000299999999999</v>
      </c>
      <c r="GT33">
        <v>20.981999999999999</v>
      </c>
      <c r="GU33">
        <v>20.957899999999999</v>
      </c>
      <c r="GV33">
        <v>15.899100000000001</v>
      </c>
      <c r="GW33">
        <v>23.459700000000002</v>
      </c>
      <c r="GX33">
        <v>100</v>
      </c>
      <c r="GY33">
        <v>29.172999999999998</v>
      </c>
      <c r="GZ33">
        <v>314.16000000000003</v>
      </c>
      <c r="HA33">
        <v>13.215199999999999</v>
      </c>
      <c r="HB33">
        <v>101.437</v>
      </c>
      <c r="HC33">
        <v>101.45</v>
      </c>
    </row>
    <row r="34" spans="1:211" x14ac:dyDescent="0.2">
      <c r="A34">
        <v>18</v>
      </c>
      <c r="B34">
        <v>1736448141.0999999</v>
      </c>
      <c r="C34">
        <v>34</v>
      </c>
      <c r="D34" t="s">
        <v>383</v>
      </c>
      <c r="E34" t="s">
        <v>384</v>
      </c>
      <c r="F34">
        <v>2</v>
      </c>
      <c r="G34">
        <v>1736448133.0999999</v>
      </c>
      <c r="H34">
        <f t="shared" si="0"/>
        <v>1.9632573962097971E-3</v>
      </c>
      <c r="I34">
        <f t="shared" si="1"/>
        <v>1.963257396209797</v>
      </c>
      <c r="J34">
        <f t="shared" si="2"/>
        <v>10.291097650401147</v>
      </c>
      <c r="K34">
        <f t="shared" si="3"/>
        <v>226.63849999999999</v>
      </c>
      <c r="L34">
        <f t="shared" si="4"/>
        <v>69.916718236435486</v>
      </c>
      <c r="M34">
        <f t="shared" si="5"/>
        <v>7.1561806511104553</v>
      </c>
      <c r="N34">
        <f t="shared" si="6"/>
        <v>23.197113500265786</v>
      </c>
      <c r="O34">
        <f t="shared" si="7"/>
        <v>0.1096269347129892</v>
      </c>
      <c r="P34">
        <f t="shared" si="8"/>
        <v>3.5361995021072765</v>
      </c>
      <c r="Q34">
        <f t="shared" si="9"/>
        <v>0.10777328162810824</v>
      </c>
      <c r="R34">
        <f t="shared" si="10"/>
        <v>6.7522233630290418E-2</v>
      </c>
      <c r="S34">
        <f t="shared" si="11"/>
        <v>317.39985565500001</v>
      </c>
      <c r="T34">
        <f t="shared" si="12"/>
        <v>26.155335998164528</v>
      </c>
      <c r="U34">
        <f t="shared" si="13"/>
        <v>26.155335998164528</v>
      </c>
      <c r="V34">
        <f t="shared" si="14"/>
        <v>3.4053985312314135</v>
      </c>
      <c r="W34">
        <f t="shared" si="15"/>
        <v>49.851735687205277</v>
      </c>
      <c r="X34">
        <f t="shared" si="16"/>
        <v>1.58634752135193</v>
      </c>
      <c r="Y34">
        <f t="shared" si="17"/>
        <v>3.182130971939408</v>
      </c>
      <c r="Z34">
        <f t="shared" si="18"/>
        <v>1.8190510098794834</v>
      </c>
      <c r="AA34">
        <f t="shared" si="19"/>
        <v>-86.579651172852053</v>
      </c>
      <c r="AB34">
        <f t="shared" si="20"/>
        <v>-217.79094811050857</v>
      </c>
      <c r="AC34">
        <f t="shared" si="21"/>
        <v>-13.104367263328145</v>
      </c>
      <c r="AD34">
        <f t="shared" si="22"/>
        <v>-7.5110891688723314E-2</v>
      </c>
      <c r="AE34">
        <f t="shared" si="23"/>
        <v>33.480417594169424</v>
      </c>
      <c r="AF34">
        <f t="shared" si="24"/>
        <v>1.9588874027469647</v>
      </c>
      <c r="AG34">
        <f t="shared" si="25"/>
        <v>10.291097650401147</v>
      </c>
      <c r="AH34">
        <v>284.197092782499</v>
      </c>
      <c r="AI34">
        <v>250.46074545454499</v>
      </c>
      <c r="AJ34">
        <v>3.0095327909126</v>
      </c>
      <c r="AK34">
        <v>85.495142733625997</v>
      </c>
      <c r="AL34">
        <f t="shared" si="26"/>
        <v>1.963257396209797</v>
      </c>
      <c r="AM34">
        <v>13.1866553865833</v>
      </c>
      <c r="AN34">
        <v>15.5055622377623</v>
      </c>
      <c r="AO34">
        <v>1.4553126454247501E-5</v>
      </c>
      <c r="AP34">
        <v>126.389948844656</v>
      </c>
      <c r="AQ34">
        <v>41</v>
      </c>
      <c r="AR34">
        <v>8</v>
      </c>
      <c r="AS34">
        <f t="shared" si="27"/>
        <v>1</v>
      </c>
      <c r="AT34">
        <f t="shared" si="28"/>
        <v>0</v>
      </c>
      <c r="AU34">
        <f t="shared" si="29"/>
        <v>54424.502917140097</v>
      </c>
      <c r="AV34">
        <f t="shared" si="30"/>
        <v>2000</v>
      </c>
      <c r="AW34">
        <f t="shared" si="31"/>
        <v>1685.9999617499998</v>
      </c>
      <c r="AX34">
        <f t="shared" si="32"/>
        <v>0.84299998087499994</v>
      </c>
      <c r="AY34">
        <f t="shared" si="33"/>
        <v>0.1586999278275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1736448133.0999999</v>
      </c>
      <c r="BF34">
        <v>226.63849999999999</v>
      </c>
      <c r="BG34">
        <v>267.34212500000001</v>
      </c>
      <c r="BH34">
        <v>15.498799999999999</v>
      </c>
      <c r="BI34">
        <v>13.1848875</v>
      </c>
      <c r="BJ34">
        <v>226.51025000000001</v>
      </c>
      <c r="BK34">
        <v>15.4247125</v>
      </c>
      <c r="BL34">
        <v>500.06912499999999</v>
      </c>
      <c r="BM34">
        <v>102.252875</v>
      </c>
      <c r="BN34">
        <v>0.100050475</v>
      </c>
      <c r="BO34">
        <v>25.0129375</v>
      </c>
      <c r="BP34">
        <v>24.854087499999999</v>
      </c>
      <c r="BQ34">
        <v>999.9</v>
      </c>
      <c r="BR34">
        <v>0</v>
      </c>
      <c r="BS34">
        <v>0</v>
      </c>
      <c r="BT34">
        <v>9999.15</v>
      </c>
      <c r="BU34">
        <v>650.58349999999996</v>
      </c>
      <c r="BV34">
        <v>208.18687499999999</v>
      </c>
      <c r="BW34">
        <v>-40.703587499999998</v>
      </c>
      <c r="BX34">
        <v>230.20650000000001</v>
      </c>
      <c r="BY34">
        <v>270.91424999999998</v>
      </c>
      <c r="BZ34">
        <v>2.3139137500000002</v>
      </c>
      <c r="CA34">
        <v>267.34212500000001</v>
      </c>
      <c r="CB34">
        <v>13.1848875</v>
      </c>
      <c r="CC34">
        <v>1.5847962499999999</v>
      </c>
      <c r="CD34">
        <v>1.3481937500000001</v>
      </c>
      <c r="CE34">
        <v>13.81175</v>
      </c>
      <c r="CF34">
        <v>11.347125</v>
      </c>
      <c r="CG34">
        <v>2000</v>
      </c>
      <c r="CH34">
        <v>0.90000100000000005</v>
      </c>
      <c r="CI34">
        <v>9.9999012499999998E-2</v>
      </c>
      <c r="CJ34">
        <v>19</v>
      </c>
      <c r="CK34">
        <v>39092.974999999999</v>
      </c>
      <c r="CL34">
        <v>1736445700.0999999</v>
      </c>
      <c r="CM34" t="s">
        <v>346</v>
      </c>
      <c r="CN34">
        <v>1736445697.0999999</v>
      </c>
      <c r="CO34">
        <v>1736445700.0999999</v>
      </c>
      <c r="CP34">
        <v>1</v>
      </c>
      <c r="CQ34">
        <v>-0.33700000000000002</v>
      </c>
      <c r="CR34">
        <v>1.2999999999999999E-2</v>
      </c>
      <c r="CS34">
        <v>0.22</v>
      </c>
      <c r="CT34">
        <v>8.3000000000000004E-2</v>
      </c>
      <c r="CU34">
        <v>420</v>
      </c>
      <c r="CV34">
        <v>16</v>
      </c>
      <c r="CW34">
        <v>0.23</v>
      </c>
      <c r="CX34">
        <v>0.32</v>
      </c>
      <c r="CY34">
        <v>-37.708494999999999</v>
      </c>
      <c r="CZ34">
        <v>-50.525517293233101</v>
      </c>
      <c r="DA34">
        <v>4.9572020770264196</v>
      </c>
      <c r="DB34">
        <v>0</v>
      </c>
      <c r="DC34">
        <v>2.3143525</v>
      </c>
      <c r="DD34">
        <v>-7.5396992481246497E-3</v>
      </c>
      <c r="DE34">
        <v>1.28489250523144E-3</v>
      </c>
      <c r="DF34">
        <v>1</v>
      </c>
      <c r="DG34">
        <v>1</v>
      </c>
      <c r="DH34">
        <v>2</v>
      </c>
      <c r="DI34" t="s">
        <v>347</v>
      </c>
      <c r="DJ34">
        <v>3.1196999999999999</v>
      </c>
      <c r="DK34">
        <v>2.8005599999999999</v>
      </c>
      <c r="DL34">
        <v>6.6570599999999994E-2</v>
      </c>
      <c r="DM34">
        <v>7.7221200000000004E-2</v>
      </c>
      <c r="DN34">
        <v>8.6940699999999996E-2</v>
      </c>
      <c r="DO34">
        <v>7.8094999999999998E-2</v>
      </c>
      <c r="DP34">
        <v>26064</v>
      </c>
      <c r="DQ34">
        <v>23823.3</v>
      </c>
      <c r="DR34">
        <v>26711.599999999999</v>
      </c>
      <c r="DS34">
        <v>24153.3</v>
      </c>
      <c r="DT34">
        <v>33702.400000000001</v>
      </c>
      <c r="DU34">
        <v>32414.7</v>
      </c>
      <c r="DV34">
        <v>40388.9</v>
      </c>
      <c r="DW34">
        <v>38177</v>
      </c>
      <c r="DX34">
        <v>2.01898</v>
      </c>
      <c r="DY34">
        <v>2.2804000000000002</v>
      </c>
      <c r="DZ34">
        <v>0.17027900000000001</v>
      </c>
      <c r="EA34">
        <v>0</v>
      </c>
      <c r="EB34">
        <v>22.029399999999999</v>
      </c>
      <c r="EC34">
        <v>999.9</v>
      </c>
      <c r="ED34">
        <v>63.509</v>
      </c>
      <c r="EE34">
        <v>22.013000000000002</v>
      </c>
      <c r="EF34">
        <v>16.492899999999999</v>
      </c>
      <c r="EG34">
        <v>63.674900000000001</v>
      </c>
      <c r="EH34">
        <v>26.927099999999999</v>
      </c>
      <c r="EI34">
        <v>1</v>
      </c>
      <c r="EJ34">
        <v>-0.47756399999999999</v>
      </c>
      <c r="EK34">
        <v>-4.0960200000000002</v>
      </c>
      <c r="EL34">
        <v>20.225000000000001</v>
      </c>
      <c r="EM34">
        <v>5.2637099999999997</v>
      </c>
      <c r="EN34">
        <v>12.006399999999999</v>
      </c>
      <c r="EO34">
        <v>4.9996499999999999</v>
      </c>
      <c r="EP34">
        <v>3.2868300000000001</v>
      </c>
      <c r="EQ34">
        <v>9999</v>
      </c>
      <c r="ER34">
        <v>9999</v>
      </c>
      <c r="ES34">
        <v>999.9</v>
      </c>
      <c r="ET34">
        <v>9999</v>
      </c>
      <c r="EU34">
        <v>1.87225</v>
      </c>
      <c r="EV34">
        <v>1.87317</v>
      </c>
      <c r="EW34">
        <v>1.8693599999999999</v>
      </c>
      <c r="EX34">
        <v>1.875</v>
      </c>
      <c r="EY34">
        <v>1.87538</v>
      </c>
      <c r="EZ34">
        <v>1.8737999999999999</v>
      </c>
      <c r="FA34">
        <v>1.8724099999999999</v>
      </c>
      <c r="FB34">
        <v>1.87147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0.14699999999999999</v>
      </c>
      <c r="FQ34">
        <v>7.4099999999999999E-2</v>
      </c>
      <c r="FR34">
        <v>-0.18329044484773399</v>
      </c>
      <c r="FS34">
        <v>1.93526017593624E-3</v>
      </c>
      <c r="FT34">
        <v>-2.6352868309754201E-6</v>
      </c>
      <c r="FU34">
        <v>7.4988703689445403E-10</v>
      </c>
      <c r="FV34">
        <v>7.4070808911679595E-2</v>
      </c>
      <c r="FW34">
        <v>0</v>
      </c>
      <c r="FX34">
        <v>0</v>
      </c>
      <c r="FY34">
        <v>0</v>
      </c>
      <c r="FZ34">
        <v>1</v>
      </c>
      <c r="GA34">
        <v>1999</v>
      </c>
      <c r="GB34">
        <v>0</v>
      </c>
      <c r="GC34">
        <v>14</v>
      </c>
      <c r="GD34">
        <v>40.700000000000003</v>
      </c>
      <c r="GE34">
        <v>40.700000000000003</v>
      </c>
      <c r="GF34">
        <v>0.80566400000000005</v>
      </c>
      <c r="GG34">
        <v>2.48047</v>
      </c>
      <c r="GH34">
        <v>1.5979000000000001</v>
      </c>
      <c r="GI34">
        <v>2.3535200000000001</v>
      </c>
      <c r="GJ34">
        <v>1.64917</v>
      </c>
      <c r="GK34">
        <v>2.3828100000000001</v>
      </c>
      <c r="GL34">
        <v>25.819400000000002</v>
      </c>
      <c r="GM34">
        <v>14.4823</v>
      </c>
      <c r="GN34">
        <v>19</v>
      </c>
      <c r="GO34">
        <v>447.42399999999998</v>
      </c>
      <c r="GP34">
        <v>639.77300000000002</v>
      </c>
      <c r="GQ34">
        <v>29.1858</v>
      </c>
      <c r="GR34">
        <v>21.106000000000002</v>
      </c>
      <c r="GS34">
        <v>30.000299999999999</v>
      </c>
      <c r="GT34">
        <v>20.983799999999999</v>
      </c>
      <c r="GU34">
        <v>20.959399999999999</v>
      </c>
      <c r="GV34">
        <v>16.203900000000001</v>
      </c>
      <c r="GW34">
        <v>23.459700000000002</v>
      </c>
      <c r="GX34">
        <v>100</v>
      </c>
      <c r="GY34">
        <v>29.172999999999998</v>
      </c>
      <c r="GZ34">
        <v>320.85500000000002</v>
      </c>
      <c r="HA34">
        <v>13.215999999999999</v>
      </c>
      <c r="HB34">
        <v>101.43600000000001</v>
      </c>
      <c r="HC34">
        <v>101.45</v>
      </c>
    </row>
    <row r="35" spans="1:211" x14ac:dyDescent="0.2">
      <c r="A35">
        <v>19</v>
      </c>
      <c r="B35">
        <v>1736448143.0999999</v>
      </c>
      <c r="C35">
        <v>36</v>
      </c>
      <c r="D35" t="s">
        <v>385</v>
      </c>
      <c r="E35" t="s">
        <v>386</v>
      </c>
      <c r="F35">
        <v>2</v>
      </c>
      <c r="G35">
        <v>1736448135.0999999</v>
      </c>
      <c r="H35">
        <f t="shared" si="0"/>
        <v>1.9596701459831992E-3</v>
      </c>
      <c r="I35">
        <f t="shared" si="1"/>
        <v>1.9596701459831993</v>
      </c>
      <c r="J35">
        <f t="shared" si="2"/>
        <v>10.583929463864576</v>
      </c>
      <c r="K35">
        <f t="shared" si="3"/>
        <v>232.207875</v>
      </c>
      <c r="L35">
        <f t="shared" si="4"/>
        <v>70.774467032292819</v>
      </c>
      <c r="M35">
        <f t="shared" si="5"/>
        <v>7.2439667845968749</v>
      </c>
      <c r="N35">
        <f t="shared" si="6"/>
        <v>23.767132472425619</v>
      </c>
      <c r="O35">
        <f t="shared" si="7"/>
        <v>0.10942795760126994</v>
      </c>
      <c r="P35">
        <f t="shared" si="8"/>
        <v>3.5352138946940173</v>
      </c>
      <c r="Q35">
        <f t="shared" si="9"/>
        <v>0.10758046064126676</v>
      </c>
      <c r="R35">
        <f t="shared" si="10"/>
        <v>6.7401180003965028E-2</v>
      </c>
      <c r="S35">
        <f t="shared" si="11"/>
        <v>317.40007843492509</v>
      </c>
      <c r="T35">
        <f t="shared" si="12"/>
        <v>26.155421439298607</v>
      </c>
      <c r="U35">
        <f t="shared" si="13"/>
        <v>26.155421439298607</v>
      </c>
      <c r="V35">
        <f t="shared" si="14"/>
        <v>3.4054157283782915</v>
      </c>
      <c r="W35">
        <f t="shared" si="15"/>
        <v>49.857514479964884</v>
      </c>
      <c r="X35">
        <f t="shared" si="16"/>
        <v>1.5864368342102932</v>
      </c>
      <c r="Y35">
        <f t="shared" si="17"/>
        <v>3.1819412795794282</v>
      </c>
      <c r="Z35">
        <f t="shared" si="18"/>
        <v>1.8189788941679983</v>
      </c>
      <c r="AA35">
        <f t="shared" si="19"/>
        <v>-86.421453437859086</v>
      </c>
      <c r="AB35">
        <f t="shared" si="20"/>
        <v>-217.93712026333614</v>
      </c>
      <c r="AC35">
        <f t="shared" si="21"/>
        <v>-13.11675810351881</v>
      </c>
      <c r="AD35">
        <f t="shared" si="22"/>
        <v>-7.525336978895325E-2</v>
      </c>
      <c r="AE35">
        <f t="shared" si="23"/>
        <v>34.448704454316569</v>
      </c>
      <c r="AF35">
        <f t="shared" si="24"/>
        <v>1.9584306360602983</v>
      </c>
      <c r="AG35">
        <f t="shared" si="25"/>
        <v>10.583929463864576</v>
      </c>
      <c r="AH35">
        <v>291.04349651604099</v>
      </c>
      <c r="AI35">
        <v>256.61848484848502</v>
      </c>
      <c r="AJ35">
        <v>3.05660147624025</v>
      </c>
      <c r="AK35">
        <v>85.495142733625997</v>
      </c>
      <c r="AL35">
        <f t="shared" si="26"/>
        <v>1.9596701459831993</v>
      </c>
      <c r="AM35">
        <v>13.187885279724499</v>
      </c>
      <c r="AN35">
        <v>15.502655944056</v>
      </c>
      <c r="AO35">
        <v>9.4993918332981501E-6</v>
      </c>
      <c r="AP35">
        <v>126.389948844656</v>
      </c>
      <c r="AQ35">
        <v>41</v>
      </c>
      <c r="AR35">
        <v>8</v>
      </c>
      <c r="AS35">
        <f t="shared" si="27"/>
        <v>1</v>
      </c>
      <c r="AT35">
        <f t="shared" si="28"/>
        <v>0</v>
      </c>
      <c r="AU35">
        <f t="shared" si="29"/>
        <v>54402.965390371144</v>
      </c>
      <c r="AV35">
        <f t="shared" si="30"/>
        <v>2000.00125</v>
      </c>
      <c r="AW35">
        <f t="shared" si="31"/>
        <v>1686.0010447499942</v>
      </c>
      <c r="AX35">
        <f t="shared" si="32"/>
        <v>0.84299999549999993</v>
      </c>
      <c r="AY35">
        <f t="shared" si="33"/>
        <v>0.15869994003000001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1736448135.0999999</v>
      </c>
      <c r="BF35">
        <v>232.207875</v>
      </c>
      <c r="BG35">
        <v>274.08699999999999</v>
      </c>
      <c r="BH35">
        <v>15.4996875</v>
      </c>
      <c r="BI35">
        <v>13.186275</v>
      </c>
      <c r="BJ35">
        <v>232.07499999999999</v>
      </c>
      <c r="BK35">
        <v>15.425599999999999</v>
      </c>
      <c r="BL35">
        <v>500.06012500000003</v>
      </c>
      <c r="BM35">
        <v>102.25275000000001</v>
      </c>
      <c r="BN35">
        <v>0.10007706249999999</v>
      </c>
      <c r="BO35">
        <v>25.011937499999998</v>
      </c>
      <c r="BP35">
        <v>24.848737499999999</v>
      </c>
      <c r="BQ35">
        <v>999.9</v>
      </c>
      <c r="BR35">
        <v>0</v>
      </c>
      <c r="BS35">
        <v>0</v>
      </c>
      <c r="BT35">
        <v>9995.0025000000005</v>
      </c>
      <c r="BU35">
        <v>650.59537499999999</v>
      </c>
      <c r="BV35">
        <v>207.90362500000001</v>
      </c>
      <c r="BW35">
        <v>-41.879024999999999</v>
      </c>
      <c r="BX35">
        <v>235.86375000000001</v>
      </c>
      <c r="BY35">
        <v>277.74962499999998</v>
      </c>
      <c r="BZ35">
        <v>2.3134049999999999</v>
      </c>
      <c r="CA35">
        <v>274.08699999999999</v>
      </c>
      <c r="CB35">
        <v>13.186275</v>
      </c>
      <c r="CC35">
        <v>1.5848850000000001</v>
      </c>
      <c r="CD35">
        <v>1.3483350000000001</v>
      </c>
      <c r="CE35">
        <v>13.8126125</v>
      </c>
      <c r="CF35">
        <v>11.348699999999999</v>
      </c>
      <c r="CG35">
        <v>2000.00125</v>
      </c>
      <c r="CH35">
        <v>0.90000087500000003</v>
      </c>
      <c r="CI35">
        <v>9.9999149999999995E-2</v>
      </c>
      <c r="CJ35">
        <v>19</v>
      </c>
      <c r="CK35">
        <v>39093</v>
      </c>
      <c r="CL35">
        <v>1736445700.0999999</v>
      </c>
      <c r="CM35" t="s">
        <v>346</v>
      </c>
      <c r="CN35">
        <v>1736445697.0999999</v>
      </c>
      <c r="CO35">
        <v>1736445700.0999999</v>
      </c>
      <c r="CP35">
        <v>1</v>
      </c>
      <c r="CQ35">
        <v>-0.33700000000000002</v>
      </c>
      <c r="CR35">
        <v>1.2999999999999999E-2</v>
      </c>
      <c r="CS35">
        <v>0.22</v>
      </c>
      <c r="CT35">
        <v>8.3000000000000004E-2</v>
      </c>
      <c r="CU35">
        <v>420</v>
      </c>
      <c r="CV35">
        <v>16</v>
      </c>
      <c r="CW35">
        <v>0.23</v>
      </c>
      <c r="CX35">
        <v>0.32</v>
      </c>
      <c r="CY35">
        <v>-39.330855</v>
      </c>
      <c r="CZ35">
        <v>-43.111989473684197</v>
      </c>
      <c r="DA35">
        <v>4.2308117403726397</v>
      </c>
      <c r="DB35">
        <v>0</v>
      </c>
      <c r="DC35">
        <v>2.3141219999999998</v>
      </c>
      <c r="DD35">
        <v>-4.4291729323253301E-3</v>
      </c>
      <c r="DE35">
        <v>1.17600425169299E-3</v>
      </c>
      <c r="DF35">
        <v>1</v>
      </c>
      <c r="DG35">
        <v>1</v>
      </c>
      <c r="DH35">
        <v>2</v>
      </c>
      <c r="DI35" t="s">
        <v>347</v>
      </c>
      <c r="DJ35">
        <v>3.11917</v>
      </c>
      <c r="DK35">
        <v>2.7998699999999999</v>
      </c>
      <c r="DL35">
        <v>6.7928699999999995E-2</v>
      </c>
      <c r="DM35">
        <v>7.8629599999999994E-2</v>
      </c>
      <c r="DN35">
        <v>8.6929699999999999E-2</v>
      </c>
      <c r="DO35">
        <v>7.8101599999999993E-2</v>
      </c>
      <c r="DP35">
        <v>26026.1</v>
      </c>
      <c r="DQ35">
        <v>23786.799999999999</v>
      </c>
      <c r="DR35">
        <v>26711.5</v>
      </c>
      <c r="DS35">
        <v>24153.3</v>
      </c>
      <c r="DT35">
        <v>33703</v>
      </c>
      <c r="DU35">
        <v>32414.400000000001</v>
      </c>
      <c r="DV35">
        <v>40389</v>
      </c>
      <c r="DW35">
        <v>38176.800000000003</v>
      </c>
      <c r="DX35">
        <v>2.0178199999999999</v>
      </c>
      <c r="DY35">
        <v>2.2814000000000001</v>
      </c>
      <c r="DZ35">
        <v>0.17</v>
      </c>
      <c r="EA35">
        <v>0</v>
      </c>
      <c r="EB35">
        <v>22.028500000000001</v>
      </c>
      <c r="EC35">
        <v>999.9</v>
      </c>
      <c r="ED35">
        <v>63.509</v>
      </c>
      <c r="EE35">
        <v>22.013000000000002</v>
      </c>
      <c r="EF35">
        <v>16.494499999999999</v>
      </c>
      <c r="EG35">
        <v>64.044899999999998</v>
      </c>
      <c r="EH35">
        <v>26.7668</v>
      </c>
      <c r="EI35">
        <v>1</v>
      </c>
      <c r="EJ35">
        <v>-0.47744700000000001</v>
      </c>
      <c r="EK35">
        <v>-4.08338</v>
      </c>
      <c r="EL35">
        <v>20.225200000000001</v>
      </c>
      <c r="EM35">
        <v>5.26356</v>
      </c>
      <c r="EN35">
        <v>12.0059</v>
      </c>
      <c r="EO35">
        <v>4.9997999999999996</v>
      </c>
      <c r="EP35">
        <v>3.2869000000000002</v>
      </c>
      <c r="EQ35">
        <v>9999</v>
      </c>
      <c r="ER35">
        <v>9999</v>
      </c>
      <c r="ES35">
        <v>999.9</v>
      </c>
      <c r="ET35">
        <v>9999</v>
      </c>
      <c r="EU35">
        <v>1.87225</v>
      </c>
      <c r="EV35">
        <v>1.87317</v>
      </c>
      <c r="EW35">
        <v>1.8693599999999999</v>
      </c>
      <c r="EX35">
        <v>1.875</v>
      </c>
      <c r="EY35">
        <v>1.8754</v>
      </c>
      <c r="EZ35">
        <v>1.8737900000000001</v>
      </c>
      <c r="FA35">
        <v>1.87239</v>
      </c>
      <c r="FB35">
        <v>1.8714500000000001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0.152</v>
      </c>
      <c r="FQ35">
        <v>7.4099999999999999E-2</v>
      </c>
      <c r="FR35">
        <v>-0.18329044484773399</v>
      </c>
      <c r="FS35">
        <v>1.93526017593624E-3</v>
      </c>
      <c r="FT35">
        <v>-2.6352868309754201E-6</v>
      </c>
      <c r="FU35">
        <v>7.4988703689445403E-10</v>
      </c>
      <c r="FV35">
        <v>7.4070808911679595E-2</v>
      </c>
      <c r="FW35">
        <v>0</v>
      </c>
      <c r="FX35">
        <v>0</v>
      </c>
      <c r="FY35">
        <v>0</v>
      </c>
      <c r="FZ35">
        <v>1</v>
      </c>
      <c r="GA35">
        <v>1999</v>
      </c>
      <c r="GB35">
        <v>0</v>
      </c>
      <c r="GC35">
        <v>14</v>
      </c>
      <c r="GD35">
        <v>40.799999999999997</v>
      </c>
      <c r="GE35">
        <v>40.700000000000003</v>
      </c>
      <c r="GF35">
        <v>0.82153299999999996</v>
      </c>
      <c r="GG35">
        <v>2.4939</v>
      </c>
      <c r="GH35">
        <v>1.5979000000000001</v>
      </c>
      <c r="GI35">
        <v>2.3535200000000001</v>
      </c>
      <c r="GJ35">
        <v>1.64917</v>
      </c>
      <c r="GK35">
        <v>2.4584999999999999</v>
      </c>
      <c r="GL35">
        <v>25.8399</v>
      </c>
      <c r="GM35">
        <v>14.491</v>
      </c>
      <c r="GN35">
        <v>19</v>
      </c>
      <c r="GO35">
        <v>446.78399999999999</v>
      </c>
      <c r="GP35">
        <v>640.61199999999997</v>
      </c>
      <c r="GQ35">
        <v>29.177499999999998</v>
      </c>
      <c r="GR35">
        <v>21.107800000000001</v>
      </c>
      <c r="GS35">
        <v>30.000399999999999</v>
      </c>
      <c r="GT35">
        <v>20.985499999999998</v>
      </c>
      <c r="GU35">
        <v>20.960699999999999</v>
      </c>
      <c r="GV35">
        <v>16.514900000000001</v>
      </c>
      <c r="GW35">
        <v>23.459700000000002</v>
      </c>
      <c r="GX35">
        <v>100</v>
      </c>
      <c r="GY35">
        <v>29.172999999999998</v>
      </c>
      <c r="GZ35">
        <v>327.54700000000003</v>
      </c>
      <c r="HA35">
        <v>13.2193</v>
      </c>
      <c r="HB35">
        <v>101.43600000000001</v>
      </c>
      <c r="HC35">
        <v>101.45</v>
      </c>
    </row>
    <row r="36" spans="1:211" x14ac:dyDescent="0.2">
      <c r="A36">
        <v>20</v>
      </c>
      <c r="B36">
        <v>1736448145.0999999</v>
      </c>
      <c r="C36">
        <v>38</v>
      </c>
      <c r="D36" t="s">
        <v>387</v>
      </c>
      <c r="E36" t="s">
        <v>388</v>
      </c>
      <c r="F36">
        <v>2</v>
      </c>
      <c r="G36">
        <v>1736448137.0999999</v>
      </c>
      <c r="H36">
        <f t="shared" si="0"/>
        <v>1.9542855225898048E-3</v>
      </c>
      <c r="I36">
        <f t="shared" si="1"/>
        <v>1.9542855225898048</v>
      </c>
      <c r="J36">
        <f t="shared" si="2"/>
        <v>10.939132718739742</v>
      </c>
      <c r="K36">
        <f t="shared" si="3"/>
        <v>237.937625</v>
      </c>
      <c r="L36">
        <f t="shared" si="4"/>
        <v>70.712108947258457</v>
      </c>
      <c r="M36">
        <f t="shared" si="5"/>
        <v>7.2375710369068331</v>
      </c>
      <c r="N36">
        <f t="shared" si="6"/>
        <v>24.35354409489954</v>
      </c>
      <c r="O36">
        <f t="shared" si="7"/>
        <v>0.10912861191200984</v>
      </c>
      <c r="P36">
        <f t="shared" si="8"/>
        <v>3.5334332261214567</v>
      </c>
      <c r="Q36">
        <f t="shared" si="9"/>
        <v>0.10729020829453016</v>
      </c>
      <c r="R36">
        <f t="shared" si="10"/>
        <v>6.7218973739011645E-2</v>
      </c>
      <c r="S36">
        <f t="shared" si="11"/>
        <v>317.40033127491813</v>
      </c>
      <c r="T36">
        <f t="shared" si="12"/>
        <v>26.155106362480758</v>
      </c>
      <c r="U36">
        <f t="shared" si="13"/>
        <v>26.155106362480758</v>
      </c>
      <c r="V36">
        <f t="shared" si="14"/>
        <v>3.4053523117317264</v>
      </c>
      <c r="W36">
        <f t="shared" si="15"/>
        <v>49.864525193580015</v>
      </c>
      <c r="X36">
        <f t="shared" si="16"/>
        <v>1.5864672007642509</v>
      </c>
      <c r="Y36">
        <f t="shared" si="17"/>
        <v>3.1815548119738364</v>
      </c>
      <c r="Z36">
        <f t="shared" si="18"/>
        <v>1.8188851109674755</v>
      </c>
      <c r="AA36">
        <f t="shared" si="19"/>
        <v>-86.183991546210393</v>
      </c>
      <c r="AB36">
        <f t="shared" si="20"/>
        <v>-218.15545854692931</v>
      </c>
      <c r="AC36">
        <f t="shared" si="21"/>
        <v>-13.136360689592513</v>
      </c>
      <c r="AD36">
        <f t="shared" si="22"/>
        <v>-7.5479507814065983E-2</v>
      </c>
      <c r="AE36">
        <f t="shared" si="23"/>
        <v>35.270160878654281</v>
      </c>
      <c r="AF36">
        <f t="shared" si="24"/>
        <v>1.9576678544862185</v>
      </c>
      <c r="AG36">
        <f t="shared" si="25"/>
        <v>10.939132718739742</v>
      </c>
      <c r="AH36">
        <v>297.85014902698299</v>
      </c>
      <c r="AI36">
        <v>262.80157575757602</v>
      </c>
      <c r="AJ36">
        <v>3.0838910053392099</v>
      </c>
      <c r="AK36">
        <v>85.495142733625997</v>
      </c>
      <c r="AL36">
        <f t="shared" si="26"/>
        <v>1.9542855225898048</v>
      </c>
      <c r="AM36">
        <v>13.189334308509499</v>
      </c>
      <c r="AN36">
        <v>15.4978111888112</v>
      </c>
      <c r="AO36">
        <v>-1.63256607513621E-6</v>
      </c>
      <c r="AP36">
        <v>126.389948844656</v>
      </c>
      <c r="AQ36">
        <v>40</v>
      </c>
      <c r="AR36">
        <v>8</v>
      </c>
      <c r="AS36">
        <f t="shared" si="27"/>
        <v>1</v>
      </c>
      <c r="AT36">
        <f t="shared" si="28"/>
        <v>0</v>
      </c>
      <c r="AU36">
        <f t="shared" si="29"/>
        <v>54364.10732422163</v>
      </c>
      <c r="AV36">
        <f t="shared" si="30"/>
        <v>2000.0025000000001</v>
      </c>
      <c r="AW36">
        <f t="shared" si="31"/>
        <v>1686.0021787500889</v>
      </c>
      <c r="AX36">
        <f t="shared" si="32"/>
        <v>0.84300003562499992</v>
      </c>
      <c r="AY36">
        <f t="shared" si="33"/>
        <v>0.15869996726249999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1736448137.0999999</v>
      </c>
      <c r="BF36">
        <v>237.937625</v>
      </c>
      <c r="BG36">
        <v>280.81450000000001</v>
      </c>
      <c r="BH36">
        <v>15.5000125</v>
      </c>
      <c r="BI36">
        <v>13.1875625</v>
      </c>
      <c r="BJ36">
        <v>237.80012500000001</v>
      </c>
      <c r="BK36">
        <v>15.4259375</v>
      </c>
      <c r="BL36">
        <v>500.07324999999997</v>
      </c>
      <c r="BM36">
        <v>102.25262499999999</v>
      </c>
      <c r="BN36">
        <v>0.1000150875</v>
      </c>
      <c r="BO36">
        <v>25.009899999999998</v>
      </c>
      <c r="BP36">
        <v>24.842912500000001</v>
      </c>
      <c r="BQ36">
        <v>999.9</v>
      </c>
      <c r="BR36">
        <v>0</v>
      </c>
      <c r="BS36">
        <v>0</v>
      </c>
      <c r="BT36">
        <v>9987.5025000000005</v>
      </c>
      <c r="BU36">
        <v>650.59837500000003</v>
      </c>
      <c r="BV36">
        <v>207.65025</v>
      </c>
      <c r="BW36">
        <v>-42.876837500000001</v>
      </c>
      <c r="BX36">
        <v>241.683875</v>
      </c>
      <c r="BY36">
        <v>284.5675</v>
      </c>
      <c r="BZ36">
        <v>2.3124475000000002</v>
      </c>
      <c r="CA36">
        <v>280.81450000000001</v>
      </c>
      <c r="CB36">
        <v>13.1875625</v>
      </c>
      <c r="CC36">
        <v>1.58491625</v>
      </c>
      <c r="CD36">
        <v>1.348465</v>
      </c>
      <c r="CE36">
        <v>13.812912499999999</v>
      </c>
      <c r="CF36">
        <v>11.350149999999999</v>
      </c>
      <c r="CG36">
        <v>2000.0025000000001</v>
      </c>
      <c r="CH36">
        <v>0.900000625</v>
      </c>
      <c r="CI36">
        <v>9.9999437499999996E-2</v>
      </c>
      <c r="CJ36">
        <v>19</v>
      </c>
      <c r="CK36">
        <v>39093.025000000001</v>
      </c>
      <c r="CL36">
        <v>1736445700.0999999</v>
      </c>
      <c r="CM36" t="s">
        <v>346</v>
      </c>
      <c r="CN36">
        <v>1736445697.0999999</v>
      </c>
      <c r="CO36">
        <v>1736445700.0999999</v>
      </c>
      <c r="CP36">
        <v>1</v>
      </c>
      <c r="CQ36">
        <v>-0.33700000000000002</v>
      </c>
      <c r="CR36">
        <v>1.2999999999999999E-2</v>
      </c>
      <c r="CS36">
        <v>0.22</v>
      </c>
      <c r="CT36">
        <v>8.3000000000000004E-2</v>
      </c>
      <c r="CU36">
        <v>420</v>
      </c>
      <c r="CV36">
        <v>16</v>
      </c>
      <c r="CW36">
        <v>0.23</v>
      </c>
      <c r="CX36">
        <v>0.32</v>
      </c>
      <c r="CY36">
        <v>-40.716909999999999</v>
      </c>
      <c r="CZ36">
        <v>-36.597365413533801</v>
      </c>
      <c r="DA36">
        <v>3.58994194617406</v>
      </c>
      <c r="DB36">
        <v>0</v>
      </c>
      <c r="DC36">
        <v>2.3135599999999998</v>
      </c>
      <c r="DD36">
        <v>-8.9485714285723102E-3</v>
      </c>
      <c r="DE36">
        <v>1.7031059861324E-3</v>
      </c>
      <c r="DF36">
        <v>1</v>
      </c>
      <c r="DG36">
        <v>1</v>
      </c>
      <c r="DH36">
        <v>2</v>
      </c>
      <c r="DI36" t="s">
        <v>347</v>
      </c>
      <c r="DJ36">
        <v>3.1188199999999999</v>
      </c>
      <c r="DK36">
        <v>2.79955</v>
      </c>
      <c r="DL36">
        <v>6.9273000000000001E-2</v>
      </c>
      <c r="DM36">
        <v>8.0028699999999994E-2</v>
      </c>
      <c r="DN36">
        <v>8.6923100000000003E-2</v>
      </c>
      <c r="DO36">
        <v>7.8100699999999995E-2</v>
      </c>
      <c r="DP36">
        <v>25988.3</v>
      </c>
      <c r="DQ36">
        <v>23750.9</v>
      </c>
      <c r="DR36">
        <v>26711.3</v>
      </c>
      <c r="DS36">
        <v>24153.5</v>
      </c>
      <c r="DT36">
        <v>33703.199999999997</v>
      </c>
      <c r="DU36">
        <v>32414.799999999999</v>
      </c>
      <c r="DV36">
        <v>40388.800000000003</v>
      </c>
      <c r="DW36">
        <v>38177.1</v>
      </c>
      <c r="DX36">
        <v>2.0177999999999998</v>
      </c>
      <c r="DY36">
        <v>2.2821500000000001</v>
      </c>
      <c r="DZ36">
        <v>0.16923199999999999</v>
      </c>
      <c r="EA36">
        <v>0</v>
      </c>
      <c r="EB36">
        <v>22.0276</v>
      </c>
      <c r="EC36">
        <v>999.9</v>
      </c>
      <c r="ED36">
        <v>63.533000000000001</v>
      </c>
      <c r="EE36">
        <v>22.013000000000002</v>
      </c>
      <c r="EF36">
        <v>16.499300000000002</v>
      </c>
      <c r="EG36">
        <v>64.144900000000007</v>
      </c>
      <c r="EH36">
        <v>27.267600000000002</v>
      </c>
      <c r="EI36">
        <v>1</v>
      </c>
      <c r="EJ36">
        <v>-0.477157</v>
      </c>
      <c r="EK36">
        <v>-4.1203900000000004</v>
      </c>
      <c r="EL36">
        <v>20.224900000000002</v>
      </c>
      <c r="EM36">
        <v>5.2638600000000002</v>
      </c>
      <c r="EN36">
        <v>12.005000000000001</v>
      </c>
      <c r="EO36">
        <v>4.9997499999999997</v>
      </c>
      <c r="EP36">
        <v>3.28695</v>
      </c>
      <c r="EQ36">
        <v>9999</v>
      </c>
      <c r="ER36">
        <v>9999</v>
      </c>
      <c r="ES36">
        <v>999.9</v>
      </c>
      <c r="ET36">
        <v>9999</v>
      </c>
      <c r="EU36">
        <v>1.87225</v>
      </c>
      <c r="EV36">
        <v>1.8731599999999999</v>
      </c>
      <c r="EW36">
        <v>1.8693500000000001</v>
      </c>
      <c r="EX36">
        <v>1.875</v>
      </c>
      <c r="EY36">
        <v>1.87541</v>
      </c>
      <c r="EZ36">
        <v>1.87378</v>
      </c>
      <c r="FA36">
        <v>1.87239</v>
      </c>
      <c r="FB36">
        <v>1.8714500000000001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0.156</v>
      </c>
      <c r="FQ36">
        <v>7.4099999999999999E-2</v>
      </c>
      <c r="FR36">
        <v>-0.18329044484773399</v>
      </c>
      <c r="FS36">
        <v>1.93526017593624E-3</v>
      </c>
      <c r="FT36">
        <v>-2.6352868309754201E-6</v>
      </c>
      <c r="FU36">
        <v>7.4988703689445403E-10</v>
      </c>
      <c r="FV36">
        <v>7.4070808911679595E-2</v>
      </c>
      <c r="FW36">
        <v>0</v>
      </c>
      <c r="FX36">
        <v>0</v>
      </c>
      <c r="FY36">
        <v>0</v>
      </c>
      <c r="FZ36">
        <v>1</v>
      </c>
      <c r="GA36">
        <v>1999</v>
      </c>
      <c r="GB36">
        <v>0</v>
      </c>
      <c r="GC36">
        <v>14</v>
      </c>
      <c r="GD36">
        <v>40.799999999999997</v>
      </c>
      <c r="GE36">
        <v>40.799999999999997</v>
      </c>
      <c r="GF36">
        <v>0.83740199999999998</v>
      </c>
      <c r="GG36">
        <v>2.49512</v>
      </c>
      <c r="GH36">
        <v>1.5979000000000001</v>
      </c>
      <c r="GI36">
        <v>2.3547400000000001</v>
      </c>
      <c r="GJ36">
        <v>1.64917</v>
      </c>
      <c r="GK36">
        <v>2.3547400000000001</v>
      </c>
      <c r="GL36">
        <v>25.8399</v>
      </c>
      <c r="GM36">
        <v>14.4735</v>
      </c>
      <c r="GN36">
        <v>19</v>
      </c>
      <c r="GO36">
        <v>446.77600000000001</v>
      </c>
      <c r="GP36">
        <v>641.24800000000005</v>
      </c>
      <c r="GQ36">
        <v>29.1691</v>
      </c>
      <c r="GR36">
        <v>21.109200000000001</v>
      </c>
      <c r="GS36">
        <v>30.000499999999999</v>
      </c>
      <c r="GT36">
        <v>20.986799999999999</v>
      </c>
      <c r="GU36">
        <v>20.962299999999999</v>
      </c>
      <c r="GV36">
        <v>16.8218</v>
      </c>
      <c r="GW36">
        <v>23.459700000000002</v>
      </c>
      <c r="GX36">
        <v>100</v>
      </c>
      <c r="GY36">
        <v>29.1722</v>
      </c>
      <c r="GZ36">
        <v>334.23500000000001</v>
      </c>
      <c r="HA36">
        <v>13.219099999999999</v>
      </c>
      <c r="HB36">
        <v>101.435</v>
      </c>
      <c r="HC36">
        <v>101.45099999999999</v>
      </c>
    </row>
    <row r="37" spans="1:211" x14ac:dyDescent="0.2">
      <c r="A37">
        <v>21</v>
      </c>
      <c r="B37">
        <v>1736448147.0999999</v>
      </c>
      <c r="C37">
        <v>40</v>
      </c>
      <c r="D37" t="s">
        <v>389</v>
      </c>
      <c r="E37" t="s">
        <v>390</v>
      </c>
      <c r="F37">
        <v>2</v>
      </c>
      <c r="G37">
        <v>1736448139.0999999</v>
      </c>
      <c r="H37">
        <f t="shared" si="0"/>
        <v>1.9517690460617281E-3</v>
      </c>
      <c r="I37">
        <f t="shared" si="1"/>
        <v>1.9517690460617281</v>
      </c>
      <c r="J37">
        <f t="shared" si="2"/>
        <v>11.362761059661807</v>
      </c>
      <c r="K37">
        <f t="shared" si="3"/>
        <v>243.79037500000001</v>
      </c>
      <c r="L37">
        <f t="shared" si="4"/>
        <v>70.02112837968042</v>
      </c>
      <c r="M37">
        <f t="shared" si="5"/>
        <v>7.166819951423264</v>
      </c>
      <c r="N37">
        <f t="shared" si="6"/>
        <v>24.952493110950545</v>
      </c>
      <c r="O37">
        <f t="shared" si="7"/>
        <v>0.10901779410463122</v>
      </c>
      <c r="P37">
        <f t="shared" si="8"/>
        <v>3.5356302548877676</v>
      </c>
      <c r="Q37">
        <f t="shared" si="9"/>
        <v>0.10718420788332773</v>
      </c>
      <c r="R37">
        <f t="shared" si="10"/>
        <v>6.7152301548820639E-2</v>
      </c>
      <c r="S37">
        <f t="shared" si="11"/>
        <v>317.40037442997209</v>
      </c>
      <c r="T37">
        <f t="shared" si="12"/>
        <v>26.152436123772553</v>
      </c>
      <c r="U37">
        <f t="shared" si="13"/>
        <v>26.152436123772553</v>
      </c>
      <c r="V37">
        <f t="shared" si="14"/>
        <v>3.4048149045713907</v>
      </c>
      <c r="W37">
        <f t="shared" si="15"/>
        <v>49.872438296493442</v>
      </c>
      <c r="X37">
        <f t="shared" si="16"/>
        <v>1.5864777676560358</v>
      </c>
      <c r="Y37">
        <f t="shared" si="17"/>
        <v>3.181071192517936</v>
      </c>
      <c r="Z37">
        <f t="shared" si="18"/>
        <v>1.8183371369153549</v>
      </c>
      <c r="AA37">
        <f t="shared" si="19"/>
        <v>-86.073014931322206</v>
      </c>
      <c r="AB37">
        <f t="shared" si="20"/>
        <v>-218.26818485712738</v>
      </c>
      <c r="AC37">
        <f t="shared" si="21"/>
        <v>-13.134636990445497</v>
      </c>
      <c r="AD37">
        <f t="shared" si="22"/>
        <v>-7.5462348922968658E-2</v>
      </c>
      <c r="AE37">
        <f t="shared" si="23"/>
        <v>35.989930826657222</v>
      </c>
      <c r="AF37">
        <f t="shared" si="24"/>
        <v>1.9567450938856186</v>
      </c>
      <c r="AG37">
        <f t="shared" si="25"/>
        <v>11.362761059661807</v>
      </c>
      <c r="AH37">
        <v>304.58904333950198</v>
      </c>
      <c r="AI37">
        <v>268.97258787878798</v>
      </c>
      <c r="AJ37">
        <v>3.0908334357196199</v>
      </c>
      <c r="AK37">
        <v>85.495142733625997</v>
      </c>
      <c r="AL37">
        <f t="shared" si="26"/>
        <v>1.9517690460617281</v>
      </c>
      <c r="AM37">
        <v>13.1903700431647</v>
      </c>
      <c r="AN37">
        <v>15.496206993007</v>
      </c>
      <c r="AO37">
        <v>-1.01767485084101E-5</v>
      </c>
      <c r="AP37">
        <v>126.389948844656</v>
      </c>
      <c r="AQ37">
        <v>41</v>
      </c>
      <c r="AR37">
        <v>8</v>
      </c>
      <c r="AS37">
        <f t="shared" si="27"/>
        <v>1</v>
      </c>
      <c r="AT37">
        <f t="shared" si="28"/>
        <v>0</v>
      </c>
      <c r="AU37">
        <f t="shared" si="29"/>
        <v>54412.96873926415</v>
      </c>
      <c r="AV37">
        <f t="shared" si="30"/>
        <v>2000.0025000000001</v>
      </c>
      <c r="AW37">
        <f t="shared" si="31"/>
        <v>1686.002215500135</v>
      </c>
      <c r="AX37">
        <f t="shared" si="32"/>
        <v>0.843000054</v>
      </c>
      <c r="AY37">
        <f t="shared" si="33"/>
        <v>0.15869998884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1736448139.0999999</v>
      </c>
      <c r="BF37">
        <v>243.79037500000001</v>
      </c>
      <c r="BG37">
        <v>287.54887500000001</v>
      </c>
      <c r="BH37">
        <v>15.500175</v>
      </c>
      <c r="BI37">
        <v>13.188575</v>
      </c>
      <c r="BJ37">
        <v>243.64824999999999</v>
      </c>
      <c r="BK37">
        <v>15.4261</v>
      </c>
      <c r="BL37">
        <v>500.02125000000001</v>
      </c>
      <c r="BM37">
        <v>102.252375</v>
      </c>
      <c r="BN37">
        <v>9.9873774999999998E-2</v>
      </c>
      <c r="BO37">
        <v>25.007349999999999</v>
      </c>
      <c r="BP37">
        <v>24.837037500000001</v>
      </c>
      <c r="BQ37">
        <v>999.9</v>
      </c>
      <c r="BR37">
        <v>0</v>
      </c>
      <c r="BS37">
        <v>0</v>
      </c>
      <c r="BT37">
        <v>9996.7962499999994</v>
      </c>
      <c r="BU37">
        <v>650.59887500000002</v>
      </c>
      <c r="BV37">
        <v>207.52487500000001</v>
      </c>
      <c r="BW37">
        <v>-43.758487500000001</v>
      </c>
      <c r="BX37">
        <v>247.62887499999999</v>
      </c>
      <c r="BY37">
        <v>291.39212500000002</v>
      </c>
      <c r="BZ37">
        <v>2.31158625</v>
      </c>
      <c r="CA37">
        <v>287.54887500000001</v>
      </c>
      <c r="CB37">
        <v>13.188575</v>
      </c>
      <c r="CC37">
        <v>1.5849275</v>
      </c>
      <c r="CD37">
        <v>1.348565</v>
      </c>
      <c r="CE37">
        <v>13.8130375</v>
      </c>
      <c r="CF37">
        <v>11.3512875</v>
      </c>
      <c r="CG37">
        <v>2000.0025000000001</v>
      </c>
      <c r="CH37">
        <v>0.90000037499999996</v>
      </c>
      <c r="CI37">
        <v>9.9999699999999997E-2</v>
      </c>
      <c r="CJ37">
        <v>19</v>
      </c>
      <c r="CK37">
        <v>39093.025000000001</v>
      </c>
      <c r="CL37">
        <v>1736445700.0999999</v>
      </c>
      <c r="CM37" t="s">
        <v>346</v>
      </c>
      <c r="CN37">
        <v>1736445697.0999999</v>
      </c>
      <c r="CO37">
        <v>1736445700.0999999</v>
      </c>
      <c r="CP37">
        <v>1</v>
      </c>
      <c r="CQ37">
        <v>-0.33700000000000002</v>
      </c>
      <c r="CR37">
        <v>1.2999999999999999E-2</v>
      </c>
      <c r="CS37">
        <v>0.22</v>
      </c>
      <c r="CT37">
        <v>8.3000000000000004E-2</v>
      </c>
      <c r="CU37">
        <v>420</v>
      </c>
      <c r="CV37">
        <v>16</v>
      </c>
      <c r="CW37">
        <v>0.23</v>
      </c>
      <c r="CX37">
        <v>0.32</v>
      </c>
      <c r="CY37">
        <v>-41.896479999999997</v>
      </c>
      <c r="CZ37">
        <v>-31.189669172932199</v>
      </c>
      <c r="DA37">
        <v>3.0570571153643802</v>
      </c>
      <c r="DB37">
        <v>0</v>
      </c>
      <c r="DC37">
        <v>2.3127089999999999</v>
      </c>
      <c r="DD37">
        <v>-1.59681203007568E-2</v>
      </c>
      <c r="DE37">
        <v>2.49565001552706E-3</v>
      </c>
      <c r="DF37">
        <v>1</v>
      </c>
      <c r="DG37">
        <v>1</v>
      </c>
      <c r="DH37">
        <v>2</v>
      </c>
      <c r="DI37" t="s">
        <v>347</v>
      </c>
      <c r="DJ37">
        <v>3.1190699999999998</v>
      </c>
      <c r="DK37">
        <v>2.8</v>
      </c>
      <c r="DL37">
        <v>7.0615499999999998E-2</v>
      </c>
      <c r="DM37">
        <v>8.1462400000000004E-2</v>
      </c>
      <c r="DN37">
        <v>8.6926900000000001E-2</v>
      </c>
      <c r="DO37">
        <v>7.8105099999999997E-2</v>
      </c>
      <c r="DP37">
        <v>25950.3</v>
      </c>
      <c r="DQ37">
        <v>23714.2</v>
      </c>
      <c r="DR37">
        <v>26710.799999999999</v>
      </c>
      <c r="DS37">
        <v>24153.8</v>
      </c>
      <c r="DT37">
        <v>33702.699999999997</v>
      </c>
      <c r="DU37">
        <v>32415.200000000001</v>
      </c>
      <c r="DV37">
        <v>40388.199999999997</v>
      </c>
      <c r="DW37">
        <v>38177.599999999999</v>
      </c>
      <c r="DX37">
        <v>2.0179299999999998</v>
      </c>
      <c r="DY37">
        <v>2.2818000000000001</v>
      </c>
      <c r="DZ37">
        <v>0.16917699999999999</v>
      </c>
      <c r="EA37">
        <v>0</v>
      </c>
      <c r="EB37">
        <v>22.026299999999999</v>
      </c>
      <c r="EC37">
        <v>999.9</v>
      </c>
      <c r="ED37">
        <v>63.533000000000001</v>
      </c>
      <c r="EE37">
        <v>22.013000000000002</v>
      </c>
      <c r="EF37">
        <v>16.499300000000002</v>
      </c>
      <c r="EG37">
        <v>64.064899999999994</v>
      </c>
      <c r="EH37">
        <v>27.063300000000002</v>
      </c>
      <c r="EI37">
        <v>1</v>
      </c>
      <c r="EJ37">
        <v>-0.47703800000000002</v>
      </c>
      <c r="EK37">
        <v>-4.1370699999999996</v>
      </c>
      <c r="EL37">
        <v>20.2241</v>
      </c>
      <c r="EM37">
        <v>5.2641600000000004</v>
      </c>
      <c r="EN37">
        <v>12.0044</v>
      </c>
      <c r="EO37">
        <v>4.9997499999999997</v>
      </c>
      <c r="EP37">
        <v>3.2869799999999998</v>
      </c>
      <c r="EQ37">
        <v>9999</v>
      </c>
      <c r="ER37">
        <v>9999</v>
      </c>
      <c r="ES37">
        <v>999.9</v>
      </c>
      <c r="ET37">
        <v>9999</v>
      </c>
      <c r="EU37">
        <v>1.87225</v>
      </c>
      <c r="EV37">
        <v>1.8731599999999999</v>
      </c>
      <c r="EW37">
        <v>1.8693500000000001</v>
      </c>
      <c r="EX37">
        <v>1.875</v>
      </c>
      <c r="EY37">
        <v>1.8753899999999999</v>
      </c>
      <c r="EZ37">
        <v>1.87378</v>
      </c>
      <c r="FA37">
        <v>1.8724000000000001</v>
      </c>
      <c r="FB37">
        <v>1.87147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0.16</v>
      </c>
      <c r="FQ37">
        <v>7.4099999999999999E-2</v>
      </c>
      <c r="FR37">
        <v>-0.18329044484773399</v>
      </c>
      <c r="FS37">
        <v>1.93526017593624E-3</v>
      </c>
      <c r="FT37">
        <v>-2.6352868309754201E-6</v>
      </c>
      <c r="FU37">
        <v>7.4988703689445403E-10</v>
      </c>
      <c r="FV37">
        <v>7.4070808911679595E-2</v>
      </c>
      <c r="FW37">
        <v>0</v>
      </c>
      <c r="FX37">
        <v>0</v>
      </c>
      <c r="FY37">
        <v>0</v>
      </c>
      <c r="FZ37">
        <v>1</v>
      </c>
      <c r="GA37">
        <v>1999</v>
      </c>
      <c r="GB37">
        <v>0</v>
      </c>
      <c r="GC37">
        <v>14</v>
      </c>
      <c r="GD37">
        <v>40.799999999999997</v>
      </c>
      <c r="GE37">
        <v>40.799999999999997</v>
      </c>
      <c r="GF37">
        <v>0.852051</v>
      </c>
      <c r="GG37">
        <v>2.47681</v>
      </c>
      <c r="GH37">
        <v>1.5979000000000001</v>
      </c>
      <c r="GI37">
        <v>2.3547400000000001</v>
      </c>
      <c r="GJ37">
        <v>1.64917</v>
      </c>
      <c r="GK37">
        <v>2.4108900000000002</v>
      </c>
      <c r="GL37">
        <v>25.8399</v>
      </c>
      <c r="GM37">
        <v>14.4823</v>
      </c>
      <c r="GN37">
        <v>19</v>
      </c>
      <c r="GO37">
        <v>446.85500000000002</v>
      </c>
      <c r="GP37">
        <v>640.98400000000004</v>
      </c>
      <c r="GQ37">
        <v>29.166899999999998</v>
      </c>
      <c r="GR37">
        <v>21.110499999999998</v>
      </c>
      <c r="GS37">
        <v>30.000399999999999</v>
      </c>
      <c r="GT37">
        <v>20.988099999999999</v>
      </c>
      <c r="GU37">
        <v>20.964099999999998</v>
      </c>
      <c r="GV37">
        <v>17.123000000000001</v>
      </c>
      <c r="GW37">
        <v>23.459700000000002</v>
      </c>
      <c r="GX37">
        <v>100</v>
      </c>
      <c r="GY37">
        <v>29.1722</v>
      </c>
      <c r="GZ37">
        <v>340.92200000000003</v>
      </c>
      <c r="HA37">
        <v>13.2178</v>
      </c>
      <c r="HB37">
        <v>101.434</v>
      </c>
      <c r="HC37">
        <v>101.452</v>
      </c>
    </row>
    <row r="38" spans="1:211" x14ac:dyDescent="0.2">
      <c r="A38">
        <v>22</v>
      </c>
      <c r="B38">
        <v>1736448149.0999999</v>
      </c>
      <c r="C38">
        <v>42</v>
      </c>
      <c r="D38" t="s">
        <v>391</v>
      </c>
      <c r="E38" t="s">
        <v>392</v>
      </c>
      <c r="F38">
        <v>2</v>
      </c>
      <c r="G38">
        <v>1736448141.0999999</v>
      </c>
      <c r="H38">
        <f t="shared" si="0"/>
        <v>1.9528904345867671E-3</v>
      </c>
      <c r="I38">
        <f t="shared" si="1"/>
        <v>1.952890434586767</v>
      </c>
      <c r="J38">
        <f t="shared" si="2"/>
        <v>11.703336837717119</v>
      </c>
      <c r="K38">
        <f t="shared" si="3"/>
        <v>249.74025</v>
      </c>
      <c r="L38">
        <f t="shared" si="4"/>
        <v>70.976031609051532</v>
      </c>
      <c r="M38">
        <f t="shared" si="5"/>
        <v>7.2645623867801525</v>
      </c>
      <c r="N38">
        <f t="shared" si="6"/>
        <v>25.561497106633126</v>
      </c>
      <c r="O38">
        <f t="shared" si="7"/>
        <v>0.10912830261329202</v>
      </c>
      <c r="P38">
        <f t="shared" si="8"/>
        <v>3.5372026152681983</v>
      </c>
      <c r="Q38">
        <f t="shared" si="9"/>
        <v>0.10729183284822197</v>
      </c>
      <c r="R38">
        <f t="shared" si="10"/>
        <v>6.7219820751392823E-2</v>
      </c>
      <c r="S38">
        <f t="shared" si="11"/>
        <v>317.40041580002378</v>
      </c>
      <c r="T38">
        <f t="shared" si="12"/>
        <v>26.148713293282668</v>
      </c>
      <c r="U38">
        <f t="shared" si="13"/>
        <v>26.148713293282668</v>
      </c>
      <c r="V38">
        <f t="shared" si="14"/>
        <v>3.404065778408615</v>
      </c>
      <c r="W38">
        <f t="shared" si="15"/>
        <v>49.882083403667153</v>
      </c>
      <c r="X38">
        <f t="shared" si="16"/>
        <v>1.586500815278844</v>
      </c>
      <c r="Y38">
        <f t="shared" si="17"/>
        <v>3.1805023106998176</v>
      </c>
      <c r="Z38">
        <f t="shared" si="18"/>
        <v>1.817564963129771</v>
      </c>
      <c r="AA38">
        <f t="shared" si="19"/>
        <v>-86.12246816527643</v>
      </c>
      <c r="AB38">
        <f t="shared" si="20"/>
        <v>-218.22741068070908</v>
      </c>
      <c r="AC38">
        <f t="shared" si="21"/>
        <v>-13.125902425228496</v>
      </c>
      <c r="AD38">
        <f t="shared" si="22"/>
        <v>-7.5365471190224298E-2</v>
      </c>
      <c r="AE38">
        <f t="shared" si="23"/>
        <v>36.640614490284889</v>
      </c>
      <c r="AF38">
        <f t="shared" si="24"/>
        <v>1.9560306292676002</v>
      </c>
      <c r="AG38">
        <f t="shared" si="25"/>
        <v>11.703336837717119</v>
      </c>
      <c r="AH38">
        <v>311.35042362556499</v>
      </c>
      <c r="AI38">
        <v>275.20667272727297</v>
      </c>
      <c r="AJ38">
        <v>3.1066626177258398</v>
      </c>
      <c r="AK38">
        <v>85.495142733625997</v>
      </c>
      <c r="AL38">
        <f t="shared" si="26"/>
        <v>1.952890434586767</v>
      </c>
      <c r="AM38">
        <v>13.1907626908674</v>
      </c>
      <c r="AN38">
        <v>15.4980048951049</v>
      </c>
      <c r="AO38">
        <v>-1.04458323370176E-5</v>
      </c>
      <c r="AP38">
        <v>126.389948844656</v>
      </c>
      <c r="AQ38">
        <v>41</v>
      </c>
      <c r="AR38">
        <v>8</v>
      </c>
      <c r="AS38">
        <f t="shared" si="27"/>
        <v>1</v>
      </c>
      <c r="AT38">
        <f t="shared" si="28"/>
        <v>0</v>
      </c>
      <c r="AU38">
        <f t="shared" si="29"/>
        <v>54448.16781756009</v>
      </c>
      <c r="AV38">
        <f t="shared" si="30"/>
        <v>2000.0025000000001</v>
      </c>
      <c r="AW38">
        <f t="shared" si="31"/>
        <v>1686.0023100002529</v>
      </c>
      <c r="AX38">
        <f t="shared" si="32"/>
        <v>0.84300010124999991</v>
      </c>
      <c r="AY38">
        <f t="shared" si="33"/>
        <v>0.15870000952499999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1736448141.0999999</v>
      </c>
      <c r="BF38">
        <v>249.74025</v>
      </c>
      <c r="BG38">
        <v>294.29487499999999</v>
      </c>
      <c r="BH38">
        <v>15.5003875</v>
      </c>
      <c r="BI38">
        <v>13.189550000000001</v>
      </c>
      <c r="BJ38">
        <v>249.593625</v>
      </c>
      <c r="BK38">
        <v>15.426299999999999</v>
      </c>
      <c r="BL38">
        <v>500.00349999999997</v>
      </c>
      <c r="BM38">
        <v>102.252375</v>
      </c>
      <c r="BN38">
        <v>9.9957500000000005E-2</v>
      </c>
      <c r="BO38">
        <v>25.004349999999999</v>
      </c>
      <c r="BP38">
        <v>24.8316625</v>
      </c>
      <c r="BQ38">
        <v>999.9</v>
      </c>
      <c r="BR38">
        <v>0</v>
      </c>
      <c r="BS38">
        <v>0</v>
      </c>
      <c r="BT38">
        <v>10003.43375</v>
      </c>
      <c r="BU38">
        <v>650.58725000000004</v>
      </c>
      <c r="BV38">
        <v>207.44187500000001</v>
      </c>
      <c r="BW38">
        <v>-44.554549999999999</v>
      </c>
      <c r="BX38">
        <v>253.67250000000001</v>
      </c>
      <c r="BY38">
        <v>298.22862500000002</v>
      </c>
      <c r="BZ38">
        <v>2.3108274999999998</v>
      </c>
      <c r="CA38">
        <v>294.29487499999999</v>
      </c>
      <c r="CB38">
        <v>13.189550000000001</v>
      </c>
      <c r="CC38">
        <v>1.5849487499999999</v>
      </c>
      <c r="CD38">
        <v>1.3486637500000001</v>
      </c>
      <c r="CE38">
        <v>13.8132375</v>
      </c>
      <c r="CF38">
        <v>11.352387500000001</v>
      </c>
      <c r="CG38">
        <v>2000.0025000000001</v>
      </c>
      <c r="CH38">
        <v>0.90000024999999995</v>
      </c>
      <c r="CI38">
        <v>9.9999875000000002E-2</v>
      </c>
      <c r="CJ38">
        <v>19</v>
      </c>
      <c r="CK38">
        <v>39093.025000000001</v>
      </c>
      <c r="CL38">
        <v>1736445700.0999999</v>
      </c>
      <c r="CM38" t="s">
        <v>346</v>
      </c>
      <c r="CN38">
        <v>1736445697.0999999</v>
      </c>
      <c r="CO38">
        <v>1736445700.0999999</v>
      </c>
      <c r="CP38">
        <v>1</v>
      </c>
      <c r="CQ38">
        <v>-0.33700000000000002</v>
      </c>
      <c r="CR38">
        <v>1.2999999999999999E-2</v>
      </c>
      <c r="CS38">
        <v>0.22</v>
      </c>
      <c r="CT38">
        <v>8.3000000000000004E-2</v>
      </c>
      <c r="CU38">
        <v>420</v>
      </c>
      <c r="CV38">
        <v>16</v>
      </c>
      <c r="CW38">
        <v>0.23</v>
      </c>
      <c r="CX38">
        <v>0.32</v>
      </c>
      <c r="CY38">
        <v>-42.927214999999997</v>
      </c>
      <c r="CZ38">
        <v>-27.107264661654199</v>
      </c>
      <c r="DA38">
        <v>2.64722235489862</v>
      </c>
      <c r="DB38">
        <v>0</v>
      </c>
      <c r="DC38">
        <v>2.3118995</v>
      </c>
      <c r="DD38">
        <v>-2.1253082706766801E-2</v>
      </c>
      <c r="DE38">
        <v>2.9357085601265302E-3</v>
      </c>
      <c r="DF38">
        <v>1</v>
      </c>
      <c r="DG38">
        <v>1</v>
      </c>
      <c r="DH38">
        <v>2</v>
      </c>
      <c r="DI38" t="s">
        <v>347</v>
      </c>
      <c r="DJ38">
        <v>3.1193599999999999</v>
      </c>
      <c r="DK38">
        <v>2.8006199999999999</v>
      </c>
      <c r="DL38">
        <v>7.1965399999999999E-2</v>
      </c>
      <c r="DM38">
        <v>8.2872600000000005E-2</v>
      </c>
      <c r="DN38">
        <v>8.6927699999999997E-2</v>
      </c>
      <c r="DO38">
        <v>7.8123200000000004E-2</v>
      </c>
      <c r="DP38">
        <v>25912.799999999999</v>
      </c>
      <c r="DQ38">
        <v>23677.9</v>
      </c>
      <c r="DR38">
        <v>26711</v>
      </c>
      <c r="DS38">
        <v>24154</v>
      </c>
      <c r="DT38">
        <v>33702.699999999997</v>
      </c>
      <c r="DU38">
        <v>32414.9</v>
      </c>
      <c r="DV38">
        <v>40388.1</v>
      </c>
      <c r="DW38">
        <v>38177.800000000003</v>
      </c>
      <c r="DX38">
        <v>2.0177</v>
      </c>
      <c r="DY38">
        <v>2.2816000000000001</v>
      </c>
      <c r="DZ38">
        <v>0.169512</v>
      </c>
      <c r="EA38">
        <v>0</v>
      </c>
      <c r="EB38">
        <v>22.024799999999999</v>
      </c>
      <c r="EC38">
        <v>999.9</v>
      </c>
      <c r="ED38">
        <v>63.533000000000001</v>
      </c>
      <c r="EE38">
        <v>22.013000000000002</v>
      </c>
      <c r="EF38">
        <v>16.500800000000002</v>
      </c>
      <c r="EG38">
        <v>64.104900000000001</v>
      </c>
      <c r="EH38">
        <v>26.875</v>
      </c>
      <c r="EI38">
        <v>1</v>
      </c>
      <c r="EJ38">
        <v>-0.47697200000000001</v>
      </c>
      <c r="EK38">
        <v>-4.1448900000000002</v>
      </c>
      <c r="EL38">
        <v>20.223199999999999</v>
      </c>
      <c r="EM38">
        <v>5.2640099999999999</v>
      </c>
      <c r="EN38">
        <v>12.004300000000001</v>
      </c>
      <c r="EO38">
        <v>4.9998500000000003</v>
      </c>
      <c r="EP38">
        <v>3.2870200000000001</v>
      </c>
      <c r="EQ38">
        <v>9999</v>
      </c>
      <c r="ER38">
        <v>9999</v>
      </c>
      <c r="ES38">
        <v>999.9</v>
      </c>
      <c r="ET38">
        <v>9999</v>
      </c>
      <c r="EU38">
        <v>1.87225</v>
      </c>
      <c r="EV38">
        <v>1.8731599999999999</v>
      </c>
      <c r="EW38">
        <v>1.8693500000000001</v>
      </c>
      <c r="EX38">
        <v>1.8750199999999999</v>
      </c>
      <c r="EY38">
        <v>1.87538</v>
      </c>
      <c r="EZ38">
        <v>1.87381</v>
      </c>
      <c r="FA38">
        <v>1.8724000000000001</v>
      </c>
      <c r="FB38">
        <v>1.87148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0.16400000000000001</v>
      </c>
      <c r="FQ38">
        <v>7.4099999999999999E-2</v>
      </c>
      <c r="FR38">
        <v>-0.18329044484773399</v>
      </c>
      <c r="FS38">
        <v>1.93526017593624E-3</v>
      </c>
      <c r="FT38">
        <v>-2.6352868309754201E-6</v>
      </c>
      <c r="FU38">
        <v>7.4988703689445403E-10</v>
      </c>
      <c r="FV38">
        <v>7.4070808911679595E-2</v>
      </c>
      <c r="FW38">
        <v>0</v>
      </c>
      <c r="FX38">
        <v>0</v>
      </c>
      <c r="FY38">
        <v>0</v>
      </c>
      <c r="FZ38">
        <v>1</v>
      </c>
      <c r="GA38">
        <v>1999</v>
      </c>
      <c r="GB38">
        <v>0</v>
      </c>
      <c r="GC38">
        <v>14</v>
      </c>
      <c r="GD38">
        <v>40.9</v>
      </c>
      <c r="GE38">
        <v>40.799999999999997</v>
      </c>
      <c r="GF38">
        <v>0.866699</v>
      </c>
      <c r="GG38">
        <v>2.48047</v>
      </c>
      <c r="GH38">
        <v>1.5979000000000001</v>
      </c>
      <c r="GI38">
        <v>2.3535200000000001</v>
      </c>
      <c r="GJ38">
        <v>1.64917</v>
      </c>
      <c r="GK38">
        <v>2.4621599999999999</v>
      </c>
      <c r="GL38">
        <v>25.8399</v>
      </c>
      <c r="GM38">
        <v>14.491</v>
      </c>
      <c r="GN38">
        <v>19</v>
      </c>
      <c r="GO38">
        <v>446.74299999999999</v>
      </c>
      <c r="GP38">
        <v>640.83699999999999</v>
      </c>
      <c r="GQ38">
        <v>29.167000000000002</v>
      </c>
      <c r="GR38">
        <v>21.112200000000001</v>
      </c>
      <c r="GS38">
        <v>30.000299999999999</v>
      </c>
      <c r="GT38">
        <v>20.989899999999999</v>
      </c>
      <c r="GU38">
        <v>20.965399999999999</v>
      </c>
      <c r="GV38">
        <v>17.426200000000001</v>
      </c>
      <c r="GW38">
        <v>23.459700000000002</v>
      </c>
      <c r="GX38">
        <v>100</v>
      </c>
      <c r="GY38">
        <v>29.258600000000001</v>
      </c>
      <c r="GZ38">
        <v>347.60599999999999</v>
      </c>
      <c r="HA38">
        <v>13.2201</v>
      </c>
      <c r="HB38">
        <v>101.434</v>
      </c>
      <c r="HC38">
        <v>101.452</v>
      </c>
    </row>
    <row r="39" spans="1:211" x14ac:dyDescent="0.2">
      <c r="A39">
        <v>23</v>
      </c>
      <c r="B39">
        <v>1736448151.0999999</v>
      </c>
      <c r="C39">
        <v>44</v>
      </c>
      <c r="D39" t="s">
        <v>393</v>
      </c>
      <c r="E39" t="s">
        <v>394</v>
      </c>
      <c r="F39">
        <v>2</v>
      </c>
      <c r="G39">
        <v>1736448143.0999999</v>
      </c>
      <c r="H39">
        <f t="shared" si="0"/>
        <v>1.9542332111338124E-3</v>
      </c>
      <c r="I39">
        <f t="shared" si="1"/>
        <v>1.9542332111338125</v>
      </c>
      <c r="J39">
        <f t="shared" si="2"/>
        <v>11.984602666026403</v>
      </c>
      <c r="K39">
        <f t="shared" si="3"/>
        <v>255.76612499999999</v>
      </c>
      <c r="L39">
        <f t="shared" si="4"/>
        <v>72.910413933536418</v>
      </c>
      <c r="M39">
        <f t="shared" si="5"/>
        <v>7.4625455834818499</v>
      </c>
      <c r="N39">
        <f t="shared" si="6"/>
        <v>26.178240714185446</v>
      </c>
      <c r="O39">
        <f t="shared" si="7"/>
        <v>0.10925627484837375</v>
      </c>
      <c r="P39">
        <f t="shared" si="8"/>
        <v>3.5376821741617501</v>
      </c>
      <c r="Q39">
        <f t="shared" si="9"/>
        <v>0.10741577954261138</v>
      </c>
      <c r="R39">
        <f t="shared" si="10"/>
        <v>6.7297640846480183E-2</v>
      </c>
      <c r="S39">
        <f t="shared" si="11"/>
        <v>317.40022665001771</v>
      </c>
      <c r="T39">
        <f t="shared" si="12"/>
        <v>26.144637880856095</v>
      </c>
      <c r="U39">
        <f t="shared" si="13"/>
        <v>26.144637880856095</v>
      </c>
      <c r="V39">
        <f t="shared" si="14"/>
        <v>3.403245869025973</v>
      </c>
      <c r="W39">
        <f t="shared" si="15"/>
        <v>49.893630746241072</v>
      </c>
      <c r="X39">
        <f t="shared" si="16"/>
        <v>1.5865239873744843</v>
      </c>
      <c r="Y39">
        <f t="shared" si="17"/>
        <v>3.1798126607453021</v>
      </c>
      <c r="Z39">
        <f t="shared" si="18"/>
        <v>1.8167218816514887</v>
      </c>
      <c r="AA39">
        <f t="shared" si="19"/>
        <v>-86.181684611001131</v>
      </c>
      <c r="AB39">
        <f t="shared" si="20"/>
        <v>-218.17347682529189</v>
      </c>
      <c r="AC39">
        <f t="shared" si="21"/>
        <v>-13.120371106074295</v>
      </c>
      <c r="AD39">
        <f t="shared" si="22"/>
        <v>-7.5305892349575743E-2</v>
      </c>
      <c r="AE39">
        <f t="shared" si="23"/>
        <v>37.229833438794977</v>
      </c>
      <c r="AF39">
        <f t="shared" si="24"/>
        <v>1.9550650303443136</v>
      </c>
      <c r="AG39">
        <f t="shared" si="25"/>
        <v>11.984602666026403</v>
      </c>
      <c r="AH39">
        <v>318.22751446329301</v>
      </c>
      <c r="AI39">
        <v>281.52640000000002</v>
      </c>
      <c r="AJ39">
        <v>3.1372553338431501</v>
      </c>
      <c r="AK39">
        <v>85.495142733625997</v>
      </c>
      <c r="AL39">
        <f t="shared" si="26"/>
        <v>1.9542332111338125</v>
      </c>
      <c r="AM39">
        <v>13.191451589670899</v>
      </c>
      <c r="AN39">
        <v>15.5001699300699</v>
      </c>
      <c r="AO39">
        <v>-4.7911604769402101E-6</v>
      </c>
      <c r="AP39">
        <v>126.389948844656</v>
      </c>
      <c r="AQ39">
        <v>41</v>
      </c>
      <c r="AR39">
        <v>8</v>
      </c>
      <c r="AS39">
        <f t="shared" si="27"/>
        <v>1</v>
      </c>
      <c r="AT39">
        <f t="shared" si="28"/>
        <v>0</v>
      </c>
      <c r="AU39">
        <f t="shared" si="29"/>
        <v>54459.402807782149</v>
      </c>
      <c r="AV39">
        <f t="shared" si="30"/>
        <v>2000.00125</v>
      </c>
      <c r="AW39">
        <f t="shared" si="31"/>
        <v>1686.0011625000679</v>
      </c>
      <c r="AX39">
        <f t="shared" si="32"/>
        <v>0.84300005437500003</v>
      </c>
      <c r="AY39">
        <f t="shared" si="33"/>
        <v>0.15870001413750001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1736448143.0999999</v>
      </c>
      <c r="BF39">
        <v>255.76612499999999</v>
      </c>
      <c r="BG39">
        <v>301.04075</v>
      </c>
      <c r="BH39">
        <v>15.500624999999999</v>
      </c>
      <c r="BI39">
        <v>13.190975</v>
      </c>
      <c r="BJ39">
        <v>255.61512500000001</v>
      </c>
      <c r="BK39">
        <v>15.426550000000001</v>
      </c>
      <c r="BL39">
        <v>500.01350000000002</v>
      </c>
      <c r="BM39">
        <v>102.252375</v>
      </c>
      <c r="BN39">
        <v>9.9884175000000006E-2</v>
      </c>
      <c r="BO39">
        <v>25.000712499999999</v>
      </c>
      <c r="BP39">
        <v>24.826374999999999</v>
      </c>
      <c r="BQ39">
        <v>999.9</v>
      </c>
      <c r="BR39">
        <v>0</v>
      </c>
      <c r="BS39">
        <v>0</v>
      </c>
      <c r="BT39">
        <v>10005.45875</v>
      </c>
      <c r="BU39">
        <v>650.56224999999995</v>
      </c>
      <c r="BV39">
        <v>207.23487499999999</v>
      </c>
      <c r="BW39">
        <v>-45.274537500000001</v>
      </c>
      <c r="BX39">
        <v>259.79337500000003</v>
      </c>
      <c r="BY39">
        <v>305.065</v>
      </c>
      <c r="BZ39">
        <v>2.3096512499999999</v>
      </c>
      <c r="CA39">
        <v>301.04075</v>
      </c>
      <c r="CB39">
        <v>13.190975</v>
      </c>
      <c r="CC39">
        <v>1.5849724999999999</v>
      </c>
      <c r="CD39">
        <v>1.3488087499999999</v>
      </c>
      <c r="CE39">
        <v>13.813475</v>
      </c>
      <c r="CF39">
        <v>11.353999999999999</v>
      </c>
      <c r="CG39">
        <v>2000.00125</v>
      </c>
      <c r="CH39">
        <v>0.9</v>
      </c>
      <c r="CI39">
        <v>0.1000000625</v>
      </c>
      <c r="CJ39">
        <v>19</v>
      </c>
      <c r="CK39">
        <v>39093.012499999997</v>
      </c>
      <c r="CL39">
        <v>1736445700.0999999</v>
      </c>
      <c r="CM39" t="s">
        <v>346</v>
      </c>
      <c r="CN39">
        <v>1736445697.0999999</v>
      </c>
      <c r="CO39">
        <v>1736445700.0999999</v>
      </c>
      <c r="CP39">
        <v>1</v>
      </c>
      <c r="CQ39">
        <v>-0.33700000000000002</v>
      </c>
      <c r="CR39">
        <v>1.2999999999999999E-2</v>
      </c>
      <c r="CS39">
        <v>0.22</v>
      </c>
      <c r="CT39">
        <v>8.3000000000000004E-2</v>
      </c>
      <c r="CU39">
        <v>420</v>
      </c>
      <c r="CV39">
        <v>16</v>
      </c>
      <c r="CW39">
        <v>0.23</v>
      </c>
      <c r="CX39">
        <v>0.32</v>
      </c>
      <c r="CY39">
        <v>-43.839120000000001</v>
      </c>
      <c r="CZ39">
        <v>-24.0740571428571</v>
      </c>
      <c r="DA39">
        <v>2.3393103698739899</v>
      </c>
      <c r="DB39">
        <v>0</v>
      </c>
      <c r="DC39">
        <v>2.3109394999999999</v>
      </c>
      <c r="DD39">
        <v>-2.9252481203011198E-2</v>
      </c>
      <c r="DE39">
        <v>3.60163084588084E-3</v>
      </c>
      <c r="DF39">
        <v>1</v>
      </c>
      <c r="DG39">
        <v>1</v>
      </c>
      <c r="DH39">
        <v>2</v>
      </c>
      <c r="DI39" t="s">
        <v>347</v>
      </c>
      <c r="DJ39">
        <v>3.11904</v>
      </c>
      <c r="DK39">
        <v>2.8003300000000002</v>
      </c>
      <c r="DL39">
        <v>7.3314599999999994E-2</v>
      </c>
      <c r="DM39">
        <v>8.4246299999999996E-2</v>
      </c>
      <c r="DN39">
        <v>8.6935999999999999E-2</v>
      </c>
      <c r="DO39">
        <v>7.8133900000000006E-2</v>
      </c>
      <c r="DP39">
        <v>25875.3</v>
      </c>
      <c r="DQ39">
        <v>23642.400000000001</v>
      </c>
      <c r="DR39">
        <v>26711.200000000001</v>
      </c>
      <c r="DS39">
        <v>24153.9</v>
      </c>
      <c r="DT39">
        <v>33702.5</v>
      </c>
      <c r="DU39">
        <v>32414.7</v>
      </c>
      <c r="DV39">
        <v>40388.1</v>
      </c>
      <c r="DW39">
        <v>38177.9</v>
      </c>
      <c r="DX39">
        <v>2.0173199999999998</v>
      </c>
      <c r="DY39">
        <v>2.2816299999999998</v>
      </c>
      <c r="DZ39">
        <v>0.169326</v>
      </c>
      <c r="EA39">
        <v>0</v>
      </c>
      <c r="EB39">
        <v>22.023399999999999</v>
      </c>
      <c r="EC39">
        <v>999.9</v>
      </c>
      <c r="ED39">
        <v>63.533000000000001</v>
      </c>
      <c r="EE39">
        <v>22.024000000000001</v>
      </c>
      <c r="EF39">
        <v>16.511299999999999</v>
      </c>
      <c r="EG39">
        <v>63.2149</v>
      </c>
      <c r="EH39">
        <v>27.419899999999998</v>
      </c>
      <c r="EI39">
        <v>1</v>
      </c>
      <c r="EJ39">
        <v>-0.47654999999999997</v>
      </c>
      <c r="EK39">
        <v>-4.35222</v>
      </c>
      <c r="EL39">
        <v>20.216699999999999</v>
      </c>
      <c r="EM39">
        <v>5.26431</v>
      </c>
      <c r="EN39">
        <v>12.0047</v>
      </c>
      <c r="EO39">
        <v>5.0001499999999997</v>
      </c>
      <c r="EP39">
        <v>3.2871000000000001</v>
      </c>
      <c r="EQ39">
        <v>9999</v>
      </c>
      <c r="ER39">
        <v>9999</v>
      </c>
      <c r="ES39">
        <v>999.9</v>
      </c>
      <c r="ET39">
        <v>9999</v>
      </c>
      <c r="EU39">
        <v>1.87225</v>
      </c>
      <c r="EV39">
        <v>1.87317</v>
      </c>
      <c r="EW39">
        <v>1.8693500000000001</v>
      </c>
      <c r="EX39">
        <v>1.8750199999999999</v>
      </c>
      <c r="EY39">
        <v>1.87538</v>
      </c>
      <c r="EZ39">
        <v>1.87381</v>
      </c>
      <c r="FA39">
        <v>1.87239</v>
      </c>
      <c r="FB39">
        <v>1.8714599999999999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0.16800000000000001</v>
      </c>
      <c r="FQ39">
        <v>7.3999999999999996E-2</v>
      </c>
      <c r="FR39">
        <v>-0.18329044484773399</v>
      </c>
      <c r="FS39">
        <v>1.93526017593624E-3</v>
      </c>
      <c r="FT39">
        <v>-2.6352868309754201E-6</v>
      </c>
      <c r="FU39">
        <v>7.4988703689445403E-10</v>
      </c>
      <c r="FV39">
        <v>7.4070808911679595E-2</v>
      </c>
      <c r="FW39">
        <v>0</v>
      </c>
      <c r="FX39">
        <v>0</v>
      </c>
      <c r="FY39">
        <v>0</v>
      </c>
      <c r="FZ39">
        <v>1</v>
      </c>
      <c r="GA39">
        <v>1999</v>
      </c>
      <c r="GB39">
        <v>0</v>
      </c>
      <c r="GC39">
        <v>14</v>
      </c>
      <c r="GD39">
        <v>40.9</v>
      </c>
      <c r="GE39">
        <v>40.9</v>
      </c>
      <c r="GF39">
        <v>0.88256800000000002</v>
      </c>
      <c r="GG39">
        <v>2.49512</v>
      </c>
      <c r="GH39">
        <v>1.5979000000000001</v>
      </c>
      <c r="GI39">
        <v>2.3547400000000001</v>
      </c>
      <c r="GJ39">
        <v>1.64917</v>
      </c>
      <c r="GK39">
        <v>2.35229</v>
      </c>
      <c r="GL39">
        <v>25.8399</v>
      </c>
      <c r="GM39">
        <v>14.4648</v>
      </c>
      <c r="GN39">
        <v>19</v>
      </c>
      <c r="GO39">
        <v>446.54599999999999</v>
      </c>
      <c r="GP39">
        <v>640.87599999999998</v>
      </c>
      <c r="GQ39">
        <v>29.174199999999999</v>
      </c>
      <c r="GR39">
        <v>21.113600000000002</v>
      </c>
      <c r="GS39">
        <v>30.000599999999999</v>
      </c>
      <c r="GT39">
        <v>20.991700000000002</v>
      </c>
      <c r="GU39">
        <v>20.966699999999999</v>
      </c>
      <c r="GV39">
        <v>17.730799999999999</v>
      </c>
      <c r="GW39">
        <v>23.459700000000002</v>
      </c>
      <c r="GX39">
        <v>100</v>
      </c>
      <c r="GY39">
        <v>29.258600000000001</v>
      </c>
      <c r="GZ39">
        <v>354.29700000000003</v>
      </c>
      <c r="HA39">
        <v>13.216799999999999</v>
      </c>
      <c r="HB39">
        <v>101.434</v>
      </c>
      <c r="HC39">
        <v>101.452</v>
      </c>
    </row>
    <row r="40" spans="1:211" x14ac:dyDescent="0.2">
      <c r="A40">
        <v>24</v>
      </c>
      <c r="B40">
        <v>1736448153.0999999</v>
      </c>
      <c r="C40">
        <v>46</v>
      </c>
      <c r="D40" t="s">
        <v>395</v>
      </c>
      <c r="E40" t="s">
        <v>396</v>
      </c>
      <c r="F40">
        <v>2</v>
      </c>
      <c r="G40">
        <v>1736448145.0999999</v>
      </c>
      <c r="H40">
        <f t="shared" si="0"/>
        <v>1.9548791245329734E-3</v>
      </c>
      <c r="I40">
        <f t="shared" si="1"/>
        <v>1.9548791245329733</v>
      </c>
      <c r="J40">
        <f t="shared" si="2"/>
        <v>12.309782975086289</v>
      </c>
      <c r="K40">
        <f t="shared" si="3"/>
        <v>261.85174999999998</v>
      </c>
      <c r="L40">
        <f t="shared" si="4"/>
        <v>74.196083195486807</v>
      </c>
      <c r="M40">
        <f t="shared" si="5"/>
        <v>7.5941036223549476</v>
      </c>
      <c r="N40">
        <f t="shared" si="6"/>
        <v>26.801001313718135</v>
      </c>
      <c r="O40">
        <f t="shared" si="7"/>
        <v>0.1093390189458773</v>
      </c>
      <c r="P40">
        <f t="shared" si="8"/>
        <v>3.5384518209019999</v>
      </c>
      <c r="Q40">
        <f t="shared" si="9"/>
        <v>0.10749615381774748</v>
      </c>
      <c r="R40">
        <f t="shared" si="10"/>
        <v>6.7348082993044636E-2</v>
      </c>
      <c r="S40">
        <f t="shared" si="11"/>
        <v>317.40043425004683</v>
      </c>
      <c r="T40">
        <f t="shared" si="12"/>
        <v>26.140940391168574</v>
      </c>
      <c r="U40">
        <f t="shared" si="13"/>
        <v>26.140940391168574</v>
      </c>
      <c r="V40">
        <f t="shared" si="14"/>
        <v>3.4025021410268228</v>
      </c>
      <c r="W40">
        <f t="shared" si="15"/>
        <v>49.904029151864528</v>
      </c>
      <c r="X40">
        <f t="shared" si="16"/>
        <v>1.5865400984096831</v>
      </c>
      <c r="Y40">
        <f t="shared" si="17"/>
        <v>3.1791823733944065</v>
      </c>
      <c r="Z40">
        <f t="shared" si="18"/>
        <v>1.8159620426171397</v>
      </c>
      <c r="AA40">
        <f t="shared" si="19"/>
        <v>-86.210169391904131</v>
      </c>
      <c r="AB40">
        <f t="shared" si="20"/>
        <v>-218.14988394358764</v>
      </c>
      <c r="AC40">
        <f t="shared" si="21"/>
        <v>-13.115636032160561</v>
      </c>
      <c r="AD40">
        <f t="shared" si="22"/>
        <v>-7.5255117605507849E-2</v>
      </c>
      <c r="AE40">
        <f t="shared" si="23"/>
        <v>37.753580056935604</v>
      </c>
      <c r="AF40">
        <f t="shared" si="24"/>
        <v>1.953783520047562</v>
      </c>
      <c r="AG40">
        <f t="shared" si="25"/>
        <v>12.309782975086289</v>
      </c>
      <c r="AH40">
        <v>325.15592431413199</v>
      </c>
      <c r="AI40">
        <v>287.87913333333302</v>
      </c>
      <c r="AJ40">
        <v>3.1624042377389099</v>
      </c>
      <c r="AK40">
        <v>85.495142733625997</v>
      </c>
      <c r="AL40">
        <f t="shared" si="26"/>
        <v>1.9548791245329733</v>
      </c>
      <c r="AM40">
        <v>13.1930819766957</v>
      </c>
      <c r="AN40">
        <v>15.502627272727301</v>
      </c>
      <c r="AO40">
        <v>4.3094248282549904E-6</v>
      </c>
      <c r="AP40">
        <v>126.389948844656</v>
      </c>
      <c r="AQ40">
        <v>41</v>
      </c>
      <c r="AR40">
        <v>8</v>
      </c>
      <c r="AS40">
        <f t="shared" si="27"/>
        <v>1</v>
      </c>
      <c r="AT40">
        <f t="shared" si="28"/>
        <v>0</v>
      </c>
      <c r="AU40">
        <f t="shared" si="29"/>
        <v>54476.971432568949</v>
      </c>
      <c r="AV40">
        <f t="shared" si="30"/>
        <v>2000.0025000000001</v>
      </c>
      <c r="AW40">
        <f t="shared" si="31"/>
        <v>1686.0021225000187</v>
      </c>
      <c r="AX40">
        <f t="shared" si="32"/>
        <v>0.84300000749999993</v>
      </c>
      <c r="AY40">
        <f t="shared" si="33"/>
        <v>0.15870001874999998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1736448145.0999999</v>
      </c>
      <c r="BF40">
        <v>261.85174999999998</v>
      </c>
      <c r="BG40">
        <v>307.77199999999999</v>
      </c>
      <c r="BH40">
        <v>15.50085</v>
      </c>
      <c r="BI40">
        <v>13.192550000000001</v>
      </c>
      <c r="BJ40">
        <v>261.69625000000002</v>
      </c>
      <c r="BK40">
        <v>15.426774999999999</v>
      </c>
      <c r="BL40">
        <v>499.97787499999998</v>
      </c>
      <c r="BM40">
        <v>102.25212500000001</v>
      </c>
      <c r="BN40">
        <v>9.9687862500000002E-2</v>
      </c>
      <c r="BO40">
        <v>24.997387499999999</v>
      </c>
      <c r="BP40">
        <v>24.820775000000001</v>
      </c>
      <c r="BQ40">
        <v>999.9</v>
      </c>
      <c r="BR40">
        <v>0</v>
      </c>
      <c r="BS40">
        <v>0</v>
      </c>
      <c r="BT40">
        <v>10008.733749999999</v>
      </c>
      <c r="BU40">
        <v>650.53112499999997</v>
      </c>
      <c r="BV40">
        <v>207.03312500000001</v>
      </c>
      <c r="BW40">
        <v>-45.920175</v>
      </c>
      <c r="BX40">
        <v>265.97474999999997</v>
      </c>
      <c r="BY40">
        <v>311.88675000000001</v>
      </c>
      <c r="BZ40">
        <v>2.30830125</v>
      </c>
      <c r="CA40">
        <v>307.77199999999999</v>
      </c>
      <c r="CB40">
        <v>13.192550000000001</v>
      </c>
      <c r="CC40">
        <v>1.5849925</v>
      </c>
      <c r="CD40">
        <v>1.3489662499999999</v>
      </c>
      <c r="CE40">
        <v>13.813675</v>
      </c>
      <c r="CF40">
        <v>11.355775</v>
      </c>
      <c r="CG40">
        <v>2000.0025000000001</v>
      </c>
      <c r="CH40">
        <v>0.89999974999999999</v>
      </c>
      <c r="CI40">
        <v>0.10000025</v>
      </c>
      <c r="CJ40">
        <v>19</v>
      </c>
      <c r="CK40">
        <v>39093.025000000001</v>
      </c>
      <c r="CL40">
        <v>1736445700.0999999</v>
      </c>
      <c r="CM40" t="s">
        <v>346</v>
      </c>
      <c r="CN40">
        <v>1736445697.0999999</v>
      </c>
      <c r="CO40">
        <v>1736445700.0999999</v>
      </c>
      <c r="CP40">
        <v>1</v>
      </c>
      <c r="CQ40">
        <v>-0.33700000000000002</v>
      </c>
      <c r="CR40">
        <v>1.2999999999999999E-2</v>
      </c>
      <c r="CS40">
        <v>0.22</v>
      </c>
      <c r="CT40">
        <v>8.3000000000000004E-2</v>
      </c>
      <c r="CU40">
        <v>420</v>
      </c>
      <c r="CV40">
        <v>16</v>
      </c>
      <c r="CW40">
        <v>0.23</v>
      </c>
      <c r="CX40">
        <v>0.32</v>
      </c>
      <c r="CY40">
        <v>-44.644919999999999</v>
      </c>
      <c r="CZ40">
        <v>-21.659386466165401</v>
      </c>
      <c r="DA40">
        <v>2.0960060340084898</v>
      </c>
      <c r="DB40">
        <v>0</v>
      </c>
      <c r="DC40">
        <v>2.3098960000000002</v>
      </c>
      <c r="DD40">
        <v>-3.7382255639094399E-2</v>
      </c>
      <c r="DE40">
        <v>4.2035430293979699E-3</v>
      </c>
      <c r="DF40">
        <v>1</v>
      </c>
      <c r="DG40">
        <v>1</v>
      </c>
      <c r="DH40">
        <v>2</v>
      </c>
      <c r="DI40" t="s">
        <v>347</v>
      </c>
      <c r="DJ40">
        <v>3.11896</v>
      </c>
      <c r="DK40">
        <v>2.8005900000000001</v>
      </c>
      <c r="DL40">
        <v>7.4644299999999997E-2</v>
      </c>
      <c r="DM40">
        <v>8.5600899999999994E-2</v>
      </c>
      <c r="DN40">
        <v>8.6950600000000003E-2</v>
      </c>
      <c r="DO40">
        <v>7.8134599999999998E-2</v>
      </c>
      <c r="DP40">
        <v>25837.8</v>
      </c>
      <c r="DQ40">
        <v>23607.1</v>
      </c>
      <c r="DR40">
        <v>26710.799999999999</v>
      </c>
      <c r="DS40">
        <v>24153.599999999999</v>
      </c>
      <c r="DT40">
        <v>33701.699999999997</v>
      </c>
      <c r="DU40">
        <v>32414.5</v>
      </c>
      <c r="DV40">
        <v>40387.599999999999</v>
      </c>
      <c r="DW40">
        <v>38177.5</v>
      </c>
      <c r="DX40">
        <v>2.01647</v>
      </c>
      <c r="DY40">
        <v>2.2817699999999999</v>
      </c>
      <c r="DZ40">
        <v>0.169493</v>
      </c>
      <c r="EA40">
        <v>0</v>
      </c>
      <c r="EB40">
        <v>22.022200000000002</v>
      </c>
      <c r="EC40">
        <v>999.9</v>
      </c>
      <c r="ED40">
        <v>63.533000000000001</v>
      </c>
      <c r="EE40">
        <v>22.024000000000001</v>
      </c>
      <c r="EF40">
        <v>16.512699999999999</v>
      </c>
      <c r="EG40">
        <v>63.674900000000001</v>
      </c>
      <c r="EH40">
        <v>27.163499999999999</v>
      </c>
      <c r="EI40">
        <v>1</v>
      </c>
      <c r="EJ40">
        <v>-0.475993</v>
      </c>
      <c r="EK40">
        <v>-4.4766399999999997</v>
      </c>
      <c r="EL40">
        <v>20.212700000000002</v>
      </c>
      <c r="EM40">
        <v>5.2644599999999997</v>
      </c>
      <c r="EN40">
        <v>12.0053</v>
      </c>
      <c r="EO40">
        <v>5.0002500000000003</v>
      </c>
      <c r="EP40">
        <v>3.2871299999999999</v>
      </c>
      <c r="EQ40">
        <v>9999</v>
      </c>
      <c r="ER40">
        <v>9999</v>
      </c>
      <c r="ES40">
        <v>999.9</v>
      </c>
      <c r="ET40">
        <v>9999</v>
      </c>
      <c r="EU40">
        <v>1.87225</v>
      </c>
      <c r="EV40">
        <v>1.87317</v>
      </c>
      <c r="EW40">
        <v>1.8693500000000001</v>
      </c>
      <c r="EX40">
        <v>1.8750100000000001</v>
      </c>
      <c r="EY40">
        <v>1.8754</v>
      </c>
      <c r="EZ40">
        <v>1.8737999999999999</v>
      </c>
      <c r="FA40">
        <v>1.87239</v>
      </c>
      <c r="FB40">
        <v>1.8714599999999999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0.17199999999999999</v>
      </c>
      <c r="FQ40">
        <v>7.4099999999999999E-2</v>
      </c>
      <c r="FR40">
        <v>-0.18329044484773399</v>
      </c>
      <c r="FS40">
        <v>1.93526017593624E-3</v>
      </c>
      <c r="FT40">
        <v>-2.6352868309754201E-6</v>
      </c>
      <c r="FU40">
        <v>7.4988703689445403E-10</v>
      </c>
      <c r="FV40">
        <v>7.4070808911679595E-2</v>
      </c>
      <c r="FW40">
        <v>0</v>
      </c>
      <c r="FX40">
        <v>0</v>
      </c>
      <c r="FY40">
        <v>0</v>
      </c>
      <c r="FZ40">
        <v>1</v>
      </c>
      <c r="GA40">
        <v>1999</v>
      </c>
      <c r="GB40">
        <v>0</v>
      </c>
      <c r="GC40">
        <v>14</v>
      </c>
      <c r="GD40">
        <v>40.9</v>
      </c>
      <c r="GE40">
        <v>40.9</v>
      </c>
      <c r="GF40">
        <v>0.89843799999999996</v>
      </c>
      <c r="GG40">
        <v>2.5097700000000001</v>
      </c>
      <c r="GH40">
        <v>1.5979000000000001</v>
      </c>
      <c r="GI40">
        <v>2.3535200000000001</v>
      </c>
      <c r="GJ40">
        <v>1.64917</v>
      </c>
      <c r="GK40">
        <v>2.4011200000000001</v>
      </c>
      <c r="GL40">
        <v>25.8399</v>
      </c>
      <c r="GM40">
        <v>14.4735</v>
      </c>
      <c r="GN40">
        <v>19</v>
      </c>
      <c r="GO40">
        <v>446.072</v>
      </c>
      <c r="GP40">
        <v>641.02200000000005</v>
      </c>
      <c r="GQ40">
        <v>29.2089</v>
      </c>
      <c r="GR40">
        <v>21.114899999999999</v>
      </c>
      <c r="GS40">
        <v>30.000900000000001</v>
      </c>
      <c r="GT40">
        <v>20.992999999999999</v>
      </c>
      <c r="GU40">
        <v>20.968499999999999</v>
      </c>
      <c r="GV40">
        <v>18.034600000000001</v>
      </c>
      <c r="GW40">
        <v>23.459700000000002</v>
      </c>
      <c r="GX40">
        <v>100</v>
      </c>
      <c r="GY40">
        <v>29.258600000000001</v>
      </c>
      <c r="GZ40">
        <v>361.029</v>
      </c>
      <c r="HA40">
        <v>13.216799999999999</v>
      </c>
      <c r="HB40">
        <v>101.43300000000001</v>
      </c>
      <c r="HC40">
        <v>101.45099999999999</v>
      </c>
    </row>
    <row r="41" spans="1:211" x14ac:dyDescent="0.2">
      <c r="A41">
        <v>25</v>
      </c>
      <c r="B41">
        <v>1736448155.0999999</v>
      </c>
      <c r="C41">
        <v>48</v>
      </c>
      <c r="D41" t="s">
        <v>397</v>
      </c>
      <c r="E41" t="s">
        <v>398</v>
      </c>
      <c r="F41">
        <v>2</v>
      </c>
      <c r="G41">
        <v>1736448147.0999999</v>
      </c>
      <c r="H41">
        <f t="shared" si="0"/>
        <v>1.9559970226508748E-3</v>
      </c>
      <c r="I41">
        <f t="shared" si="1"/>
        <v>1.9559970226508747</v>
      </c>
      <c r="J41">
        <f t="shared" si="2"/>
        <v>12.662195613069347</v>
      </c>
      <c r="K41">
        <f t="shared" si="3"/>
        <v>267.98537499999998</v>
      </c>
      <c r="L41">
        <f t="shared" si="4"/>
        <v>75.146397753526884</v>
      </c>
      <c r="M41">
        <f t="shared" si="5"/>
        <v>7.6913577161507432</v>
      </c>
      <c r="N41">
        <f t="shared" si="6"/>
        <v>27.428745002285385</v>
      </c>
      <c r="O41">
        <f t="shared" si="7"/>
        <v>0.10942807406222305</v>
      </c>
      <c r="P41">
        <f t="shared" si="8"/>
        <v>3.5387818353924541</v>
      </c>
      <c r="Q41">
        <f t="shared" si="9"/>
        <v>0.10758240205939755</v>
      </c>
      <c r="R41">
        <f t="shared" si="10"/>
        <v>6.7402234556543594E-2</v>
      </c>
      <c r="S41">
        <f t="shared" si="11"/>
        <v>317.40027724504927</v>
      </c>
      <c r="T41">
        <f t="shared" si="12"/>
        <v>26.139046160513644</v>
      </c>
      <c r="U41">
        <f t="shared" si="13"/>
        <v>26.139046160513644</v>
      </c>
      <c r="V41">
        <f t="shared" si="14"/>
        <v>3.4021211828160554</v>
      </c>
      <c r="W41">
        <f t="shared" si="15"/>
        <v>49.90980876953271</v>
      </c>
      <c r="X41">
        <f t="shared" si="16"/>
        <v>1.5865772175342174</v>
      </c>
      <c r="Y41">
        <f t="shared" si="17"/>
        <v>3.1788885925420307</v>
      </c>
      <c r="Z41">
        <f t="shared" si="18"/>
        <v>1.8155439652818379</v>
      </c>
      <c r="AA41">
        <f t="shared" si="19"/>
        <v>-86.259468698903575</v>
      </c>
      <c r="AB41">
        <f t="shared" si="20"/>
        <v>-218.10455645032084</v>
      </c>
      <c r="AC41">
        <f t="shared" si="21"/>
        <v>-13.111461074604012</v>
      </c>
      <c r="AD41">
        <f t="shared" si="22"/>
        <v>-7.5208978779130575E-2</v>
      </c>
      <c r="AE41">
        <f t="shared" si="23"/>
        <v>38.226811304607082</v>
      </c>
      <c r="AF41">
        <f t="shared" si="24"/>
        <v>1.9527843980106914</v>
      </c>
      <c r="AG41">
        <f t="shared" si="25"/>
        <v>12.662195613069347</v>
      </c>
      <c r="AH41">
        <v>331.98506701952198</v>
      </c>
      <c r="AI41">
        <v>294.218096969697</v>
      </c>
      <c r="AJ41">
        <v>3.1705864001750599</v>
      </c>
      <c r="AK41">
        <v>85.495142733625997</v>
      </c>
      <c r="AL41">
        <f t="shared" si="26"/>
        <v>1.9559970226508747</v>
      </c>
      <c r="AM41">
        <v>13.1957009989657</v>
      </c>
      <c r="AN41">
        <v>15.5066902097902</v>
      </c>
      <c r="AO41">
        <v>1.3800812457189201E-5</v>
      </c>
      <c r="AP41">
        <v>126.389948844656</v>
      </c>
      <c r="AQ41">
        <v>41</v>
      </c>
      <c r="AR41">
        <v>8</v>
      </c>
      <c r="AS41">
        <f t="shared" si="27"/>
        <v>1</v>
      </c>
      <c r="AT41">
        <f t="shared" si="28"/>
        <v>0</v>
      </c>
      <c r="AU41">
        <f t="shared" si="29"/>
        <v>54484.527756714881</v>
      </c>
      <c r="AV41">
        <f t="shared" si="30"/>
        <v>2000.00125</v>
      </c>
      <c r="AW41">
        <f t="shared" si="31"/>
        <v>1686.0011632500684</v>
      </c>
      <c r="AX41">
        <f t="shared" si="32"/>
        <v>0.84300005474999995</v>
      </c>
      <c r="AY41">
        <f t="shared" si="33"/>
        <v>0.158700039435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1736448147.0999999</v>
      </c>
      <c r="BF41">
        <v>267.98537499999998</v>
      </c>
      <c r="BG41">
        <v>314.49225000000001</v>
      </c>
      <c r="BH41">
        <v>15.5012375</v>
      </c>
      <c r="BI41">
        <v>13.193887500000001</v>
      </c>
      <c r="BJ41">
        <v>267.82549999999998</v>
      </c>
      <c r="BK41">
        <v>15.4271625</v>
      </c>
      <c r="BL41">
        <v>499.92775</v>
      </c>
      <c r="BM41">
        <v>102.252</v>
      </c>
      <c r="BN41">
        <v>9.9648862500000004E-2</v>
      </c>
      <c r="BO41">
        <v>24.9958375</v>
      </c>
      <c r="BP41">
        <v>24.817225000000001</v>
      </c>
      <c r="BQ41">
        <v>999.9</v>
      </c>
      <c r="BR41">
        <v>0</v>
      </c>
      <c r="BS41">
        <v>0</v>
      </c>
      <c r="BT41">
        <v>10010.14</v>
      </c>
      <c r="BU41">
        <v>650.49762499999997</v>
      </c>
      <c r="BV41">
        <v>206.90825000000001</v>
      </c>
      <c r="BW41">
        <v>-46.5069625</v>
      </c>
      <c r="BX41">
        <v>272.20499999999998</v>
      </c>
      <c r="BY41">
        <v>318.69737500000002</v>
      </c>
      <c r="BZ41">
        <v>2.3073450000000002</v>
      </c>
      <c r="CA41">
        <v>314.49225000000001</v>
      </c>
      <c r="CB41">
        <v>13.193887500000001</v>
      </c>
      <c r="CC41">
        <v>1.5850312499999999</v>
      </c>
      <c r="CD41">
        <v>1.3491012499999999</v>
      </c>
      <c r="CE41">
        <v>13.81405</v>
      </c>
      <c r="CF41">
        <v>11.3573</v>
      </c>
      <c r="CG41">
        <v>2000.00125</v>
      </c>
      <c r="CH41">
        <v>0.89999962499999997</v>
      </c>
      <c r="CI41">
        <v>0.100000425</v>
      </c>
      <c r="CJ41">
        <v>19</v>
      </c>
      <c r="CK41">
        <v>39093.012499999997</v>
      </c>
      <c r="CL41">
        <v>1736445700.0999999</v>
      </c>
      <c r="CM41" t="s">
        <v>346</v>
      </c>
      <c r="CN41">
        <v>1736445697.0999999</v>
      </c>
      <c r="CO41">
        <v>1736445700.0999999</v>
      </c>
      <c r="CP41">
        <v>1</v>
      </c>
      <c r="CQ41">
        <v>-0.33700000000000002</v>
      </c>
      <c r="CR41">
        <v>1.2999999999999999E-2</v>
      </c>
      <c r="CS41">
        <v>0.22</v>
      </c>
      <c r="CT41">
        <v>8.3000000000000004E-2</v>
      </c>
      <c r="CU41">
        <v>420</v>
      </c>
      <c r="CV41">
        <v>16</v>
      </c>
      <c r="CW41">
        <v>0.23</v>
      </c>
      <c r="CX41">
        <v>0.32</v>
      </c>
      <c r="CY41">
        <v>-45.357120000000002</v>
      </c>
      <c r="CZ41">
        <v>-19.7475428571428</v>
      </c>
      <c r="DA41">
        <v>1.90717827971063</v>
      </c>
      <c r="DB41">
        <v>0</v>
      </c>
      <c r="DC41">
        <v>2.3091705</v>
      </c>
      <c r="DD41">
        <v>-4.1518646616544697E-2</v>
      </c>
      <c r="DE41">
        <v>4.4245502313794904E-3</v>
      </c>
      <c r="DF41">
        <v>1</v>
      </c>
      <c r="DG41">
        <v>1</v>
      </c>
      <c r="DH41">
        <v>2</v>
      </c>
      <c r="DI41" t="s">
        <v>347</v>
      </c>
      <c r="DJ41">
        <v>3.1198999999999999</v>
      </c>
      <c r="DK41">
        <v>2.80206</v>
      </c>
      <c r="DL41">
        <v>7.5970999999999997E-2</v>
      </c>
      <c r="DM41">
        <v>8.6957800000000002E-2</v>
      </c>
      <c r="DN41">
        <v>8.6960200000000001E-2</v>
      </c>
      <c r="DO41">
        <v>7.8139200000000006E-2</v>
      </c>
      <c r="DP41">
        <v>25800.6</v>
      </c>
      <c r="DQ41">
        <v>23572</v>
      </c>
      <c r="DR41">
        <v>26710.7</v>
      </c>
      <c r="DS41">
        <v>24153.5</v>
      </c>
      <c r="DT41">
        <v>33701.4</v>
      </c>
      <c r="DU41">
        <v>32414.400000000001</v>
      </c>
      <c r="DV41">
        <v>40387.5</v>
      </c>
      <c r="DW41">
        <v>38177.5</v>
      </c>
      <c r="DX41">
        <v>2.0176699999999999</v>
      </c>
      <c r="DY41">
        <v>2.2806700000000002</v>
      </c>
      <c r="DZ41">
        <v>0.17016400000000001</v>
      </c>
      <c r="EA41">
        <v>0</v>
      </c>
      <c r="EB41">
        <v>22.021100000000001</v>
      </c>
      <c r="EC41">
        <v>999.9</v>
      </c>
      <c r="ED41">
        <v>63.533000000000001</v>
      </c>
      <c r="EE41">
        <v>22.013000000000002</v>
      </c>
      <c r="EF41">
        <v>16.502099999999999</v>
      </c>
      <c r="EG41">
        <v>63.804900000000004</v>
      </c>
      <c r="EH41">
        <v>26.774799999999999</v>
      </c>
      <c r="EI41">
        <v>1</v>
      </c>
      <c r="EJ41">
        <v>-0.47578300000000001</v>
      </c>
      <c r="EK41">
        <v>-4.3511800000000003</v>
      </c>
      <c r="EL41">
        <v>20.216799999999999</v>
      </c>
      <c r="EM41">
        <v>5.2644599999999997</v>
      </c>
      <c r="EN41">
        <v>12.005000000000001</v>
      </c>
      <c r="EO41">
        <v>5.0000999999999998</v>
      </c>
      <c r="EP41">
        <v>3.2870200000000001</v>
      </c>
      <c r="EQ41">
        <v>9999</v>
      </c>
      <c r="ER41">
        <v>9999</v>
      </c>
      <c r="ES41">
        <v>999.9</v>
      </c>
      <c r="ET41">
        <v>9999</v>
      </c>
      <c r="EU41">
        <v>1.87225</v>
      </c>
      <c r="EV41">
        <v>1.87317</v>
      </c>
      <c r="EW41">
        <v>1.8693500000000001</v>
      </c>
      <c r="EX41">
        <v>1.875</v>
      </c>
      <c r="EY41">
        <v>1.8754</v>
      </c>
      <c r="EZ41">
        <v>1.87381</v>
      </c>
      <c r="FA41">
        <v>1.8724099999999999</v>
      </c>
      <c r="FB41">
        <v>1.8714900000000001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0.17699999999999999</v>
      </c>
      <c r="FQ41">
        <v>7.4099999999999999E-2</v>
      </c>
      <c r="FR41">
        <v>-0.18329044484773399</v>
      </c>
      <c r="FS41">
        <v>1.93526017593624E-3</v>
      </c>
      <c r="FT41">
        <v>-2.6352868309754201E-6</v>
      </c>
      <c r="FU41">
        <v>7.4988703689445403E-10</v>
      </c>
      <c r="FV41">
        <v>7.4070808911679595E-2</v>
      </c>
      <c r="FW41">
        <v>0</v>
      </c>
      <c r="FX41">
        <v>0</v>
      </c>
      <c r="FY41">
        <v>0</v>
      </c>
      <c r="FZ41">
        <v>1</v>
      </c>
      <c r="GA41">
        <v>1999</v>
      </c>
      <c r="GB41">
        <v>0</v>
      </c>
      <c r="GC41">
        <v>14</v>
      </c>
      <c r="GD41">
        <v>41</v>
      </c>
      <c r="GE41">
        <v>40.9</v>
      </c>
      <c r="GF41">
        <v>0.91308599999999995</v>
      </c>
      <c r="GG41">
        <v>2.49268</v>
      </c>
      <c r="GH41">
        <v>1.5979000000000001</v>
      </c>
      <c r="GI41">
        <v>2.3547400000000001</v>
      </c>
      <c r="GJ41">
        <v>1.64917</v>
      </c>
      <c r="GK41">
        <v>2.4902299999999999</v>
      </c>
      <c r="GL41">
        <v>25.8399</v>
      </c>
      <c r="GM41">
        <v>14.4823</v>
      </c>
      <c r="GN41">
        <v>19</v>
      </c>
      <c r="GO41">
        <v>446.77499999999998</v>
      </c>
      <c r="GP41">
        <v>640.14499999999998</v>
      </c>
      <c r="GQ41">
        <v>29.248899999999999</v>
      </c>
      <c r="GR41">
        <v>21.116700000000002</v>
      </c>
      <c r="GS41">
        <v>30.000800000000002</v>
      </c>
      <c r="GT41">
        <v>20.994299999999999</v>
      </c>
      <c r="GU41">
        <v>20.970199999999998</v>
      </c>
      <c r="GV41">
        <v>18.336200000000002</v>
      </c>
      <c r="GW41">
        <v>23.459700000000002</v>
      </c>
      <c r="GX41">
        <v>100</v>
      </c>
      <c r="GY41">
        <v>29.261500000000002</v>
      </c>
      <c r="GZ41">
        <v>367.73</v>
      </c>
      <c r="HA41">
        <v>13.216799999999999</v>
      </c>
      <c r="HB41">
        <v>101.432</v>
      </c>
      <c r="HC41">
        <v>101.45099999999999</v>
      </c>
    </row>
    <row r="42" spans="1:211" x14ac:dyDescent="0.2">
      <c r="A42">
        <v>26</v>
      </c>
      <c r="B42">
        <v>1736448157.0999999</v>
      </c>
      <c r="C42">
        <v>50</v>
      </c>
      <c r="D42" t="s">
        <v>399</v>
      </c>
      <c r="E42" t="s">
        <v>400</v>
      </c>
      <c r="F42">
        <v>2</v>
      </c>
      <c r="G42">
        <v>1736448149.0999999</v>
      </c>
      <c r="H42">
        <f t="shared" si="0"/>
        <v>1.9574993260282592E-3</v>
      </c>
      <c r="I42">
        <f t="shared" si="1"/>
        <v>1.9574993260282594</v>
      </c>
      <c r="J42">
        <f t="shared" si="2"/>
        <v>12.907975455266479</v>
      </c>
      <c r="K42">
        <f t="shared" si="3"/>
        <v>274.15787499999999</v>
      </c>
      <c r="L42">
        <f t="shared" si="4"/>
        <v>77.678569505709845</v>
      </c>
      <c r="M42">
        <f t="shared" si="5"/>
        <v>7.9505449524772809</v>
      </c>
      <c r="N42">
        <f t="shared" si="6"/>
        <v>28.060564492024096</v>
      </c>
      <c r="O42">
        <f t="shared" si="7"/>
        <v>0.10950645627576214</v>
      </c>
      <c r="P42">
        <f t="shared" si="8"/>
        <v>3.5358762740783449</v>
      </c>
      <c r="Q42">
        <f t="shared" si="9"/>
        <v>0.10765667217385161</v>
      </c>
      <c r="R42">
        <f t="shared" si="10"/>
        <v>6.7449013133587532E-2</v>
      </c>
      <c r="S42">
        <f t="shared" si="11"/>
        <v>317.40029212505863</v>
      </c>
      <c r="T42">
        <f t="shared" si="12"/>
        <v>26.140154339600954</v>
      </c>
      <c r="U42">
        <f t="shared" si="13"/>
        <v>26.140154339600954</v>
      </c>
      <c r="V42">
        <f t="shared" si="14"/>
        <v>3.4023440497386197</v>
      </c>
      <c r="W42">
        <f t="shared" si="15"/>
        <v>49.910723081839926</v>
      </c>
      <c r="X42">
        <f t="shared" si="16"/>
        <v>1.5866583104912</v>
      </c>
      <c r="Y42">
        <f t="shared" si="17"/>
        <v>3.1789928346450012</v>
      </c>
      <c r="Z42">
        <f t="shared" si="18"/>
        <v>1.8156857392474197</v>
      </c>
      <c r="AA42">
        <f t="shared" si="19"/>
        <v>-86.32572027784623</v>
      </c>
      <c r="AB42">
        <f t="shared" si="20"/>
        <v>-218.03188249927194</v>
      </c>
      <c r="AC42">
        <f t="shared" si="21"/>
        <v>-13.117972158682814</v>
      </c>
      <c r="AD42">
        <f t="shared" si="22"/>
        <v>-7.5282810742351103E-2</v>
      </c>
      <c r="AE42">
        <f t="shared" si="23"/>
        <v>38.679426324300209</v>
      </c>
      <c r="AF42">
        <f t="shared" si="24"/>
        <v>1.9523195825383004</v>
      </c>
      <c r="AG42">
        <f t="shared" si="25"/>
        <v>12.907975455266479</v>
      </c>
      <c r="AH42">
        <v>338.74055171930399</v>
      </c>
      <c r="AI42">
        <v>300.59469090909101</v>
      </c>
      <c r="AJ42">
        <v>3.1822154834266301</v>
      </c>
      <c r="AK42">
        <v>85.495142733625997</v>
      </c>
      <c r="AL42">
        <f t="shared" si="26"/>
        <v>1.9574993260282594</v>
      </c>
      <c r="AM42">
        <v>13.198284984069501</v>
      </c>
      <c r="AN42">
        <v>15.5108496503497</v>
      </c>
      <c r="AO42">
        <v>2.0083388078698101E-5</v>
      </c>
      <c r="AP42">
        <v>126.389948844656</v>
      </c>
      <c r="AQ42">
        <v>41</v>
      </c>
      <c r="AR42">
        <v>8</v>
      </c>
      <c r="AS42">
        <f t="shared" si="27"/>
        <v>1</v>
      </c>
      <c r="AT42">
        <f t="shared" si="28"/>
        <v>0</v>
      </c>
      <c r="AU42">
        <f t="shared" si="29"/>
        <v>54420.383548142396</v>
      </c>
      <c r="AV42">
        <f t="shared" si="30"/>
        <v>2000.00125</v>
      </c>
      <c r="AW42">
        <f t="shared" si="31"/>
        <v>1686.0010912500234</v>
      </c>
      <c r="AX42">
        <f t="shared" si="32"/>
        <v>0.84300001874999997</v>
      </c>
      <c r="AY42">
        <f t="shared" si="33"/>
        <v>0.158700046875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1736448149.0999999</v>
      </c>
      <c r="BF42">
        <v>274.15787499999999</v>
      </c>
      <c r="BG42">
        <v>321.21974999999998</v>
      </c>
      <c r="BH42">
        <v>15.502000000000001</v>
      </c>
      <c r="BI42">
        <v>13.195325</v>
      </c>
      <c r="BJ42">
        <v>273.99374999999998</v>
      </c>
      <c r="BK42">
        <v>15.427937500000001</v>
      </c>
      <c r="BL42">
        <v>499.95462500000002</v>
      </c>
      <c r="BM42">
        <v>102.252</v>
      </c>
      <c r="BN42">
        <v>9.9845600000000007E-2</v>
      </c>
      <c r="BO42">
        <v>24.996387500000001</v>
      </c>
      <c r="BP42">
        <v>24.815987499999999</v>
      </c>
      <c r="BQ42">
        <v>999.9</v>
      </c>
      <c r="BR42">
        <v>0</v>
      </c>
      <c r="BS42">
        <v>0</v>
      </c>
      <c r="BT42">
        <v>9997.8712500000001</v>
      </c>
      <c r="BU42">
        <v>650.46500000000003</v>
      </c>
      <c r="BV42">
        <v>206.785</v>
      </c>
      <c r="BW42">
        <v>-47.061937499999999</v>
      </c>
      <c r="BX42">
        <v>278.474875</v>
      </c>
      <c r="BY42">
        <v>325.51512500000001</v>
      </c>
      <c r="BZ42">
        <v>2.3066837499999999</v>
      </c>
      <c r="CA42">
        <v>321.21974999999998</v>
      </c>
      <c r="CB42">
        <v>13.195325</v>
      </c>
      <c r="CC42">
        <v>1.5851087500000001</v>
      </c>
      <c r="CD42">
        <v>1.34924625</v>
      </c>
      <c r="CE42">
        <v>13.8148125</v>
      </c>
      <c r="CF42">
        <v>11.3589375</v>
      </c>
      <c r="CG42">
        <v>2000.00125</v>
      </c>
      <c r="CH42">
        <v>0.89999937500000005</v>
      </c>
      <c r="CI42">
        <v>0.100000625</v>
      </c>
      <c r="CJ42">
        <v>19</v>
      </c>
      <c r="CK42">
        <v>39093</v>
      </c>
      <c r="CL42">
        <v>1736445700.0999999</v>
      </c>
      <c r="CM42" t="s">
        <v>346</v>
      </c>
      <c r="CN42">
        <v>1736445697.0999999</v>
      </c>
      <c r="CO42">
        <v>1736445700.0999999</v>
      </c>
      <c r="CP42">
        <v>1</v>
      </c>
      <c r="CQ42">
        <v>-0.33700000000000002</v>
      </c>
      <c r="CR42">
        <v>1.2999999999999999E-2</v>
      </c>
      <c r="CS42">
        <v>0.22</v>
      </c>
      <c r="CT42">
        <v>8.3000000000000004E-2</v>
      </c>
      <c r="CU42">
        <v>420</v>
      </c>
      <c r="CV42">
        <v>16</v>
      </c>
      <c r="CW42">
        <v>0.23</v>
      </c>
      <c r="CX42">
        <v>0.32</v>
      </c>
      <c r="CY42">
        <v>-46.003005000000002</v>
      </c>
      <c r="CZ42">
        <v>-18.244398496240599</v>
      </c>
      <c r="DA42">
        <v>1.7601313614259</v>
      </c>
      <c r="DB42">
        <v>0</v>
      </c>
      <c r="DC42">
        <v>2.3086395</v>
      </c>
      <c r="DD42">
        <v>-3.7335789473682601E-2</v>
      </c>
      <c r="DE42">
        <v>4.2828874313948799E-3</v>
      </c>
      <c r="DF42">
        <v>1</v>
      </c>
      <c r="DG42">
        <v>1</v>
      </c>
      <c r="DH42">
        <v>2</v>
      </c>
      <c r="DI42" t="s">
        <v>347</v>
      </c>
      <c r="DJ42">
        <v>3.1200399999999999</v>
      </c>
      <c r="DK42">
        <v>2.8019400000000001</v>
      </c>
      <c r="DL42">
        <v>7.7306600000000003E-2</v>
      </c>
      <c r="DM42">
        <v>8.8316900000000004E-2</v>
      </c>
      <c r="DN42">
        <v>8.6965600000000004E-2</v>
      </c>
      <c r="DO42">
        <v>7.8141600000000005E-2</v>
      </c>
      <c r="DP42">
        <v>25763.599999999999</v>
      </c>
      <c r="DQ42">
        <v>23536.799999999999</v>
      </c>
      <c r="DR42">
        <v>26711</v>
      </c>
      <c r="DS42">
        <v>24153.4</v>
      </c>
      <c r="DT42">
        <v>33701.300000000003</v>
      </c>
      <c r="DU42">
        <v>32414</v>
      </c>
      <c r="DV42">
        <v>40387.4</v>
      </c>
      <c r="DW42">
        <v>38177</v>
      </c>
      <c r="DX42">
        <v>2.0192199999999998</v>
      </c>
      <c r="DY42">
        <v>2.2799</v>
      </c>
      <c r="DZ42">
        <v>0.170849</v>
      </c>
      <c r="EA42">
        <v>0</v>
      </c>
      <c r="EB42">
        <v>22.020499999999998</v>
      </c>
      <c r="EC42">
        <v>999.9</v>
      </c>
      <c r="ED42">
        <v>63.558</v>
      </c>
      <c r="EE42">
        <v>22.024000000000001</v>
      </c>
      <c r="EF42">
        <v>16.517900000000001</v>
      </c>
      <c r="EG42">
        <v>63.664900000000003</v>
      </c>
      <c r="EH42">
        <v>27.1434</v>
      </c>
      <c r="EI42">
        <v>1</v>
      </c>
      <c r="EJ42">
        <v>-0.475968</v>
      </c>
      <c r="EK42">
        <v>-4.2893699999999999</v>
      </c>
      <c r="EL42">
        <v>20.2196</v>
      </c>
      <c r="EM42">
        <v>5.2644599999999997</v>
      </c>
      <c r="EN42">
        <v>12.0052</v>
      </c>
      <c r="EO42">
        <v>4.9999500000000001</v>
      </c>
      <c r="EP42">
        <v>3.2869799999999998</v>
      </c>
      <c r="EQ42">
        <v>9999</v>
      </c>
      <c r="ER42">
        <v>9999</v>
      </c>
      <c r="ES42">
        <v>999.9</v>
      </c>
      <c r="ET42">
        <v>9999</v>
      </c>
      <c r="EU42">
        <v>1.87225</v>
      </c>
      <c r="EV42">
        <v>1.87317</v>
      </c>
      <c r="EW42">
        <v>1.8693500000000001</v>
      </c>
      <c r="EX42">
        <v>1.875</v>
      </c>
      <c r="EY42">
        <v>1.8754</v>
      </c>
      <c r="EZ42">
        <v>1.8737999999999999</v>
      </c>
      <c r="FA42">
        <v>1.8724000000000001</v>
      </c>
      <c r="FB42">
        <v>1.8714900000000001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0.18</v>
      </c>
      <c r="FQ42">
        <v>7.4099999999999999E-2</v>
      </c>
      <c r="FR42">
        <v>-0.18329044484773399</v>
      </c>
      <c r="FS42">
        <v>1.93526017593624E-3</v>
      </c>
      <c r="FT42">
        <v>-2.6352868309754201E-6</v>
      </c>
      <c r="FU42">
        <v>7.4988703689445403E-10</v>
      </c>
      <c r="FV42">
        <v>7.4070808911679595E-2</v>
      </c>
      <c r="FW42">
        <v>0</v>
      </c>
      <c r="FX42">
        <v>0</v>
      </c>
      <c r="FY42">
        <v>0</v>
      </c>
      <c r="FZ42">
        <v>1</v>
      </c>
      <c r="GA42">
        <v>1999</v>
      </c>
      <c r="GB42">
        <v>0</v>
      </c>
      <c r="GC42">
        <v>14</v>
      </c>
      <c r="GD42">
        <v>41</v>
      </c>
      <c r="GE42">
        <v>41</v>
      </c>
      <c r="GF42">
        <v>0.92773399999999995</v>
      </c>
      <c r="GG42">
        <v>2.50366</v>
      </c>
      <c r="GH42">
        <v>1.5979000000000001</v>
      </c>
      <c r="GI42">
        <v>2.3535200000000001</v>
      </c>
      <c r="GJ42">
        <v>1.64917</v>
      </c>
      <c r="GK42">
        <v>2.3706100000000001</v>
      </c>
      <c r="GL42">
        <v>25.8399</v>
      </c>
      <c r="GM42">
        <v>14.4735</v>
      </c>
      <c r="GN42">
        <v>19</v>
      </c>
      <c r="GO42">
        <v>447.67899999999997</v>
      </c>
      <c r="GP42">
        <v>639.53099999999995</v>
      </c>
      <c r="GQ42">
        <v>29.264600000000002</v>
      </c>
      <c r="GR42">
        <v>21.118099999999998</v>
      </c>
      <c r="GS42">
        <v>30.000299999999999</v>
      </c>
      <c r="GT42">
        <v>20.996099999999998</v>
      </c>
      <c r="GU42">
        <v>20.971699999999998</v>
      </c>
      <c r="GV42">
        <v>18.637</v>
      </c>
      <c r="GW42">
        <v>23.459700000000002</v>
      </c>
      <c r="GX42">
        <v>100</v>
      </c>
      <c r="GY42">
        <v>29.261500000000002</v>
      </c>
      <c r="GZ42">
        <v>374.43</v>
      </c>
      <c r="HA42">
        <v>13.216799999999999</v>
      </c>
      <c r="HB42">
        <v>101.43300000000001</v>
      </c>
      <c r="HC42">
        <v>101.45</v>
      </c>
    </row>
    <row r="43" spans="1:211" x14ac:dyDescent="0.2">
      <c r="A43">
        <v>27</v>
      </c>
      <c r="B43">
        <v>1736448159.0999999</v>
      </c>
      <c r="C43">
        <v>52</v>
      </c>
      <c r="D43" t="s">
        <v>401</v>
      </c>
      <c r="E43" t="s">
        <v>402</v>
      </c>
      <c r="F43">
        <v>2</v>
      </c>
      <c r="G43">
        <v>1736448151.0999999</v>
      </c>
      <c r="H43">
        <f t="shared" si="0"/>
        <v>1.9571345405870011E-3</v>
      </c>
      <c r="I43">
        <f t="shared" si="1"/>
        <v>1.9571345405870011</v>
      </c>
      <c r="J43">
        <f t="shared" si="2"/>
        <v>13.11947990679316</v>
      </c>
      <c r="K43">
        <f t="shared" si="3"/>
        <v>280.35975000000002</v>
      </c>
      <c r="L43">
        <f t="shared" si="4"/>
        <v>80.529374003054102</v>
      </c>
      <c r="M43">
        <f t="shared" si="5"/>
        <v>8.2423097044524365</v>
      </c>
      <c r="N43">
        <f t="shared" si="6"/>
        <v>28.695266997545776</v>
      </c>
      <c r="O43">
        <f t="shared" si="7"/>
        <v>0.10945925151089918</v>
      </c>
      <c r="P43">
        <f t="shared" si="8"/>
        <v>3.5358492249504896</v>
      </c>
      <c r="Q43">
        <f t="shared" si="9"/>
        <v>0.10761103344224958</v>
      </c>
      <c r="R43">
        <f t="shared" si="10"/>
        <v>6.7420351508287943E-2</v>
      </c>
      <c r="S43">
        <f t="shared" si="11"/>
        <v>317.39987840995207</v>
      </c>
      <c r="T43">
        <f t="shared" si="12"/>
        <v>26.142825993637825</v>
      </c>
      <c r="U43">
        <f t="shared" si="13"/>
        <v>26.142825993637825</v>
      </c>
      <c r="V43">
        <f t="shared" si="14"/>
        <v>3.4028814009802066</v>
      </c>
      <c r="W43">
        <f t="shared" si="15"/>
        <v>49.906683360282472</v>
      </c>
      <c r="X43">
        <f t="shared" si="16"/>
        <v>1.5867746562574576</v>
      </c>
      <c r="Y43">
        <f t="shared" si="17"/>
        <v>3.1794832864414904</v>
      </c>
      <c r="Z43">
        <f t="shared" si="18"/>
        <v>1.816106744722749</v>
      </c>
      <c r="AA43">
        <f t="shared" si="19"/>
        <v>-86.30963323988675</v>
      </c>
      <c r="AB43">
        <f t="shared" si="20"/>
        <v>-218.04625641377027</v>
      </c>
      <c r="AC43">
        <f t="shared" si="21"/>
        <v>-13.119283965547382</v>
      </c>
      <c r="AD43">
        <f t="shared" si="22"/>
        <v>-7.5295209252317363E-2</v>
      </c>
      <c r="AE43">
        <f t="shared" si="23"/>
        <v>39.118200969579838</v>
      </c>
      <c r="AF43">
        <f t="shared" si="24"/>
        <v>1.9522935015612761</v>
      </c>
      <c r="AG43">
        <f t="shared" si="25"/>
        <v>13.11947990679316</v>
      </c>
      <c r="AH43">
        <v>345.54601207891398</v>
      </c>
      <c r="AI43">
        <v>307.02069696969698</v>
      </c>
      <c r="AJ43">
        <v>3.20012149511764</v>
      </c>
      <c r="AK43">
        <v>85.495142733625997</v>
      </c>
      <c r="AL43">
        <f t="shared" si="26"/>
        <v>1.9571345405870011</v>
      </c>
      <c r="AM43">
        <v>13.1998496050879</v>
      </c>
      <c r="AN43">
        <v>15.5117475524476</v>
      </c>
      <c r="AO43">
        <v>2.04807684330807E-5</v>
      </c>
      <c r="AP43">
        <v>126.389948844656</v>
      </c>
      <c r="AQ43">
        <v>40</v>
      </c>
      <c r="AR43">
        <v>8</v>
      </c>
      <c r="AS43">
        <f t="shared" si="27"/>
        <v>1</v>
      </c>
      <c r="AT43">
        <f t="shared" si="28"/>
        <v>0</v>
      </c>
      <c r="AU43">
        <f t="shared" si="29"/>
        <v>54419.306817620403</v>
      </c>
      <c r="AV43">
        <f t="shared" si="30"/>
        <v>1999.99875</v>
      </c>
      <c r="AW43">
        <f t="shared" si="31"/>
        <v>1685.9989185000172</v>
      </c>
      <c r="AX43">
        <f t="shared" si="32"/>
        <v>0.84299998612499993</v>
      </c>
      <c r="AY43">
        <f t="shared" si="33"/>
        <v>0.15870003839250002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1736448151.0999999</v>
      </c>
      <c r="BF43">
        <v>280.35975000000002</v>
      </c>
      <c r="BG43">
        <v>327.95800000000003</v>
      </c>
      <c r="BH43">
        <v>15.503175000000001</v>
      </c>
      <c r="BI43">
        <v>13.1967625</v>
      </c>
      <c r="BJ43">
        <v>280.19150000000002</v>
      </c>
      <c r="BK43">
        <v>15.429125000000001</v>
      </c>
      <c r="BL43">
        <v>500.00425000000001</v>
      </c>
      <c r="BM43">
        <v>102.251625</v>
      </c>
      <c r="BN43">
        <v>9.9967899999999998E-2</v>
      </c>
      <c r="BO43">
        <v>24.998975000000002</v>
      </c>
      <c r="BP43">
        <v>24.816675</v>
      </c>
      <c r="BQ43">
        <v>999.9</v>
      </c>
      <c r="BR43">
        <v>0</v>
      </c>
      <c r="BS43">
        <v>0</v>
      </c>
      <c r="BT43">
        <v>9997.7937500000007</v>
      </c>
      <c r="BU43">
        <v>650.44612500000005</v>
      </c>
      <c r="BV43">
        <v>206.62524999999999</v>
      </c>
      <c r="BW43">
        <v>-47.59845</v>
      </c>
      <c r="BX43">
        <v>284.77474999999998</v>
      </c>
      <c r="BY43">
        <v>332.34399999999999</v>
      </c>
      <c r="BZ43">
        <v>2.3064325000000001</v>
      </c>
      <c r="CA43">
        <v>327.95800000000003</v>
      </c>
      <c r="CB43">
        <v>13.1967625</v>
      </c>
      <c r="CC43">
        <v>1.5852225</v>
      </c>
      <c r="CD43">
        <v>1.34938625</v>
      </c>
      <c r="CE43">
        <v>13.815925</v>
      </c>
      <c r="CF43">
        <v>11.3605125</v>
      </c>
      <c r="CG43">
        <v>1999.99875</v>
      </c>
      <c r="CH43">
        <v>0.89999937500000005</v>
      </c>
      <c r="CI43">
        <v>0.1000005875</v>
      </c>
      <c r="CJ43">
        <v>19</v>
      </c>
      <c r="CK43">
        <v>39092.962500000001</v>
      </c>
      <c r="CL43">
        <v>1736445700.0999999</v>
      </c>
      <c r="CM43" t="s">
        <v>346</v>
      </c>
      <c r="CN43">
        <v>1736445697.0999999</v>
      </c>
      <c r="CO43">
        <v>1736445700.0999999</v>
      </c>
      <c r="CP43">
        <v>1</v>
      </c>
      <c r="CQ43">
        <v>-0.33700000000000002</v>
      </c>
      <c r="CR43">
        <v>1.2999999999999999E-2</v>
      </c>
      <c r="CS43">
        <v>0.22</v>
      </c>
      <c r="CT43">
        <v>8.3000000000000004E-2</v>
      </c>
      <c r="CU43">
        <v>420</v>
      </c>
      <c r="CV43">
        <v>16</v>
      </c>
      <c r="CW43">
        <v>0.23</v>
      </c>
      <c r="CX43">
        <v>0.32</v>
      </c>
      <c r="CY43">
        <v>-46.601010000000002</v>
      </c>
      <c r="CZ43">
        <v>-17.105783458646599</v>
      </c>
      <c r="DA43">
        <v>1.64928408950672</v>
      </c>
      <c r="DB43">
        <v>0</v>
      </c>
      <c r="DC43">
        <v>2.3081100000000001</v>
      </c>
      <c r="DD43">
        <v>-2.5062857142859499E-2</v>
      </c>
      <c r="DE43">
        <v>3.8409295749857399E-3</v>
      </c>
      <c r="DF43">
        <v>1</v>
      </c>
      <c r="DG43">
        <v>1</v>
      </c>
      <c r="DH43">
        <v>2</v>
      </c>
      <c r="DI43" t="s">
        <v>347</v>
      </c>
      <c r="DJ43">
        <v>3.1195499999999998</v>
      </c>
      <c r="DK43">
        <v>2.8002600000000002</v>
      </c>
      <c r="DL43">
        <v>7.8625100000000003E-2</v>
      </c>
      <c r="DM43">
        <v>8.9653300000000005E-2</v>
      </c>
      <c r="DN43">
        <v>8.6974999999999997E-2</v>
      </c>
      <c r="DO43">
        <v>7.81443E-2</v>
      </c>
      <c r="DP43">
        <v>25726.9</v>
      </c>
      <c r="DQ43">
        <v>23501.9</v>
      </c>
      <c r="DR43">
        <v>26711.1</v>
      </c>
      <c r="DS43">
        <v>24153</v>
      </c>
      <c r="DT43">
        <v>33701.300000000003</v>
      </c>
      <c r="DU43">
        <v>32413.7</v>
      </c>
      <c r="DV43">
        <v>40387.699999999997</v>
      </c>
      <c r="DW43">
        <v>38176.5</v>
      </c>
      <c r="DX43">
        <v>2.0188000000000001</v>
      </c>
      <c r="DY43">
        <v>2.2810199999999998</v>
      </c>
      <c r="DZ43">
        <v>0.171095</v>
      </c>
      <c r="EA43">
        <v>0</v>
      </c>
      <c r="EB43">
        <v>22.0197</v>
      </c>
      <c r="EC43">
        <v>999.9</v>
      </c>
      <c r="ED43">
        <v>63.558</v>
      </c>
      <c r="EE43">
        <v>22.013000000000002</v>
      </c>
      <c r="EF43">
        <v>16.506599999999999</v>
      </c>
      <c r="EG43">
        <v>64.094899999999996</v>
      </c>
      <c r="EH43">
        <v>26.742799999999999</v>
      </c>
      <c r="EI43">
        <v>1</v>
      </c>
      <c r="EJ43">
        <v>-0.47601399999999999</v>
      </c>
      <c r="EK43">
        <v>-4.2594399999999997</v>
      </c>
      <c r="EL43">
        <v>20.220400000000001</v>
      </c>
      <c r="EM43">
        <v>5.2641600000000004</v>
      </c>
      <c r="EN43">
        <v>12.005599999999999</v>
      </c>
      <c r="EO43">
        <v>4.9998500000000003</v>
      </c>
      <c r="EP43">
        <v>3.2869999999999999</v>
      </c>
      <c r="EQ43">
        <v>9999</v>
      </c>
      <c r="ER43">
        <v>9999</v>
      </c>
      <c r="ES43">
        <v>999.9</v>
      </c>
      <c r="ET43">
        <v>9999</v>
      </c>
      <c r="EU43">
        <v>1.87225</v>
      </c>
      <c r="EV43">
        <v>1.87317</v>
      </c>
      <c r="EW43">
        <v>1.8693500000000001</v>
      </c>
      <c r="EX43">
        <v>1.8750100000000001</v>
      </c>
      <c r="EY43">
        <v>1.87541</v>
      </c>
      <c r="EZ43">
        <v>1.8737900000000001</v>
      </c>
      <c r="FA43">
        <v>1.87239</v>
      </c>
      <c r="FB43">
        <v>1.87148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0.183</v>
      </c>
      <c r="FQ43">
        <v>7.3999999999999996E-2</v>
      </c>
      <c r="FR43">
        <v>-0.18329044484773399</v>
      </c>
      <c r="FS43">
        <v>1.93526017593624E-3</v>
      </c>
      <c r="FT43">
        <v>-2.6352868309754201E-6</v>
      </c>
      <c r="FU43">
        <v>7.4988703689445403E-10</v>
      </c>
      <c r="FV43">
        <v>7.4070808911679595E-2</v>
      </c>
      <c r="FW43">
        <v>0</v>
      </c>
      <c r="FX43">
        <v>0</v>
      </c>
      <c r="FY43">
        <v>0</v>
      </c>
      <c r="FZ43">
        <v>1</v>
      </c>
      <c r="GA43">
        <v>1999</v>
      </c>
      <c r="GB43">
        <v>0</v>
      </c>
      <c r="GC43">
        <v>14</v>
      </c>
      <c r="GD43">
        <v>41</v>
      </c>
      <c r="GE43">
        <v>41</v>
      </c>
      <c r="GF43">
        <v>0.943604</v>
      </c>
      <c r="GG43">
        <v>2.4658199999999999</v>
      </c>
      <c r="GH43">
        <v>1.5979000000000001</v>
      </c>
      <c r="GI43">
        <v>2.3559600000000001</v>
      </c>
      <c r="GJ43">
        <v>1.64917</v>
      </c>
      <c r="GK43">
        <v>2.49146</v>
      </c>
      <c r="GL43">
        <v>25.8399</v>
      </c>
      <c r="GM43">
        <v>14.4823</v>
      </c>
      <c r="GN43">
        <v>19</v>
      </c>
      <c r="GO43">
        <v>447.44799999999998</v>
      </c>
      <c r="GP43">
        <v>640.471</v>
      </c>
      <c r="GQ43">
        <v>29.269400000000001</v>
      </c>
      <c r="GR43">
        <v>21.119399999999999</v>
      </c>
      <c r="GS43">
        <v>30.0002</v>
      </c>
      <c r="GT43">
        <v>20.997800000000002</v>
      </c>
      <c r="GU43">
        <v>20.972999999999999</v>
      </c>
      <c r="GV43">
        <v>18.936800000000002</v>
      </c>
      <c r="GW43">
        <v>23.459700000000002</v>
      </c>
      <c r="GX43">
        <v>100</v>
      </c>
      <c r="GY43">
        <v>29.263999999999999</v>
      </c>
      <c r="GZ43">
        <v>381.13299999999998</v>
      </c>
      <c r="HA43">
        <v>13.216799999999999</v>
      </c>
      <c r="HB43">
        <v>101.43300000000001</v>
      </c>
      <c r="HC43">
        <v>101.449</v>
      </c>
    </row>
    <row r="44" spans="1:211" x14ac:dyDescent="0.2">
      <c r="A44">
        <v>28</v>
      </c>
      <c r="B44">
        <v>1736448161.0999999</v>
      </c>
      <c r="C44">
        <v>54</v>
      </c>
      <c r="D44" t="s">
        <v>403</v>
      </c>
      <c r="E44" t="s">
        <v>404</v>
      </c>
      <c r="F44">
        <v>2</v>
      </c>
      <c r="G44">
        <v>1736448153.0999999</v>
      </c>
      <c r="H44">
        <f t="shared" si="0"/>
        <v>1.9567079806148998E-3</v>
      </c>
      <c r="I44">
        <f t="shared" si="1"/>
        <v>1.9567079806148999</v>
      </c>
      <c r="J44">
        <f t="shared" si="2"/>
        <v>13.473993058275417</v>
      </c>
      <c r="K44">
        <f t="shared" si="3"/>
        <v>286.58937500000002</v>
      </c>
      <c r="L44">
        <f t="shared" si="4"/>
        <v>81.292945364527284</v>
      </c>
      <c r="M44">
        <f t="shared" si="5"/>
        <v>8.3204113386849645</v>
      </c>
      <c r="N44">
        <f t="shared" si="6"/>
        <v>29.332698853560643</v>
      </c>
      <c r="O44">
        <f t="shared" si="7"/>
        <v>0.10940015293558976</v>
      </c>
      <c r="P44">
        <f t="shared" si="8"/>
        <v>3.5379634692119337</v>
      </c>
      <c r="Q44">
        <f t="shared" si="9"/>
        <v>0.10755499517122202</v>
      </c>
      <c r="R44">
        <f t="shared" si="10"/>
        <v>6.7385059832415536E-2</v>
      </c>
      <c r="S44">
        <f t="shared" si="11"/>
        <v>317.39945546990509</v>
      </c>
      <c r="T44">
        <f t="shared" si="12"/>
        <v>26.146294357606777</v>
      </c>
      <c r="U44">
        <f t="shared" si="13"/>
        <v>26.146294357606777</v>
      </c>
      <c r="V44">
        <f t="shared" si="14"/>
        <v>3.4035791054921432</v>
      </c>
      <c r="W44">
        <f t="shared" si="15"/>
        <v>49.899954070727709</v>
      </c>
      <c r="X44">
        <f t="shared" si="16"/>
        <v>1.5869414644369575</v>
      </c>
      <c r="Y44">
        <f t="shared" si="17"/>
        <v>3.180246342887695</v>
      </c>
      <c r="Z44">
        <f t="shared" si="18"/>
        <v>1.8166376410551857</v>
      </c>
      <c r="AA44">
        <f t="shared" si="19"/>
        <v>-86.290821945117088</v>
      </c>
      <c r="AB44">
        <f t="shared" si="20"/>
        <v>-218.07046411240506</v>
      </c>
      <c r="AC44">
        <f t="shared" si="21"/>
        <v>-13.1133932929586</v>
      </c>
      <c r="AD44">
        <f t="shared" si="22"/>
        <v>-7.5223880575691737E-2</v>
      </c>
      <c r="AE44">
        <f t="shared" si="23"/>
        <v>39.542240963848521</v>
      </c>
      <c r="AF44">
        <f t="shared" si="24"/>
        <v>1.952600018992815</v>
      </c>
      <c r="AG44">
        <f t="shared" si="25"/>
        <v>13.473993058275417</v>
      </c>
      <c r="AH44">
        <v>352.41006182302601</v>
      </c>
      <c r="AI44">
        <v>313.42571515151502</v>
      </c>
      <c r="AJ44">
        <v>3.2041603071565201</v>
      </c>
      <c r="AK44">
        <v>85.495142733625997</v>
      </c>
      <c r="AL44">
        <f t="shared" si="26"/>
        <v>1.9567079806148999</v>
      </c>
      <c r="AM44">
        <v>13.200678131028701</v>
      </c>
      <c r="AN44">
        <v>15.512092307692299</v>
      </c>
      <c r="AO44">
        <v>1.7694512401416599E-5</v>
      </c>
      <c r="AP44">
        <v>126.389948844656</v>
      </c>
      <c r="AQ44">
        <v>40</v>
      </c>
      <c r="AR44">
        <v>8</v>
      </c>
      <c r="AS44">
        <f t="shared" si="27"/>
        <v>1</v>
      </c>
      <c r="AT44">
        <f t="shared" si="28"/>
        <v>0</v>
      </c>
      <c r="AU44">
        <f t="shared" si="29"/>
        <v>54465.155342192375</v>
      </c>
      <c r="AV44">
        <f t="shared" si="30"/>
        <v>1999.9962499999999</v>
      </c>
      <c r="AW44">
        <f t="shared" si="31"/>
        <v>1685.9968394999983</v>
      </c>
      <c r="AX44">
        <f t="shared" si="32"/>
        <v>0.84300000037499989</v>
      </c>
      <c r="AY44">
        <f t="shared" si="33"/>
        <v>0.15870002529749999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1736448153.0999999</v>
      </c>
      <c r="BF44">
        <v>286.58937500000002</v>
      </c>
      <c r="BG44">
        <v>334.71100000000001</v>
      </c>
      <c r="BH44">
        <v>15.504899999999999</v>
      </c>
      <c r="BI44">
        <v>13.1981375</v>
      </c>
      <c r="BJ44">
        <v>286.41737499999999</v>
      </c>
      <c r="BK44">
        <v>15.430837500000001</v>
      </c>
      <c r="BL44">
        <v>500.00599999999997</v>
      </c>
      <c r="BM44">
        <v>102.251</v>
      </c>
      <c r="BN44">
        <v>9.9964175000000002E-2</v>
      </c>
      <c r="BO44">
        <v>25.003</v>
      </c>
      <c r="BP44">
        <v>24.818425000000001</v>
      </c>
      <c r="BQ44">
        <v>999.9</v>
      </c>
      <c r="BR44">
        <v>0</v>
      </c>
      <c r="BS44">
        <v>0</v>
      </c>
      <c r="BT44">
        <v>10006.78125</v>
      </c>
      <c r="BU44">
        <v>650.43737499999997</v>
      </c>
      <c r="BV44">
        <v>206.42</v>
      </c>
      <c r="BW44">
        <v>-48.121762500000003</v>
      </c>
      <c r="BX44">
        <v>291.10300000000001</v>
      </c>
      <c r="BY44">
        <v>339.18774999999999</v>
      </c>
      <c r="BZ44">
        <v>2.3067799999999998</v>
      </c>
      <c r="CA44">
        <v>334.71100000000001</v>
      </c>
      <c r="CB44">
        <v>13.1981375</v>
      </c>
      <c r="CC44">
        <v>1.5853900000000001</v>
      </c>
      <c r="CD44">
        <v>1.3495187500000001</v>
      </c>
      <c r="CE44">
        <v>13.817550000000001</v>
      </c>
      <c r="CF44">
        <v>11.362</v>
      </c>
      <c r="CG44">
        <v>1999.9962499999999</v>
      </c>
      <c r="CH44">
        <v>0.89999962499999997</v>
      </c>
      <c r="CI44">
        <v>0.1000003625</v>
      </c>
      <c r="CJ44">
        <v>19</v>
      </c>
      <c r="CK44">
        <v>39092.925000000003</v>
      </c>
      <c r="CL44">
        <v>1736445700.0999999</v>
      </c>
      <c r="CM44" t="s">
        <v>346</v>
      </c>
      <c r="CN44">
        <v>1736445697.0999999</v>
      </c>
      <c r="CO44">
        <v>1736445700.0999999</v>
      </c>
      <c r="CP44">
        <v>1</v>
      </c>
      <c r="CQ44">
        <v>-0.33700000000000002</v>
      </c>
      <c r="CR44">
        <v>1.2999999999999999E-2</v>
      </c>
      <c r="CS44">
        <v>0.22</v>
      </c>
      <c r="CT44">
        <v>8.3000000000000004E-2</v>
      </c>
      <c r="CU44">
        <v>420</v>
      </c>
      <c r="CV44">
        <v>16</v>
      </c>
      <c r="CW44">
        <v>0.23</v>
      </c>
      <c r="CX44">
        <v>0.32</v>
      </c>
      <c r="CY44">
        <v>-47.156219999999998</v>
      </c>
      <c r="CZ44">
        <v>-16.2319127819549</v>
      </c>
      <c r="DA44">
        <v>1.5656047826958099</v>
      </c>
      <c r="DB44">
        <v>0</v>
      </c>
      <c r="DC44">
        <v>2.3075709999999998</v>
      </c>
      <c r="DD44">
        <v>-9.1452631578979003E-3</v>
      </c>
      <c r="DE44">
        <v>3.1676930091156501E-3</v>
      </c>
      <c r="DF44">
        <v>1</v>
      </c>
      <c r="DG44">
        <v>1</v>
      </c>
      <c r="DH44">
        <v>2</v>
      </c>
      <c r="DI44" t="s">
        <v>347</v>
      </c>
      <c r="DJ44">
        <v>3.1191900000000001</v>
      </c>
      <c r="DK44">
        <v>2.7999299999999998</v>
      </c>
      <c r="DL44">
        <v>7.9927200000000004E-2</v>
      </c>
      <c r="DM44">
        <v>9.0987100000000001E-2</v>
      </c>
      <c r="DN44">
        <v>8.6982900000000002E-2</v>
      </c>
      <c r="DO44">
        <v>7.8151600000000002E-2</v>
      </c>
      <c r="DP44">
        <v>25690.400000000001</v>
      </c>
      <c r="DQ44">
        <v>23467.7</v>
      </c>
      <c r="DR44">
        <v>26711</v>
      </c>
      <c r="DS44">
        <v>24153.200000000001</v>
      </c>
      <c r="DT44">
        <v>33701.4</v>
      </c>
      <c r="DU44">
        <v>32414.1</v>
      </c>
      <c r="DV44">
        <v>40388.1</v>
      </c>
      <c r="DW44">
        <v>38177.1</v>
      </c>
      <c r="DX44">
        <v>2.0183</v>
      </c>
      <c r="DY44">
        <v>2.2818800000000001</v>
      </c>
      <c r="DZ44">
        <v>0.171017</v>
      </c>
      <c r="EA44">
        <v>0</v>
      </c>
      <c r="EB44">
        <v>22.018799999999999</v>
      </c>
      <c r="EC44">
        <v>999.9</v>
      </c>
      <c r="ED44">
        <v>63.558</v>
      </c>
      <c r="EE44">
        <v>22.024000000000001</v>
      </c>
      <c r="EF44">
        <v>16.518000000000001</v>
      </c>
      <c r="EG44">
        <v>63.864899999999999</v>
      </c>
      <c r="EH44">
        <v>27.243600000000001</v>
      </c>
      <c r="EI44">
        <v>1</v>
      </c>
      <c r="EJ44">
        <v>-0.47594999999999998</v>
      </c>
      <c r="EK44">
        <v>-4.2403000000000004</v>
      </c>
      <c r="EL44">
        <v>20.220500000000001</v>
      </c>
      <c r="EM44">
        <v>5.2641600000000004</v>
      </c>
      <c r="EN44">
        <v>12.0062</v>
      </c>
      <c r="EO44">
        <v>4.9999500000000001</v>
      </c>
      <c r="EP44">
        <v>3.28695</v>
      </c>
      <c r="EQ44">
        <v>9999</v>
      </c>
      <c r="ER44">
        <v>9999</v>
      </c>
      <c r="ES44">
        <v>999.9</v>
      </c>
      <c r="ET44">
        <v>9999</v>
      </c>
      <c r="EU44">
        <v>1.87225</v>
      </c>
      <c r="EV44">
        <v>1.87317</v>
      </c>
      <c r="EW44">
        <v>1.8693500000000001</v>
      </c>
      <c r="EX44">
        <v>1.875</v>
      </c>
      <c r="EY44">
        <v>1.8754200000000001</v>
      </c>
      <c r="EZ44">
        <v>1.8737900000000001</v>
      </c>
      <c r="FA44">
        <v>1.8723700000000001</v>
      </c>
      <c r="FB44">
        <v>1.87147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0.187</v>
      </c>
      <c r="FQ44">
        <v>7.4099999999999999E-2</v>
      </c>
      <c r="FR44">
        <v>-0.18329044484773399</v>
      </c>
      <c r="FS44">
        <v>1.93526017593624E-3</v>
      </c>
      <c r="FT44">
        <v>-2.6352868309754201E-6</v>
      </c>
      <c r="FU44">
        <v>7.4988703689445403E-10</v>
      </c>
      <c r="FV44">
        <v>7.4070808911679595E-2</v>
      </c>
      <c r="FW44">
        <v>0</v>
      </c>
      <c r="FX44">
        <v>0</v>
      </c>
      <c r="FY44">
        <v>0</v>
      </c>
      <c r="FZ44">
        <v>1</v>
      </c>
      <c r="GA44">
        <v>1999</v>
      </c>
      <c r="GB44">
        <v>0</v>
      </c>
      <c r="GC44">
        <v>14</v>
      </c>
      <c r="GD44">
        <v>41.1</v>
      </c>
      <c r="GE44">
        <v>41</v>
      </c>
      <c r="GF44">
        <v>0.95825199999999999</v>
      </c>
      <c r="GG44">
        <v>2.50366</v>
      </c>
      <c r="GH44">
        <v>1.5979000000000001</v>
      </c>
      <c r="GI44">
        <v>2.3559600000000001</v>
      </c>
      <c r="GJ44">
        <v>1.64917</v>
      </c>
      <c r="GK44">
        <v>2.3339799999999999</v>
      </c>
      <c r="GL44">
        <v>25.860499999999998</v>
      </c>
      <c r="GM44">
        <v>14.4648</v>
      </c>
      <c r="GN44">
        <v>19</v>
      </c>
      <c r="GO44">
        <v>447.173</v>
      </c>
      <c r="GP44">
        <v>641.18899999999996</v>
      </c>
      <c r="GQ44">
        <v>29.2715</v>
      </c>
      <c r="GR44">
        <v>21.121200000000002</v>
      </c>
      <c r="GS44">
        <v>30.0002</v>
      </c>
      <c r="GT44">
        <v>20.999199999999998</v>
      </c>
      <c r="GU44">
        <v>20.974599999999999</v>
      </c>
      <c r="GV44">
        <v>19.236699999999999</v>
      </c>
      <c r="GW44">
        <v>23.459700000000002</v>
      </c>
      <c r="GX44">
        <v>100</v>
      </c>
      <c r="GY44">
        <v>29.263999999999999</v>
      </c>
      <c r="GZ44">
        <v>387.83800000000002</v>
      </c>
      <c r="HA44">
        <v>13.216799999999999</v>
      </c>
      <c r="HB44">
        <v>101.434</v>
      </c>
      <c r="HC44">
        <v>101.45</v>
      </c>
    </row>
    <row r="45" spans="1:211" x14ac:dyDescent="0.2">
      <c r="A45">
        <v>29</v>
      </c>
      <c r="B45">
        <v>1736448163.0999999</v>
      </c>
      <c r="C45">
        <v>56</v>
      </c>
      <c r="D45" t="s">
        <v>405</v>
      </c>
      <c r="E45" t="s">
        <v>406</v>
      </c>
      <c r="F45">
        <v>2</v>
      </c>
      <c r="G45">
        <v>1736448155.0999999</v>
      </c>
      <c r="H45">
        <f t="shared" si="0"/>
        <v>1.9571171718895451E-3</v>
      </c>
      <c r="I45">
        <f t="shared" si="1"/>
        <v>1.9571171718895453</v>
      </c>
      <c r="J45">
        <f t="shared" si="2"/>
        <v>13.891273184529497</v>
      </c>
      <c r="K45">
        <f t="shared" si="3"/>
        <v>292.84637500000002</v>
      </c>
      <c r="L45">
        <f t="shared" si="4"/>
        <v>81.209063667562162</v>
      </c>
      <c r="M45">
        <f t="shared" si="5"/>
        <v>8.3117963085738982</v>
      </c>
      <c r="N45">
        <f t="shared" si="6"/>
        <v>29.973001888907469</v>
      </c>
      <c r="O45">
        <f t="shared" si="7"/>
        <v>0.10937035712752098</v>
      </c>
      <c r="P45">
        <f t="shared" si="8"/>
        <v>3.5369927268344608</v>
      </c>
      <c r="Q45">
        <f t="shared" si="9"/>
        <v>0.10752569823897698</v>
      </c>
      <c r="R45">
        <f t="shared" si="10"/>
        <v>6.7366705123472925E-2</v>
      </c>
      <c r="S45">
        <f t="shared" si="11"/>
        <v>317.39961247498849</v>
      </c>
      <c r="T45">
        <f t="shared" si="12"/>
        <v>26.151523651872992</v>
      </c>
      <c r="U45">
        <f t="shared" si="13"/>
        <v>26.151523651872992</v>
      </c>
      <c r="V45">
        <f t="shared" si="14"/>
        <v>3.4046312791936875</v>
      </c>
      <c r="W45">
        <f t="shared" si="15"/>
        <v>49.891143676610888</v>
      </c>
      <c r="X45">
        <f t="shared" si="16"/>
        <v>1.5871366650979659</v>
      </c>
      <c r="Y45">
        <f t="shared" si="17"/>
        <v>3.1811992031804639</v>
      </c>
      <c r="Z45">
        <f t="shared" si="18"/>
        <v>1.8174946140957216</v>
      </c>
      <c r="AA45">
        <f t="shared" si="19"/>
        <v>-86.30886728032894</v>
      </c>
      <c r="AB45">
        <f t="shared" si="20"/>
        <v>-218.04958631576423</v>
      </c>
      <c r="AC45">
        <f t="shared" si="21"/>
        <v>-13.116412214194067</v>
      </c>
      <c r="AD45">
        <f t="shared" si="22"/>
        <v>-7.5253335298725688E-2</v>
      </c>
      <c r="AE45">
        <f t="shared" si="23"/>
        <v>39.945387548198262</v>
      </c>
      <c r="AF45">
        <f t="shared" si="24"/>
        <v>1.9530593632661313</v>
      </c>
      <c r="AG45">
        <f t="shared" si="25"/>
        <v>13.891273184529497</v>
      </c>
      <c r="AH45">
        <v>359.26561476457101</v>
      </c>
      <c r="AI45">
        <v>319.81078787878801</v>
      </c>
      <c r="AJ45">
        <v>3.1991671604399201</v>
      </c>
      <c r="AK45">
        <v>85.495142733625997</v>
      </c>
      <c r="AL45">
        <f t="shared" si="26"/>
        <v>1.9571171718895453</v>
      </c>
      <c r="AM45">
        <v>13.201526142328101</v>
      </c>
      <c r="AN45">
        <v>15.5133832167832</v>
      </c>
      <c r="AO45">
        <v>1.40278385471183E-5</v>
      </c>
      <c r="AP45">
        <v>126.389948844656</v>
      </c>
      <c r="AQ45">
        <v>40</v>
      </c>
      <c r="AR45">
        <v>8</v>
      </c>
      <c r="AS45">
        <f t="shared" si="27"/>
        <v>1</v>
      </c>
      <c r="AT45">
        <f t="shared" si="28"/>
        <v>0</v>
      </c>
      <c r="AU45">
        <f t="shared" si="29"/>
        <v>54442.832276179644</v>
      </c>
      <c r="AV45">
        <f t="shared" si="30"/>
        <v>1999.9974999999999</v>
      </c>
      <c r="AW45">
        <f t="shared" si="31"/>
        <v>1685.997798750117</v>
      </c>
      <c r="AX45">
        <f t="shared" si="32"/>
        <v>0.84299995312499998</v>
      </c>
      <c r="AY45">
        <f t="shared" si="33"/>
        <v>0.1587000046125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1736448155.0999999</v>
      </c>
      <c r="BF45">
        <v>292.84637500000002</v>
      </c>
      <c r="BG45">
        <v>341.46499999999997</v>
      </c>
      <c r="BH45">
        <v>15.5068625</v>
      </c>
      <c r="BI45">
        <v>13.1996375</v>
      </c>
      <c r="BJ45">
        <v>292.67062499999997</v>
      </c>
      <c r="BK45">
        <v>15.432812500000001</v>
      </c>
      <c r="BL45">
        <v>500.02237500000001</v>
      </c>
      <c r="BM45">
        <v>102.250625</v>
      </c>
      <c r="BN45">
        <v>9.9973975000000007E-2</v>
      </c>
      <c r="BO45">
        <v>25.008025</v>
      </c>
      <c r="BP45">
        <v>24.821950000000001</v>
      </c>
      <c r="BQ45">
        <v>999.9</v>
      </c>
      <c r="BR45">
        <v>0</v>
      </c>
      <c r="BS45">
        <v>0</v>
      </c>
      <c r="BT45">
        <v>10002.71875</v>
      </c>
      <c r="BU45">
        <v>650.43600000000004</v>
      </c>
      <c r="BV45">
        <v>206.078125</v>
      </c>
      <c r="BW45">
        <v>-48.618749999999999</v>
      </c>
      <c r="BX45">
        <v>297.45912499999997</v>
      </c>
      <c r="BY45">
        <v>346.032625</v>
      </c>
      <c r="BZ45">
        <v>2.3072487499999998</v>
      </c>
      <c r="CA45">
        <v>341.46499999999997</v>
      </c>
      <c r="CB45">
        <v>13.1996375</v>
      </c>
      <c r="CC45">
        <v>1.58558625</v>
      </c>
      <c r="CD45">
        <v>1.34966875</v>
      </c>
      <c r="CE45">
        <v>13.81945</v>
      </c>
      <c r="CF45">
        <v>11.3636625</v>
      </c>
      <c r="CG45">
        <v>1999.9974999999999</v>
      </c>
      <c r="CH45">
        <v>0.89999974999999999</v>
      </c>
      <c r="CI45">
        <v>0.1000001875</v>
      </c>
      <c r="CJ45">
        <v>19</v>
      </c>
      <c r="CK45">
        <v>39092.9375</v>
      </c>
      <c r="CL45">
        <v>1736445700.0999999</v>
      </c>
      <c r="CM45" t="s">
        <v>346</v>
      </c>
      <c r="CN45">
        <v>1736445697.0999999</v>
      </c>
      <c r="CO45">
        <v>1736445700.0999999</v>
      </c>
      <c r="CP45">
        <v>1</v>
      </c>
      <c r="CQ45">
        <v>-0.33700000000000002</v>
      </c>
      <c r="CR45">
        <v>1.2999999999999999E-2</v>
      </c>
      <c r="CS45">
        <v>0.22</v>
      </c>
      <c r="CT45">
        <v>8.3000000000000004E-2</v>
      </c>
      <c r="CU45">
        <v>420</v>
      </c>
      <c r="CV45">
        <v>16</v>
      </c>
      <c r="CW45">
        <v>0.23</v>
      </c>
      <c r="CX45">
        <v>0.32</v>
      </c>
      <c r="CY45">
        <v>-47.684600000000003</v>
      </c>
      <c r="CZ45">
        <v>-15.5600571428572</v>
      </c>
      <c r="DA45">
        <v>1.5014370662801699</v>
      </c>
      <c r="DB45">
        <v>0</v>
      </c>
      <c r="DC45">
        <v>2.3071619999999999</v>
      </c>
      <c r="DD45">
        <v>7.46706766917109E-3</v>
      </c>
      <c r="DE45">
        <v>2.48462391520326E-3</v>
      </c>
      <c r="DF45">
        <v>1</v>
      </c>
      <c r="DG45">
        <v>1</v>
      </c>
      <c r="DH45">
        <v>2</v>
      </c>
      <c r="DI45" t="s">
        <v>347</v>
      </c>
      <c r="DJ45">
        <v>3.11897</v>
      </c>
      <c r="DK45">
        <v>2.7999399999999999</v>
      </c>
      <c r="DL45">
        <v>8.1226300000000001E-2</v>
      </c>
      <c r="DM45">
        <v>9.2311199999999996E-2</v>
      </c>
      <c r="DN45">
        <v>8.6987200000000001E-2</v>
      </c>
      <c r="DO45">
        <v>7.8153500000000001E-2</v>
      </c>
      <c r="DP45">
        <v>25653.9</v>
      </c>
      <c r="DQ45">
        <v>23433.9</v>
      </c>
      <c r="DR45">
        <v>26710.799999999999</v>
      </c>
      <c r="DS45">
        <v>24153.599999999999</v>
      </c>
      <c r="DT45">
        <v>33701.199999999997</v>
      </c>
      <c r="DU45">
        <v>32414.400000000001</v>
      </c>
      <c r="DV45">
        <v>40387.9</v>
      </c>
      <c r="DW45">
        <v>38177.4</v>
      </c>
      <c r="DX45">
        <v>2.01817</v>
      </c>
      <c r="DY45">
        <v>2.2818800000000001</v>
      </c>
      <c r="DZ45">
        <v>0.17124800000000001</v>
      </c>
      <c r="EA45">
        <v>0</v>
      </c>
      <c r="EB45">
        <v>22.018599999999999</v>
      </c>
      <c r="EC45">
        <v>999.9</v>
      </c>
      <c r="ED45">
        <v>63.558</v>
      </c>
      <c r="EE45">
        <v>22.013000000000002</v>
      </c>
      <c r="EF45">
        <v>16.506499999999999</v>
      </c>
      <c r="EG45">
        <v>63.904899999999998</v>
      </c>
      <c r="EH45">
        <v>27.243600000000001</v>
      </c>
      <c r="EI45">
        <v>1</v>
      </c>
      <c r="EJ45">
        <v>-0.47593999999999997</v>
      </c>
      <c r="EK45">
        <v>-4.2274099999999999</v>
      </c>
      <c r="EL45">
        <v>20.221299999999999</v>
      </c>
      <c r="EM45">
        <v>5.2641600000000004</v>
      </c>
      <c r="EN45">
        <v>12.0061</v>
      </c>
      <c r="EO45">
        <v>5.0000999999999998</v>
      </c>
      <c r="EP45">
        <v>3.28708</v>
      </c>
      <c r="EQ45">
        <v>9999</v>
      </c>
      <c r="ER45">
        <v>9999</v>
      </c>
      <c r="ES45">
        <v>999.9</v>
      </c>
      <c r="ET45">
        <v>9999</v>
      </c>
      <c r="EU45">
        <v>1.87225</v>
      </c>
      <c r="EV45">
        <v>1.87317</v>
      </c>
      <c r="EW45">
        <v>1.8693500000000001</v>
      </c>
      <c r="EX45">
        <v>1.8750199999999999</v>
      </c>
      <c r="EY45">
        <v>1.8754200000000001</v>
      </c>
      <c r="EZ45">
        <v>1.8737900000000001</v>
      </c>
      <c r="FA45">
        <v>1.8723700000000001</v>
      </c>
      <c r="FB45">
        <v>1.87148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0.19</v>
      </c>
      <c r="FQ45">
        <v>7.3999999999999996E-2</v>
      </c>
      <c r="FR45">
        <v>-0.18329044484773399</v>
      </c>
      <c r="FS45">
        <v>1.93526017593624E-3</v>
      </c>
      <c r="FT45">
        <v>-2.6352868309754201E-6</v>
      </c>
      <c r="FU45">
        <v>7.4988703689445403E-10</v>
      </c>
      <c r="FV45">
        <v>7.4070808911679595E-2</v>
      </c>
      <c r="FW45">
        <v>0</v>
      </c>
      <c r="FX45">
        <v>0</v>
      </c>
      <c r="FY45">
        <v>0</v>
      </c>
      <c r="FZ45">
        <v>1</v>
      </c>
      <c r="GA45">
        <v>1999</v>
      </c>
      <c r="GB45">
        <v>0</v>
      </c>
      <c r="GC45">
        <v>14</v>
      </c>
      <c r="GD45">
        <v>41.1</v>
      </c>
      <c r="GE45">
        <v>41</v>
      </c>
      <c r="GF45">
        <v>0.97289999999999999</v>
      </c>
      <c r="GG45">
        <v>2.3962400000000001</v>
      </c>
      <c r="GH45">
        <v>1.5979000000000001</v>
      </c>
      <c r="GI45">
        <v>2.35107</v>
      </c>
      <c r="GJ45">
        <v>1.64917</v>
      </c>
      <c r="GK45">
        <v>2.2827099999999998</v>
      </c>
      <c r="GL45">
        <v>25.860499999999998</v>
      </c>
      <c r="GM45">
        <v>14.4735</v>
      </c>
      <c r="GN45">
        <v>19</v>
      </c>
      <c r="GO45">
        <v>447.10899999999998</v>
      </c>
      <c r="GP45">
        <v>641.21199999999999</v>
      </c>
      <c r="GQ45">
        <v>29.272200000000002</v>
      </c>
      <c r="GR45">
        <v>21.122499999999999</v>
      </c>
      <c r="GS45">
        <v>30.0002</v>
      </c>
      <c r="GT45">
        <v>21.000499999999999</v>
      </c>
      <c r="GU45">
        <v>20.976400000000002</v>
      </c>
      <c r="GV45">
        <v>19.5367</v>
      </c>
      <c r="GW45">
        <v>23.459700000000002</v>
      </c>
      <c r="GX45">
        <v>100</v>
      </c>
      <c r="GY45">
        <v>29.263999999999999</v>
      </c>
      <c r="GZ45">
        <v>394.56</v>
      </c>
      <c r="HA45">
        <v>13.216799999999999</v>
      </c>
      <c r="HB45">
        <v>101.43300000000001</v>
      </c>
      <c r="HC45">
        <v>101.45099999999999</v>
      </c>
    </row>
    <row r="46" spans="1:211" x14ac:dyDescent="0.2">
      <c r="A46">
        <v>30</v>
      </c>
      <c r="B46">
        <v>1736448165.0999999</v>
      </c>
      <c r="C46">
        <v>58</v>
      </c>
      <c r="D46" t="s">
        <v>407</v>
      </c>
      <c r="E46" t="s">
        <v>408</v>
      </c>
      <c r="F46">
        <v>2</v>
      </c>
      <c r="G46">
        <v>1736448157.0999999</v>
      </c>
      <c r="H46">
        <f t="shared" si="0"/>
        <v>1.9575825482118932E-3</v>
      </c>
      <c r="I46">
        <f t="shared" si="1"/>
        <v>1.9575825482118931</v>
      </c>
      <c r="J46">
        <f t="shared" si="2"/>
        <v>14.245099618873176</v>
      </c>
      <c r="K46">
        <f t="shared" si="3"/>
        <v>299.12162499999999</v>
      </c>
      <c r="L46">
        <f t="shared" si="4"/>
        <v>82.056317214938446</v>
      </c>
      <c r="M46">
        <f t="shared" si="5"/>
        <v>8.3984881320153821</v>
      </c>
      <c r="N46">
        <f t="shared" si="6"/>
        <v>30.61518604364457</v>
      </c>
      <c r="O46">
        <f t="shared" si="7"/>
        <v>0.10933400683991029</v>
      </c>
      <c r="P46">
        <f t="shared" si="8"/>
        <v>3.5371349600930619</v>
      </c>
      <c r="Q46">
        <f t="shared" si="9"/>
        <v>0.10749063556764943</v>
      </c>
      <c r="R46">
        <f t="shared" si="10"/>
        <v>6.7344678022292631E-2</v>
      </c>
      <c r="S46">
        <f t="shared" si="11"/>
        <v>317.39980906499534</v>
      </c>
      <c r="T46">
        <f t="shared" si="12"/>
        <v>26.157550676944993</v>
      </c>
      <c r="U46">
        <f t="shared" si="13"/>
        <v>26.157550676944993</v>
      </c>
      <c r="V46">
        <f t="shared" si="14"/>
        <v>3.4058443147488622</v>
      </c>
      <c r="W46">
        <f t="shared" si="15"/>
        <v>49.879265653329256</v>
      </c>
      <c r="X46">
        <f t="shared" si="16"/>
        <v>1.5873430221299794</v>
      </c>
      <c r="Y46">
        <f t="shared" si="17"/>
        <v>3.1823704726575706</v>
      </c>
      <c r="Z46">
        <f t="shared" si="18"/>
        <v>1.8185012926188828</v>
      </c>
      <c r="AA46">
        <f t="shared" si="19"/>
        <v>-86.329390376144488</v>
      </c>
      <c r="AB46">
        <f t="shared" si="20"/>
        <v>-218.0301368203892</v>
      </c>
      <c r="AC46">
        <f t="shared" si="21"/>
        <v>-13.115518817627082</v>
      </c>
      <c r="AD46">
        <f t="shared" si="22"/>
        <v>-7.5236949165457645E-2</v>
      </c>
      <c r="AE46">
        <f t="shared" si="23"/>
        <v>40.312961336815654</v>
      </c>
      <c r="AF46">
        <f t="shared" si="24"/>
        <v>1.9537048393252319</v>
      </c>
      <c r="AG46">
        <f t="shared" si="25"/>
        <v>14.245099618873176</v>
      </c>
      <c r="AH46">
        <v>366.104956680513</v>
      </c>
      <c r="AI46">
        <v>326.21370909090899</v>
      </c>
      <c r="AJ46">
        <v>3.2000702966271102</v>
      </c>
      <c r="AK46">
        <v>85.495142733625997</v>
      </c>
      <c r="AL46">
        <f t="shared" si="26"/>
        <v>1.9575825482118931</v>
      </c>
      <c r="AM46">
        <v>13.202483369820801</v>
      </c>
      <c r="AN46">
        <v>15.514939860139901</v>
      </c>
      <c r="AO46">
        <v>1.0578532091809699E-5</v>
      </c>
      <c r="AP46">
        <v>126.389948844656</v>
      </c>
      <c r="AQ46">
        <v>40</v>
      </c>
      <c r="AR46">
        <v>8</v>
      </c>
      <c r="AS46">
        <f t="shared" si="27"/>
        <v>1</v>
      </c>
      <c r="AT46">
        <f t="shared" si="28"/>
        <v>0</v>
      </c>
      <c r="AU46">
        <f t="shared" si="29"/>
        <v>54444.833470899233</v>
      </c>
      <c r="AV46">
        <f t="shared" si="30"/>
        <v>1999.99875</v>
      </c>
      <c r="AW46">
        <f t="shared" si="31"/>
        <v>1685.9989102500224</v>
      </c>
      <c r="AX46">
        <f t="shared" si="32"/>
        <v>0.84299998199999993</v>
      </c>
      <c r="AY46">
        <f t="shared" si="33"/>
        <v>0.15870000371999998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1736448157.0999999</v>
      </c>
      <c r="BF46">
        <v>299.12162499999999</v>
      </c>
      <c r="BG46">
        <v>348.19662499999998</v>
      </c>
      <c r="BH46">
        <v>15.508925</v>
      </c>
      <c r="BI46">
        <v>13.200925</v>
      </c>
      <c r="BJ46">
        <v>298.94225</v>
      </c>
      <c r="BK46">
        <v>15.434875</v>
      </c>
      <c r="BL46">
        <v>500.01862499999999</v>
      </c>
      <c r="BM46">
        <v>102.25037500000001</v>
      </c>
      <c r="BN46">
        <v>9.9918275000000001E-2</v>
      </c>
      <c r="BO46">
        <v>25.014199999999999</v>
      </c>
      <c r="BP46">
        <v>24.825312499999999</v>
      </c>
      <c r="BQ46">
        <v>999.9</v>
      </c>
      <c r="BR46">
        <v>0</v>
      </c>
      <c r="BS46">
        <v>0</v>
      </c>
      <c r="BT46">
        <v>10003.34375</v>
      </c>
      <c r="BU46">
        <v>650.448125</v>
      </c>
      <c r="BV46">
        <v>205.697125</v>
      </c>
      <c r="BW46">
        <v>-49.075187499999998</v>
      </c>
      <c r="BX46">
        <v>303.83375000000001</v>
      </c>
      <c r="BY46">
        <v>352.85475000000002</v>
      </c>
      <c r="BZ46">
        <v>2.3080224999999999</v>
      </c>
      <c r="CA46">
        <v>348.19662499999998</v>
      </c>
      <c r="CB46">
        <v>13.200925</v>
      </c>
      <c r="CC46">
        <v>1.5857937499999999</v>
      </c>
      <c r="CD46">
        <v>1.3497975</v>
      </c>
      <c r="CE46">
        <v>13.821462500000001</v>
      </c>
      <c r="CF46">
        <v>11.3651</v>
      </c>
      <c r="CG46">
        <v>1999.99875</v>
      </c>
      <c r="CH46">
        <v>0.899999875</v>
      </c>
      <c r="CI46">
        <v>0.10000009999999999</v>
      </c>
      <c r="CJ46">
        <v>19</v>
      </c>
      <c r="CK46">
        <v>39092.949999999997</v>
      </c>
      <c r="CL46">
        <v>1736445700.0999999</v>
      </c>
      <c r="CM46" t="s">
        <v>346</v>
      </c>
      <c r="CN46">
        <v>1736445697.0999999</v>
      </c>
      <c r="CO46">
        <v>1736445700.0999999</v>
      </c>
      <c r="CP46">
        <v>1</v>
      </c>
      <c r="CQ46">
        <v>-0.33700000000000002</v>
      </c>
      <c r="CR46">
        <v>1.2999999999999999E-2</v>
      </c>
      <c r="CS46">
        <v>0.22</v>
      </c>
      <c r="CT46">
        <v>8.3000000000000004E-2</v>
      </c>
      <c r="CU46">
        <v>420</v>
      </c>
      <c r="CV46">
        <v>16</v>
      </c>
      <c r="CW46">
        <v>0.23</v>
      </c>
      <c r="CX46">
        <v>0.32</v>
      </c>
      <c r="CY46">
        <v>-48.203270000000003</v>
      </c>
      <c r="CZ46">
        <v>-14.8822646616541</v>
      </c>
      <c r="DA46">
        <v>1.4350967117584801</v>
      </c>
      <c r="DB46">
        <v>0</v>
      </c>
      <c r="DC46">
        <v>2.3072335000000002</v>
      </c>
      <c r="DD46">
        <v>1.8336992481205499E-2</v>
      </c>
      <c r="DE46">
        <v>2.53958712195509E-3</v>
      </c>
      <c r="DF46">
        <v>1</v>
      </c>
      <c r="DG46">
        <v>1</v>
      </c>
      <c r="DH46">
        <v>2</v>
      </c>
      <c r="DI46" t="s">
        <v>347</v>
      </c>
      <c r="DJ46">
        <v>3.11911</v>
      </c>
      <c r="DK46">
        <v>2.8000600000000002</v>
      </c>
      <c r="DL46">
        <v>8.2516000000000006E-2</v>
      </c>
      <c r="DM46">
        <v>9.3596799999999994E-2</v>
      </c>
      <c r="DN46">
        <v>8.6996400000000002E-2</v>
      </c>
      <c r="DO46">
        <v>7.8148700000000001E-2</v>
      </c>
      <c r="DP46">
        <v>25617.599999999999</v>
      </c>
      <c r="DQ46">
        <v>23400.5</v>
      </c>
      <c r="DR46">
        <v>26710.5</v>
      </c>
      <c r="DS46">
        <v>24153.4</v>
      </c>
      <c r="DT46">
        <v>33700.699999999997</v>
      </c>
      <c r="DU46">
        <v>32414.400000000001</v>
      </c>
      <c r="DV46">
        <v>40387.5</v>
      </c>
      <c r="DW46">
        <v>38177.1</v>
      </c>
      <c r="DX46">
        <v>2.0179299999999998</v>
      </c>
      <c r="DY46">
        <v>2.2821500000000001</v>
      </c>
      <c r="DZ46">
        <v>0.171594</v>
      </c>
      <c r="EA46">
        <v>0</v>
      </c>
      <c r="EB46">
        <v>22.018599999999999</v>
      </c>
      <c r="EC46">
        <v>999.9</v>
      </c>
      <c r="ED46">
        <v>63.558</v>
      </c>
      <c r="EE46">
        <v>22.013000000000002</v>
      </c>
      <c r="EF46">
        <v>16.507400000000001</v>
      </c>
      <c r="EG46">
        <v>63.8249</v>
      </c>
      <c r="EH46">
        <v>27.191500000000001</v>
      </c>
      <c r="EI46">
        <v>1</v>
      </c>
      <c r="EJ46">
        <v>-0.475912</v>
      </c>
      <c r="EK46">
        <v>-4.17727</v>
      </c>
      <c r="EL46">
        <v>20.223500000000001</v>
      </c>
      <c r="EM46">
        <v>5.26431</v>
      </c>
      <c r="EN46">
        <v>12.0055</v>
      </c>
      <c r="EO46">
        <v>5.0002000000000004</v>
      </c>
      <c r="EP46">
        <v>3.2872300000000001</v>
      </c>
      <c r="EQ46">
        <v>9999</v>
      </c>
      <c r="ER46">
        <v>9999</v>
      </c>
      <c r="ES46">
        <v>999.9</v>
      </c>
      <c r="ET46">
        <v>9999</v>
      </c>
      <c r="EU46">
        <v>1.87225</v>
      </c>
      <c r="EV46">
        <v>1.87317</v>
      </c>
      <c r="EW46">
        <v>1.8693500000000001</v>
      </c>
      <c r="EX46">
        <v>1.8750199999999999</v>
      </c>
      <c r="EY46">
        <v>1.8754299999999999</v>
      </c>
      <c r="EZ46">
        <v>1.87381</v>
      </c>
      <c r="FA46">
        <v>1.87239</v>
      </c>
      <c r="FB46">
        <v>1.8714900000000001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0.193</v>
      </c>
      <c r="FQ46">
        <v>7.4099999999999999E-2</v>
      </c>
      <c r="FR46">
        <v>-0.18329044484773399</v>
      </c>
      <c r="FS46">
        <v>1.93526017593624E-3</v>
      </c>
      <c r="FT46">
        <v>-2.6352868309754201E-6</v>
      </c>
      <c r="FU46">
        <v>7.4988703689445403E-10</v>
      </c>
      <c r="FV46">
        <v>7.4070808911679595E-2</v>
      </c>
      <c r="FW46">
        <v>0</v>
      </c>
      <c r="FX46">
        <v>0</v>
      </c>
      <c r="FY46">
        <v>0</v>
      </c>
      <c r="FZ46">
        <v>1</v>
      </c>
      <c r="GA46">
        <v>1999</v>
      </c>
      <c r="GB46">
        <v>0</v>
      </c>
      <c r="GC46">
        <v>14</v>
      </c>
      <c r="GD46">
        <v>41.1</v>
      </c>
      <c r="GE46">
        <v>41.1</v>
      </c>
      <c r="GF46">
        <v>0.98510699999999995</v>
      </c>
      <c r="GG46">
        <v>2.5634800000000002</v>
      </c>
      <c r="GH46">
        <v>1.5979000000000001</v>
      </c>
      <c r="GI46">
        <v>2.35107</v>
      </c>
      <c r="GJ46">
        <v>1.64917</v>
      </c>
      <c r="GK46">
        <v>2.2863799999999999</v>
      </c>
      <c r="GL46">
        <v>25.860499999999998</v>
      </c>
      <c r="GM46">
        <v>14.4735</v>
      </c>
      <c r="GN46">
        <v>19</v>
      </c>
      <c r="GO46">
        <v>446.98</v>
      </c>
      <c r="GP46">
        <v>641.45500000000004</v>
      </c>
      <c r="GQ46">
        <v>29.272099999999998</v>
      </c>
      <c r="GR46">
        <v>21.123899999999999</v>
      </c>
      <c r="GS46">
        <v>30.0002</v>
      </c>
      <c r="GT46">
        <v>21.002300000000002</v>
      </c>
      <c r="GU46">
        <v>20.977699999999999</v>
      </c>
      <c r="GV46">
        <v>19.8384</v>
      </c>
      <c r="GW46">
        <v>23.459700000000002</v>
      </c>
      <c r="GX46">
        <v>100</v>
      </c>
      <c r="GY46">
        <v>29.2349</v>
      </c>
      <c r="GZ46">
        <v>401.27100000000002</v>
      </c>
      <c r="HA46">
        <v>13.216799999999999</v>
      </c>
      <c r="HB46">
        <v>101.432</v>
      </c>
      <c r="HC46">
        <v>101.45</v>
      </c>
    </row>
    <row r="47" spans="1:211" x14ac:dyDescent="0.2">
      <c r="A47">
        <v>31</v>
      </c>
      <c r="B47">
        <v>1736448167.0999999</v>
      </c>
      <c r="C47">
        <v>60</v>
      </c>
      <c r="D47" t="s">
        <v>409</v>
      </c>
      <c r="E47" t="s">
        <v>410</v>
      </c>
      <c r="F47">
        <v>2</v>
      </c>
      <c r="G47">
        <v>1736448159.0999999</v>
      </c>
      <c r="H47">
        <f t="shared" si="0"/>
        <v>1.959669321817199E-3</v>
      </c>
      <c r="I47">
        <f t="shared" si="1"/>
        <v>1.959669321817199</v>
      </c>
      <c r="J47">
        <f t="shared" si="2"/>
        <v>14.549260023255824</v>
      </c>
      <c r="K47">
        <f t="shared" si="3"/>
        <v>305.41050000000001</v>
      </c>
      <c r="L47">
        <f t="shared" si="4"/>
        <v>83.803420013522015</v>
      </c>
      <c r="M47">
        <f t="shared" si="5"/>
        <v>8.5772566624675086</v>
      </c>
      <c r="N47">
        <f t="shared" si="6"/>
        <v>31.258679484558659</v>
      </c>
      <c r="O47">
        <f t="shared" si="7"/>
        <v>0.1093829780751657</v>
      </c>
      <c r="P47">
        <f t="shared" si="8"/>
        <v>3.5368072494364231</v>
      </c>
      <c r="Q47">
        <f t="shared" si="9"/>
        <v>0.10753780229921324</v>
      </c>
      <c r="R47">
        <f t="shared" si="10"/>
        <v>6.7374315448334138E-2</v>
      </c>
      <c r="S47">
        <f t="shared" si="11"/>
        <v>317.39979418500474</v>
      </c>
      <c r="T47">
        <f t="shared" si="12"/>
        <v>26.164240591833906</v>
      </c>
      <c r="U47">
        <f t="shared" si="13"/>
        <v>26.164240591833906</v>
      </c>
      <c r="V47">
        <f t="shared" si="14"/>
        <v>3.4071912095029409</v>
      </c>
      <c r="W47">
        <f t="shared" si="15"/>
        <v>49.865583894635336</v>
      </c>
      <c r="X47">
        <f t="shared" si="16"/>
        <v>1.5875746695737298</v>
      </c>
      <c r="Y47">
        <f t="shared" si="17"/>
        <v>3.183708172209982</v>
      </c>
      <c r="Z47">
        <f t="shared" si="18"/>
        <v>1.819616539929211</v>
      </c>
      <c r="AA47">
        <f t="shared" si="19"/>
        <v>-86.421417092138483</v>
      </c>
      <c r="AB47">
        <f t="shared" si="20"/>
        <v>-217.94127691454401</v>
      </c>
      <c r="AC47">
        <f t="shared" si="21"/>
        <v>-13.112293237354688</v>
      </c>
      <c r="AD47">
        <f t="shared" si="22"/>
        <v>-7.5193059032415022E-2</v>
      </c>
      <c r="AE47">
        <f t="shared" si="23"/>
        <v>40.659754437119943</v>
      </c>
      <c r="AF47">
        <f t="shared" si="24"/>
        <v>1.9549008513911623</v>
      </c>
      <c r="AG47">
        <f t="shared" si="25"/>
        <v>14.549260023255824</v>
      </c>
      <c r="AH47">
        <v>372.93742165894798</v>
      </c>
      <c r="AI47">
        <v>332.63436363636401</v>
      </c>
      <c r="AJ47">
        <v>3.20575874305655</v>
      </c>
      <c r="AK47">
        <v>85.495142733625997</v>
      </c>
      <c r="AL47">
        <f t="shared" si="26"/>
        <v>1.959669321817199</v>
      </c>
      <c r="AM47">
        <v>13.2031141018421</v>
      </c>
      <c r="AN47">
        <v>15.5181587412587</v>
      </c>
      <c r="AO47">
        <v>1.1769674886347299E-5</v>
      </c>
      <c r="AP47">
        <v>126.389948844656</v>
      </c>
      <c r="AQ47">
        <v>41</v>
      </c>
      <c r="AR47">
        <v>8</v>
      </c>
      <c r="AS47">
        <f t="shared" si="27"/>
        <v>1</v>
      </c>
      <c r="AT47">
        <f t="shared" si="28"/>
        <v>0</v>
      </c>
      <c r="AU47">
        <f t="shared" si="29"/>
        <v>54436.309666810048</v>
      </c>
      <c r="AV47">
        <f t="shared" si="30"/>
        <v>1999.99875</v>
      </c>
      <c r="AW47">
        <f t="shared" si="31"/>
        <v>1685.9989822499774</v>
      </c>
      <c r="AX47">
        <f t="shared" si="32"/>
        <v>0.84300001800000002</v>
      </c>
      <c r="AY47">
        <f t="shared" si="33"/>
        <v>0.15869999628000003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1736448159.0999999</v>
      </c>
      <c r="BF47">
        <v>305.41050000000001</v>
      </c>
      <c r="BG47">
        <v>354.91987499999999</v>
      </c>
      <c r="BH47">
        <v>15.511274999999999</v>
      </c>
      <c r="BI47">
        <v>13.201725</v>
      </c>
      <c r="BJ47">
        <v>305.22762499999999</v>
      </c>
      <c r="BK47">
        <v>15.437225</v>
      </c>
      <c r="BL47">
        <v>499.98775000000001</v>
      </c>
      <c r="BM47">
        <v>102.24975000000001</v>
      </c>
      <c r="BN47">
        <v>9.9971062499999999E-2</v>
      </c>
      <c r="BO47">
        <v>25.021249999999998</v>
      </c>
      <c r="BP47">
        <v>24.8292</v>
      </c>
      <c r="BQ47">
        <v>999.9</v>
      </c>
      <c r="BR47">
        <v>0</v>
      </c>
      <c r="BS47">
        <v>0</v>
      </c>
      <c r="BT47">
        <v>10002.02125</v>
      </c>
      <c r="BU47">
        <v>650.47375</v>
      </c>
      <c r="BV47">
        <v>205.40562499999999</v>
      </c>
      <c r="BW47">
        <v>-49.5095125</v>
      </c>
      <c r="BX47">
        <v>310.222375</v>
      </c>
      <c r="BY47">
        <v>359.66825</v>
      </c>
      <c r="BZ47">
        <v>2.3095699999999999</v>
      </c>
      <c r="CA47">
        <v>354.91987499999999</v>
      </c>
      <c r="CB47">
        <v>13.201725</v>
      </c>
      <c r="CC47">
        <v>1.586025</v>
      </c>
      <c r="CD47">
        <v>1.3498712500000001</v>
      </c>
      <c r="CE47">
        <v>13.823700000000001</v>
      </c>
      <c r="CF47">
        <v>11.365925000000001</v>
      </c>
      <c r="CG47">
        <v>1999.99875</v>
      </c>
      <c r="CH47">
        <v>0.90000012500000004</v>
      </c>
      <c r="CI47">
        <v>9.9999900000000003E-2</v>
      </c>
      <c r="CJ47">
        <v>19</v>
      </c>
      <c r="CK47">
        <v>39092.949999999997</v>
      </c>
      <c r="CL47">
        <v>1736445700.0999999</v>
      </c>
      <c r="CM47" t="s">
        <v>346</v>
      </c>
      <c r="CN47">
        <v>1736445697.0999999</v>
      </c>
      <c r="CO47">
        <v>1736445700.0999999</v>
      </c>
      <c r="CP47">
        <v>1</v>
      </c>
      <c r="CQ47">
        <v>-0.33700000000000002</v>
      </c>
      <c r="CR47">
        <v>1.2999999999999999E-2</v>
      </c>
      <c r="CS47">
        <v>0.22</v>
      </c>
      <c r="CT47">
        <v>8.3000000000000004E-2</v>
      </c>
      <c r="CU47">
        <v>420</v>
      </c>
      <c r="CV47">
        <v>16</v>
      </c>
      <c r="CW47">
        <v>0.23</v>
      </c>
      <c r="CX47">
        <v>0.32</v>
      </c>
      <c r="CY47">
        <v>-48.701904999999996</v>
      </c>
      <c r="CZ47">
        <v>-14.0010721804511</v>
      </c>
      <c r="DA47">
        <v>1.3476247992208401</v>
      </c>
      <c r="DB47">
        <v>0</v>
      </c>
      <c r="DC47">
        <v>2.3078400000000001</v>
      </c>
      <c r="DD47">
        <v>2.7157894736841999E-2</v>
      </c>
      <c r="DE47">
        <v>3.08409305955579E-3</v>
      </c>
      <c r="DF47">
        <v>1</v>
      </c>
      <c r="DG47">
        <v>1</v>
      </c>
      <c r="DH47">
        <v>2</v>
      </c>
      <c r="DI47" t="s">
        <v>347</v>
      </c>
      <c r="DJ47">
        <v>3.1192199999999999</v>
      </c>
      <c r="DK47">
        <v>2.8006600000000001</v>
      </c>
      <c r="DL47">
        <v>8.3795300000000003E-2</v>
      </c>
      <c r="DM47">
        <v>9.4899399999999995E-2</v>
      </c>
      <c r="DN47">
        <v>8.7007100000000004E-2</v>
      </c>
      <c r="DO47">
        <v>7.8150399999999995E-2</v>
      </c>
      <c r="DP47">
        <v>25581.8</v>
      </c>
      <c r="DQ47">
        <v>23366.6</v>
      </c>
      <c r="DR47">
        <v>26710.3</v>
      </c>
      <c r="DS47">
        <v>24153.1</v>
      </c>
      <c r="DT47">
        <v>33700</v>
      </c>
      <c r="DU47">
        <v>32414</v>
      </c>
      <c r="DV47">
        <v>40387</v>
      </c>
      <c r="DW47">
        <v>38176.5</v>
      </c>
      <c r="DX47">
        <v>2.0174699999999999</v>
      </c>
      <c r="DY47">
        <v>2.2819799999999999</v>
      </c>
      <c r="DZ47">
        <v>0.17216400000000001</v>
      </c>
      <c r="EA47">
        <v>0</v>
      </c>
      <c r="EB47">
        <v>22.018599999999999</v>
      </c>
      <c r="EC47">
        <v>999.9</v>
      </c>
      <c r="ED47">
        <v>63.558</v>
      </c>
      <c r="EE47">
        <v>22.013000000000002</v>
      </c>
      <c r="EF47">
        <v>16.507899999999999</v>
      </c>
      <c r="EG47">
        <v>63.7149</v>
      </c>
      <c r="EH47">
        <v>27.2075</v>
      </c>
      <c r="EI47">
        <v>1</v>
      </c>
      <c r="EJ47">
        <v>-0.47592000000000001</v>
      </c>
      <c r="EK47">
        <v>-4.1093099999999998</v>
      </c>
      <c r="EL47">
        <v>20.2256</v>
      </c>
      <c r="EM47">
        <v>5.26431</v>
      </c>
      <c r="EN47">
        <v>12.005800000000001</v>
      </c>
      <c r="EO47">
        <v>5.0002000000000004</v>
      </c>
      <c r="EP47">
        <v>3.2871999999999999</v>
      </c>
      <c r="EQ47">
        <v>9999</v>
      </c>
      <c r="ER47">
        <v>9999</v>
      </c>
      <c r="ES47">
        <v>999.9</v>
      </c>
      <c r="ET47">
        <v>9999</v>
      </c>
      <c r="EU47">
        <v>1.87225</v>
      </c>
      <c r="EV47">
        <v>1.87317</v>
      </c>
      <c r="EW47">
        <v>1.8693500000000001</v>
      </c>
      <c r="EX47">
        <v>1.8750199999999999</v>
      </c>
      <c r="EY47">
        <v>1.8754500000000001</v>
      </c>
      <c r="EZ47">
        <v>1.87382</v>
      </c>
      <c r="FA47">
        <v>1.8724000000000001</v>
      </c>
      <c r="FB47">
        <v>1.87147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0.19600000000000001</v>
      </c>
      <c r="FQ47">
        <v>7.4099999999999999E-2</v>
      </c>
      <c r="FR47">
        <v>-0.18329044484773399</v>
      </c>
      <c r="FS47">
        <v>1.93526017593624E-3</v>
      </c>
      <c r="FT47">
        <v>-2.6352868309754201E-6</v>
      </c>
      <c r="FU47">
        <v>7.4988703689445403E-10</v>
      </c>
      <c r="FV47">
        <v>7.4070808911679595E-2</v>
      </c>
      <c r="FW47">
        <v>0</v>
      </c>
      <c r="FX47">
        <v>0</v>
      </c>
      <c r="FY47">
        <v>0</v>
      </c>
      <c r="FZ47">
        <v>1</v>
      </c>
      <c r="GA47">
        <v>1999</v>
      </c>
      <c r="GB47">
        <v>0</v>
      </c>
      <c r="GC47">
        <v>14</v>
      </c>
      <c r="GD47">
        <v>41.2</v>
      </c>
      <c r="GE47">
        <v>41.1</v>
      </c>
      <c r="GF47">
        <v>1.00342</v>
      </c>
      <c r="GG47">
        <v>2.3925800000000002</v>
      </c>
      <c r="GH47">
        <v>1.5979000000000001</v>
      </c>
      <c r="GI47">
        <v>2.35107</v>
      </c>
      <c r="GJ47">
        <v>1.64917</v>
      </c>
      <c r="GK47">
        <v>2.32178</v>
      </c>
      <c r="GL47">
        <v>25.860499999999998</v>
      </c>
      <c r="GM47">
        <v>14.4735</v>
      </c>
      <c r="GN47">
        <v>19</v>
      </c>
      <c r="GO47">
        <v>446.73899999999998</v>
      </c>
      <c r="GP47">
        <v>641.33600000000001</v>
      </c>
      <c r="GQ47">
        <v>29.264600000000002</v>
      </c>
      <c r="GR47">
        <v>21.125699999999998</v>
      </c>
      <c r="GS47">
        <v>30.0002</v>
      </c>
      <c r="GT47">
        <v>21.004000000000001</v>
      </c>
      <c r="GU47">
        <v>20.979399999999998</v>
      </c>
      <c r="GV47">
        <v>20.133500000000002</v>
      </c>
      <c r="GW47">
        <v>23.459700000000002</v>
      </c>
      <c r="GX47">
        <v>100</v>
      </c>
      <c r="GY47">
        <v>29.2349</v>
      </c>
      <c r="GZ47">
        <v>407.97699999999998</v>
      </c>
      <c r="HA47">
        <v>13.216799999999999</v>
      </c>
      <c r="HB47">
        <v>101.431</v>
      </c>
      <c r="HC47">
        <v>101.449</v>
      </c>
    </row>
    <row r="48" spans="1:211" x14ac:dyDescent="0.2">
      <c r="A48">
        <v>32</v>
      </c>
      <c r="B48">
        <v>1736448169.0999999</v>
      </c>
      <c r="C48">
        <v>62</v>
      </c>
      <c r="D48" t="s">
        <v>411</v>
      </c>
      <c r="E48" t="s">
        <v>412</v>
      </c>
      <c r="F48">
        <v>2</v>
      </c>
      <c r="G48">
        <v>1736448161.0999999</v>
      </c>
      <c r="H48">
        <f t="shared" si="0"/>
        <v>1.9627222744698965E-3</v>
      </c>
      <c r="I48">
        <f t="shared" si="1"/>
        <v>1.9627222744698964</v>
      </c>
      <c r="J48">
        <f t="shared" si="2"/>
        <v>14.819551271083821</v>
      </c>
      <c r="K48">
        <f t="shared" si="3"/>
        <v>311.71125000000001</v>
      </c>
      <c r="L48">
        <f t="shared" si="4"/>
        <v>86.164060794014915</v>
      </c>
      <c r="M48">
        <f t="shared" si="5"/>
        <v>8.8188191259807756</v>
      </c>
      <c r="N48">
        <f t="shared" si="6"/>
        <v>31.903384171447033</v>
      </c>
      <c r="O48">
        <f t="shared" si="7"/>
        <v>0.10948503834358429</v>
      </c>
      <c r="P48">
        <f t="shared" si="8"/>
        <v>3.5359992060519736</v>
      </c>
      <c r="Q48">
        <f t="shared" si="9"/>
        <v>0.10763603428286378</v>
      </c>
      <c r="R48">
        <f t="shared" si="10"/>
        <v>6.743604605363325E-2</v>
      </c>
      <c r="S48">
        <f t="shared" si="11"/>
        <v>317.39976234002461</v>
      </c>
      <c r="T48">
        <f t="shared" si="12"/>
        <v>26.17112825277874</v>
      </c>
      <c r="U48">
        <f t="shared" si="13"/>
        <v>26.17112825277874</v>
      </c>
      <c r="V48">
        <f t="shared" si="14"/>
        <v>3.408578402869578</v>
      </c>
      <c r="W48">
        <f t="shared" si="15"/>
        <v>49.851411775147774</v>
      </c>
      <c r="X48">
        <f t="shared" si="16"/>
        <v>1.5878154215251454</v>
      </c>
      <c r="Y48">
        <f t="shared" si="17"/>
        <v>3.1850961988537159</v>
      </c>
      <c r="Z48">
        <f t="shared" si="18"/>
        <v>1.8207629813444326</v>
      </c>
      <c r="AA48">
        <f t="shared" si="19"/>
        <v>-86.556052304122431</v>
      </c>
      <c r="AB48">
        <f t="shared" si="20"/>
        <v>-217.81049629280869</v>
      </c>
      <c r="AC48">
        <f t="shared" si="21"/>
        <v>-13.108354526610761</v>
      </c>
      <c r="AD48">
        <f t="shared" si="22"/>
        <v>-7.5140783517269938E-2</v>
      </c>
      <c r="AE48">
        <f t="shared" si="23"/>
        <v>41.01986452348838</v>
      </c>
      <c r="AF48">
        <f t="shared" si="24"/>
        <v>1.9565028390028496</v>
      </c>
      <c r="AG48">
        <f t="shared" si="25"/>
        <v>14.819551271083821</v>
      </c>
      <c r="AH48">
        <v>379.74079669236897</v>
      </c>
      <c r="AI48">
        <v>339.06718181818201</v>
      </c>
      <c r="AJ48">
        <v>3.2120385905677402</v>
      </c>
      <c r="AK48">
        <v>85.495142733625997</v>
      </c>
      <c r="AL48">
        <f t="shared" si="26"/>
        <v>1.9627222744698964</v>
      </c>
      <c r="AM48">
        <v>13.203312570043</v>
      </c>
      <c r="AN48">
        <v>15.5218146853147</v>
      </c>
      <c r="AO48">
        <v>1.57019814064815E-5</v>
      </c>
      <c r="AP48">
        <v>126.389948844656</v>
      </c>
      <c r="AQ48">
        <v>41</v>
      </c>
      <c r="AR48">
        <v>8</v>
      </c>
      <c r="AS48">
        <f t="shared" si="27"/>
        <v>1</v>
      </c>
      <c r="AT48">
        <f t="shared" si="28"/>
        <v>0</v>
      </c>
      <c r="AU48">
        <f t="shared" si="29"/>
        <v>54417.154572207415</v>
      </c>
      <c r="AV48">
        <f t="shared" si="30"/>
        <v>1999.99875</v>
      </c>
      <c r="AW48">
        <f t="shared" si="31"/>
        <v>1685.9989889999731</v>
      </c>
      <c r="AX48">
        <f t="shared" si="32"/>
        <v>0.84300002137499996</v>
      </c>
      <c r="AY48">
        <f t="shared" si="33"/>
        <v>0.15869998035750002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1736448161.0999999</v>
      </c>
      <c r="BF48">
        <v>311.71125000000001</v>
      </c>
      <c r="BG48">
        <v>361.666</v>
      </c>
      <c r="BH48">
        <v>15.5137125</v>
      </c>
      <c r="BI48">
        <v>13.202375</v>
      </c>
      <c r="BJ48">
        <v>311.525125</v>
      </c>
      <c r="BK48">
        <v>15.439662500000001</v>
      </c>
      <c r="BL48">
        <v>500.00925000000001</v>
      </c>
      <c r="BM48">
        <v>102.24912500000001</v>
      </c>
      <c r="BN48">
        <v>0.100033625</v>
      </c>
      <c r="BO48">
        <v>25.0285625</v>
      </c>
      <c r="BP48">
        <v>24.834975</v>
      </c>
      <c r="BQ48">
        <v>999.9</v>
      </c>
      <c r="BR48">
        <v>0</v>
      </c>
      <c r="BS48">
        <v>0</v>
      </c>
      <c r="BT48">
        <v>9998.6712499999994</v>
      </c>
      <c r="BU48">
        <v>650.51387499999998</v>
      </c>
      <c r="BV48">
        <v>205.10737499999999</v>
      </c>
      <c r="BW48">
        <v>-49.95485</v>
      </c>
      <c r="BX48">
        <v>316.62324999999998</v>
      </c>
      <c r="BY48">
        <v>366.50487500000003</v>
      </c>
      <c r="BZ48">
        <v>2.3113637499999999</v>
      </c>
      <c r="CA48">
        <v>361.666</v>
      </c>
      <c r="CB48">
        <v>13.202375</v>
      </c>
      <c r="CC48">
        <v>1.586265</v>
      </c>
      <c r="CD48">
        <v>1.3499300000000001</v>
      </c>
      <c r="CE48">
        <v>13.826025</v>
      </c>
      <c r="CF48">
        <v>11.366562500000001</v>
      </c>
      <c r="CG48">
        <v>1999.99875</v>
      </c>
      <c r="CH48">
        <v>0.90000037499999996</v>
      </c>
      <c r="CI48">
        <v>9.9999662500000003E-2</v>
      </c>
      <c r="CJ48">
        <v>19</v>
      </c>
      <c r="CK48">
        <v>39092.949999999997</v>
      </c>
      <c r="CL48">
        <v>1736445700.0999999</v>
      </c>
      <c r="CM48" t="s">
        <v>346</v>
      </c>
      <c r="CN48">
        <v>1736445697.0999999</v>
      </c>
      <c r="CO48">
        <v>1736445700.0999999</v>
      </c>
      <c r="CP48">
        <v>1</v>
      </c>
      <c r="CQ48">
        <v>-0.33700000000000002</v>
      </c>
      <c r="CR48">
        <v>1.2999999999999999E-2</v>
      </c>
      <c r="CS48">
        <v>0.22</v>
      </c>
      <c r="CT48">
        <v>8.3000000000000004E-2</v>
      </c>
      <c r="CU48">
        <v>420</v>
      </c>
      <c r="CV48">
        <v>16</v>
      </c>
      <c r="CW48">
        <v>0.23</v>
      </c>
      <c r="CX48">
        <v>0.32</v>
      </c>
      <c r="CY48">
        <v>-49.169759999999997</v>
      </c>
      <c r="CZ48">
        <v>-13.439242105263</v>
      </c>
      <c r="DA48">
        <v>1.2922592303404099</v>
      </c>
      <c r="DB48">
        <v>0</v>
      </c>
      <c r="DC48">
        <v>2.3087594999999999</v>
      </c>
      <c r="DD48">
        <v>3.8289473684209298E-2</v>
      </c>
      <c r="DE48">
        <v>3.8976088503080999E-3</v>
      </c>
      <c r="DF48">
        <v>1</v>
      </c>
      <c r="DG48">
        <v>1</v>
      </c>
      <c r="DH48">
        <v>2</v>
      </c>
      <c r="DI48" t="s">
        <v>347</v>
      </c>
      <c r="DJ48">
        <v>3.1192099999999998</v>
      </c>
      <c r="DK48">
        <v>2.8010299999999999</v>
      </c>
      <c r="DL48">
        <v>8.5070300000000001E-2</v>
      </c>
      <c r="DM48">
        <v>9.6198199999999998E-2</v>
      </c>
      <c r="DN48">
        <v>8.7020899999999998E-2</v>
      </c>
      <c r="DO48">
        <v>7.8156199999999995E-2</v>
      </c>
      <c r="DP48">
        <v>25546.2</v>
      </c>
      <c r="DQ48">
        <v>23332.9</v>
      </c>
      <c r="DR48">
        <v>26710.3</v>
      </c>
      <c r="DS48">
        <v>24153</v>
      </c>
      <c r="DT48">
        <v>33699.4</v>
      </c>
      <c r="DU48">
        <v>32413.599999999999</v>
      </c>
      <c r="DV48">
        <v>40386.800000000003</v>
      </c>
      <c r="DW48">
        <v>38176.199999999997</v>
      </c>
      <c r="DX48">
        <v>2.0166200000000001</v>
      </c>
      <c r="DY48">
        <v>2.2816299999999998</v>
      </c>
      <c r="DZ48">
        <v>0.172518</v>
      </c>
      <c r="EA48">
        <v>0</v>
      </c>
      <c r="EB48">
        <v>22.018899999999999</v>
      </c>
      <c r="EC48">
        <v>999.9</v>
      </c>
      <c r="ED48">
        <v>63.558</v>
      </c>
      <c r="EE48">
        <v>22.024000000000001</v>
      </c>
      <c r="EF48">
        <v>16.519200000000001</v>
      </c>
      <c r="EG48">
        <v>63.7849</v>
      </c>
      <c r="EH48">
        <v>27.163499999999999</v>
      </c>
      <c r="EI48">
        <v>1</v>
      </c>
      <c r="EJ48">
        <v>-0.47586600000000001</v>
      </c>
      <c r="EK48">
        <v>-4.1032900000000003</v>
      </c>
      <c r="EL48">
        <v>20.224399999999999</v>
      </c>
      <c r="EM48">
        <v>5.2638600000000002</v>
      </c>
      <c r="EN48">
        <v>12.005800000000001</v>
      </c>
      <c r="EO48">
        <v>5.0000499999999999</v>
      </c>
      <c r="EP48">
        <v>3.28715</v>
      </c>
      <c r="EQ48">
        <v>9999</v>
      </c>
      <c r="ER48">
        <v>9999</v>
      </c>
      <c r="ES48">
        <v>999.9</v>
      </c>
      <c r="ET48">
        <v>9999</v>
      </c>
      <c r="EU48">
        <v>1.87225</v>
      </c>
      <c r="EV48">
        <v>1.87317</v>
      </c>
      <c r="EW48">
        <v>1.8693500000000001</v>
      </c>
      <c r="EX48">
        <v>1.8750199999999999</v>
      </c>
      <c r="EY48">
        <v>1.8754500000000001</v>
      </c>
      <c r="EZ48">
        <v>1.87381</v>
      </c>
      <c r="FA48">
        <v>1.87239</v>
      </c>
      <c r="FB48">
        <v>1.87147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0.19800000000000001</v>
      </c>
      <c r="FQ48">
        <v>7.4099999999999999E-2</v>
      </c>
      <c r="FR48">
        <v>-0.18329044484773399</v>
      </c>
      <c r="FS48">
        <v>1.93526017593624E-3</v>
      </c>
      <c r="FT48">
        <v>-2.6352868309754201E-6</v>
      </c>
      <c r="FU48">
        <v>7.4988703689445403E-10</v>
      </c>
      <c r="FV48">
        <v>7.4070808911679595E-2</v>
      </c>
      <c r="FW48">
        <v>0</v>
      </c>
      <c r="FX48">
        <v>0</v>
      </c>
      <c r="FY48">
        <v>0</v>
      </c>
      <c r="FZ48">
        <v>1</v>
      </c>
      <c r="GA48">
        <v>1999</v>
      </c>
      <c r="GB48">
        <v>0</v>
      </c>
      <c r="GC48">
        <v>14</v>
      </c>
      <c r="GD48">
        <v>41.2</v>
      </c>
      <c r="GE48">
        <v>41.1</v>
      </c>
      <c r="GF48">
        <v>1.01685</v>
      </c>
      <c r="GG48">
        <v>2.5683600000000002</v>
      </c>
      <c r="GH48">
        <v>1.5979000000000001</v>
      </c>
      <c r="GI48">
        <v>2.34985</v>
      </c>
      <c r="GJ48">
        <v>1.64917</v>
      </c>
      <c r="GK48">
        <v>2.4121100000000002</v>
      </c>
      <c r="GL48">
        <v>25.860499999999998</v>
      </c>
      <c r="GM48">
        <v>14.4823</v>
      </c>
      <c r="GN48">
        <v>19</v>
      </c>
      <c r="GO48">
        <v>446.27100000000002</v>
      </c>
      <c r="GP48">
        <v>641.07299999999998</v>
      </c>
      <c r="GQ48">
        <v>29.2502</v>
      </c>
      <c r="GR48">
        <v>21.127500000000001</v>
      </c>
      <c r="GS48">
        <v>30.0002</v>
      </c>
      <c r="GT48">
        <v>21.005800000000001</v>
      </c>
      <c r="GU48">
        <v>20.981200000000001</v>
      </c>
      <c r="GV48">
        <v>20.433</v>
      </c>
      <c r="GW48">
        <v>23.459700000000002</v>
      </c>
      <c r="GX48">
        <v>100</v>
      </c>
      <c r="GY48">
        <v>29.186</v>
      </c>
      <c r="GZ48">
        <v>414.67899999999997</v>
      </c>
      <c r="HA48">
        <v>13.216799999999999</v>
      </c>
      <c r="HB48">
        <v>101.431</v>
      </c>
      <c r="HC48">
        <v>101.44799999999999</v>
      </c>
    </row>
    <row r="49" spans="1:211" x14ac:dyDescent="0.2">
      <c r="A49">
        <v>33</v>
      </c>
      <c r="B49">
        <v>1736448171.0999999</v>
      </c>
      <c r="C49">
        <v>64</v>
      </c>
      <c r="D49" t="s">
        <v>413</v>
      </c>
      <c r="E49" t="s">
        <v>414</v>
      </c>
      <c r="F49">
        <v>2</v>
      </c>
      <c r="G49">
        <v>1736448163.0999999</v>
      </c>
      <c r="H49">
        <f t="shared" si="0"/>
        <v>1.966213603254652E-3</v>
      </c>
      <c r="I49">
        <f t="shared" si="1"/>
        <v>1.966213603254652</v>
      </c>
      <c r="J49">
        <f t="shared" si="2"/>
        <v>15.012143750021551</v>
      </c>
      <c r="K49">
        <f t="shared" si="3"/>
        <v>318.02787499999999</v>
      </c>
      <c r="L49">
        <f t="shared" si="4"/>
        <v>89.754176542936733</v>
      </c>
      <c r="M49">
        <f t="shared" si="5"/>
        <v>9.1862231238167702</v>
      </c>
      <c r="N49">
        <f t="shared" si="6"/>
        <v>32.549738985636282</v>
      </c>
      <c r="O49">
        <f t="shared" si="7"/>
        <v>0.10962311745171548</v>
      </c>
      <c r="P49">
        <f t="shared" si="8"/>
        <v>3.5364524648330975</v>
      </c>
      <c r="Q49">
        <f t="shared" si="9"/>
        <v>0.10776972244451657</v>
      </c>
      <c r="R49">
        <f t="shared" si="10"/>
        <v>6.7519986589142891E-2</v>
      </c>
      <c r="S49">
        <f t="shared" si="11"/>
        <v>317.40015908997549</v>
      </c>
      <c r="T49">
        <f t="shared" si="12"/>
        <v>26.177025657828228</v>
      </c>
      <c r="U49">
        <f t="shared" si="13"/>
        <v>26.177025657828228</v>
      </c>
      <c r="V49">
        <f t="shared" si="14"/>
        <v>3.4097665479781374</v>
      </c>
      <c r="W49">
        <f t="shared" si="15"/>
        <v>49.838534629231944</v>
      </c>
      <c r="X49">
        <f t="shared" si="16"/>
        <v>1.5880487974829853</v>
      </c>
      <c r="Y49">
        <f t="shared" si="17"/>
        <v>3.1863874194879362</v>
      </c>
      <c r="Z49">
        <f t="shared" si="18"/>
        <v>1.8217177504951521</v>
      </c>
      <c r="AA49">
        <f t="shared" si="19"/>
        <v>-86.710019903530153</v>
      </c>
      <c r="AB49">
        <f t="shared" si="20"/>
        <v>-217.66632988059257</v>
      </c>
      <c r="AC49">
        <f t="shared" si="21"/>
        <v>-13.098834685820732</v>
      </c>
      <c r="AD49">
        <f t="shared" si="22"/>
        <v>-7.5025379967996741E-2</v>
      </c>
      <c r="AE49">
        <f t="shared" si="23"/>
        <v>41.370120686218947</v>
      </c>
      <c r="AF49">
        <f t="shared" si="24"/>
        <v>1.9578494138315363</v>
      </c>
      <c r="AG49">
        <f t="shared" si="25"/>
        <v>15.012143750021551</v>
      </c>
      <c r="AH49">
        <v>386.56121309101701</v>
      </c>
      <c r="AI49">
        <v>345.546442424242</v>
      </c>
      <c r="AJ49">
        <v>3.2273766873622902</v>
      </c>
      <c r="AK49">
        <v>85.495142733625997</v>
      </c>
      <c r="AL49">
        <f t="shared" si="26"/>
        <v>1.966213603254652</v>
      </c>
      <c r="AM49">
        <v>13.203410567841701</v>
      </c>
      <c r="AN49">
        <v>15.5259482517483</v>
      </c>
      <c r="AO49">
        <v>1.98987170100289E-5</v>
      </c>
      <c r="AP49">
        <v>126.389948844656</v>
      </c>
      <c r="AQ49">
        <v>41</v>
      </c>
      <c r="AR49">
        <v>8</v>
      </c>
      <c r="AS49">
        <f t="shared" si="27"/>
        <v>1</v>
      </c>
      <c r="AT49">
        <f t="shared" si="28"/>
        <v>0</v>
      </c>
      <c r="AU49">
        <f t="shared" si="29"/>
        <v>54425.89217816692</v>
      </c>
      <c r="AV49">
        <f t="shared" si="30"/>
        <v>2000.00125</v>
      </c>
      <c r="AW49">
        <f t="shared" si="31"/>
        <v>1686.0010965000267</v>
      </c>
      <c r="AX49">
        <f t="shared" si="32"/>
        <v>0.84300002137499996</v>
      </c>
      <c r="AY49">
        <f t="shared" si="33"/>
        <v>0.15869998035750002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1736448163.0999999</v>
      </c>
      <c r="BF49">
        <v>318.02787499999999</v>
      </c>
      <c r="BG49">
        <v>368.41750000000002</v>
      </c>
      <c r="BH49">
        <v>15.5160625</v>
      </c>
      <c r="BI49">
        <v>13.203175</v>
      </c>
      <c r="BJ49">
        <v>317.83875</v>
      </c>
      <c r="BK49">
        <v>15.442024999999999</v>
      </c>
      <c r="BL49">
        <v>500.01687500000003</v>
      </c>
      <c r="BM49">
        <v>102.24875</v>
      </c>
      <c r="BN49">
        <v>9.9948162500000007E-2</v>
      </c>
      <c r="BO49">
        <v>25.035362500000002</v>
      </c>
      <c r="BP49">
        <v>24.840412499999999</v>
      </c>
      <c r="BQ49">
        <v>999.9</v>
      </c>
      <c r="BR49">
        <v>0</v>
      </c>
      <c r="BS49">
        <v>0</v>
      </c>
      <c r="BT49">
        <v>10000.62125</v>
      </c>
      <c r="BU49">
        <v>650.55537500000003</v>
      </c>
      <c r="BV49">
        <v>204.80362500000001</v>
      </c>
      <c r="BW49">
        <v>-50.389575000000001</v>
      </c>
      <c r="BX49">
        <v>323.04025000000001</v>
      </c>
      <c r="BY49">
        <v>373.34687500000001</v>
      </c>
      <c r="BZ49">
        <v>2.31293375</v>
      </c>
      <c r="CA49">
        <v>368.41750000000002</v>
      </c>
      <c r="CB49">
        <v>13.203175</v>
      </c>
      <c r="CC49">
        <v>1.5865</v>
      </c>
      <c r="CD49">
        <v>1.3500062500000001</v>
      </c>
      <c r="CE49">
        <v>13.8283</v>
      </c>
      <c r="CF49">
        <v>11.3674125</v>
      </c>
      <c r="CG49">
        <v>2000.00125</v>
      </c>
      <c r="CH49">
        <v>0.90000037499999996</v>
      </c>
      <c r="CI49">
        <v>9.9999662500000003E-2</v>
      </c>
      <c r="CJ49">
        <v>19</v>
      </c>
      <c r="CK49">
        <v>39093</v>
      </c>
      <c r="CL49">
        <v>1736445700.0999999</v>
      </c>
      <c r="CM49" t="s">
        <v>346</v>
      </c>
      <c r="CN49">
        <v>1736445697.0999999</v>
      </c>
      <c r="CO49">
        <v>1736445700.0999999</v>
      </c>
      <c r="CP49">
        <v>1</v>
      </c>
      <c r="CQ49">
        <v>-0.33700000000000002</v>
      </c>
      <c r="CR49">
        <v>1.2999999999999999E-2</v>
      </c>
      <c r="CS49">
        <v>0.22</v>
      </c>
      <c r="CT49">
        <v>8.3000000000000004E-2</v>
      </c>
      <c r="CU49">
        <v>420</v>
      </c>
      <c r="CV49">
        <v>16</v>
      </c>
      <c r="CW49">
        <v>0.23</v>
      </c>
      <c r="CX49">
        <v>0.32</v>
      </c>
      <c r="CY49">
        <v>-49.618785000000003</v>
      </c>
      <c r="CZ49">
        <v>-13.2921157894737</v>
      </c>
      <c r="DA49">
        <v>1.2779899910699599</v>
      </c>
      <c r="DB49">
        <v>0</v>
      </c>
      <c r="DC49">
        <v>2.3101265</v>
      </c>
      <c r="DD49">
        <v>4.4999548872180398E-2</v>
      </c>
      <c r="DE49">
        <v>4.4751773987183902E-3</v>
      </c>
      <c r="DF49">
        <v>1</v>
      </c>
      <c r="DG49">
        <v>1</v>
      </c>
      <c r="DH49">
        <v>2</v>
      </c>
      <c r="DI49" t="s">
        <v>347</v>
      </c>
      <c r="DJ49">
        <v>3.1193599999999999</v>
      </c>
      <c r="DK49">
        <v>2.8005399999999998</v>
      </c>
      <c r="DL49">
        <v>8.634E-2</v>
      </c>
      <c r="DM49">
        <v>9.7451300000000005E-2</v>
      </c>
      <c r="DN49">
        <v>8.7035299999999996E-2</v>
      </c>
      <c r="DO49">
        <v>7.8161999999999995E-2</v>
      </c>
      <c r="DP49">
        <v>25510.7</v>
      </c>
      <c r="DQ49">
        <v>23300.5</v>
      </c>
      <c r="DR49">
        <v>26710.3</v>
      </c>
      <c r="DS49">
        <v>24152.9</v>
      </c>
      <c r="DT49">
        <v>33699</v>
      </c>
      <c r="DU49">
        <v>32413.7</v>
      </c>
      <c r="DV49">
        <v>40386.800000000003</v>
      </c>
      <c r="DW49">
        <v>38176.400000000001</v>
      </c>
      <c r="DX49">
        <v>2.0174500000000002</v>
      </c>
      <c r="DY49">
        <v>2.2814199999999998</v>
      </c>
      <c r="DZ49">
        <v>0.17318900000000001</v>
      </c>
      <c r="EA49">
        <v>0</v>
      </c>
      <c r="EB49">
        <v>22.0199</v>
      </c>
      <c r="EC49">
        <v>999.9</v>
      </c>
      <c r="ED49">
        <v>63.558</v>
      </c>
      <c r="EE49">
        <v>22.013000000000002</v>
      </c>
      <c r="EF49">
        <v>16.5077</v>
      </c>
      <c r="EG49">
        <v>63.194899999999997</v>
      </c>
      <c r="EH49">
        <v>27.051300000000001</v>
      </c>
      <c r="EI49">
        <v>1</v>
      </c>
      <c r="EJ49">
        <v>-0.47582099999999999</v>
      </c>
      <c r="EK49">
        <v>-4.0148700000000002</v>
      </c>
      <c r="EL49">
        <v>20.227499999999999</v>
      </c>
      <c r="EM49">
        <v>5.2641600000000004</v>
      </c>
      <c r="EN49">
        <v>12.005800000000001</v>
      </c>
      <c r="EO49">
        <v>5.0001499999999997</v>
      </c>
      <c r="EP49">
        <v>3.28715</v>
      </c>
      <c r="EQ49">
        <v>9999</v>
      </c>
      <c r="ER49">
        <v>9999</v>
      </c>
      <c r="ES49">
        <v>999.9</v>
      </c>
      <c r="ET49">
        <v>9999</v>
      </c>
      <c r="EU49">
        <v>1.87225</v>
      </c>
      <c r="EV49">
        <v>1.87317</v>
      </c>
      <c r="EW49">
        <v>1.8693500000000001</v>
      </c>
      <c r="EX49">
        <v>1.8750100000000001</v>
      </c>
      <c r="EY49">
        <v>1.8754500000000001</v>
      </c>
      <c r="EZ49">
        <v>1.8737999999999999</v>
      </c>
      <c r="FA49">
        <v>1.8723799999999999</v>
      </c>
      <c r="FB49">
        <v>1.87147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0.20100000000000001</v>
      </c>
      <c r="FQ49">
        <v>7.4099999999999999E-2</v>
      </c>
      <c r="FR49">
        <v>-0.18329044484773399</v>
      </c>
      <c r="FS49">
        <v>1.93526017593624E-3</v>
      </c>
      <c r="FT49">
        <v>-2.6352868309754201E-6</v>
      </c>
      <c r="FU49">
        <v>7.4988703689445403E-10</v>
      </c>
      <c r="FV49">
        <v>7.4070808911679595E-2</v>
      </c>
      <c r="FW49">
        <v>0</v>
      </c>
      <c r="FX49">
        <v>0</v>
      </c>
      <c r="FY49">
        <v>0</v>
      </c>
      <c r="FZ49">
        <v>1</v>
      </c>
      <c r="GA49">
        <v>1999</v>
      </c>
      <c r="GB49">
        <v>0</v>
      </c>
      <c r="GC49">
        <v>14</v>
      </c>
      <c r="GD49">
        <v>41.2</v>
      </c>
      <c r="GE49">
        <v>41.2</v>
      </c>
      <c r="GF49">
        <v>1.02539</v>
      </c>
      <c r="GG49">
        <v>2.47559</v>
      </c>
      <c r="GH49">
        <v>1.5979000000000001</v>
      </c>
      <c r="GI49">
        <v>2.34985</v>
      </c>
      <c r="GJ49">
        <v>1.64917</v>
      </c>
      <c r="GK49">
        <v>2.4157700000000002</v>
      </c>
      <c r="GL49">
        <v>25.860499999999998</v>
      </c>
      <c r="GM49">
        <v>14.4823</v>
      </c>
      <c r="GN49">
        <v>19</v>
      </c>
      <c r="GO49">
        <v>446.75599999999997</v>
      </c>
      <c r="GP49">
        <v>640.92600000000004</v>
      </c>
      <c r="GQ49">
        <v>29.236999999999998</v>
      </c>
      <c r="GR49">
        <v>21.128900000000002</v>
      </c>
      <c r="GS49">
        <v>30.0002</v>
      </c>
      <c r="GT49">
        <v>21.007200000000001</v>
      </c>
      <c r="GU49">
        <v>20.982500000000002</v>
      </c>
      <c r="GV49">
        <v>20.7331</v>
      </c>
      <c r="GW49">
        <v>23.459700000000002</v>
      </c>
      <c r="GX49">
        <v>100</v>
      </c>
      <c r="GY49">
        <v>29.186</v>
      </c>
      <c r="GZ49">
        <v>421.38499999999999</v>
      </c>
      <c r="HA49">
        <v>13.216799999999999</v>
      </c>
      <c r="HB49">
        <v>101.431</v>
      </c>
      <c r="HC49">
        <v>101.44799999999999</v>
      </c>
    </row>
    <row r="50" spans="1:211" x14ac:dyDescent="0.2">
      <c r="A50">
        <v>34</v>
      </c>
      <c r="B50">
        <v>1736448173.0999999</v>
      </c>
      <c r="C50">
        <v>66</v>
      </c>
      <c r="D50" t="s">
        <v>415</v>
      </c>
      <c r="E50" t="s">
        <v>416</v>
      </c>
      <c r="F50">
        <v>2</v>
      </c>
      <c r="G50">
        <v>1736448165.0999999</v>
      </c>
      <c r="H50">
        <f t="shared" si="0"/>
        <v>1.9682317988827464E-3</v>
      </c>
      <c r="I50">
        <f t="shared" si="1"/>
        <v>1.9682317988827465</v>
      </c>
      <c r="J50">
        <f t="shared" si="2"/>
        <v>15.30887371954466</v>
      </c>
      <c r="K50">
        <f t="shared" si="3"/>
        <v>324.35124999999999</v>
      </c>
      <c r="L50">
        <f t="shared" si="4"/>
        <v>91.67633897610618</v>
      </c>
      <c r="M50">
        <f t="shared" si="5"/>
        <v>9.3829237849930038</v>
      </c>
      <c r="N50">
        <f t="shared" si="6"/>
        <v>33.19682147331833</v>
      </c>
      <c r="O50">
        <f t="shared" si="7"/>
        <v>0.10967976624223458</v>
      </c>
      <c r="P50">
        <f t="shared" si="8"/>
        <v>3.5377802756680694</v>
      </c>
      <c r="Q50">
        <f t="shared" si="9"/>
        <v>0.10782515633666945</v>
      </c>
      <c r="R50">
        <f t="shared" si="10"/>
        <v>6.7554739852670104E-2</v>
      </c>
      <c r="S50">
        <f t="shared" si="11"/>
        <v>317.40035746495096</v>
      </c>
      <c r="T50">
        <f t="shared" si="12"/>
        <v>26.182690299883266</v>
      </c>
      <c r="U50">
        <f t="shared" si="13"/>
        <v>26.182690299883266</v>
      </c>
      <c r="V50">
        <f t="shared" si="14"/>
        <v>3.4109081390689084</v>
      </c>
      <c r="W50">
        <f t="shared" si="15"/>
        <v>49.826337661860784</v>
      </c>
      <c r="X50">
        <f t="shared" si="16"/>
        <v>1.5882765352382673</v>
      </c>
      <c r="Y50">
        <f t="shared" si="17"/>
        <v>3.1876244768718016</v>
      </c>
      <c r="Z50">
        <f t="shared" si="18"/>
        <v>1.8226316038306412</v>
      </c>
      <c r="AA50">
        <f t="shared" si="19"/>
        <v>-86.799022330729116</v>
      </c>
      <c r="AB50">
        <f t="shared" si="20"/>
        <v>-217.58634482958044</v>
      </c>
      <c r="AC50">
        <f t="shared" si="21"/>
        <v>-13.08990741837863</v>
      </c>
      <c r="AD50">
        <f t="shared" si="22"/>
        <v>-7.4917113737228647E-2</v>
      </c>
      <c r="AE50">
        <f t="shared" si="23"/>
        <v>41.695292091426587</v>
      </c>
      <c r="AF50">
        <f t="shared" si="24"/>
        <v>1.9588044539884963</v>
      </c>
      <c r="AG50">
        <f t="shared" si="25"/>
        <v>15.30887371954466</v>
      </c>
      <c r="AH50">
        <v>393.42064897794</v>
      </c>
      <c r="AI50">
        <v>352.00772727272698</v>
      </c>
      <c r="AJ50">
        <v>3.2318797683626901</v>
      </c>
      <c r="AK50">
        <v>85.495142733625997</v>
      </c>
      <c r="AL50">
        <f t="shared" si="26"/>
        <v>1.9682317988827465</v>
      </c>
      <c r="AM50">
        <v>13.204047412370899</v>
      </c>
      <c r="AN50">
        <v>15.529272027972</v>
      </c>
      <c r="AO50">
        <v>2.2833101676490601E-5</v>
      </c>
      <c r="AP50">
        <v>126.389948844656</v>
      </c>
      <c r="AQ50">
        <v>41</v>
      </c>
      <c r="AR50">
        <v>8</v>
      </c>
      <c r="AS50">
        <f t="shared" si="27"/>
        <v>1</v>
      </c>
      <c r="AT50">
        <f t="shared" si="28"/>
        <v>0</v>
      </c>
      <c r="AU50">
        <f t="shared" si="29"/>
        <v>54453.961662655165</v>
      </c>
      <c r="AV50">
        <f t="shared" si="30"/>
        <v>2000.0025000000001</v>
      </c>
      <c r="AW50">
        <f t="shared" si="31"/>
        <v>1686.0021502500533</v>
      </c>
      <c r="AX50">
        <f t="shared" si="32"/>
        <v>0.84300002137499996</v>
      </c>
      <c r="AY50">
        <f t="shared" si="33"/>
        <v>0.15869998035750002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1736448165.0999999</v>
      </c>
      <c r="BF50">
        <v>324.35124999999999</v>
      </c>
      <c r="BG50">
        <v>375.15375</v>
      </c>
      <c r="BH50">
        <v>15.518337499999999</v>
      </c>
      <c r="BI50">
        <v>13.2039875</v>
      </c>
      <c r="BJ50">
        <v>324.15912500000002</v>
      </c>
      <c r="BK50">
        <v>15.4443</v>
      </c>
      <c r="BL50">
        <v>499.94349999999997</v>
      </c>
      <c r="BM50">
        <v>102.248625</v>
      </c>
      <c r="BN50">
        <v>9.9744162499999997E-2</v>
      </c>
      <c r="BO50">
        <v>25.041875000000001</v>
      </c>
      <c r="BP50">
        <v>24.846550000000001</v>
      </c>
      <c r="BQ50">
        <v>999.9</v>
      </c>
      <c r="BR50">
        <v>0</v>
      </c>
      <c r="BS50">
        <v>0</v>
      </c>
      <c r="BT50">
        <v>10006.24</v>
      </c>
      <c r="BU50">
        <v>650.58699999999999</v>
      </c>
      <c r="BV50">
        <v>204.511875</v>
      </c>
      <c r="BW50">
        <v>-50.802562500000001</v>
      </c>
      <c r="BX50">
        <v>329.46412500000002</v>
      </c>
      <c r="BY50">
        <v>380.17374999999998</v>
      </c>
      <c r="BZ50">
        <v>2.3143924999999999</v>
      </c>
      <c r="CA50">
        <v>375.15375</v>
      </c>
      <c r="CB50">
        <v>13.2039875</v>
      </c>
      <c r="CC50">
        <v>1.58673</v>
      </c>
      <c r="CD50">
        <v>1.3500875000000001</v>
      </c>
      <c r="CE50">
        <v>13.830525</v>
      </c>
      <c r="CF50">
        <v>11.3683125</v>
      </c>
      <c r="CG50">
        <v>2000.0025000000001</v>
      </c>
      <c r="CH50">
        <v>0.90000037499999996</v>
      </c>
      <c r="CI50">
        <v>9.9999662500000003E-2</v>
      </c>
      <c r="CJ50">
        <v>19</v>
      </c>
      <c r="CK50">
        <v>39093.012499999997</v>
      </c>
      <c r="CL50">
        <v>1736445700.0999999</v>
      </c>
      <c r="CM50" t="s">
        <v>346</v>
      </c>
      <c r="CN50">
        <v>1736445697.0999999</v>
      </c>
      <c r="CO50">
        <v>1736445700.0999999</v>
      </c>
      <c r="CP50">
        <v>1</v>
      </c>
      <c r="CQ50">
        <v>-0.33700000000000002</v>
      </c>
      <c r="CR50">
        <v>1.2999999999999999E-2</v>
      </c>
      <c r="CS50">
        <v>0.22</v>
      </c>
      <c r="CT50">
        <v>8.3000000000000004E-2</v>
      </c>
      <c r="CU50">
        <v>420</v>
      </c>
      <c r="CV50">
        <v>16</v>
      </c>
      <c r="CW50">
        <v>0.23</v>
      </c>
      <c r="CX50">
        <v>0.32</v>
      </c>
      <c r="CY50">
        <v>-50.047789999999999</v>
      </c>
      <c r="CZ50">
        <v>-13.001810526315699</v>
      </c>
      <c r="DA50">
        <v>1.2507691049510301</v>
      </c>
      <c r="DB50">
        <v>0</v>
      </c>
      <c r="DC50">
        <v>2.3118565000000002</v>
      </c>
      <c r="DD50">
        <v>4.7249774436087598E-2</v>
      </c>
      <c r="DE50">
        <v>4.7065722930812199E-3</v>
      </c>
      <c r="DF50">
        <v>1</v>
      </c>
      <c r="DG50">
        <v>1</v>
      </c>
      <c r="DH50">
        <v>2</v>
      </c>
      <c r="DI50" t="s">
        <v>347</v>
      </c>
      <c r="DJ50">
        <v>3.1194000000000002</v>
      </c>
      <c r="DK50">
        <v>2.80043</v>
      </c>
      <c r="DL50">
        <v>8.7601899999999996E-2</v>
      </c>
      <c r="DM50">
        <v>9.8714700000000002E-2</v>
      </c>
      <c r="DN50">
        <v>8.7048200000000006E-2</v>
      </c>
      <c r="DO50">
        <v>7.81723E-2</v>
      </c>
      <c r="DP50">
        <v>25475.5</v>
      </c>
      <c r="DQ50">
        <v>23268.1</v>
      </c>
      <c r="DR50">
        <v>26710.3</v>
      </c>
      <c r="DS50">
        <v>24153.1</v>
      </c>
      <c r="DT50">
        <v>33698.699999999997</v>
      </c>
      <c r="DU50">
        <v>32413.5</v>
      </c>
      <c r="DV50">
        <v>40386.800000000003</v>
      </c>
      <c r="DW50">
        <v>38176.5</v>
      </c>
      <c r="DX50">
        <v>2.0179299999999998</v>
      </c>
      <c r="DY50">
        <v>2.28145</v>
      </c>
      <c r="DZ50">
        <v>0.17382900000000001</v>
      </c>
      <c r="EA50">
        <v>0</v>
      </c>
      <c r="EB50">
        <v>22.0213</v>
      </c>
      <c r="EC50">
        <v>999.9</v>
      </c>
      <c r="ED50">
        <v>63.558</v>
      </c>
      <c r="EE50">
        <v>22.024000000000001</v>
      </c>
      <c r="EF50">
        <v>16.518799999999999</v>
      </c>
      <c r="EG50">
        <v>63.924900000000001</v>
      </c>
      <c r="EH50">
        <v>27.0793</v>
      </c>
      <c r="EI50">
        <v>1</v>
      </c>
      <c r="EJ50">
        <v>-0.47593999999999997</v>
      </c>
      <c r="EK50">
        <v>-3.95181</v>
      </c>
      <c r="EL50">
        <v>20.2301</v>
      </c>
      <c r="EM50">
        <v>5.2644599999999997</v>
      </c>
      <c r="EN50">
        <v>12.005800000000001</v>
      </c>
      <c r="EO50">
        <v>5.0005499999999996</v>
      </c>
      <c r="EP50">
        <v>3.2871800000000002</v>
      </c>
      <c r="EQ50">
        <v>9999</v>
      </c>
      <c r="ER50">
        <v>9999</v>
      </c>
      <c r="ES50">
        <v>999.9</v>
      </c>
      <c r="ET50">
        <v>9999</v>
      </c>
      <c r="EU50">
        <v>1.87225</v>
      </c>
      <c r="EV50">
        <v>1.87317</v>
      </c>
      <c r="EW50">
        <v>1.8693599999999999</v>
      </c>
      <c r="EX50">
        <v>1.8750199999999999</v>
      </c>
      <c r="EY50">
        <v>1.87544</v>
      </c>
      <c r="EZ50">
        <v>1.8737999999999999</v>
      </c>
      <c r="FA50">
        <v>1.8724000000000001</v>
      </c>
      <c r="FB50">
        <v>1.87148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0.20399999999999999</v>
      </c>
      <c r="FQ50">
        <v>7.4099999999999999E-2</v>
      </c>
      <c r="FR50">
        <v>-0.18329044484773399</v>
      </c>
      <c r="FS50">
        <v>1.93526017593624E-3</v>
      </c>
      <c r="FT50">
        <v>-2.6352868309754201E-6</v>
      </c>
      <c r="FU50">
        <v>7.4988703689445403E-10</v>
      </c>
      <c r="FV50">
        <v>7.4070808911679595E-2</v>
      </c>
      <c r="FW50">
        <v>0</v>
      </c>
      <c r="FX50">
        <v>0</v>
      </c>
      <c r="FY50">
        <v>0</v>
      </c>
      <c r="FZ50">
        <v>1</v>
      </c>
      <c r="GA50">
        <v>1999</v>
      </c>
      <c r="GB50">
        <v>0</v>
      </c>
      <c r="GC50">
        <v>14</v>
      </c>
      <c r="GD50">
        <v>41.3</v>
      </c>
      <c r="GE50">
        <v>41.2</v>
      </c>
      <c r="GF50">
        <v>1.0400400000000001</v>
      </c>
      <c r="GG50">
        <v>2.47559</v>
      </c>
      <c r="GH50">
        <v>1.5979000000000001</v>
      </c>
      <c r="GI50">
        <v>2.34985</v>
      </c>
      <c r="GJ50">
        <v>1.64917</v>
      </c>
      <c r="GK50">
        <v>2.4047900000000002</v>
      </c>
      <c r="GL50">
        <v>25.860499999999998</v>
      </c>
      <c r="GM50">
        <v>14.4823</v>
      </c>
      <c r="GN50">
        <v>19</v>
      </c>
      <c r="GO50">
        <v>447.03899999999999</v>
      </c>
      <c r="GP50">
        <v>640.971</v>
      </c>
      <c r="GQ50">
        <v>29.2151</v>
      </c>
      <c r="GR50">
        <v>21.130199999999999</v>
      </c>
      <c r="GS50">
        <v>30.0001</v>
      </c>
      <c r="GT50">
        <v>21.008500000000002</v>
      </c>
      <c r="GU50">
        <v>20.984300000000001</v>
      </c>
      <c r="GV50">
        <v>21.032599999999999</v>
      </c>
      <c r="GW50">
        <v>23.459700000000002</v>
      </c>
      <c r="GX50">
        <v>100</v>
      </c>
      <c r="GY50">
        <v>29.186</v>
      </c>
      <c r="GZ50">
        <v>428.08600000000001</v>
      </c>
      <c r="HA50">
        <v>13.216799999999999</v>
      </c>
      <c r="HB50">
        <v>101.431</v>
      </c>
      <c r="HC50">
        <v>101.449</v>
      </c>
    </row>
    <row r="51" spans="1:211" x14ac:dyDescent="0.2">
      <c r="A51">
        <v>35</v>
      </c>
      <c r="B51">
        <v>1736448175.0999999</v>
      </c>
      <c r="C51">
        <v>68</v>
      </c>
      <c r="D51" t="s">
        <v>417</v>
      </c>
      <c r="E51" t="s">
        <v>418</v>
      </c>
      <c r="F51">
        <v>2</v>
      </c>
      <c r="G51">
        <v>1736448167.0999999</v>
      </c>
      <c r="H51">
        <f t="shared" si="0"/>
        <v>1.9690177561806324E-3</v>
      </c>
      <c r="I51">
        <f t="shared" si="1"/>
        <v>1.9690177561806324</v>
      </c>
      <c r="J51">
        <f t="shared" si="2"/>
        <v>15.628493499187877</v>
      </c>
      <c r="K51">
        <f t="shared" si="3"/>
        <v>330.67962499999999</v>
      </c>
      <c r="L51">
        <f t="shared" si="4"/>
        <v>93.101576585519581</v>
      </c>
      <c r="M51">
        <f t="shared" si="5"/>
        <v>9.5287782139342294</v>
      </c>
      <c r="N51">
        <f t="shared" si="6"/>
        <v>33.844462382412786</v>
      </c>
      <c r="O51">
        <f t="shared" si="7"/>
        <v>0.10965323974541974</v>
      </c>
      <c r="P51">
        <f t="shared" si="8"/>
        <v>3.5379623639108861</v>
      </c>
      <c r="Q51">
        <f t="shared" si="9"/>
        <v>0.10779961231535111</v>
      </c>
      <c r="R51">
        <f t="shared" si="10"/>
        <v>6.7538688702935806E-2</v>
      </c>
      <c r="S51">
        <f t="shared" si="11"/>
        <v>317.40037442997209</v>
      </c>
      <c r="T51">
        <f t="shared" si="12"/>
        <v>26.189658855050205</v>
      </c>
      <c r="U51">
        <f t="shared" si="13"/>
        <v>26.189658855050205</v>
      </c>
      <c r="V51">
        <f t="shared" si="14"/>
        <v>3.4123129646609534</v>
      </c>
      <c r="W51">
        <f t="shared" si="15"/>
        <v>49.813220447392389</v>
      </c>
      <c r="X51">
        <f t="shared" si="16"/>
        <v>1.5885399209537931</v>
      </c>
      <c r="Y51">
        <f t="shared" si="17"/>
        <v>3.188992614182506</v>
      </c>
      <c r="Z51">
        <f t="shared" si="18"/>
        <v>1.8237730437071602</v>
      </c>
      <c r="AA51">
        <f t="shared" si="19"/>
        <v>-86.833683047565884</v>
      </c>
      <c r="AB51">
        <f t="shared" si="20"/>
        <v>-217.55339844862846</v>
      </c>
      <c r="AC51">
        <f t="shared" si="21"/>
        <v>-13.088183227589482</v>
      </c>
      <c r="AD51">
        <f t="shared" si="22"/>
        <v>-7.4890293811733954E-2</v>
      </c>
      <c r="AE51">
        <f t="shared" si="23"/>
        <v>42.01393788280221</v>
      </c>
      <c r="AF51">
        <f t="shared" si="24"/>
        <v>1.9597438965499838</v>
      </c>
      <c r="AG51">
        <f t="shared" si="25"/>
        <v>15.628493499187877</v>
      </c>
      <c r="AH51">
        <v>400.24052243821097</v>
      </c>
      <c r="AI51">
        <v>358.45551515151499</v>
      </c>
      <c r="AJ51">
        <v>3.2286506379116302</v>
      </c>
      <c r="AK51">
        <v>85.495142733625997</v>
      </c>
      <c r="AL51">
        <f t="shared" si="26"/>
        <v>1.9690177561806324</v>
      </c>
      <c r="AM51">
        <v>13.205353943809101</v>
      </c>
      <c r="AN51">
        <v>15.5318706293706</v>
      </c>
      <c r="AO51">
        <v>2.3146640341733399E-5</v>
      </c>
      <c r="AP51">
        <v>126.389948844656</v>
      </c>
      <c r="AQ51">
        <v>41</v>
      </c>
      <c r="AR51">
        <v>8</v>
      </c>
      <c r="AS51">
        <f t="shared" si="27"/>
        <v>1</v>
      </c>
      <c r="AT51">
        <f t="shared" si="28"/>
        <v>0</v>
      </c>
      <c r="AU51">
        <f t="shared" si="29"/>
        <v>54456.656645526251</v>
      </c>
      <c r="AV51">
        <f t="shared" si="30"/>
        <v>2000.0025000000001</v>
      </c>
      <c r="AW51">
        <f t="shared" si="31"/>
        <v>1686.002215500135</v>
      </c>
      <c r="AX51">
        <f t="shared" si="32"/>
        <v>0.843000054</v>
      </c>
      <c r="AY51">
        <f t="shared" si="33"/>
        <v>0.15869998884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1736448167.0999999</v>
      </c>
      <c r="BF51">
        <v>330.67962499999999</v>
      </c>
      <c r="BG51">
        <v>381.88799999999998</v>
      </c>
      <c r="BH51">
        <v>15.5209375</v>
      </c>
      <c r="BI51">
        <v>13.2051125</v>
      </c>
      <c r="BJ51">
        <v>330.48475000000002</v>
      </c>
      <c r="BK51">
        <v>15.446887500000001</v>
      </c>
      <c r="BL51">
        <v>499.86337500000002</v>
      </c>
      <c r="BM51">
        <v>102.24850000000001</v>
      </c>
      <c r="BN51">
        <v>9.9693912499999995E-2</v>
      </c>
      <c r="BO51">
        <v>25.049074999999998</v>
      </c>
      <c r="BP51">
        <v>24.853037499999999</v>
      </c>
      <c r="BQ51">
        <v>999.9</v>
      </c>
      <c r="BR51">
        <v>0</v>
      </c>
      <c r="BS51">
        <v>0</v>
      </c>
      <c r="BT51">
        <v>10007.02125</v>
      </c>
      <c r="BU51">
        <v>650.623875</v>
      </c>
      <c r="BV51">
        <v>204.22524999999999</v>
      </c>
      <c r="BW51">
        <v>-51.208399999999997</v>
      </c>
      <c r="BX51">
        <v>335.893125</v>
      </c>
      <c r="BY51">
        <v>386.998625</v>
      </c>
      <c r="BZ51">
        <v>2.3158599999999998</v>
      </c>
      <c r="CA51">
        <v>381.88799999999998</v>
      </c>
      <c r="CB51">
        <v>13.2051125</v>
      </c>
      <c r="CC51">
        <v>1.58699375</v>
      </c>
      <c r="CD51">
        <v>1.3502025</v>
      </c>
      <c r="CE51">
        <v>13.833074999999999</v>
      </c>
      <c r="CF51">
        <v>11.3695875</v>
      </c>
      <c r="CG51">
        <v>2000.0025000000001</v>
      </c>
      <c r="CH51">
        <v>0.90000037499999996</v>
      </c>
      <c r="CI51">
        <v>9.9999699999999997E-2</v>
      </c>
      <c r="CJ51">
        <v>19</v>
      </c>
      <c r="CK51">
        <v>39093.012499999997</v>
      </c>
      <c r="CL51">
        <v>1736445700.0999999</v>
      </c>
      <c r="CM51" t="s">
        <v>346</v>
      </c>
      <c r="CN51">
        <v>1736445697.0999999</v>
      </c>
      <c r="CO51">
        <v>1736445700.0999999</v>
      </c>
      <c r="CP51">
        <v>1</v>
      </c>
      <c r="CQ51">
        <v>-0.33700000000000002</v>
      </c>
      <c r="CR51">
        <v>1.2999999999999999E-2</v>
      </c>
      <c r="CS51">
        <v>0.22</v>
      </c>
      <c r="CT51">
        <v>8.3000000000000004E-2</v>
      </c>
      <c r="CU51">
        <v>420</v>
      </c>
      <c r="CV51">
        <v>16</v>
      </c>
      <c r="CW51">
        <v>0.23</v>
      </c>
      <c r="CX51">
        <v>0.32</v>
      </c>
      <c r="CY51">
        <v>-50.468114999999997</v>
      </c>
      <c r="CZ51">
        <v>-12.5682721804511</v>
      </c>
      <c r="DA51">
        <v>1.20979569278246</v>
      </c>
      <c r="DB51">
        <v>0</v>
      </c>
      <c r="DC51">
        <v>2.3135349999999999</v>
      </c>
      <c r="DD51">
        <v>4.8656842105261999E-2</v>
      </c>
      <c r="DE51">
        <v>4.83499586349355E-3</v>
      </c>
      <c r="DF51">
        <v>1</v>
      </c>
      <c r="DG51">
        <v>1</v>
      </c>
      <c r="DH51">
        <v>2</v>
      </c>
      <c r="DI51" t="s">
        <v>347</v>
      </c>
      <c r="DJ51">
        <v>3.1195200000000001</v>
      </c>
      <c r="DK51">
        <v>2.80125</v>
      </c>
      <c r="DL51">
        <v>8.8849700000000004E-2</v>
      </c>
      <c r="DM51">
        <v>9.9992399999999995E-2</v>
      </c>
      <c r="DN51">
        <v>8.7057999999999996E-2</v>
      </c>
      <c r="DO51">
        <v>7.8184600000000007E-2</v>
      </c>
      <c r="DP51">
        <v>25440.7</v>
      </c>
      <c r="DQ51">
        <v>23235</v>
      </c>
      <c r="DR51">
        <v>26710.400000000001</v>
      </c>
      <c r="DS51">
        <v>24153</v>
      </c>
      <c r="DT51">
        <v>33698.5</v>
      </c>
      <c r="DU51">
        <v>32413.1</v>
      </c>
      <c r="DV51">
        <v>40386.9</v>
      </c>
      <c r="DW51">
        <v>38176.400000000001</v>
      </c>
      <c r="DX51">
        <v>2.0177499999999999</v>
      </c>
      <c r="DY51">
        <v>2.28105</v>
      </c>
      <c r="DZ51">
        <v>0.17394899999999999</v>
      </c>
      <c r="EA51">
        <v>0</v>
      </c>
      <c r="EB51">
        <v>22.023</v>
      </c>
      <c r="EC51">
        <v>999.9</v>
      </c>
      <c r="ED51">
        <v>63.582000000000001</v>
      </c>
      <c r="EE51">
        <v>22.024000000000001</v>
      </c>
      <c r="EF51">
        <v>16.525099999999998</v>
      </c>
      <c r="EG51">
        <v>63.724899999999998</v>
      </c>
      <c r="EH51">
        <v>26.915099999999999</v>
      </c>
      <c r="EI51">
        <v>1</v>
      </c>
      <c r="EJ51">
        <v>-0.47586400000000001</v>
      </c>
      <c r="EK51">
        <v>-3.9428399999999999</v>
      </c>
      <c r="EL51">
        <v>20.23</v>
      </c>
      <c r="EM51">
        <v>5.26431</v>
      </c>
      <c r="EN51">
        <v>12.0055</v>
      </c>
      <c r="EO51">
        <v>5.0002000000000004</v>
      </c>
      <c r="EP51">
        <v>3.2871299999999999</v>
      </c>
      <c r="EQ51">
        <v>9999</v>
      </c>
      <c r="ER51">
        <v>9999</v>
      </c>
      <c r="ES51">
        <v>999.9</v>
      </c>
      <c r="ET51">
        <v>9999</v>
      </c>
      <c r="EU51">
        <v>1.87225</v>
      </c>
      <c r="EV51">
        <v>1.87317</v>
      </c>
      <c r="EW51">
        <v>1.86937</v>
      </c>
      <c r="EX51">
        <v>1.87503</v>
      </c>
      <c r="EY51">
        <v>1.8754500000000001</v>
      </c>
      <c r="EZ51">
        <v>1.8738300000000001</v>
      </c>
      <c r="FA51">
        <v>1.8724000000000001</v>
      </c>
      <c r="FB51">
        <v>1.8714900000000001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0.20599999999999999</v>
      </c>
      <c r="FQ51">
        <v>7.4099999999999999E-2</v>
      </c>
      <c r="FR51">
        <v>-0.18329044484773399</v>
      </c>
      <c r="FS51">
        <v>1.93526017593624E-3</v>
      </c>
      <c r="FT51">
        <v>-2.6352868309754201E-6</v>
      </c>
      <c r="FU51">
        <v>7.4988703689445403E-10</v>
      </c>
      <c r="FV51">
        <v>7.4070808911679595E-2</v>
      </c>
      <c r="FW51">
        <v>0</v>
      </c>
      <c r="FX51">
        <v>0</v>
      </c>
      <c r="FY51">
        <v>0</v>
      </c>
      <c r="FZ51">
        <v>1</v>
      </c>
      <c r="GA51">
        <v>1999</v>
      </c>
      <c r="GB51">
        <v>0</v>
      </c>
      <c r="GC51">
        <v>14</v>
      </c>
      <c r="GD51">
        <v>41.3</v>
      </c>
      <c r="GE51">
        <v>41.2</v>
      </c>
      <c r="GF51">
        <v>1.0559099999999999</v>
      </c>
      <c r="GG51">
        <v>2.47803</v>
      </c>
      <c r="GH51">
        <v>1.5979000000000001</v>
      </c>
      <c r="GI51">
        <v>2.3535200000000001</v>
      </c>
      <c r="GJ51">
        <v>1.64917</v>
      </c>
      <c r="GK51">
        <v>2.48291</v>
      </c>
      <c r="GL51">
        <v>25.881</v>
      </c>
      <c r="GM51">
        <v>14.491</v>
      </c>
      <c r="GN51">
        <v>19</v>
      </c>
      <c r="GO51">
        <v>446.95600000000002</v>
      </c>
      <c r="GP51">
        <v>640.66700000000003</v>
      </c>
      <c r="GQ51">
        <v>29.191700000000001</v>
      </c>
      <c r="GR51">
        <v>21.131900000000002</v>
      </c>
      <c r="GS51">
        <v>30.0002</v>
      </c>
      <c r="GT51">
        <v>21.010200000000001</v>
      </c>
      <c r="GU51">
        <v>20.986000000000001</v>
      </c>
      <c r="GV51">
        <v>21.325199999999999</v>
      </c>
      <c r="GW51">
        <v>23.459700000000002</v>
      </c>
      <c r="GX51">
        <v>100</v>
      </c>
      <c r="GY51">
        <v>29.117699999999999</v>
      </c>
      <c r="GZ51">
        <v>434.83300000000003</v>
      </c>
      <c r="HA51">
        <v>13.216799999999999</v>
      </c>
      <c r="HB51">
        <v>101.431</v>
      </c>
      <c r="HC51">
        <v>101.449</v>
      </c>
    </row>
    <row r="52" spans="1:211" x14ac:dyDescent="0.2">
      <c r="A52">
        <v>36</v>
      </c>
      <c r="B52">
        <v>1736448177.0999999</v>
      </c>
      <c r="C52">
        <v>70</v>
      </c>
      <c r="D52" t="s">
        <v>419</v>
      </c>
      <c r="E52" t="s">
        <v>420</v>
      </c>
      <c r="F52">
        <v>2</v>
      </c>
      <c r="G52">
        <v>1736448169.0999999</v>
      </c>
      <c r="H52">
        <f t="shared" si="0"/>
        <v>1.969540859081023E-3</v>
      </c>
      <c r="I52">
        <f t="shared" si="1"/>
        <v>1.9695408590810231</v>
      </c>
      <c r="J52">
        <f t="shared" si="2"/>
        <v>15.865601110974636</v>
      </c>
      <c r="K52">
        <f t="shared" si="3"/>
        <v>337.01987500000001</v>
      </c>
      <c r="L52">
        <f t="shared" si="4"/>
        <v>95.678919961695456</v>
      </c>
      <c r="M52">
        <f t="shared" si="5"/>
        <v>9.7925447356190105</v>
      </c>
      <c r="N52">
        <f t="shared" si="6"/>
        <v>34.493305359754032</v>
      </c>
      <c r="O52">
        <f t="shared" si="7"/>
        <v>0.10959836828511936</v>
      </c>
      <c r="P52">
        <f t="shared" si="8"/>
        <v>3.5364172575494903</v>
      </c>
      <c r="Q52">
        <f t="shared" si="9"/>
        <v>0.10774578431980815</v>
      </c>
      <c r="R52">
        <f t="shared" si="10"/>
        <v>6.7504954086905711E-2</v>
      </c>
      <c r="S52">
        <f t="shared" si="11"/>
        <v>317.40036490496021</v>
      </c>
      <c r="T52">
        <f t="shared" si="12"/>
        <v>26.197872241769137</v>
      </c>
      <c r="U52">
        <f t="shared" si="13"/>
        <v>26.197872241769137</v>
      </c>
      <c r="V52">
        <f t="shared" si="14"/>
        <v>3.4139693907446214</v>
      </c>
      <c r="W52">
        <f t="shared" si="15"/>
        <v>49.798725797417774</v>
      </c>
      <c r="X52">
        <f t="shared" si="16"/>
        <v>1.5888219848928722</v>
      </c>
      <c r="Y52">
        <f t="shared" si="17"/>
        <v>3.1904872252278746</v>
      </c>
      <c r="Z52">
        <f t="shared" si="18"/>
        <v>1.8251474058517492</v>
      </c>
      <c r="AA52">
        <f t="shared" si="19"/>
        <v>-86.856751885473116</v>
      </c>
      <c r="AB52">
        <f t="shared" si="20"/>
        <v>-217.52528649330119</v>
      </c>
      <c r="AC52">
        <f t="shared" si="21"/>
        <v>-13.093266912673503</v>
      </c>
      <c r="AD52">
        <f t="shared" si="22"/>
        <v>-7.4940386487611477E-2</v>
      </c>
      <c r="AE52">
        <f t="shared" si="23"/>
        <v>42.340876155817142</v>
      </c>
      <c r="AF52">
        <f t="shared" si="24"/>
        <v>1.961156046946553</v>
      </c>
      <c r="AG52">
        <f t="shared" si="25"/>
        <v>15.865601110974636</v>
      </c>
      <c r="AH52">
        <v>407.02659359373598</v>
      </c>
      <c r="AI52">
        <v>364.93115757575799</v>
      </c>
      <c r="AJ52">
        <v>3.23234681044182</v>
      </c>
      <c r="AK52">
        <v>85.495142733625997</v>
      </c>
      <c r="AL52">
        <f t="shared" si="26"/>
        <v>1.9695408590810231</v>
      </c>
      <c r="AM52">
        <v>13.2073844214951</v>
      </c>
      <c r="AN52">
        <v>15.5343426573427</v>
      </c>
      <c r="AO52">
        <v>2.14974077813029E-5</v>
      </c>
      <c r="AP52">
        <v>126.389948844656</v>
      </c>
      <c r="AQ52">
        <v>41</v>
      </c>
      <c r="AR52">
        <v>8</v>
      </c>
      <c r="AS52">
        <f t="shared" si="27"/>
        <v>1</v>
      </c>
      <c r="AT52">
        <f t="shared" si="28"/>
        <v>0</v>
      </c>
      <c r="AU52">
        <f t="shared" si="29"/>
        <v>54421.163185126003</v>
      </c>
      <c r="AV52">
        <f t="shared" si="30"/>
        <v>2000.0025000000001</v>
      </c>
      <c r="AW52">
        <f t="shared" si="31"/>
        <v>1686.0021142500084</v>
      </c>
      <c r="AX52">
        <f t="shared" si="32"/>
        <v>0.84300000337499992</v>
      </c>
      <c r="AY52">
        <f t="shared" si="33"/>
        <v>0.15869998407749999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1736448169.0999999</v>
      </c>
      <c r="BF52">
        <v>337.01987500000001</v>
      </c>
      <c r="BG52">
        <v>388.63200000000001</v>
      </c>
      <c r="BH52">
        <v>15.523725000000001</v>
      </c>
      <c r="BI52">
        <v>13.206424999999999</v>
      </c>
      <c r="BJ52">
        <v>336.82225</v>
      </c>
      <c r="BK52">
        <v>15.449674999999999</v>
      </c>
      <c r="BL52">
        <v>499.90375</v>
      </c>
      <c r="BM52">
        <v>102.248125</v>
      </c>
      <c r="BN52">
        <v>9.9860737500000005E-2</v>
      </c>
      <c r="BO52">
        <v>25.0569375</v>
      </c>
      <c r="BP52">
        <v>24.860250000000001</v>
      </c>
      <c r="BQ52">
        <v>999.9</v>
      </c>
      <c r="BR52">
        <v>0</v>
      </c>
      <c r="BS52">
        <v>0</v>
      </c>
      <c r="BT52">
        <v>10000.533750000001</v>
      </c>
      <c r="BU52">
        <v>650.67812500000002</v>
      </c>
      <c r="BV52">
        <v>203.938875</v>
      </c>
      <c r="BW52">
        <v>-51.61215</v>
      </c>
      <c r="BX52">
        <v>342.33437500000002</v>
      </c>
      <c r="BY52">
        <v>393.83337499999999</v>
      </c>
      <c r="BZ52">
        <v>2.3173349999999999</v>
      </c>
      <c r="CA52">
        <v>388.63200000000001</v>
      </c>
      <c r="CB52">
        <v>13.206424999999999</v>
      </c>
      <c r="CC52">
        <v>1.5872725000000001</v>
      </c>
      <c r="CD52">
        <v>1.3503324999999999</v>
      </c>
      <c r="CE52">
        <v>13.835775</v>
      </c>
      <c r="CF52">
        <v>11.3710375</v>
      </c>
      <c r="CG52">
        <v>2000.0025000000001</v>
      </c>
      <c r="CH52">
        <v>0.90000024999999995</v>
      </c>
      <c r="CI52">
        <v>9.9999762500000006E-2</v>
      </c>
      <c r="CJ52">
        <v>19</v>
      </c>
      <c r="CK52">
        <v>39093</v>
      </c>
      <c r="CL52">
        <v>1736445700.0999999</v>
      </c>
      <c r="CM52" t="s">
        <v>346</v>
      </c>
      <c r="CN52">
        <v>1736445697.0999999</v>
      </c>
      <c r="CO52">
        <v>1736445700.0999999</v>
      </c>
      <c r="CP52">
        <v>1</v>
      </c>
      <c r="CQ52">
        <v>-0.33700000000000002</v>
      </c>
      <c r="CR52">
        <v>1.2999999999999999E-2</v>
      </c>
      <c r="CS52">
        <v>0.22</v>
      </c>
      <c r="CT52">
        <v>8.3000000000000004E-2</v>
      </c>
      <c r="CU52">
        <v>420</v>
      </c>
      <c r="CV52">
        <v>16</v>
      </c>
      <c r="CW52">
        <v>0.23</v>
      </c>
      <c r="CX52">
        <v>0.32</v>
      </c>
      <c r="CY52">
        <v>-50.88682</v>
      </c>
      <c r="CZ52">
        <v>-12.251043609022499</v>
      </c>
      <c r="DA52">
        <v>1.1789478489738201</v>
      </c>
      <c r="DB52">
        <v>0</v>
      </c>
      <c r="DC52">
        <v>2.314889</v>
      </c>
      <c r="DD52">
        <v>4.8539548872180698E-2</v>
      </c>
      <c r="DE52">
        <v>4.8259557602613598E-3</v>
      </c>
      <c r="DF52">
        <v>1</v>
      </c>
      <c r="DG52">
        <v>1</v>
      </c>
      <c r="DH52">
        <v>2</v>
      </c>
      <c r="DI52" t="s">
        <v>347</v>
      </c>
      <c r="DJ52">
        <v>3.11971</v>
      </c>
      <c r="DK52">
        <v>2.8010899999999999</v>
      </c>
      <c r="DL52">
        <v>9.0090799999999999E-2</v>
      </c>
      <c r="DM52">
        <v>0.10124900000000001</v>
      </c>
      <c r="DN52">
        <v>8.7066900000000003E-2</v>
      </c>
      <c r="DO52">
        <v>7.8188199999999999E-2</v>
      </c>
      <c r="DP52">
        <v>25406.2</v>
      </c>
      <c r="DQ52">
        <v>23202.3</v>
      </c>
      <c r="DR52">
        <v>26710.5</v>
      </c>
      <c r="DS52">
        <v>24152.7</v>
      </c>
      <c r="DT52">
        <v>33698.400000000001</v>
      </c>
      <c r="DU52">
        <v>32412.9</v>
      </c>
      <c r="DV52">
        <v>40387</v>
      </c>
      <c r="DW52">
        <v>38176.199999999997</v>
      </c>
      <c r="DX52">
        <v>2.0184199999999999</v>
      </c>
      <c r="DY52">
        <v>2.2804000000000002</v>
      </c>
      <c r="DZ52">
        <v>0.17429500000000001</v>
      </c>
      <c r="EA52">
        <v>0</v>
      </c>
      <c r="EB52">
        <v>22.024799999999999</v>
      </c>
      <c r="EC52">
        <v>999.9</v>
      </c>
      <c r="ED52">
        <v>63.582000000000001</v>
      </c>
      <c r="EE52">
        <v>22.024000000000001</v>
      </c>
      <c r="EF52">
        <v>16.5245</v>
      </c>
      <c r="EG52">
        <v>63.854900000000001</v>
      </c>
      <c r="EH52">
        <v>27.239599999999999</v>
      </c>
      <c r="EI52">
        <v>1</v>
      </c>
      <c r="EJ52">
        <v>-0.47586400000000001</v>
      </c>
      <c r="EK52">
        <v>-3.8443100000000001</v>
      </c>
      <c r="EL52">
        <v>20.2331</v>
      </c>
      <c r="EM52">
        <v>5.26356</v>
      </c>
      <c r="EN52">
        <v>12.004899999999999</v>
      </c>
      <c r="EO52">
        <v>4.9996999999999998</v>
      </c>
      <c r="EP52">
        <v>3.2870200000000001</v>
      </c>
      <c r="EQ52">
        <v>9999</v>
      </c>
      <c r="ER52">
        <v>9999</v>
      </c>
      <c r="ES52">
        <v>999.9</v>
      </c>
      <c r="ET52">
        <v>9999</v>
      </c>
      <c r="EU52">
        <v>1.87225</v>
      </c>
      <c r="EV52">
        <v>1.87317</v>
      </c>
      <c r="EW52">
        <v>1.86937</v>
      </c>
      <c r="EX52">
        <v>1.87503</v>
      </c>
      <c r="EY52">
        <v>1.87544</v>
      </c>
      <c r="EZ52">
        <v>1.87384</v>
      </c>
      <c r="FA52">
        <v>1.8724000000000001</v>
      </c>
      <c r="FB52">
        <v>1.8714900000000001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0.20799999999999999</v>
      </c>
      <c r="FQ52">
        <v>7.4099999999999999E-2</v>
      </c>
      <c r="FR52">
        <v>-0.18329044484773399</v>
      </c>
      <c r="FS52">
        <v>1.93526017593624E-3</v>
      </c>
      <c r="FT52">
        <v>-2.6352868309754201E-6</v>
      </c>
      <c r="FU52">
        <v>7.4988703689445403E-10</v>
      </c>
      <c r="FV52">
        <v>7.4070808911679595E-2</v>
      </c>
      <c r="FW52">
        <v>0</v>
      </c>
      <c r="FX52">
        <v>0</v>
      </c>
      <c r="FY52">
        <v>0</v>
      </c>
      <c r="FZ52">
        <v>1</v>
      </c>
      <c r="GA52">
        <v>1999</v>
      </c>
      <c r="GB52">
        <v>0</v>
      </c>
      <c r="GC52">
        <v>14</v>
      </c>
      <c r="GD52">
        <v>41.3</v>
      </c>
      <c r="GE52">
        <v>41.3</v>
      </c>
      <c r="GF52">
        <v>1.07056</v>
      </c>
      <c r="GG52">
        <v>2.49512</v>
      </c>
      <c r="GH52">
        <v>1.5979000000000001</v>
      </c>
      <c r="GI52">
        <v>2.3535200000000001</v>
      </c>
      <c r="GJ52">
        <v>1.64917</v>
      </c>
      <c r="GK52">
        <v>2.3901400000000002</v>
      </c>
      <c r="GL52">
        <v>25.881</v>
      </c>
      <c r="GM52">
        <v>14.4735</v>
      </c>
      <c r="GN52">
        <v>19</v>
      </c>
      <c r="GO52">
        <v>447.36200000000002</v>
      </c>
      <c r="GP52">
        <v>640.15499999999997</v>
      </c>
      <c r="GQ52">
        <v>29.1677</v>
      </c>
      <c r="GR52">
        <v>21.133700000000001</v>
      </c>
      <c r="GS52">
        <v>30.0002</v>
      </c>
      <c r="GT52">
        <v>21.012</v>
      </c>
      <c r="GU52">
        <v>20.987500000000001</v>
      </c>
      <c r="GV52">
        <v>21.6221</v>
      </c>
      <c r="GW52">
        <v>23.459700000000002</v>
      </c>
      <c r="GX52">
        <v>100</v>
      </c>
      <c r="GY52">
        <v>29.117699999999999</v>
      </c>
      <c r="GZ52">
        <v>441.6</v>
      </c>
      <c r="HA52">
        <v>13.216799999999999</v>
      </c>
      <c r="HB52">
        <v>101.431</v>
      </c>
      <c r="HC52">
        <v>101.44799999999999</v>
      </c>
    </row>
    <row r="53" spans="1:211" x14ac:dyDescent="0.2">
      <c r="A53">
        <v>37</v>
      </c>
      <c r="B53">
        <v>1736448179.0999999</v>
      </c>
      <c r="C53">
        <v>72</v>
      </c>
      <c r="D53" t="s">
        <v>421</v>
      </c>
      <c r="E53" t="s">
        <v>422</v>
      </c>
      <c r="F53">
        <v>2</v>
      </c>
      <c r="G53">
        <v>1736448171.0999999</v>
      </c>
      <c r="H53">
        <f t="shared" si="0"/>
        <v>1.9696107497850588E-3</v>
      </c>
      <c r="I53">
        <f t="shared" si="1"/>
        <v>1.9696107497850588</v>
      </c>
      <c r="J53">
        <f t="shared" si="2"/>
        <v>16.176927923818997</v>
      </c>
      <c r="K53">
        <f t="shared" si="3"/>
        <v>343.36612500000001</v>
      </c>
      <c r="L53">
        <f t="shared" si="4"/>
        <v>97.12343229983928</v>
      </c>
      <c r="M53">
        <f t="shared" si="5"/>
        <v>9.9403361288937759</v>
      </c>
      <c r="N53">
        <f t="shared" si="6"/>
        <v>35.142649069882637</v>
      </c>
      <c r="O53">
        <f t="shared" si="7"/>
        <v>0.10951935948010358</v>
      </c>
      <c r="P53">
        <f t="shared" si="8"/>
        <v>3.5354225449759191</v>
      </c>
      <c r="Q53">
        <f t="shared" si="9"/>
        <v>0.10766891027264447</v>
      </c>
      <c r="R53">
        <f t="shared" si="10"/>
        <v>6.7456720137714227E-2</v>
      </c>
      <c r="S53">
        <f t="shared" si="11"/>
        <v>317.40016652998008</v>
      </c>
      <c r="T53">
        <f t="shared" si="12"/>
        <v>26.205941327115447</v>
      </c>
      <c r="U53">
        <f t="shared" si="13"/>
        <v>26.205941327115447</v>
      </c>
      <c r="V53">
        <f t="shared" si="14"/>
        <v>3.4155973987606032</v>
      </c>
      <c r="W53">
        <f t="shared" si="15"/>
        <v>49.784621436595913</v>
      </c>
      <c r="X53">
        <f t="shared" si="16"/>
        <v>1.589109276087014</v>
      </c>
      <c r="Y53">
        <f t="shared" si="17"/>
        <v>3.1919681826060526</v>
      </c>
      <c r="Z53">
        <f t="shared" si="18"/>
        <v>1.8264881226735892</v>
      </c>
      <c r="AA53">
        <f t="shared" si="19"/>
        <v>-86.859834065521099</v>
      </c>
      <c r="AB53">
        <f t="shared" si="20"/>
        <v>-217.51777229526368</v>
      </c>
      <c r="AC53">
        <f t="shared" si="21"/>
        <v>-13.097541511370874</v>
      </c>
      <c r="AD53">
        <f t="shared" si="22"/>
        <v>-7.4981342175590271E-2</v>
      </c>
      <c r="AE53">
        <f t="shared" si="23"/>
        <v>42.664583007480346</v>
      </c>
      <c r="AF53">
        <f t="shared" si="24"/>
        <v>1.9629725353260259</v>
      </c>
      <c r="AG53">
        <f t="shared" si="25"/>
        <v>16.176927923818997</v>
      </c>
      <c r="AH53">
        <v>413.88478380541699</v>
      </c>
      <c r="AI53">
        <v>371.40148484848498</v>
      </c>
      <c r="AJ53">
        <v>3.23460156409991</v>
      </c>
      <c r="AK53">
        <v>85.495142733625997</v>
      </c>
      <c r="AL53">
        <f t="shared" si="26"/>
        <v>1.9696107497850588</v>
      </c>
      <c r="AM53">
        <v>13.209895105857999</v>
      </c>
      <c r="AN53">
        <v>15.5366237762238</v>
      </c>
      <c r="AO53">
        <v>1.9447843003625299E-5</v>
      </c>
      <c r="AP53">
        <v>126.389948844656</v>
      </c>
      <c r="AQ53">
        <v>40</v>
      </c>
      <c r="AR53">
        <v>8</v>
      </c>
      <c r="AS53">
        <f t="shared" si="27"/>
        <v>1</v>
      </c>
      <c r="AT53">
        <f t="shared" si="28"/>
        <v>0</v>
      </c>
      <c r="AU53">
        <f t="shared" si="29"/>
        <v>54397.813083905203</v>
      </c>
      <c r="AV53">
        <f t="shared" si="30"/>
        <v>2000.00125</v>
      </c>
      <c r="AW53">
        <f t="shared" si="31"/>
        <v>1686.0010605000041</v>
      </c>
      <c r="AX53">
        <f t="shared" si="32"/>
        <v>0.84300000337499992</v>
      </c>
      <c r="AY53">
        <f t="shared" si="33"/>
        <v>0.15869998407749999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1736448171.0999999</v>
      </c>
      <c r="BF53">
        <v>343.36612500000001</v>
      </c>
      <c r="BG53">
        <v>395.37512500000003</v>
      </c>
      <c r="BH53">
        <v>15.526612500000001</v>
      </c>
      <c r="BI53">
        <v>13.2075</v>
      </c>
      <c r="BJ53">
        <v>343.166</v>
      </c>
      <c r="BK53">
        <v>15.45255</v>
      </c>
      <c r="BL53">
        <v>499.97424999999998</v>
      </c>
      <c r="BM53">
        <v>102.2475</v>
      </c>
      <c r="BN53">
        <v>9.9955125000000006E-2</v>
      </c>
      <c r="BO53">
        <v>25.064724999999999</v>
      </c>
      <c r="BP53">
        <v>24.867725</v>
      </c>
      <c r="BQ53">
        <v>999.9</v>
      </c>
      <c r="BR53">
        <v>0</v>
      </c>
      <c r="BS53">
        <v>0</v>
      </c>
      <c r="BT53">
        <v>9996.3962499999998</v>
      </c>
      <c r="BU53">
        <v>650.73950000000002</v>
      </c>
      <c r="BV53">
        <v>203.64449999999999</v>
      </c>
      <c r="BW53">
        <v>-52.008987500000003</v>
      </c>
      <c r="BX53">
        <v>348.78174999999999</v>
      </c>
      <c r="BY53">
        <v>400.667125</v>
      </c>
      <c r="BZ53">
        <v>2.3191437499999998</v>
      </c>
      <c r="CA53">
        <v>395.37512500000003</v>
      </c>
      <c r="CB53">
        <v>13.2075</v>
      </c>
      <c r="CC53">
        <v>1.58755625</v>
      </c>
      <c r="CD53">
        <v>1.3504324999999999</v>
      </c>
      <c r="CE53">
        <v>13.838525000000001</v>
      </c>
      <c r="CF53">
        <v>11.37215</v>
      </c>
      <c r="CG53">
        <v>2000.00125</v>
      </c>
      <c r="CH53">
        <v>0.90000024999999995</v>
      </c>
      <c r="CI53">
        <v>9.9999762500000006E-2</v>
      </c>
      <c r="CJ53">
        <v>19</v>
      </c>
      <c r="CK53">
        <v>39092.974999999999</v>
      </c>
      <c r="CL53">
        <v>1736445700.0999999</v>
      </c>
      <c r="CM53" t="s">
        <v>346</v>
      </c>
      <c r="CN53">
        <v>1736445697.0999999</v>
      </c>
      <c r="CO53">
        <v>1736445700.0999999</v>
      </c>
      <c r="CP53">
        <v>1</v>
      </c>
      <c r="CQ53">
        <v>-0.33700000000000002</v>
      </c>
      <c r="CR53">
        <v>1.2999999999999999E-2</v>
      </c>
      <c r="CS53">
        <v>0.22</v>
      </c>
      <c r="CT53">
        <v>8.3000000000000004E-2</v>
      </c>
      <c r="CU53">
        <v>420</v>
      </c>
      <c r="CV53">
        <v>16</v>
      </c>
      <c r="CW53">
        <v>0.23</v>
      </c>
      <c r="CX53">
        <v>0.32</v>
      </c>
      <c r="CY53">
        <v>-51.298675000000003</v>
      </c>
      <c r="CZ53">
        <v>-12.0586511278196</v>
      </c>
      <c r="DA53">
        <v>1.1601897633038301</v>
      </c>
      <c r="DB53">
        <v>0</v>
      </c>
      <c r="DC53">
        <v>2.3161619999999998</v>
      </c>
      <c r="DD53">
        <v>4.8637894736845599E-2</v>
      </c>
      <c r="DE53">
        <v>4.8226036536294196E-3</v>
      </c>
      <c r="DF53">
        <v>1</v>
      </c>
      <c r="DG53">
        <v>1</v>
      </c>
      <c r="DH53">
        <v>2</v>
      </c>
      <c r="DI53" t="s">
        <v>347</v>
      </c>
      <c r="DJ53">
        <v>3.1193599999999999</v>
      </c>
      <c r="DK53">
        <v>2.8</v>
      </c>
      <c r="DL53">
        <v>9.1319399999999995E-2</v>
      </c>
      <c r="DM53">
        <v>0.102482</v>
      </c>
      <c r="DN53">
        <v>8.7078500000000003E-2</v>
      </c>
      <c r="DO53">
        <v>7.8184199999999995E-2</v>
      </c>
      <c r="DP53">
        <v>25371.8</v>
      </c>
      <c r="DQ53">
        <v>23170.5</v>
      </c>
      <c r="DR53">
        <v>26710.400000000001</v>
      </c>
      <c r="DS53">
        <v>24152.7</v>
      </c>
      <c r="DT53">
        <v>33698.199999999997</v>
      </c>
      <c r="DU53">
        <v>32413.1</v>
      </c>
      <c r="DV53">
        <v>40387.199999999997</v>
      </c>
      <c r="DW53">
        <v>38176.1</v>
      </c>
      <c r="DX53">
        <v>2.0181300000000002</v>
      </c>
      <c r="DY53">
        <v>2.2810999999999999</v>
      </c>
      <c r="DZ53">
        <v>0.174787</v>
      </c>
      <c r="EA53">
        <v>0</v>
      </c>
      <c r="EB53">
        <v>22.027000000000001</v>
      </c>
      <c r="EC53">
        <v>999.9</v>
      </c>
      <c r="ED53">
        <v>63.582000000000001</v>
      </c>
      <c r="EE53">
        <v>22.024000000000001</v>
      </c>
      <c r="EF53">
        <v>16.5258</v>
      </c>
      <c r="EG53">
        <v>63.954900000000002</v>
      </c>
      <c r="EH53">
        <v>27.039300000000001</v>
      </c>
      <c r="EI53">
        <v>1</v>
      </c>
      <c r="EJ53">
        <v>-0.475943</v>
      </c>
      <c r="EK53">
        <v>-3.8691900000000001</v>
      </c>
      <c r="EL53">
        <v>20.232099999999999</v>
      </c>
      <c r="EM53">
        <v>5.2622200000000001</v>
      </c>
      <c r="EN53">
        <v>12.0044</v>
      </c>
      <c r="EO53">
        <v>4.9995000000000003</v>
      </c>
      <c r="EP53">
        <v>3.28688</v>
      </c>
      <c r="EQ53">
        <v>9999</v>
      </c>
      <c r="ER53">
        <v>9999</v>
      </c>
      <c r="ES53">
        <v>999.9</v>
      </c>
      <c r="ET53">
        <v>9999</v>
      </c>
      <c r="EU53">
        <v>1.87225</v>
      </c>
      <c r="EV53">
        <v>1.87317</v>
      </c>
      <c r="EW53">
        <v>1.8693500000000001</v>
      </c>
      <c r="EX53">
        <v>1.8750199999999999</v>
      </c>
      <c r="EY53">
        <v>1.87544</v>
      </c>
      <c r="EZ53">
        <v>1.87382</v>
      </c>
      <c r="FA53">
        <v>1.87239</v>
      </c>
      <c r="FB53">
        <v>1.8714900000000001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0.21</v>
      </c>
      <c r="FQ53">
        <v>7.4099999999999999E-2</v>
      </c>
      <c r="FR53">
        <v>-0.18329044484773399</v>
      </c>
      <c r="FS53">
        <v>1.93526017593624E-3</v>
      </c>
      <c r="FT53">
        <v>-2.6352868309754201E-6</v>
      </c>
      <c r="FU53">
        <v>7.4988703689445403E-10</v>
      </c>
      <c r="FV53">
        <v>7.4070808911679595E-2</v>
      </c>
      <c r="FW53">
        <v>0</v>
      </c>
      <c r="FX53">
        <v>0</v>
      </c>
      <c r="FY53">
        <v>0</v>
      </c>
      <c r="FZ53">
        <v>1</v>
      </c>
      <c r="GA53">
        <v>1999</v>
      </c>
      <c r="GB53">
        <v>0</v>
      </c>
      <c r="GC53">
        <v>14</v>
      </c>
      <c r="GD53">
        <v>41.4</v>
      </c>
      <c r="GE53">
        <v>41.3</v>
      </c>
      <c r="GF53">
        <v>1.08521</v>
      </c>
      <c r="GG53">
        <v>2.47803</v>
      </c>
      <c r="GH53">
        <v>1.5979000000000001</v>
      </c>
      <c r="GI53">
        <v>2.3535200000000001</v>
      </c>
      <c r="GJ53">
        <v>1.64917</v>
      </c>
      <c r="GK53">
        <v>2.3877000000000002</v>
      </c>
      <c r="GL53">
        <v>25.881</v>
      </c>
      <c r="GM53">
        <v>14.4823</v>
      </c>
      <c r="GN53">
        <v>19</v>
      </c>
      <c r="GO53">
        <v>447.20400000000001</v>
      </c>
      <c r="GP53">
        <v>640.74599999999998</v>
      </c>
      <c r="GQ53">
        <v>29.133400000000002</v>
      </c>
      <c r="GR53">
        <v>21.1355</v>
      </c>
      <c r="GS53">
        <v>30.0001</v>
      </c>
      <c r="GT53">
        <v>21.0137</v>
      </c>
      <c r="GU53">
        <v>20.988800000000001</v>
      </c>
      <c r="GV53">
        <v>21.838100000000001</v>
      </c>
      <c r="GW53">
        <v>23.459700000000002</v>
      </c>
      <c r="GX53">
        <v>100</v>
      </c>
      <c r="GY53">
        <v>29.0289</v>
      </c>
      <c r="GZ53">
        <v>448.33300000000003</v>
      </c>
      <c r="HA53">
        <v>13.2509</v>
      </c>
      <c r="HB53">
        <v>101.432</v>
      </c>
      <c r="HC53">
        <v>101.44799999999999</v>
      </c>
    </row>
    <row r="54" spans="1:211" x14ac:dyDescent="0.2">
      <c r="A54">
        <v>38</v>
      </c>
      <c r="B54">
        <v>1736448181.0999999</v>
      </c>
      <c r="C54">
        <v>74</v>
      </c>
      <c r="D54" t="s">
        <v>423</v>
      </c>
      <c r="E54" t="s">
        <v>424</v>
      </c>
      <c r="F54">
        <v>2</v>
      </c>
      <c r="G54">
        <v>1736448173.0999999</v>
      </c>
      <c r="H54">
        <f t="shared" si="0"/>
        <v>1.9706829550351175E-3</v>
      </c>
      <c r="I54">
        <f t="shared" si="1"/>
        <v>1.9706829550351173</v>
      </c>
      <c r="J54">
        <f t="shared" si="2"/>
        <v>16.569700326423742</v>
      </c>
      <c r="K54">
        <f t="shared" si="3"/>
        <v>349.71825000000001</v>
      </c>
      <c r="L54">
        <f t="shared" si="4"/>
        <v>97.511544878368838</v>
      </c>
      <c r="M54">
        <f t="shared" si="5"/>
        <v>9.9799507645447481</v>
      </c>
      <c r="N54">
        <f t="shared" si="6"/>
        <v>35.792386643204367</v>
      </c>
      <c r="O54">
        <f t="shared" si="7"/>
        <v>0.10950249239957546</v>
      </c>
      <c r="P54">
        <f t="shared" si="8"/>
        <v>3.5342678351780616</v>
      </c>
      <c r="Q54">
        <f t="shared" si="9"/>
        <v>0.10765201455405789</v>
      </c>
      <c r="R54">
        <f t="shared" si="10"/>
        <v>6.7446162405141091E-2</v>
      </c>
      <c r="S54">
        <f t="shared" si="11"/>
        <v>317.40017218498366</v>
      </c>
      <c r="T54">
        <f t="shared" si="12"/>
        <v>26.213591612865198</v>
      </c>
      <c r="U54">
        <f t="shared" si="13"/>
        <v>26.213591612865198</v>
      </c>
      <c r="V54">
        <f t="shared" si="14"/>
        <v>3.4171415363914495</v>
      </c>
      <c r="W54">
        <f t="shared" si="15"/>
        <v>49.771664099092419</v>
      </c>
      <c r="X54">
        <f t="shared" si="16"/>
        <v>1.5894094010186881</v>
      </c>
      <c r="Y54">
        <f t="shared" si="17"/>
        <v>3.1934021692629537</v>
      </c>
      <c r="Z54">
        <f t="shared" si="18"/>
        <v>1.8277321353727614</v>
      </c>
      <c r="AA54">
        <f t="shared" si="19"/>
        <v>-86.907118317048685</v>
      </c>
      <c r="AB54">
        <f t="shared" si="20"/>
        <v>-217.46821861537623</v>
      </c>
      <c r="AC54">
        <f t="shared" si="21"/>
        <v>-13.099835223334825</v>
      </c>
      <c r="AD54">
        <f t="shared" si="22"/>
        <v>-7.4999970776076452E-2</v>
      </c>
      <c r="AE54">
        <f t="shared" si="23"/>
        <v>42.985277249633903</v>
      </c>
      <c r="AF54">
        <f t="shared" si="24"/>
        <v>1.964705889882558</v>
      </c>
      <c r="AG54">
        <f t="shared" si="25"/>
        <v>16.569700326423742</v>
      </c>
      <c r="AH54">
        <v>420.77614510110402</v>
      </c>
      <c r="AI54">
        <v>377.850454545454</v>
      </c>
      <c r="AJ54">
        <v>3.2299515898774902</v>
      </c>
      <c r="AK54">
        <v>85.495142733625997</v>
      </c>
      <c r="AL54">
        <f t="shared" si="26"/>
        <v>1.9706829550351173</v>
      </c>
      <c r="AM54">
        <v>13.2118668069431</v>
      </c>
      <c r="AN54">
        <v>15.539772027972001</v>
      </c>
      <c r="AO54">
        <v>1.8674646953382699E-5</v>
      </c>
      <c r="AP54">
        <v>126.389948844656</v>
      </c>
      <c r="AQ54">
        <v>41</v>
      </c>
      <c r="AR54">
        <v>8</v>
      </c>
      <c r="AS54">
        <f t="shared" si="27"/>
        <v>1</v>
      </c>
      <c r="AT54">
        <f t="shared" si="28"/>
        <v>0</v>
      </c>
      <c r="AU54">
        <f t="shared" si="29"/>
        <v>54370.978887396595</v>
      </c>
      <c r="AV54">
        <f t="shared" si="30"/>
        <v>2000.00125</v>
      </c>
      <c r="AW54">
        <f t="shared" si="31"/>
        <v>1686.0010822500176</v>
      </c>
      <c r="AX54">
        <f t="shared" si="32"/>
        <v>0.84300001424999993</v>
      </c>
      <c r="AY54">
        <f t="shared" si="33"/>
        <v>0.15869998690500001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1736448173.0999999</v>
      </c>
      <c r="BF54">
        <v>349.71825000000001</v>
      </c>
      <c r="BG54">
        <v>402.12574999999998</v>
      </c>
      <c r="BH54">
        <v>15.5297125</v>
      </c>
      <c r="BI54">
        <v>13.20865</v>
      </c>
      <c r="BJ54">
        <v>349.515625</v>
      </c>
      <c r="BK54">
        <v>15.45565</v>
      </c>
      <c r="BL54">
        <v>499.99374999999998</v>
      </c>
      <c r="BM54">
        <v>102.246375</v>
      </c>
      <c r="BN54">
        <v>9.9975649999999999E-2</v>
      </c>
      <c r="BO54">
        <v>25.072262500000001</v>
      </c>
      <c r="BP54">
        <v>24.876650000000001</v>
      </c>
      <c r="BQ54">
        <v>999.9</v>
      </c>
      <c r="BR54">
        <v>0</v>
      </c>
      <c r="BS54">
        <v>0</v>
      </c>
      <c r="BT54">
        <v>9991.6337500000009</v>
      </c>
      <c r="BU54">
        <v>650.80899999999997</v>
      </c>
      <c r="BV54">
        <v>203.35374999999999</v>
      </c>
      <c r="BW54">
        <v>-52.407425000000003</v>
      </c>
      <c r="BX54">
        <v>355.23512499999998</v>
      </c>
      <c r="BY54">
        <v>407.50850000000003</v>
      </c>
      <c r="BZ54">
        <v>2.32108625</v>
      </c>
      <c r="CA54">
        <v>402.12574999999998</v>
      </c>
      <c r="CB54">
        <v>13.20865</v>
      </c>
      <c r="CC54">
        <v>1.587855</v>
      </c>
      <c r="CD54">
        <v>1.350535</v>
      </c>
      <c r="CE54">
        <v>13.841424999999999</v>
      </c>
      <c r="CF54">
        <v>11.373312500000001</v>
      </c>
      <c r="CG54">
        <v>2000.00125</v>
      </c>
      <c r="CH54">
        <v>0.90000024999999995</v>
      </c>
      <c r="CI54">
        <v>9.9999774999999999E-2</v>
      </c>
      <c r="CJ54">
        <v>19</v>
      </c>
      <c r="CK54">
        <v>39092.974999999999</v>
      </c>
      <c r="CL54">
        <v>1736445700.0999999</v>
      </c>
      <c r="CM54" t="s">
        <v>346</v>
      </c>
      <c r="CN54">
        <v>1736445697.0999999</v>
      </c>
      <c r="CO54">
        <v>1736445700.0999999</v>
      </c>
      <c r="CP54">
        <v>1</v>
      </c>
      <c r="CQ54">
        <v>-0.33700000000000002</v>
      </c>
      <c r="CR54">
        <v>1.2999999999999999E-2</v>
      </c>
      <c r="CS54">
        <v>0.22</v>
      </c>
      <c r="CT54">
        <v>8.3000000000000004E-2</v>
      </c>
      <c r="CU54">
        <v>420</v>
      </c>
      <c r="CV54">
        <v>16</v>
      </c>
      <c r="CW54">
        <v>0.23</v>
      </c>
      <c r="CX54">
        <v>0.32</v>
      </c>
      <c r="CY54">
        <v>-51.706470000000003</v>
      </c>
      <c r="CZ54">
        <v>-11.8827067669174</v>
      </c>
      <c r="DA54">
        <v>1.1429330693877</v>
      </c>
      <c r="DB54">
        <v>0</v>
      </c>
      <c r="DC54">
        <v>2.317758</v>
      </c>
      <c r="DD54">
        <v>5.0699548872181303E-2</v>
      </c>
      <c r="DE54">
        <v>5.0091901541067102E-3</v>
      </c>
      <c r="DF54">
        <v>1</v>
      </c>
      <c r="DG54">
        <v>1</v>
      </c>
      <c r="DH54">
        <v>2</v>
      </c>
      <c r="DI54" t="s">
        <v>347</v>
      </c>
      <c r="DJ54">
        <v>3.1191900000000001</v>
      </c>
      <c r="DK54">
        <v>2.8000799999999999</v>
      </c>
      <c r="DL54">
        <v>9.2537800000000003E-2</v>
      </c>
      <c r="DM54">
        <v>0.10370799999999999</v>
      </c>
      <c r="DN54">
        <v>8.7084599999999998E-2</v>
      </c>
      <c r="DO54">
        <v>7.8185400000000002E-2</v>
      </c>
      <c r="DP54">
        <v>25337.7</v>
      </c>
      <c r="DQ54">
        <v>23138.9</v>
      </c>
      <c r="DR54">
        <v>26710.400000000001</v>
      </c>
      <c r="DS54">
        <v>24152.7</v>
      </c>
      <c r="DT54">
        <v>33698.199999999997</v>
      </c>
      <c r="DU54">
        <v>32413.1</v>
      </c>
      <c r="DV54">
        <v>40387.300000000003</v>
      </c>
      <c r="DW54">
        <v>38176</v>
      </c>
      <c r="DX54">
        <v>2.0175800000000002</v>
      </c>
      <c r="DY54">
        <v>2.2816999999999998</v>
      </c>
      <c r="DZ54">
        <v>0.17539399999999999</v>
      </c>
      <c r="EA54">
        <v>0</v>
      </c>
      <c r="EB54">
        <v>22.029299999999999</v>
      </c>
      <c r="EC54">
        <v>999.9</v>
      </c>
      <c r="ED54">
        <v>63.582000000000001</v>
      </c>
      <c r="EE54">
        <v>22.024000000000001</v>
      </c>
      <c r="EF54">
        <v>16.5261</v>
      </c>
      <c r="EG54">
        <v>63.514899999999997</v>
      </c>
      <c r="EH54">
        <v>26.931100000000001</v>
      </c>
      <c r="EI54">
        <v>1</v>
      </c>
      <c r="EJ54">
        <v>-0.47564800000000002</v>
      </c>
      <c r="EK54">
        <v>-3.7540399999999998</v>
      </c>
      <c r="EL54">
        <v>20.235299999999999</v>
      </c>
      <c r="EM54">
        <v>5.2622200000000001</v>
      </c>
      <c r="EN54">
        <v>12.0046</v>
      </c>
      <c r="EO54">
        <v>4.9996499999999999</v>
      </c>
      <c r="EP54">
        <v>3.2868499999999998</v>
      </c>
      <c r="EQ54">
        <v>9999</v>
      </c>
      <c r="ER54">
        <v>9999</v>
      </c>
      <c r="ES54">
        <v>999.9</v>
      </c>
      <c r="ET54">
        <v>9999</v>
      </c>
      <c r="EU54">
        <v>1.87225</v>
      </c>
      <c r="EV54">
        <v>1.87317</v>
      </c>
      <c r="EW54">
        <v>1.8693500000000001</v>
      </c>
      <c r="EX54">
        <v>1.87503</v>
      </c>
      <c r="EY54">
        <v>1.87544</v>
      </c>
      <c r="EZ54">
        <v>1.87382</v>
      </c>
      <c r="FA54">
        <v>1.8723799999999999</v>
      </c>
      <c r="FB54">
        <v>1.8714900000000001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0.21099999999999999</v>
      </c>
      <c r="FQ54">
        <v>7.4099999999999999E-2</v>
      </c>
      <c r="FR54">
        <v>-0.18329044484773399</v>
      </c>
      <c r="FS54">
        <v>1.93526017593624E-3</v>
      </c>
      <c r="FT54">
        <v>-2.6352868309754201E-6</v>
      </c>
      <c r="FU54">
        <v>7.4988703689445403E-10</v>
      </c>
      <c r="FV54">
        <v>7.4070808911679595E-2</v>
      </c>
      <c r="FW54">
        <v>0</v>
      </c>
      <c r="FX54">
        <v>0</v>
      </c>
      <c r="FY54">
        <v>0</v>
      </c>
      <c r="FZ54">
        <v>1</v>
      </c>
      <c r="GA54">
        <v>1999</v>
      </c>
      <c r="GB54">
        <v>0</v>
      </c>
      <c r="GC54">
        <v>14</v>
      </c>
      <c r="GD54">
        <v>41.4</v>
      </c>
      <c r="GE54">
        <v>41.4</v>
      </c>
      <c r="GF54">
        <v>1.09985</v>
      </c>
      <c r="GG54">
        <v>2.4902299999999999</v>
      </c>
      <c r="GH54">
        <v>1.5979000000000001</v>
      </c>
      <c r="GI54">
        <v>2.3535200000000001</v>
      </c>
      <c r="GJ54">
        <v>1.64917</v>
      </c>
      <c r="GK54">
        <v>2.48169</v>
      </c>
      <c r="GL54">
        <v>25.881</v>
      </c>
      <c r="GM54">
        <v>14.491</v>
      </c>
      <c r="GN54">
        <v>19</v>
      </c>
      <c r="GO54">
        <v>446.90199999999999</v>
      </c>
      <c r="GP54">
        <v>641.26</v>
      </c>
      <c r="GQ54">
        <v>29.1053</v>
      </c>
      <c r="GR54">
        <v>21.1373</v>
      </c>
      <c r="GS54">
        <v>30.0002</v>
      </c>
      <c r="GT54">
        <v>21.015499999999999</v>
      </c>
      <c r="GU54">
        <v>20.990400000000001</v>
      </c>
      <c r="GV54">
        <v>22.190200000000001</v>
      </c>
      <c r="GW54">
        <v>23.459700000000002</v>
      </c>
      <c r="GX54">
        <v>100</v>
      </c>
      <c r="GY54">
        <v>29.0289</v>
      </c>
      <c r="GZ54">
        <v>455.13299999999998</v>
      </c>
      <c r="HA54">
        <v>13.2555</v>
      </c>
      <c r="HB54">
        <v>101.432</v>
      </c>
      <c r="HC54">
        <v>101.447</v>
      </c>
    </row>
    <row r="55" spans="1:211" x14ac:dyDescent="0.2">
      <c r="A55">
        <v>39</v>
      </c>
      <c r="B55">
        <v>1736448183.0999999</v>
      </c>
      <c r="C55">
        <v>76</v>
      </c>
      <c r="D55" t="s">
        <v>425</v>
      </c>
      <c r="E55" t="s">
        <v>426</v>
      </c>
      <c r="F55">
        <v>2</v>
      </c>
      <c r="G55">
        <v>1736448175.0999999</v>
      </c>
      <c r="H55">
        <f t="shared" si="0"/>
        <v>1.9716612928004323E-3</v>
      </c>
      <c r="I55">
        <f t="shared" si="1"/>
        <v>1.9716612928004325</v>
      </c>
      <c r="J55">
        <f t="shared" si="2"/>
        <v>16.93575599102569</v>
      </c>
      <c r="K55">
        <f t="shared" si="3"/>
        <v>356.075625</v>
      </c>
      <c r="L55">
        <f t="shared" si="4"/>
        <v>98.296934853470972</v>
      </c>
      <c r="M55">
        <f t="shared" si="5"/>
        <v>10.060232300688707</v>
      </c>
      <c r="N55">
        <f t="shared" si="6"/>
        <v>36.442677581481341</v>
      </c>
      <c r="O55">
        <f t="shared" si="7"/>
        <v>0.10948703447852917</v>
      </c>
      <c r="P55">
        <f t="shared" si="8"/>
        <v>3.5332262022835716</v>
      </c>
      <c r="Q55">
        <f t="shared" si="9"/>
        <v>0.10763653883328778</v>
      </c>
      <c r="R55">
        <f t="shared" si="10"/>
        <v>6.7436491261287562E-2</v>
      </c>
      <c r="S55">
        <f t="shared" si="11"/>
        <v>317.40014569496714</v>
      </c>
      <c r="T55">
        <f t="shared" si="12"/>
        <v>26.220590759570392</v>
      </c>
      <c r="U55">
        <f t="shared" si="13"/>
        <v>26.220590759570392</v>
      </c>
      <c r="V55">
        <f t="shared" si="14"/>
        <v>3.4185547817530395</v>
      </c>
      <c r="W55">
        <f t="shared" si="15"/>
        <v>49.759879732977815</v>
      </c>
      <c r="X55">
        <f t="shared" si="16"/>
        <v>1.5896865244150808</v>
      </c>
      <c r="Y55">
        <f t="shared" si="17"/>
        <v>3.1947153669696946</v>
      </c>
      <c r="Z55">
        <f t="shared" si="18"/>
        <v>1.8288682573379587</v>
      </c>
      <c r="AA55">
        <f t="shared" si="19"/>
        <v>-86.950263012499065</v>
      </c>
      <c r="AB55">
        <f t="shared" si="20"/>
        <v>-217.42301134335932</v>
      </c>
      <c r="AC55">
        <f t="shared" si="21"/>
        <v>-13.1018878260221</v>
      </c>
      <c r="AD55">
        <f t="shared" si="22"/>
        <v>-7.5016486913369818E-2</v>
      </c>
      <c r="AE55">
        <f t="shared" si="23"/>
        <v>43.289966220460364</v>
      </c>
      <c r="AF55">
        <f t="shared" si="24"/>
        <v>1.9661049636812507</v>
      </c>
      <c r="AG55">
        <f t="shared" si="25"/>
        <v>16.93575599102569</v>
      </c>
      <c r="AH55">
        <v>427.63582061914502</v>
      </c>
      <c r="AI55">
        <v>384.29783030303003</v>
      </c>
      <c r="AJ55">
        <v>3.2256821820422701</v>
      </c>
      <c r="AK55">
        <v>85.495142733625997</v>
      </c>
      <c r="AL55">
        <f t="shared" si="26"/>
        <v>1.9716612928004325</v>
      </c>
      <c r="AM55">
        <v>13.212819972267599</v>
      </c>
      <c r="AN55">
        <v>15.541782517482501</v>
      </c>
      <c r="AO55">
        <v>1.7218477201721701E-5</v>
      </c>
      <c r="AP55">
        <v>126.389948844656</v>
      </c>
      <c r="AQ55">
        <v>41</v>
      </c>
      <c r="AR55">
        <v>8</v>
      </c>
      <c r="AS55">
        <f t="shared" si="27"/>
        <v>1</v>
      </c>
      <c r="AT55">
        <f t="shared" si="28"/>
        <v>0</v>
      </c>
      <c r="AU55">
        <f t="shared" si="29"/>
        <v>54346.760024071977</v>
      </c>
      <c r="AV55">
        <f t="shared" si="30"/>
        <v>2000.00125</v>
      </c>
      <c r="AW55">
        <f t="shared" si="31"/>
        <v>1686.0009157499139</v>
      </c>
      <c r="AX55">
        <f t="shared" si="32"/>
        <v>0.84299993100000004</v>
      </c>
      <c r="AY55">
        <f t="shared" si="33"/>
        <v>0.15869997366000002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1736448175.0999999</v>
      </c>
      <c r="BF55">
        <v>356.075625</v>
      </c>
      <c r="BG55">
        <v>408.861875</v>
      </c>
      <c r="BH55">
        <v>15.532575</v>
      </c>
      <c r="BI55">
        <v>13.209975</v>
      </c>
      <c r="BJ55">
        <v>355.87074999999999</v>
      </c>
      <c r="BK55">
        <v>15.458512499999999</v>
      </c>
      <c r="BL55">
        <v>500.01712500000002</v>
      </c>
      <c r="BM55">
        <v>102.245375</v>
      </c>
      <c r="BN55">
        <v>9.99556625E-2</v>
      </c>
      <c r="BO55">
        <v>25.079162499999999</v>
      </c>
      <c r="BP55">
        <v>24.886375000000001</v>
      </c>
      <c r="BQ55">
        <v>999.9</v>
      </c>
      <c r="BR55">
        <v>0</v>
      </c>
      <c r="BS55">
        <v>0</v>
      </c>
      <c r="BT55">
        <v>9987.3374999999996</v>
      </c>
      <c r="BU55">
        <v>650.88824999999997</v>
      </c>
      <c r="BV55">
        <v>203.089125</v>
      </c>
      <c r="BW55">
        <v>-52.786212499999998</v>
      </c>
      <c r="BX55">
        <v>361.69375000000002</v>
      </c>
      <c r="BY55">
        <v>414.335375</v>
      </c>
      <c r="BZ55">
        <v>2.3226187500000002</v>
      </c>
      <c r="CA55">
        <v>408.861875</v>
      </c>
      <c r="CB55">
        <v>13.209975</v>
      </c>
      <c r="CC55">
        <v>1.5881324999999999</v>
      </c>
      <c r="CD55">
        <v>1.3506575000000001</v>
      </c>
      <c r="CE55">
        <v>13.844125</v>
      </c>
      <c r="CF55">
        <v>11.374700000000001</v>
      </c>
      <c r="CG55">
        <v>2000.00125</v>
      </c>
      <c r="CH55">
        <v>0.90000012500000004</v>
      </c>
      <c r="CI55">
        <v>9.99998E-2</v>
      </c>
      <c r="CJ55">
        <v>19</v>
      </c>
      <c r="CK55">
        <v>39092.974999999999</v>
      </c>
      <c r="CL55">
        <v>1736445700.0999999</v>
      </c>
      <c r="CM55" t="s">
        <v>346</v>
      </c>
      <c r="CN55">
        <v>1736445697.0999999</v>
      </c>
      <c r="CO55">
        <v>1736445700.0999999</v>
      </c>
      <c r="CP55">
        <v>1</v>
      </c>
      <c r="CQ55">
        <v>-0.33700000000000002</v>
      </c>
      <c r="CR55">
        <v>1.2999999999999999E-2</v>
      </c>
      <c r="CS55">
        <v>0.22</v>
      </c>
      <c r="CT55">
        <v>8.3000000000000004E-2</v>
      </c>
      <c r="CU55">
        <v>420</v>
      </c>
      <c r="CV55">
        <v>16</v>
      </c>
      <c r="CW55">
        <v>0.23</v>
      </c>
      <c r="CX55">
        <v>0.32</v>
      </c>
      <c r="CY55">
        <v>-52.107059999999997</v>
      </c>
      <c r="CZ55">
        <v>-11.7803819548873</v>
      </c>
      <c r="DA55">
        <v>1.13294552666931</v>
      </c>
      <c r="DB55">
        <v>0</v>
      </c>
      <c r="DC55">
        <v>2.3195165000000002</v>
      </c>
      <c r="DD55">
        <v>5.0817293233083302E-2</v>
      </c>
      <c r="DE55">
        <v>5.0218883649479299E-3</v>
      </c>
      <c r="DF55">
        <v>1</v>
      </c>
      <c r="DG55">
        <v>1</v>
      </c>
      <c r="DH55">
        <v>2</v>
      </c>
      <c r="DI55" t="s">
        <v>347</v>
      </c>
      <c r="DJ55">
        <v>3.1190799999999999</v>
      </c>
      <c r="DK55">
        <v>2.8008299999999999</v>
      </c>
      <c r="DL55">
        <v>9.3751399999999999E-2</v>
      </c>
      <c r="DM55">
        <v>0.104888</v>
      </c>
      <c r="DN55">
        <v>8.7093500000000004E-2</v>
      </c>
      <c r="DO55">
        <v>7.8186699999999998E-2</v>
      </c>
      <c r="DP55">
        <v>25304</v>
      </c>
      <c r="DQ55">
        <v>23108</v>
      </c>
      <c r="DR55">
        <v>26710.5</v>
      </c>
      <c r="DS55">
        <v>24152.2</v>
      </c>
      <c r="DT55">
        <v>33697.9</v>
      </c>
      <c r="DU55">
        <v>32412.6</v>
      </c>
      <c r="DV55">
        <v>40387.199999999997</v>
      </c>
      <c r="DW55">
        <v>38175.300000000003</v>
      </c>
      <c r="DX55">
        <v>2.01667</v>
      </c>
      <c r="DY55">
        <v>2.2814800000000002</v>
      </c>
      <c r="DZ55">
        <v>0.17558399999999999</v>
      </c>
      <c r="EA55">
        <v>0</v>
      </c>
      <c r="EB55">
        <v>22.0321</v>
      </c>
      <c r="EC55">
        <v>999.9</v>
      </c>
      <c r="ED55">
        <v>63.606000000000002</v>
      </c>
      <c r="EE55">
        <v>22.024000000000001</v>
      </c>
      <c r="EF55">
        <v>16.5306</v>
      </c>
      <c r="EG55">
        <v>63.554900000000004</v>
      </c>
      <c r="EH55">
        <v>27.431899999999999</v>
      </c>
      <c r="EI55">
        <v>1</v>
      </c>
      <c r="EJ55">
        <v>-0.47575699999999999</v>
      </c>
      <c r="EK55">
        <v>-3.6608700000000001</v>
      </c>
      <c r="EL55">
        <v>20.238900000000001</v>
      </c>
      <c r="EM55">
        <v>5.2631100000000002</v>
      </c>
      <c r="EN55">
        <v>12.0046</v>
      </c>
      <c r="EO55">
        <v>5</v>
      </c>
      <c r="EP55">
        <v>3.2869299999999999</v>
      </c>
      <c r="EQ55">
        <v>9999</v>
      </c>
      <c r="ER55">
        <v>9999</v>
      </c>
      <c r="ES55">
        <v>999.9</v>
      </c>
      <c r="ET55">
        <v>9999</v>
      </c>
      <c r="EU55">
        <v>1.87225</v>
      </c>
      <c r="EV55">
        <v>1.87317</v>
      </c>
      <c r="EW55">
        <v>1.8693500000000001</v>
      </c>
      <c r="EX55">
        <v>1.87503</v>
      </c>
      <c r="EY55">
        <v>1.8754299999999999</v>
      </c>
      <c r="EZ55">
        <v>1.8738300000000001</v>
      </c>
      <c r="FA55">
        <v>1.87239</v>
      </c>
      <c r="FB55">
        <v>1.8714900000000001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0.21299999999999999</v>
      </c>
      <c r="FQ55">
        <v>7.4099999999999999E-2</v>
      </c>
      <c r="FR55">
        <v>-0.18329044484773399</v>
      </c>
      <c r="FS55">
        <v>1.93526017593624E-3</v>
      </c>
      <c r="FT55">
        <v>-2.6352868309754201E-6</v>
      </c>
      <c r="FU55">
        <v>7.4988703689445403E-10</v>
      </c>
      <c r="FV55">
        <v>7.4070808911679595E-2</v>
      </c>
      <c r="FW55">
        <v>0</v>
      </c>
      <c r="FX55">
        <v>0</v>
      </c>
      <c r="FY55">
        <v>0</v>
      </c>
      <c r="FZ55">
        <v>1</v>
      </c>
      <c r="GA55">
        <v>1999</v>
      </c>
      <c r="GB55">
        <v>0</v>
      </c>
      <c r="GC55">
        <v>14</v>
      </c>
      <c r="GD55">
        <v>41.4</v>
      </c>
      <c r="GE55">
        <v>41.4</v>
      </c>
      <c r="GF55">
        <v>1.1145</v>
      </c>
      <c r="GG55">
        <v>2.49146</v>
      </c>
      <c r="GH55">
        <v>1.5979000000000001</v>
      </c>
      <c r="GI55">
        <v>2.3547400000000001</v>
      </c>
      <c r="GJ55">
        <v>1.64917</v>
      </c>
      <c r="GK55">
        <v>2.3706100000000001</v>
      </c>
      <c r="GL55">
        <v>25.881</v>
      </c>
      <c r="GM55">
        <v>14.4735</v>
      </c>
      <c r="GN55">
        <v>19</v>
      </c>
      <c r="GO55">
        <v>446.404</v>
      </c>
      <c r="GP55">
        <v>641.09900000000005</v>
      </c>
      <c r="GQ55">
        <v>29.067</v>
      </c>
      <c r="GR55">
        <v>21.139099999999999</v>
      </c>
      <c r="GS55">
        <v>30</v>
      </c>
      <c r="GT55">
        <v>21.0168</v>
      </c>
      <c r="GU55">
        <v>20.9922</v>
      </c>
      <c r="GV55">
        <v>22.497800000000002</v>
      </c>
      <c r="GW55">
        <v>23.459700000000002</v>
      </c>
      <c r="GX55">
        <v>100</v>
      </c>
      <c r="GY55">
        <v>29.0289</v>
      </c>
      <c r="GZ55">
        <v>461.9</v>
      </c>
      <c r="HA55">
        <v>13.2547</v>
      </c>
      <c r="HB55">
        <v>101.432</v>
      </c>
      <c r="HC55">
        <v>101.446</v>
      </c>
    </row>
    <row r="56" spans="1:211" x14ac:dyDescent="0.2">
      <c r="A56">
        <v>40</v>
      </c>
      <c r="B56">
        <v>1736448185.0999999</v>
      </c>
      <c r="C56">
        <v>78</v>
      </c>
      <c r="D56" t="s">
        <v>427</v>
      </c>
      <c r="E56" t="s">
        <v>428</v>
      </c>
      <c r="F56">
        <v>2</v>
      </c>
      <c r="G56">
        <v>1736448177.0999999</v>
      </c>
      <c r="H56">
        <f t="shared" si="0"/>
        <v>1.9732165285335796E-3</v>
      </c>
      <c r="I56">
        <f t="shared" si="1"/>
        <v>1.9732165285335794</v>
      </c>
      <c r="J56">
        <f t="shared" si="2"/>
        <v>17.21367977902975</v>
      </c>
      <c r="K56">
        <f t="shared" si="3"/>
        <v>362.43275</v>
      </c>
      <c r="L56">
        <f t="shared" si="4"/>
        <v>100.46188995870131</v>
      </c>
      <c r="M56">
        <f t="shared" si="5"/>
        <v>10.281736116003056</v>
      </c>
      <c r="N56">
        <f t="shared" si="6"/>
        <v>37.093049880200347</v>
      </c>
      <c r="O56">
        <f t="shared" si="7"/>
        <v>0.10951261974705993</v>
      </c>
      <c r="P56">
        <f t="shared" si="8"/>
        <v>3.5320038807265837</v>
      </c>
      <c r="Q56">
        <f t="shared" si="9"/>
        <v>0.10766063800698183</v>
      </c>
      <c r="R56">
        <f t="shared" si="10"/>
        <v>6.7451683189161338E-2</v>
      </c>
      <c r="S56">
        <f t="shared" si="11"/>
        <v>317.39993035500004</v>
      </c>
      <c r="T56">
        <f t="shared" si="12"/>
        <v>26.226893474128183</v>
      </c>
      <c r="U56">
        <f t="shared" si="13"/>
        <v>26.226893474128183</v>
      </c>
      <c r="V56">
        <f t="shared" si="14"/>
        <v>3.4198278425003443</v>
      </c>
      <c r="W56">
        <f t="shared" si="15"/>
        <v>49.749630552428961</v>
      </c>
      <c r="X56">
        <f t="shared" si="16"/>
        <v>1.5899534303695044</v>
      </c>
      <c r="Y56">
        <f t="shared" si="17"/>
        <v>3.1959100252893777</v>
      </c>
      <c r="Z56">
        <f t="shared" si="18"/>
        <v>1.8298744121308399</v>
      </c>
      <c r="AA56">
        <f t="shared" si="19"/>
        <v>-87.018848908330867</v>
      </c>
      <c r="AB56">
        <f t="shared" si="20"/>
        <v>-217.35307106629475</v>
      </c>
      <c r="AC56">
        <f t="shared" si="21"/>
        <v>-13.103033669438949</v>
      </c>
      <c r="AD56">
        <f t="shared" si="22"/>
        <v>-7.5023289064546361E-2</v>
      </c>
      <c r="AE56">
        <f t="shared" si="23"/>
        <v>43.565657342270448</v>
      </c>
      <c r="AF56">
        <f t="shared" si="24"/>
        <v>1.9674458584051762</v>
      </c>
      <c r="AG56">
        <f t="shared" si="25"/>
        <v>17.21367977902975</v>
      </c>
      <c r="AH56">
        <v>434.40329329714899</v>
      </c>
      <c r="AI56">
        <v>390.74350303030297</v>
      </c>
      <c r="AJ56">
        <v>3.2234517873868</v>
      </c>
      <c r="AK56">
        <v>85.495142733625997</v>
      </c>
      <c r="AL56">
        <f t="shared" si="26"/>
        <v>1.9732165285335794</v>
      </c>
      <c r="AM56">
        <v>13.2128992205523</v>
      </c>
      <c r="AN56">
        <v>15.5437167832168</v>
      </c>
      <c r="AO56">
        <v>1.6021905593350202E-5</v>
      </c>
      <c r="AP56">
        <v>126.389948844656</v>
      </c>
      <c r="AQ56">
        <v>41</v>
      </c>
      <c r="AR56">
        <v>8</v>
      </c>
      <c r="AS56">
        <f t="shared" si="27"/>
        <v>1</v>
      </c>
      <c r="AT56">
        <f t="shared" si="28"/>
        <v>0</v>
      </c>
      <c r="AU56">
        <f t="shared" si="29"/>
        <v>54318.687847014546</v>
      </c>
      <c r="AV56">
        <f t="shared" si="30"/>
        <v>2000</v>
      </c>
      <c r="AW56">
        <f t="shared" si="31"/>
        <v>1685.9997967500001</v>
      </c>
      <c r="AX56">
        <f t="shared" si="32"/>
        <v>0.842999898375</v>
      </c>
      <c r="AY56">
        <f t="shared" si="33"/>
        <v>0.15869996517750001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1736448177.0999999</v>
      </c>
      <c r="BF56">
        <v>362.43275</v>
      </c>
      <c r="BG56">
        <v>415.56562500000001</v>
      </c>
      <c r="BH56">
        <v>15.535287500000001</v>
      </c>
      <c r="BI56">
        <v>13.2111</v>
      </c>
      <c r="BJ56">
        <v>362.22575000000001</v>
      </c>
      <c r="BK56">
        <v>15.461225000000001</v>
      </c>
      <c r="BL56">
        <v>500.01499999999999</v>
      </c>
      <c r="BM56">
        <v>102.244625</v>
      </c>
      <c r="BN56">
        <v>0.1000165375</v>
      </c>
      <c r="BO56">
        <v>25.085437500000001</v>
      </c>
      <c r="BP56">
        <v>24.894662499999999</v>
      </c>
      <c r="BQ56">
        <v>999.9</v>
      </c>
      <c r="BR56">
        <v>0</v>
      </c>
      <c r="BS56">
        <v>0</v>
      </c>
      <c r="BT56">
        <v>9982.2562500000004</v>
      </c>
      <c r="BU56">
        <v>650.96487500000001</v>
      </c>
      <c r="BV56">
        <v>202.86237499999999</v>
      </c>
      <c r="BW56">
        <v>-53.132824999999997</v>
      </c>
      <c r="BX56">
        <v>368.15212500000001</v>
      </c>
      <c r="BY56">
        <v>421.12925000000001</v>
      </c>
      <c r="BZ56">
        <v>2.3242025000000002</v>
      </c>
      <c r="CA56">
        <v>415.56562500000001</v>
      </c>
      <c r="CB56">
        <v>13.2111</v>
      </c>
      <c r="CC56">
        <v>1.5883987500000001</v>
      </c>
      <c r="CD56">
        <v>1.3507625000000001</v>
      </c>
      <c r="CE56">
        <v>13.846712500000001</v>
      </c>
      <c r="CF56">
        <v>11.375887499999999</v>
      </c>
      <c r="CG56">
        <v>2000</v>
      </c>
      <c r="CH56">
        <v>0.90000012500000004</v>
      </c>
      <c r="CI56">
        <v>9.9999762500000006E-2</v>
      </c>
      <c r="CJ56">
        <v>19</v>
      </c>
      <c r="CK56">
        <v>39092.974999999999</v>
      </c>
      <c r="CL56">
        <v>1736445700.0999999</v>
      </c>
      <c r="CM56" t="s">
        <v>346</v>
      </c>
      <c r="CN56">
        <v>1736445697.0999999</v>
      </c>
      <c r="CO56">
        <v>1736445700.0999999</v>
      </c>
      <c r="CP56">
        <v>1</v>
      </c>
      <c r="CQ56">
        <v>-0.33700000000000002</v>
      </c>
      <c r="CR56">
        <v>1.2999999999999999E-2</v>
      </c>
      <c r="CS56">
        <v>0.22</v>
      </c>
      <c r="CT56">
        <v>8.3000000000000004E-2</v>
      </c>
      <c r="CU56">
        <v>420</v>
      </c>
      <c r="CV56">
        <v>16</v>
      </c>
      <c r="CW56">
        <v>0.23</v>
      </c>
      <c r="CX56">
        <v>0.32</v>
      </c>
      <c r="CY56">
        <v>-52.478675000000003</v>
      </c>
      <c r="CZ56">
        <v>-11.4668345864662</v>
      </c>
      <c r="DA56">
        <v>1.1041775472608599</v>
      </c>
      <c r="DB56">
        <v>0</v>
      </c>
      <c r="DC56">
        <v>2.3213210000000002</v>
      </c>
      <c r="DD56">
        <v>4.7745563909774302E-2</v>
      </c>
      <c r="DE56">
        <v>4.7073037930432703E-3</v>
      </c>
      <c r="DF56">
        <v>1</v>
      </c>
      <c r="DG56">
        <v>1</v>
      </c>
      <c r="DH56">
        <v>2</v>
      </c>
      <c r="DI56" t="s">
        <v>347</v>
      </c>
      <c r="DJ56">
        <v>3.1194099999999998</v>
      </c>
      <c r="DK56">
        <v>2.8010100000000002</v>
      </c>
      <c r="DL56">
        <v>9.4941700000000004E-2</v>
      </c>
      <c r="DM56">
        <v>0.10609300000000001</v>
      </c>
      <c r="DN56">
        <v>8.7104100000000004E-2</v>
      </c>
      <c r="DO56">
        <v>7.8183299999999997E-2</v>
      </c>
      <c r="DP56">
        <v>25270.5</v>
      </c>
      <c r="DQ56">
        <v>23076.5</v>
      </c>
      <c r="DR56">
        <v>26710.2</v>
      </c>
      <c r="DS56">
        <v>24151.9</v>
      </c>
      <c r="DT56">
        <v>33697.1</v>
      </c>
      <c r="DU56">
        <v>32412.2</v>
      </c>
      <c r="DV56">
        <v>40386.699999999997</v>
      </c>
      <c r="DW56">
        <v>38174.5</v>
      </c>
      <c r="DX56">
        <v>2.0171000000000001</v>
      </c>
      <c r="DY56">
        <v>2.2810000000000001</v>
      </c>
      <c r="DZ56">
        <v>0.17551</v>
      </c>
      <c r="EA56">
        <v>0</v>
      </c>
      <c r="EB56">
        <v>22.035699999999999</v>
      </c>
      <c r="EC56">
        <v>999.9</v>
      </c>
      <c r="ED56">
        <v>63.582000000000001</v>
      </c>
      <c r="EE56">
        <v>22.024000000000001</v>
      </c>
      <c r="EF56">
        <v>16.524799999999999</v>
      </c>
      <c r="EG56">
        <v>63.804900000000004</v>
      </c>
      <c r="EH56">
        <v>27.023199999999999</v>
      </c>
      <c r="EI56">
        <v>1</v>
      </c>
      <c r="EJ56">
        <v>-0.47586600000000001</v>
      </c>
      <c r="EK56">
        <v>-3.6899500000000001</v>
      </c>
      <c r="EL56">
        <v>20.238199999999999</v>
      </c>
      <c r="EM56">
        <v>5.2637099999999997</v>
      </c>
      <c r="EN56">
        <v>12.0044</v>
      </c>
      <c r="EO56">
        <v>5.0001499999999997</v>
      </c>
      <c r="EP56">
        <v>3.2870200000000001</v>
      </c>
      <c r="EQ56">
        <v>9999</v>
      </c>
      <c r="ER56">
        <v>9999</v>
      </c>
      <c r="ES56">
        <v>999.9</v>
      </c>
      <c r="ET56">
        <v>9999</v>
      </c>
      <c r="EU56">
        <v>1.87226</v>
      </c>
      <c r="EV56">
        <v>1.87317</v>
      </c>
      <c r="EW56">
        <v>1.8693500000000001</v>
      </c>
      <c r="EX56">
        <v>1.8750199999999999</v>
      </c>
      <c r="EY56">
        <v>1.8754299999999999</v>
      </c>
      <c r="EZ56">
        <v>1.87384</v>
      </c>
      <c r="FA56">
        <v>1.87239</v>
      </c>
      <c r="FB56">
        <v>1.8714900000000001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0.214</v>
      </c>
      <c r="FQ56">
        <v>7.4099999999999999E-2</v>
      </c>
      <c r="FR56">
        <v>-0.18329044484773399</v>
      </c>
      <c r="FS56">
        <v>1.93526017593624E-3</v>
      </c>
      <c r="FT56">
        <v>-2.6352868309754201E-6</v>
      </c>
      <c r="FU56">
        <v>7.4988703689445403E-10</v>
      </c>
      <c r="FV56">
        <v>7.4070808911679595E-2</v>
      </c>
      <c r="FW56">
        <v>0</v>
      </c>
      <c r="FX56">
        <v>0</v>
      </c>
      <c r="FY56">
        <v>0</v>
      </c>
      <c r="FZ56">
        <v>1</v>
      </c>
      <c r="GA56">
        <v>1999</v>
      </c>
      <c r="GB56">
        <v>0</v>
      </c>
      <c r="GC56">
        <v>14</v>
      </c>
      <c r="GD56">
        <v>41.5</v>
      </c>
      <c r="GE56">
        <v>41.4</v>
      </c>
      <c r="GF56">
        <v>1.1315900000000001</v>
      </c>
      <c r="GG56">
        <v>2.4670399999999999</v>
      </c>
      <c r="GH56">
        <v>1.5979000000000001</v>
      </c>
      <c r="GI56">
        <v>2.3535200000000001</v>
      </c>
      <c r="GJ56">
        <v>1.64917</v>
      </c>
      <c r="GK56">
        <v>2.3803700000000001</v>
      </c>
      <c r="GL56">
        <v>25.881</v>
      </c>
      <c r="GM56">
        <v>14.491</v>
      </c>
      <c r="GN56">
        <v>19</v>
      </c>
      <c r="GO56">
        <v>446.661</v>
      </c>
      <c r="GP56">
        <v>640.73400000000004</v>
      </c>
      <c r="GQ56">
        <v>29.026700000000002</v>
      </c>
      <c r="GR56">
        <v>21.140899999999998</v>
      </c>
      <c r="GS56">
        <v>30.0001</v>
      </c>
      <c r="GT56">
        <v>21.0182</v>
      </c>
      <c r="GU56">
        <v>20.994</v>
      </c>
      <c r="GV56">
        <v>22.7149</v>
      </c>
      <c r="GW56">
        <v>23.459700000000002</v>
      </c>
      <c r="GX56">
        <v>100</v>
      </c>
      <c r="GY56">
        <v>28.928999999999998</v>
      </c>
      <c r="GZ56">
        <v>468.65699999999998</v>
      </c>
      <c r="HA56">
        <v>13.26</v>
      </c>
      <c r="HB56">
        <v>101.43</v>
      </c>
      <c r="HC56">
        <v>101.444</v>
      </c>
    </row>
    <row r="57" spans="1:211" x14ac:dyDescent="0.2">
      <c r="A57">
        <v>41</v>
      </c>
      <c r="B57">
        <v>1736448187.0999999</v>
      </c>
      <c r="C57">
        <v>80</v>
      </c>
      <c r="D57" t="s">
        <v>429</v>
      </c>
      <c r="E57" t="s">
        <v>430</v>
      </c>
      <c r="F57">
        <v>2</v>
      </c>
      <c r="G57">
        <v>1736448179.0999999</v>
      </c>
      <c r="H57">
        <f t="shared" si="0"/>
        <v>1.9755542221556953E-3</v>
      </c>
      <c r="I57">
        <f t="shared" si="1"/>
        <v>1.9755542221556952</v>
      </c>
      <c r="J57">
        <f t="shared" si="2"/>
        <v>17.54429860338989</v>
      </c>
      <c r="K57">
        <f t="shared" si="3"/>
        <v>368.77962500000001</v>
      </c>
      <c r="L57">
        <f t="shared" si="4"/>
        <v>101.96560960482681</v>
      </c>
      <c r="M57">
        <f t="shared" si="5"/>
        <v>10.435600647003238</v>
      </c>
      <c r="N57">
        <f t="shared" si="6"/>
        <v>37.742498751946215</v>
      </c>
      <c r="O57">
        <f t="shared" si="7"/>
        <v>0.1095887408081076</v>
      </c>
      <c r="P57">
        <f t="shared" si="8"/>
        <v>3.5307542325760255</v>
      </c>
      <c r="Q57">
        <f t="shared" si="9"/>
        <v>0.10773356268787965</v>
      </c>
      <c r="R57">
        <f t="shared" si="10"/>
        <v>6.7497541104084402E-2</v>
      </c>
      <c r="S57">
        <f t="shared" si="11"/>
        <v>317.39951485511051</v>
      </c>
      <c r="T57">
        <f t="shared" si="12"/>
        <v>26.232707737051925</v>
      </c>
      <c r="U57">
        <f t="shared" si="13"/>
        <v>26.232707737051925</v>
      </c>
      <c r="V57">
        <f t="shared" si="14"/>
        <v>3.4210026099143525</v>
      </c>
      <c r="W57">
        <f t="shared" si="15"/>
        <v>49.740322944285062</v>
      </c>
      <c r="X57">
        <f t="shared" si="16"/>
        <v>1.590219597141703</v>
      </c>
      <c r="Y57">
        <f t="shared" si="17"/>
        <v>3.1970431694280186</v>
      </c>
      <c r="Z57">
        <f t="shared" si="18"/>
        <v>1.8307830127726494</v>
      </c>
      <c r="AA57">
        <f t="shared" si="19"/>
        <v>-87.121941197066164</v>
      </c>
      <c r="AB57">
        <f t="shared" si="20"/>
        <v>-217.2503324448937</v>
      </c>
      <c r="AC57">
        <f t="shared" si="21"/>
        <v>-13.102249628156141</v>
      </c>
      <c r="AD57">
        <f t="shared" si="22"/>
        <v>-7.5008415005498819E-2</v>
      </c>
      <c r="AE57">
        <f t="shared" si="23"/>
        <v>43.868866719114081</v>
      </c>
      <c r="AF57">
        <f t="shared" si="24"/>
        <v>1.9689987516977074</v>
      </c>
      <c r="AG57">
        <f t="shared" si="25"/>
        <v>17.54429860338989</v>
      </c>
      <c r="AH57">
        <v>441.09119046679501</v>
      </c>
      <c r="AI57">
        <v>397.13433333333302</v>
      </c>
      <c r="AJ57">
        <v>3.20881225284039</v>
      </c>
      <c r="AK57">
        <v>85.495142733625997</v>
      </c>
      <c r="AL57">
        <f t="shared" si="26"/>
        <v>1.9755542221556952</v>
      </c>
      <c r="AM57">
        <v>13.212972668179001</v>
      </c>
      <c r="AN57">
        <v>15.5464797202797</v>
      </c>
      <c r="AO57">
        <v>1.5982653015196401E-5</v>
      </c>
      <c r="AP57">
        <v>126.389948844656</v>
      </c>
      <c r="AQ57">
        <v>41</v>
      </c>
      <c r="AR57">
        <v>8</v>
      </c>
      <c r="AS57">
        <f t="shared" si="27"/>
        <v>1</v>
      </c>
      <c r="AT57">
        <f t="shared" si="28"/>
        <v>0</v>
      </c>
      <c r="AU57">
        <f t="shared" si="29"/>
        <v>54290.088302496908</v>
      </c>
      <c r="AV57">
        <f t="shared" si="30"/>
        <v>1999.9974999999999</v>
      </c>
      <c r="AW57">
        <f t="shared" si="31"/>
        <v>1685.9976817502632</v>
      </c>
      <c r="AX57">
        <f t="shared" si="32"/>
        <v>0.84299989462499991</v>
      </c>
      <c r="AY57">
        <f t="shared" si="33"/>
        <v>0.15869995580250001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1736448179.0999999</v>
      </c>
      <c r="BF57">
        <v>368.77962500000001</v>
      </c>
      <c r="BG57">
        <v>422.29050000000001</v>
      </c>
      <c r="BH57">
        <v>15.5379375</v>
      </c>
      <c r="BI57">
        <v>13.211987499999999</v>
      </c>
      <c r="BJ57">
        <v>368.57062500000001</v>
      </c>
      <c r="BK57">
        <v>15.463862499999999</v>
      </c>
      <c r="BL57">
        <v>500.02912500000002</v>
      </c>
      <c r="BM57">
        <v>102.24424999999999</v>
      </c>
      <c r="BN57">
        <v>0.10006675</v>
      </c>
      <c r="BO57">
        <v>25.0913875</v>
      </c>
      <c r="BP57">
        <v>24.9022875</v>
      </c>
      <c r="BQ57">
        <v>999.9</v>
      </c>
      <c r="BR57">
        <v>0</v>
      </c>
      <c r="BS57">
        <v>0</v>
      </c>
      <c r="BT57">
        <v>9977.0249999999996</v>
      </c>
      <c r="BU57">
        <v>651.04375000000005</v>
      </c>
      <c r="BV57">
        <v>202.63487499999999</v>
      </c>
      <c r="BW57">
        <v>-53.510887500000003</v>
      </c>
      <c r="BX57">
        <v>374.60025000000002</v>
      </c>
      <c r="BY57">
        <v>427.94462499999997</v>
      </c>
      <c r="BZ57">
        <v>2.3259525000000001</v>
      </c>
      <c r="CA57">
        <v>422.29050000000001</v>
      </c>
      <c r="CB57">
        <v>13.211987499999999</v>
      </c>
      <c r="CC57">
        <v>1.5886625000000001</v>
      </c>
      <c r="CD57">
        <v>1.3508487499999999</v>
      </c>
      <c r="CE57">
        <v>13.849275</v>
      </c>
      <c r="CF57">
        <v>11.376837500000001</v>
      </c>
      <c r="CG57">
        <v>1999.9974999999999</v>
      </c>
      <c r="CH57">
        <v>0.90000024999999995</v>
      </c>
      <c r="CI57">
        <v>9.9999637500000002E-2</v>
      </c>
      <c r="CJ57">
        <v>19</v>
      </c>
      <c r="CK57">
        <v>39092.9375</v>
      </c>
      <c r="CL57">
        <v>1736445700.0999999</v>
      </c>
      <c r="CM57" t="s">
        <v>346</v>
      </c>
      <c r="CN57">
        <v>1736445697.0999999</v>
      </c>
      <c r="CO57">
        <v>1736445700.0999999</v>
      </c>
      <c r="CP57">
        <v>1</v>
      </c>
      <c r="CQ57">
        <v>-0.33700000000000002</v>
      </c>
      <c r="CR57">
        <v>1.2999999999999999E-2</v>
      </c>
      <c r="CS57">
        <v>0.22</v>
      </c>
      <c r="CT57">
        <v>8.3000000000000004E-2</v>
      </c>
      <c r="CU57">
        <v>420</v>
      </c>
      <c r="CV57">
        <v>16</v>
      </c>
      <c r="CW57">
        <v>0.23</v>
      </c>
      <c r="CX57">
        <v>0.32</v>
      </c>
      <c r="CY57">
        <v>-52.847299999999997</v>
      </c>
      <c r="CZ57">
        <v>-11.051016541353301</v>
      </c>
      <c r="DA57">
        <v>1.0650689545752401</v>
      </c>
      <c r="DB57">
        <v>0</v>
      </c>
      <c r="DC57">
        <v>2.323172</v>
      </c>
      <c r="DD57">
        <v>4.7744661654131798E-2</v>
      </c>
      <c r="DE57">
        <v>4.7079513591369799E-3</v>
      </c>
      <c r="DF57">
        <v>1</v>
      </c>
      <c r="DG57">
        <v>1</v>
      </c>
      <c r="DH57">
        <v>2</v>
      </c>
      <c r="DI57" t="s">
        <v>347</v>
      </c>
      <c r="DJ57">
        <v>3.1194700000000002</v>
      </c>
      <c r="DK57">
        <v>2.80071</v>
      </c>
      <c r="DL57">
        <v>9.6134300000000006E-2</v>
      </c>
      <c r="DM57">
        <v>0.107337</v>
      </c>
      <c r="DN57">
        <v>8.7111400000000005E-2</v>
      </c>
      <c r="DO57">
        <v>7.8187599999999996E-2</v>
      </c>
      <c r="DP57">
        <v>25237.4</v>
      </c>
      <c r="DQ57">
        <v>23044.400000000001</v>
      </c>
      <c r="DR57">
        <v>26710.400000000001</v>
      </c>
      <c r="DS57">
        <v>24151.9</v>
      </c>
      <c r="DT57">
        <v>33697.300000000003</v>
      </c>
      <c r="DU57">
        <v>32412.1</v>
      </c>
      <c r="DV57">
        <v>40387.1</v>
      </c>
      <c r="DW57">
        <v>38174.5</v>
      </c>
      <c r="DX57">
        <v>2.0177200000000002</v>
      </c>
      <c r="DY57">
        <v>2.2808000000000002</v>
      </c>
      <c r="DZ57">
        <v>0.175536</v>
      </c>
      <c r="EA57">
        <v>0</v>
      </c>
      <c r="EB57">
        <v>22.038699999999999</v>
      </c>
      <c r="EC57">
        <v>999.9</v>
      </c>
      <c r="ED57">
        <v>63.606000000000002</v>
      </c>
      <c r="EE57">
        <v>22.024000000000001</v>
      </c>
      <c r="EF57">
        <v>16.531099999999999</v>
      </c>
      <c r="EG57">
        <v>63.2149</v>
      </c>
      <c r="EH57">
        <v>27.311699999999998</v>
      </c>
      <c r="EI57">
        <v>1</v>
      </c>
      <c r="EJ57">
        <v>-0.47562500000000002</v>
      </c>
      <c r="EK57">
        <v>-3.5863999999999998</v>
      </c>
      <c r="EL57">
        <v>20.241099999999999</v>
      </c>
      <c r="EM57">
        <v>5.2637099999999997</v>
      </c>
      <c r="EN57">
        <v>12.004899999999999</v>
      </c>
      <c r="EO57">
        <v>5.0000499999999999</v>
      </c>
      <c r="EP57">
        <v>3.2869999999999999</v>
      </c>
      <c r="EQ57">
        <v>9999</v>
      </c>
      <c r="ER57">
        <v>9999</v>
      </c>
      <c r="ES57">
        <v>999.9</v>
      </c>
      <c r="ET57">
        <v>9999</v>
      </c>
      <c r="EU57">
        <v>1.8722700000000001</v>
      </c>
      <c r="EV57">
        <v>1.87317</v>
      </c>
      <c r="EW57">
        <v>1.8693599999999999</v>
      </c>
      <c r="EX57">
        <v>1.8750500000000001</v>
      </c>
      <c r="EY57">
        <v>1.8754500000000001</v>
      </c>
      <c r="EZ57">
        <v>1.8738600000000001</v>
      </c>
      <c r="FA57">
        <v>1.8724000000000001</v>
      </c>
      <c r="FB57">
        <v>1.8714900000000001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0.216</v>
      </c>
      <c r="FQ57">
        <v>7.4099999999999999E-2</v>
      </c>
      <c r="FR57">
        <v>-0.18329044484773399</v>
      </c>
      <c r="FS57">
        <v>1.93526017593624E-3</v>
      </c>
      <c r="FT57">
        <v>-2.6352868309754201E-6</v>
      </c>
      <c r="FU57">
        <v>7.4988703689445403E-10</v>
      </c>
      <c r="FV57">
        <v>7.4070808911679595E-2</v>
      </c>
      <c r="FW57">
        <v>0</v>
      </c>
      <c r="FX57">
        <v>0</v>
      </c>
      <c r="FY57">
        <v>0</v>
      </c>
      <c r="FZ57">
        <v>1</v>
      </c>
      <c r="GA57">
        <v>1999</v>
      </c>
      <c r="GB57">
        <v>0</v>
      </c>
      <c r="GC57">
        <v>14</v>
      </c>
      <c r="GD57">
        <v>41.5</v>
      </c>
      <c r="GE57">
        <v>41.5</v>
      </c>
      <c r="GF57">
        <v>1.1450199999999999</v>
      </c>
      <c r="GG57">
        <v>2.4731399999999999</v>
      </c>
      <c r="GH57">
        <v>1.5979000000000001</v>
      </c>
      <c r="GI57">
        <v>2.3535200000000001</v>
      </c>
      <c r="GJ57">
        <v>1.64917</v>
      </c>
      <c r="GK57">
        <v>2.47559</v>
      </c>
      <c r="GL57">
        <v>25.901599999999998</v>
      </c>
      <c r="GM57">
        <v>14.491</v>
      </c>
      <c r="GN57">
        <v>19</v>
      </c>
      <c r="GO57">
        <v>447.03</v>
      </c>
      <c r="GP57">
        <v>640.59</v>
      </c>
      <c r="GQ57">
        <v>28.9954</v>
      </c>
      <c r="GR57">
        <v>21.141999999999999</v>
      </c>
      <c r="GS57">
        <v>30.0002</v>
      </c>
      <c r="GT57">
        <v>21.0197</v>
      </c>
      <c r="GU57">
        <v>20.9955</v>
      </c>
      <c r="GV57">
        <v>22.986899999999999</v>
      </c>
      <c r="GW57">
        <v>23.459700000000002</v>
      </c>
      <c r="GX57">
        <v>100</v>
      </c>
      <c r="GY57">
        <v>28.928999999999998</v>
      </c>
      <c r="GZ57">
        <v>475.42399999999998</v>
      </c>
      <c r="HA57">
        <v>13.261799999999999</v>
      </c>
      <c r="HB57">
        <v>101.431</v>
      </c>
      <c r="HC57">
        <v>101.444</v>
      </c>
    </row>
    <row r="58" spans="1:211" x14ac:dyDescent="0.2">
      <c r="A58">
        <v>42</v>
      </c>
      <c r="B58">
        <v>1736448189.0999999</v>
      </c>
      <c r="C58">
        <v>82</v>
      </c>
      <c r="D58" t="s">
        <v>431</v>
      </c>
      <c r="E58" t="s">
        <v>432</v>
      </c>
      <c r="F58">
        <v>2</v>
      </c>
      <c r="G58">
        <v>1736448181.0999999</v>
      </c>
      <c r="H58">
        <f t="shared" si="0"/>
        <v>1.9767541920919004E-3</v>
      </c>
      <c r="I58">
        <f t="shared" si="1"/>
        <v>1.9767541920919003</v>
      </c>
      <c r="J58">
        <f t="shared" si="2"/>
        <v>17.824778781208629</v>
      </c>
      <c r="K58">
        <f t="shared" si="3"/>
        <v>375.12487499999997</v>
      </c>
      <c r="L58">
        <f t="shared" si="4"/>
        <v>104.07078920061043</v>
      </c>
      <c r="M58">
        <f t="shared" si="5"/>
        <v>10.651026075601775</v>
      </c>
      <c r="N58">
        <f t="shared" si="6"/>
        <v>38.391799042957786</v>
      </c>
      <c r="O58">
        <f t="shared" si="7"/>
        <v>0.10960695210924784</v>
      </c>
      <c r="P58">
        <f t="shared" si="8"/>
        <v>3.5297488228058782</v>
      </c>
      <c r="Q58">
        <f t="shared" si="9"/>
        <v>0.10775064403437401</v>
      </c>
      <c r="R58">
        <f t="shared" si="10"/>
        <v>6.7508315715897049E-2</v>
      </c>
      <c r="S58">
        <f t="shared" si="11"/>
        <v>317.39931648016574</v>
      </c>
      <c r="T58">
        <f t="shared" si="12"/>
        <v>26.237885260254277</v>
      </c>
      <c r="U58">
        <f t="shared" si="13"/>
        <v>26.237885260254277</v>
      </c>
      <c r="V58">
        <f t="shared" si="14"/>
        <v>3.4220490211735313</v>
      </c>
      <c r="W58">
        <f t="shared" si="15"/>
        <v>49.732651966900505</v>
      </c>
      <c r="X58">
        <f t="shared" si="16"/>
        <v>1.5904610814191964</v>
      </c>
      <c r="Y58">
        <f t="shared" si="17"/>
        <v>3.1980218599195664</v>
      </c>
      <c r="Z58">
        <f t="shared" si="18"/>
        <v>1.8315879397543349</v>
      </c>
      <c r="AA58">
        <f t="shared" si="19"/>
        <v>-87.174859871252806</v>
      </c>
      <c r="AB58">
        <f t="shared" si="20"/>
        <v>-217.19608496853451</v>
      </c>
      <c r="AC58">
        <f t="shared" si="21"/>
        <v>-13.103387905289832</v>
      </c>
      <c r="AD58">
        <f t="shared" si="22"/>
        <v>-7.5016264911397457E-2</v>
      </c>
      <c r="AE58">
        <f t="shared" si="23"/>
        <v>44.180264076411504</v>
      </c>
      <c r="AF58">
        <f t="shared" si="24"/>
        <v>1.9704373139437803</v>
      </c>
      <c r="AG58">
        <f t="shared" si="25"/>
        <v>17.824778781208629</v>
      </c>
      <c r="AH58">
        <v>447.84965810760298</v>
      </c>
      <c r="AI58">
        <v>403.55873333333301</v>
      </c>
      <c r="AJ58">
        <v>3.2081335388298302</v>
      </c>
      <c r="AK58">
        <v>85.495142733625997</v>
      </c>
      <c r="AL58">
        <f t="shared" si="26"/>
        <v>1.9767541920919003</v>
      </c>
      <c r="AM58">
        <v>13.213287901653</v>
      </c>
      <c r="AN58">
        <v>15.5481307692308</v>
      </c>
      <c r="AO58">
        <v>1.44277972022434E-5</v>
      </c>
      <c r="AP58">
        <v>126.389948844656</v>
      </c>
      <c r="AQ58">
        <v>41</v>
      </c>
      <c r="AR58">
        <v>8</v>
      </c>
      <c r="AS58">
        <f t="shared" si="27"/>
        <v>1</v>
      </c>
      <c r="AT58">
        <f t="shared" si="28"/>
        <v>0</v>
      </c>
      <c r="AU58">
        <f t="shared" si="29"/>
        <v>54267.020821493446</v>
      </c>
      <c r="AV58">
        <f t="shared" si="30"/>
        <v>1999.9962499999999</v>
      </c>
      <c r="AW58">
        <f t="shared" si="31"/>
        <v>1685.9966280003948</v>
      </c>
      <c r="AX58">
        <f t="shared" si="32"/>
        <v>0.84299989462499991</v>
      </c>
      <c r="AY58">
        <f t="shared" si="33"/>
        <v>0.15869995580250001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1736448181.0999999</v>
      </c>
      <c r="BF58">
        <v>375.12487499999997</v>
      </c>
      <c r="BG58">
        <v>429.022875</v>
      </c>
      <c r="BH58">
        <v>15.5403375</v>
      </c>
      <c r="BI58">
        <v>13.212787499999999</v>
      </c>
      <c r="BJ58">
        <v>374.91412500000001</v>
      </c>
      <c r="BK58">
        <v>15.46625</v>
      </c>
      <c r="BL58">
        <v>500.04924999999997</v>
      </c>
      <c r="BM58">
        <v>102.244</v>
      </c>
      <c r="BN58">
        <v>0.1000502125</v>
      </c>
      <c r="BO58">
        <v>25.096525</v>
      </c>
      <c r="BP58">
        <v>24.908825</v>
      </c>
      <c r="BQ58">
        <v>999.9</v>
      </c>
      <c r="BR58">
        <v>0</v>
      </c>
      <c r="BS58">
        <v>0</v>
      </c>
      <c r="BT58">
        <v>9972.8125</v>
      </c>
      <c r="BU58">
        <v>651.13762499999996</v>
      </c>
      <c r="BV58">
        <v>202.54624999999999</v>
      </c>
      <c r="BW58">
        <v>-53.897837500000001</v>
      </c>
      <c r="BX58">
        <v>381.04662500000001</v>
      </c>
      <c r="BY58">
        <v>434.76737500000002</v>
      </c>
      <c r="BZ58">
        <v>2.3275412499999999</v>
      </c>
      <c r="CA58">
        <v>429.022875</v>
      </c>
      <c r="CB58">
        <v>13.212787499999999</v>
      </c>
      <c r="CC58">
        <v>1.5889025000000001</v>
      </c>
      <c r="CD58">
        <v>1.3509275000000001</v>
      </c>
      <c r="CE58">
        <v>13.8516125</v>
      </c>
      <c r="CF58">
        <v>11.377725</v>
      </c>
      <c r="CG58">
        <v>1999.9962499999999</v>
      </c>
      <c r="CH58">
        <v>0.90000024999999995</v>
      </c>
      <c r="CI58">
        <v>9.9999637500000002E-2</v>
      </c>
      <c r="CJ58">
        <v>19</v>
      </c>
      <c r="CK58">
        <v>39092.925000000003</v>
      </c>
      <c r="CL58">
        <v>1736445700.0999999</v>
      </c>
      <c r="CM58" t="s">
        <v>346</v>
      </c>
      <c r="CN58">
        <v>1736445697.0999999</v>
      </c>
      <c r="CO58">
        <v>1736445700.0999999</v>
      </c>
      <c r="CP58">
        <v>1</v>
      </c>
      <c r="CQ58">
        <v>-0.33700000000000002</v>
      </c>
      <c r="CR58">
        <v>1.2999999999999999E-2</v>
      </c>
      <c r="CS58">
        <v>0.22</v>
      </c>
      <c r="CT58">
        <v>8.3000000000000004E-2</v>
      </c>
      <c r="CU58">
        <v>420</v>
      </c>
      <c r="CV58">
        <v>16</v>
      </c>
      <c r="CW58">
        <v>0.23</v>
      </c>
      <c r="CX58">
        <v>0.32</v>
      </c>
      <c r="CY58">
        <v>-53.234870000000001</v>
      </c>
      <c r="CZ58">
        <v>-11.1159157894737</v>
      </c>
      <c r="DA58">
        <v>1.07161901303588</v>
      </c>
      <c r="DB58">
        <v>0</v>
      </c>
      <c r="DC58">
        <v>2.3249369999999998</v>
      </c>
      <c r="DD58">
        <v>5.0374736842104501E-2</v>
      </c>
      <c r="DE58">
        <v>4.9773126283166004E-3</v>
      </c>
      <c r="DF58">
        <v>1</v>
      </c>
      <c r="DG58">
        <v>1</v>
      </c>
      <c r="DH58">
        <v>2</v>
      </c>
      <c r="DI58" t="s">
        <v>347</v>
      </c>
      <c r="DJ58">
        <v>3.1194099999999998</v>
      </c>
      <c r="DK58">
        <v>2.8004699999999998</v>
      </c>
      <c r="DL58">
        <v>9.7324400000000005E-2</v>
      </c>
      <c r="DM58">
        <v>0.10850700000000001</v>
      </c>
      <c r="DN58">
        <v>8.7119799999999997E-2</v>
      </c>
      <c r="DO58">
        <v>7.81921E-2</v>
      </c>
      <c r="DP58">
        <v>25204.9</v>
      </c>
      <c r="DQ58">
        <v>23014.3</v>
      </c>
      <c r="DR58">
        <v>26711.200000000001</v>
      </c>
      <c r="DS58">
        <v>24152</v>
      </c>
      <c r="DT58">
        <v>33698.199999999997</v>
      </c>
      <c r="DU58">
        <v>32412.3</v>
      </c>
      <c r="DV58">
        <v>40388.300000000003</v>
      </c>
      <c r="DW58">
        <v>38174.800000000003</v>
      </c>
      <c r="DX58">
        <v>2.0175800000000002</v>
      </c>
      <c r="DY58">
        <v>2.2810000000000001</v>
      </c>
      <c r="DZ58">
        <v>0.17552499999999999</v>
      </c>
      <c r="EA58">
        <v>0</v>
      </c>
      <c r="EB58">
        <v>22.041599999999999</v>
      </c>
      <c r="EC58">
        <v>999.9</v>
      </c>
      <c r="ED58">
        <v>63.606000000000002</v>
      </c>
      <c r="EE58">
        <v>22.024000000000001</v>
      </c>
      <c r="EF58">
        <v>16.530899999999999</v>
      </c>
      <c r="EG58">
        <v>64.184899999999999</v>
      </c>
      <c r="EH58">
        <v>26.9071</v>
      </c>
      <c r="EI58">
        <v>1</v>
      </c>
      <c r="EJ58">
        <v>-0.47581800000000002</v>
      </c>
      <c r="EK58">
        <v>-3.6053999999999999</v>
      </c>
      <c r="EL58">
        <v>20.240500000000001</v>
      </c>
      <c r="EM58">
        <v>5.26431</v>
      </c>
      <c r="EN58">
        <v>12.0047</v>
      </c>
      <c r="EO58">
        <v>5.0000999999999998</v>
      </c>
      <c r="EP58">
        <v>3.2870499999999998</v>
      </c>
      <c r="EQ58">
        <v>9999</v>
      </c>
      <c r="ER58">
        <v>9999</v>
      </c>
      <c r="ES58">
        <v>999.9</v>
      </c>
      <c r="ET58">
        <v>9999</v>
      </c>
      <c r="EU58">
        <v>1.8722799999999999</v>
      </c>
      <c r="EV58">
        <v>1.87317</v>
      </c>
      <c r="EW58">
        <v>1.8693599999999999</v>
      </c>
      <c r="EX58">
        <v>1.8750800000000001</v>
      </c>
      <c r="EY58">
        <v>1.8754500000000001</v>
      </c>
      <c r="EZ58">
        <v>1.87388</v>
      </c>
      <c r="FA58">
        <v>1.8724099999999999</v>
      </c>
      <c r="FB58">
        <v>1.8714900000000001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0.217</v>
      </c>
      <c r="FQ58">
        <v>7.4099999999999999E-2</v>
      </c>
      <c r="FR58">
        <v>-0.18329044484773399</v>
      </c>
      <c r="FS58">
        <v>1.93526017593624E-3</v>
      </c>
      <c r="FT58">
        <v>-2.6352868309754201E-6</v>
      </c>
      <c r="FU58">
        <v>7.4988703689445403E-10</v>
      </c>
      <c r="FV58">
        <v>7.4070808911679595E-2</v>
      </c>
      <c r="FW58">
        <v>0</v>
      </c>
      <c r="FX58">
        <v>0</v>
      </c>
      <c r="FY58">
        <v>0</v>
      </c>
      <c r="FZ58">
        <v>1</v>
      </c>
      <c r="GA58">
        <v>1999</v>
      </c>
      <c r="GB58">
        <v>0</v>
      </c>
      <c r="GC58">
        <v>14</v>
      </c>
      <c r="GD58">
        <v>41.5</v>
      </c>
      <c r="GE58">
        <v>41.5</v>
      </c>
      <c r="GF58">
        <v>1.15967</v>
      </c>
      <c r="GG58">
        <v>2.47559</v>
      </c>
      <c r="GH58">
        <v>1.5979000000000001</v>
      </c>
      <c r="GI58">
        <v>2.3547400000000001</v>
      </c>
      <c r="GJ58">
        <v>1.64917</v>
      </c>
      <c r="GK58">
        <v>2.35107</v>
      </c>
      <c r="GL58">
        <v>25.901599999999998</v>
      </c>
      <c r="GM58">
        <v>14.4823</v>
      </c>
      <c r="GN58">
        <v>19</v>
      </c>
      <c r="GO58">
        <v>446.96</v>
      </c>
      <c r="GP58">
        <v>640.77300000000002</v>
      </c>
      <c r="GQ58">
        <v>28.946400000000001</v>
      </c>
      <c r="GR58">
        <v>21.1434</v>
      </c>
      <c r="GS58">
        <v>30</v>
      </c>
      <c r="GT58">
        <v>21.0215</v>
      </c>
      <c r="GU58">
        <v>20.9969</v>
      </c>
      <c r="GV58">
        <v>23.266100000000002</v>
      </c>
      <c r="GW58">
        <v>23.459700000000002</v>
      </c>
      <c r="GX58">
        <v>100</v>
      </c>
      <c r="GY58">
        <v>28.821400000000001</v>
      </c>
      <c r="GZ58">
        <v>482.21300000000002</v>
      </c>
      <c r="HA58">
        <v>13.2638</v>
      </c>
      <c r="HB58">
        <v>101.435</v>
      </c>
      <c r="HC58">
        <v>101.444</v>
      </c>
    </row>
    <row r="59" spans="1:211" x14ac:dyDescent="0.2">
      <c r="A59">
        <v>43</v>
      </c>
      <c r="B59">
        <v>1736448191.0999999</v>
      </c>
      <c r="C59">
        <v>84</v>
      </c>
      <c r="D59" t="s">
        <v>433</v>
      </c>
      <c r="E59" t="s">
        <v>434</v>
      </c>
      <c r="F59">
        <v>2</v>
      </c>
      <c r="G59">
        <v>1736448183.0999999</v>
      </c>
      <c r="H59">
        <f t="shared" si="0"/>
        <v>1.9777363085699594E-3</v>
      </c>
      <c r="I59">
        <f t="shared" si="1"/>
        <v>1.9777363085699595</v>
      </c>
      <c r="J59">
        <f t="shared" si="2"/>
        <v>18.067134575183129</v>
      </c>
      <c r="K59">
        <f t="shared" si="3"/>
        <v>381.47312499999998</v>
      </c>
      <c r="L59">
        <f t="shared" si="4"/>
        <v>106.74840343494871</v>
      </c>
      <c r="M59">
        <f t="shared" si="5"/>
        <v>10.925026145628681</v>
      </c>
      <c r="N59">
        <f t="shared" si="6"/>
        <v>39.041369522864755</v>
      </c>
      <c r="O59">
        <f t="shared" si="7"/>
        <v>0.10962984799708235</v>
      </c>
      <c r="P59">
        <f t="shared" si="8"/>
        <v>3.5284419794365949</v>
      </c>
      <c r="Q59">
        <f t="shared" si="9"/>
        <v>0.10777209614457903</v>
      </c>
      <c r="R59">
        <f t="shared" si="10"/>
        <v>6.7521849476136084E-2</v>
      </c>
      <c r="S59">
        <f t="shared" si="11"/>
        <v>317.39949789013173</v>
      </c>
      <c r="T59">
        <f t="shared" si="12"/>
        <v>26.241580379956439</v>
      </c>
      <c r="U59">
        <f t="shared" si="13"/>
        <v>26.241580379956439</v>
      </c>
      <c r="V59">
        <f t="shared" si="14"/>
        <v>3.42279599992044</v>
      </c>
      <c r="W59">
        <f t="shared" si="15"/>
        <v>49.729033043944689</v>
      </c>
      <c r="X59">
        <f t="shared" si="16"/>
        <v>1.5906781737933557</v>
      </c>
      <c r="Y59">
        <f t="shared" si="17"/>
        <v>3.1986911396159683</v>
      </c>
      <c r="Z59">
        <f t="shared" si="18"/>
        <v>1.8321178261270843</v>
      </c>
      <c r="AA59">
        <f t="shared" si="19"/>
        <v>-87.218171207935214</v>
      </c>
      <c r="AB59">
        <f t="shared" si="20"/>
        <v>-217.15040985605461</v>
      </c>
      <c r="AC59">
        <f t="shared" si="21"/>
        <v>-13.10595889524533</v>
      </c>
      <c r="AD59">
        <f t="shared" si="22"/>
        <v>-7.5042069103432141E-2</v>
      </c>
      <c r="AE59">
        <f t="shared" si="23"/>
        <v>44.456680644376441</v>
      </c>
      <c r="AF59">
        <f t="shared" si="24"/>
        <v>1.9718839984866974</v>
      </c>
      <c r="AG59">
        <f t="shared" si="25"/>
        <v>18.067134575183129</v>
      </c>
      <c r="AH59">
        <v>454.73729913090102</v>
      </c>
      <c r="AI59">
        <v>410.03920606060598</v>
      </c>
      <c r="AJ59">
        <v>3.2240444047494501</v>
      </c>
      <c r="AK59">
        <v>85.495142733625997</v>
      </c>
      <c r="AL59">
        <f t="shared" si="26"/>
        <v>1.9777363085699595</v>
      </c>
      <c r="AM59">
        <v>13.213320875458001</v>
      </c>
      <c r="AN59">
        <v>15.5493734265734</v>
      </c>
      <c r="AO59">
        <v>1.2637401445539599E-5</v>
      </c>
      <c r="AP59">
        <v>126.389948844656</v>
      </c>
      <c r="AQ59">
        <v>41</v>
      </c>
      <c r="AR59">
        <v>8</v>
      </c>
      <c r="AS59">
        <f t="shared" si="27"/>
        <v>1</v>
      </c>
      <c r="AT59">
        <f t="shared" si="28"/>
        <v>0</v>
      </c>
      <c r="AU59">
        <f t="shared" si="29"/>
        <v>54237.619126536381</v>
      </c>
      <c r="AV59">
        <f t="shared" si="30"/>
        <v>1999.9974999999999</v>
      </c>
      <c r="AW59">
        <f t="shared" si="31"/>
        <v>1685.997616500345</v>
      </c>
      <c r="AX59">
        <f t="shared" si="32"/>
        <v>0.84299986199999999</v>
      </c>
      <c r="AY59">
        <f t="shared" si="33"/>
        <v>0.15869994732000001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1736448183.0999999</v>
      </c>
      <c r="BF59">
        <v>381.47312499999998</v>
      </c>
      <c r="BG59">
        <v>435.71924999999999</v>
      </c>
      <c r="BH59">
        <v>15.542512500000001</v>
      </c>
      <c r="BI59">
        <v>13.213225</v>
      </c>
      <c r="BJ59">
        <v>381.26074999999997</v>
      </c>
      <c r="BK59">
        <v>15.4684375</v>
      </c>
      <c r="BL59">
        <v>500.04199999999997</v>
      </c>
      <c r="BM59">
        <v>102.24362499999999</v>
      </c>
      <c r="BN59">
        <v>0.1000709625</v>
      </c>
      <c r="BO59">
        <v>25.100037499999999</v>
      </c>
      <c r="BP59">
        <v>24.913812499999999</v>
      </c>
      <c r="BQ59">
        <v>999.9</v>
      </c>
      <c r="BR59">
        <v>0</v>
      </c>
      <c r="BS59">
        <v>0</v>
      </c>
      <c r="BT59">
        <v>9967.34375</v>
      </c>
      <c r="BU59">
        <v>651.22725000000003</v>
      </c>
      <c r="BV59">
        <v>202.41200000000001</v>
      </c>
      <c r="BW59">
        <v>-54.245937499999997</v>
      </c>
      <c r="BX59">
        <v>387.49599999999998</v>
      </c>
      <c r="BY59">
        <v>441.55362500000001</v>
      </c>
      <c r="BZ59">
        <v>2.32928625</v>
      </c>
      <c r="CA59">
        <v>435.71924999999999</v>
      </c>
      <c r="CB59">
        <v>13.213225</v>
      </c>
      <c r="CC59">
        <v>1.5891187499999999</v>
      </c>
      <c r="CD59">
        <v>1.3509662499999999</v>
      </c>
      <c r="CE59">
        <v>13.8537125</v>
      </c>
      <c r="CF59">
        <v>11.3781625</v>
      </c>
      <c r="CG59">
        <v>1999.9974999999999</v>
      </c>
      <c r="CH59">
        <v>0.90000024999999995</v>
      </c>
      <c r="CI59">
        <v>9.9999599999999994E-2</v>
      </c>
      <c r="CJ59">
        <v>19</v>
      </c>
      <c r="CK59">
        <v>39092.949999999997</v>
      </c>
      <c r="CL59">
        <v>1736445700.0999999</v>
      </c>
      <c r="CM59" t="s">
        <v>346</v>
      </c>
      <c r="CN59">
        <v>1736445697.0999999</v>
      </c>
      <c r="CO59">
        <v>1736445700.0999999</v>
      </c>
      <c r="CP59">
        <v>1</v>
      </c>
      <c r="CQ59">
        <v>-0.33700000000000002</v>
      </c>
      <c r="CR59">
        <v>1.2999999999999999E-2</v>
      </c>
      <c r="CS59">
        <v>0.22</v>
      </c>
      <c r="CT59">
        <v>8.3000000000000004E-2</v>
      </c>
      <c r="CU59">
        <v>420</v>
      </c>
      <c r="CV59">
        <v>16</v>
      </c>
      <c r="CW59">
        <v>0.23</v>
      </c>
      <c r="CX59">
        <v>0.32</v>
      </c>
      <c r="CY59">
        <v>-53.605815</v>
      </c>
      <c r="CZ59">
        <v>-11.231102255639</v>
      </c>
      <c r="DA59">
        <v>1.08274351222947</v>
      </c>
      <c r="DB59">
        <v>0</v>
      </c>
      <c r="DC59">
        <v>2.3265644999999999</v>
      </c>
      <c r="DD59">
        <v>5.2082255639101099E-2</v>
      </c>
      <c r="DE59">
        <v>5.1305209043526999E-3</v>
      </c>
      <c r="DF59">
        <v>1</v>
      </c>
      <c r="DG59">
        <v>1</v>
      </c>
      <c r="DH59">
        <v>2</v>
      </c>
      <c r="DI59" t="s">
        <v>347</v>
      </c>
      <c r="DJ59">
        <v>3.1192600000000001</v>
      </c>
      <c r="DK59">
        <v>2.8008899999999999</v>
      </c>
      <c r="DL59">
        <v>9.8492300000000005E-2</v>
      </c>
      <c r="DM59">
        <v>0.109626</v>
      </c>
      <c r="DN59">
        <v>8.71252E-2</v>
      </c>
      <c r="DO59">
        <v>7.8193899999999997E-2</v>
      </c>
      <c r="DP59">
        <v>25172.400000000001</v>
      </c>
      <c r="DQ59">
        <v>22985.200000000001</v>
      </c>
      <c r="DR59">
        <v>26711.3</v>
      </c>
      <c r="DS59">
        <v>24151.8</v>
      </c>
      <c r="DT59">
        <v>33698.199999999997</v>
      </c>
      <c r="DU59">
        <v>32412.1</v>
      </c>
      <c r="DV59">
        <v>40388.400000000001</v>
      </c>
      <c r="DW59">
        <v>38174.5</v>
      </c>
      <c r="DX59">
        <v>2.0175200000000002</v>
      </c>
      <c r="DY59">
        <v>2.2812999999999999</v>
      </c>
      <c r="DZ59">
        <v>0.174955</v>
      </c>
      <c r="EA59">
        <v>0</v>
      </c>
      <c r="EB59">
        <v>22.044699999999999</v>
      </c>
      <c r="EC59">
        <v>999.9</v>
      </c>
      <c r="ED59">
        <v>63.606000000000002</v>
      </c>
      <c r="EE59">
        <v>22.013000000000002</v>
      </c>
      <c r="EF59">
        <v>16.520700000000001</v>
      </c>
      <c r="EG59">
        <v>63.864899999999999</v>
      </c>
      <c r="EH59">
        <v>27.387799999999999</v>
      </c>
      <c r="EI59">
        <v>1</v>
      </c>
      <c r="EJ59">
        <v>-0.475767</v>
      </c>
      <c r="EK59">
        <v>-3.5358200000000002</v>
      </c>
      <c r="EL59">
        <v>20.242100000000001</v>
      </c>
      <c r="EM59">
        <v>5.2640099999999999</v>
      </c>
      <c r="EN59">
        <v>12.004300000000001</v>
      </c>
      <c r="EO59">
        <v>4.9996499999999999</v>
      </c>
      <c r="EP59">
        <v>3.2868499999999998</v>
      </c>
      <c r="EQ59">
        <v>9999</v>
      </c>
      <c r="ER59">
        <v>9999</v>
      </c>
      <c r="ES59">
        <v>999.9</v>
      </c>
      <c r="ET59">
        <v>9999</v>
      </c>
      <c r="EU59">
        <v>1.8722799999999999</v>
      </c>
      <c r="EV59">
        <v>1.87317</v>
      </c>
      <c r="EW59">
        <v>1.8693599999999999</v>
      </c>
      <c r="EX59">
        <v>1.87507</v>
      </c>
      <c r="EY59">
        <v>1.8754500000000001</v>
      </c>
      <c r="EZ59">
        <v>1.87388</v>
      </c>
      <c r="FA59">
        <v>1.8724099999999999</v>
      </c>
      <c r="FB59">
        <v>1.8714900000000001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0.218</v>
      </c>
      <c r="FQ59">
        <v>7.4099999999999999E-2</v>
      </c>
      <c r="FR59">
        <v>-0.18329044484773399</v>
      </c>
      <c r="FS59">
        <v>1.93526017593624E-3</v>
      </c>
      <c r="FT59">
        <v>-2.6352868309754201E-6</v>
      </c>
      <c r="FU59">
        <v>7.4988703689445403E-10</v>
      </c>
      <c r="FV59">
        <v>7.4070808911679595E-2</v>
      </c>
      <c r="FW59">
        <v>0</v>
      </c>
      <c r="FX59">
        <v>0</v>
      </c>
      <c r="FY59">
        <v>0</v>
      </c>
      <c r="FZ59">
        <v>1</v>
      </c>
      <c r="GA59">
        <v>1999</v>
      </c>
      <c r="GB59">
        <v>0</v>
      </c>
      <c r="GC59">
        <v>14</v>
      </c>
      <c r="GD59">
        <v>41.6</v>
      </c>
      <c r="GE59">
        <v>41.5</v>
      </c>
      <c r="GF59">
        <v>1.1731</v>
      </c>
      <c r="GG59">
        <v>2.4694799999999999</v>
      </c>
      <c r="GH59">
        <v>1.5979000000000001</v>
      </c>
      <c r="GI59">
        <v>2.3535200000000001</v>
      </c>
      <c r="GJ59">
        <v>1.64917</v>
      </c>
      <c r="GK59">
        <v>2.3596200000000001</v>
      </c>
      <c r="GL59">
        <v>25.901599999999998</v>
      </c>
      <c r="GM59">
        <v>14.491</v>
      </c>
      <c r="GN59">
        <v>19</v>
      </c>
      <c r="GO59">
        <v>446.94600000000003</v>
      </c>
      <c r="GP59">
        <v>641.03800000000001</v>
      </c>
      <c r="GQ59">
        <v>28.9071</v>
      </c>
      <c r="GR59">
        <v>21.145199999999999</v>
      </c>
      <c r="GS59">
        <v>30.0001</v>
      </c>
      <c r="GT59">
        <v>21.023299999999999</v>
      </c>
      <c r="GU59">
        <v>20.998200000000001</v>
      </c>
      <c r="GV59">
        <v>23.555599999999998</v>
      </c>
      <c r="GW59">
        <v>23.459700000000002</v>
      </c>
      <c r="GX59">
        <v>100</v>
      </c>
      <c r="GY59">
        <v>28.821400000000001</v>
      </c>
      <c r="GZ59">
        <v>489.03399999999999</v>
      </c>
      <c r="HA59">
        <v>13.2682</v>
      </c>
      <c r="HB59">
        <v>101.435</v>
      </c>
      <c r="HC59">
        <v>101.443</v>
      </c>
    </row>
    <row r="60" spans="1:211" x14ac:dyDescent="0.2">
      <c r="A60">
        <v>44</v>
      </c>
      <c r="B60">
        <v>1736448193.0999999</v>
      </c>
      <c r="C60">
        <v>86</v>
      </c>
      <c r="D60" t="s">
        <v>435</v>
      </c>
      <c r="E60" t="s">
        <v>436</v>
      </c>
      <c r="F60">
        <v>2</v>
      </c>
      <c r="G60">
        <v>1736448185.0999999</v>
      </c>
      <c r="H60">
        <f t="shared" si="0"/>
        <v>1.9788562068324346E-3</v>
      </c>
      <c r="I60">
        <f t="shared" si="1"/>
        <v>1.9788562068324347</v>
      </c>
      <c r="J60">
        <f t="shared" si="2"/>
        <v>18.439679354147295</v>
      </c>
      <c r="K60">
        <f t="shared" si="3"/>
        <v>387.80775</v>
      </c>
      <c r="L60">
        <f t="shared" si="4"/>
        <v>107.58005286444339</v>
      </c>
      <c r="M60">
        <f t="shared" si="5"/>
        <v>11.01011726709449</v>
      </c>
      <c r="N60">
        <f t="shared" si="6"/>
        <v>39.689595709422555</v>
      </c>
      <c r="O60">
        <f t="shared" si="7"/>
        <v>0.10967837625408529</v>
      </c>
      <c r="P60">
        <f t="shared" si="8"/>
        <v>3.5295147410067425</v>
      </c>
      <c r="Q60">
        <f t="shared" si="9"/>
        <v>0.10781954920076026</v>
      </c>
      <c r="R60">
        <f t="shared" si="10"/>
        <v>6.7551602364394128E-2</v>
      </c>
      <c r="S60">
        <f t="shared" si="11"/>
        <v>317.39952438009863</v>
      </c>
      <c r="T60">
        <f t="shared" si="12"/>
        <v>26.243731557704454</v>
      </c>
      <c r="U60">
        <f t="shared" si="13"/>
        <v>26.243731557704454</v>
      </c>
      <c r="V60">
        <f t="shared" si="14"/>
        <v>3.4232309320723222</v>
      </c>
      <c r="W60">
        <f t="shared" si="15"/>
        <v>49.727655038180345</v>
      </c>
      <c r="X60">
        <f t="shared" si="16"/>
        <v>1.5908923373102493</v>
      </c>
      <c r="Y60">
        <f t="shared" si="17"/>
        <v>3.1992104515863047</v>
      </c>
      <c r="Z60">
        <f t="shared" si="18"/>
        <v>1.8323385947620729</v>
      </c>
      <c r="AA60">
        <f t="shared" si="19"/>
        <v>-87.267558721310365</v>
      </c>
      <c r="AB60">
        <f t="shared" si="20"/>
        <v>-217.10724193730206</v>
      </c>
      <c r="AC60">
        <f t="shared" si="21"/>
        <v>-13.099691639066016</v>
      </c>
      <c r="AD60">
        <f t="shared" si="22"/>
        <v>-7.4967917579812138E-2</v>
      </c>
      <c r="AE60">
        <f t="shared" si="23"/>
        <v>44.700784170235949</v>
      </c>
      <c r="AF60">
        <f t="shared" si="24"/>
        <v>1.9733897709666137</v>
      </c>
      <c r="AG60">
        <f t="shared" si="25"/>
        <v>18.439679354147295</v>
      </c>
      <c r="AH60">
        <v>461.52018642402601</v>
      </c>
      <c r="AI60">
        <v>416.43816969697002</v>
      </c>
      <c r="AJ60">
        <v>3.21406889445577</v>
      </c>
      <c r="AK60">
        <v>85.495142733625997</v>
      </c>
      <c r="AL60">
        <f t="shared" si="26"/>
        <v>1.9788562068324347</v>
      </c>
      <c r="AM60">
        <v>13.2134846097962</v>
      </c>
      <c r="AN60">
        <v>15.5509412587413</v>
      </c>
      <c r="AO60">
        <v>1.1831065453173899E-5</v>
      </c>
      <c r="AP60">
        <v>126.389948844656</v>
      </c>
      <c r="AQ60">
        <v>40</v>
      </c>
      <c r="AR60">
        <v>8</v>
      </c>
      <c r="AS60">
        <f t="shared" si="27"/>
        <v>1</v>
      </c>
      <c r="AT60">
        <f t="shared" si="28"/>
        <v>0</v>
      </c>
      <c r="AU60">
        <f t="shared" si="29"/>
        <v>54260.723784242648</v>
      </c>
      <c r="AV60">
        <f t="shared" si="30"/>
        <v>1999.9974999999999</v>
      </c>
      <c r="AW60">
        <f t="shared" si="31"/>
        <v>1685.9977830001369</v>
      </c>
      <c r="AX60">
        <f t="shared" si="32"/>
        <v>0.84299994524999999</v>
      </c>
      <c r="AY60">
        <f t="shared" si="33"/>
        <v>0.15869996056500002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1736448185.0999999</v>
      </c>
      <c r="BF60">
        <v>387.80775</v>
      </c>
      <c r="BG60">
        <v>442.36425000000003</v>
      </c>
      <c r="BH60">
        <v>15.5446375</v>
      </c>
      <c r="BI60">
        <v>13.2135</v>
      </c>
      <c r="BJ60">
        <v>387.59387500000003</v>
      </c>
      <c r="BK60">
        <v>15.470575</v>
      </c>
      <c r="BL60">
        <v>500.02562499999999</v>
      </c>
      <c r="BM60">
        <v>102.2435</v>
      </c>
      <c r="BN60">
        <v>9.9982587499999998E-2</v>
      </c>
      <c r="BO60">
        <v>25.102762500000001</v>
      </c>
      <c r="BP60">
        <v>24.918099999999999</v>
      </c>
      <c r="BQ60">
        <v>999.9</v>
      </c>
      <c r="BR60">
        <v>0</v>
      </c>
      <c r="BS60">
        <v>0</v>
      </c>
      <c r="BT60">
        <v>9971.875</v>
      </c>
      <c r="BU60">
        <v>651.298</v>
      </c>
      <c r="BV60">
        <v>202.0795</v>
      </c>
      <c r="BW60">
        <v>-54.556249999999999</v>
      </c>
      <c r="BX60">
        <v>393.931375</v>
      </c>
      <c r="BY60">
        <v>448.28762499999999</v>
      </c>
      <c r="BZ60">
        <v>2.3311362500000001</v>
      </c>
      <c r="CA60">
        <v>442.36425000000003</v>
      </c>
      <c r="CB60">
        <v>13.2135</v>
      </c>
      <c r="CC60">
        <v>1.58933375</v>
      </c>
      <c r="CD60">
        <v>1.3509925</v>
      </c>
      <c r="CE60">
        <v>13.855812500000001</v>
      </c>
      <c r="CF60">
        <v>11.378462499999999</v>
      </c>
      <c r="CG60">
        <v>1999.9974999999999</v>
      </c>
      <c r="CH60">
        <v>0.90000037499999996</v>
      </c>
      <c r="CI60">
        <v>9.9999574999999993E-2</v>
      </c>
      <c r="CJ60">
        <v>19</v>
      </c>
      <c r="CK60">
        <v>39092.962500000001</v>
      </c>
      <c r="CL60">
        <v>1736445700.0999999</v>
      </c>
      <c r="CM60" t="s">
        <v>346</v>
      </c>
      <c r="CN60">
        <v>1736445697.0999999</v>
      </c>
      <c r="CO60">
        <v>1736445700.0999999</v>
      </c>
      <c r="CP60">
        <v>1</v>
      </c>
      <c r="CQ60">
        <v>-0.33700000000000002</v>
      </c>
      <c r="CR60">
        <v>1.2999999999999999E-2</v>
      </c>
      <c r="CS60">
        <v>0.22</v>
      </c>
      <c r="CT60">
        <v>8.3000000000000004E-2</v>
      </c>
      <c r="CU60">
        <v>420</v>
      </c>
      <c r="CV60">
        <v>16</v>
      </c>
      <c r="CW60">
        <v>0.23</v>
      </c>
      <c r="CX60">
        <v>0.32</v>
      </c>
      <c r="CY60">
        <v>-53.953229999999998</v>
      </c>
      <c r="CZ60">
        <v>-10.7083308270676</v>
      </c>
      <c r="DA60">
        <v>1.0353919905523701</v>
      </c>
      <c r="DB60">
        <v>0</v>
      </c>
      <c r="DC60">
        <v>2.3280474999999998</v>
      </c>
      <c r="DD60">
        <v>5.3366165413531001E-2</v>
      </c>
      <c r="DE60">
        <v>5.2322814096720802E-3</v>
      </c>
      <c r="DF60">
        <v>1</v>
      </c>
      <c r="DG60">
        <v>1</v>
      </c>
      <c r="DH60">
        <v>2</v>
      </c>
      <c r="DI60" t="s">
        <v>347</v>
      </c>
      <c r="DJ60">
        <v>3.1193900000000001</v>
      </c>
      <c r="DK60">
        <v>2.80078</v>
      </c>
      <c r="DL60">
        <v>9.9648100000000003E-2</v>
      </c>
      <c r="DM60">
        <v>0.110764</v>
      </c>
      <c r="DN60">
        <v>8.7134500000000004E-2</v>
      </c>
      <c r="DO60">
        <v>7.8201400000000004E-2</v>
      </c>
      <c r="DP60">
        <v>25139.5</v>
      </c>
      <c r="DQ60">
        <v>22955.9</v>
      </c>
      <c r="DR60">
        <v>26710.6</v>
      </c>
      <c r="DS60">
        <v>24151.8</v>
      </c>
      <c r="DT60">
        <v>33697.199999999997</v>
      </c>
      <c r="DU60">
        <v>32412.1</v>
      </c>
      <c r="DV60">
        <v>40387.5</v>
      </c>
      <c r="DW60">
        <v>38174.699999999997</v>
      </c>
      <c r="DX60">
        <v>2.0179800000000001</v>
      </c>
      <c r="DY60">
        <v>2.2810199999999998</v>
      </c>
      <c r="DZ60">
        <v>0.17471600000000001</v>
      </c>
      <c r="EA60">
        <v>0</v>
      </c>
      <c r="EB60">
        <v>22.0486</v>
      </c>
      <c r="EC60">
        <v>999.9</v>
      </c>
      <c r="ED60">
        <v>63.606000000000002</v>
      </c>
      <c r="EE60">
        <v>22.013000000000002</v>
      </c>
      <c r="EF60">
        <v>16.521000000000001</v>
      </c>
      <c r="EG60">
        <v>63.934899999999999</v>
      </c>
      <c r="EH60">
        <v>27.019200000000001</v>
      </c>
      <c r="EI60">
        <v>1</v>
      </c>
      <c r="EJ60">
        <v>-0.47555900000000001</v>
      </c>
      <c r="EK60">
        <v>-3.43161</v>
      </c>
      <c r="EL60">
        <v>20.245100000000001</v>
      </c>
      <c r="EM60">
        <v>5.2641600000000004</v>
      </c>
      <c r="EN60">
        <v>12.0044</v>
      </c>
      <c r="EO60">
        <v>4.9998500000000003</v>
      </c>
      <c r="EP60">
        <v>3.2869999999999999</v>
      </c>
      <c r="EQ60">
        <v>9999</v>
      </c>
      <c r="ER60">
        <v>9999</v>
      </c>
      <c r="ES60">
        <v>999.9</v>
      </c>
      <c r="ET60">
        <v>9999</v>
      </c>
      <c r="EU60">
        <v>1.87226</v>
      </c>
      <c r="EV60">
        <v>1.87317</v>
      </c>
      <c r="EW60">
        <v>1.8693599999999999</v>
      </c>
      <c r="EX60">
        <v>1.8750599999999999</v>
      </c>
      <c r="EY60">
        <v>1.8754500000000001</v>
      </c>
      <c r="EZ60">
        <v>1.87388</v>
      </c>
      <c r="FA60">
        <v>1.8724099999999999</v>
      </c>
      <c r="FB60">
        <v>1.8714900000000001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0.219</v>
      </c>
      <c r="FQ60">
        <v>7.4099999999999999E-2</v>
      </c>
      <c r="FR60">
        <v>-0.18329044484773399</v>
      </c>
      <c r="FS60">
        <v>1.93526017593624E-3</v>
      </c>
      <c r="FT60">
        <v>-2.6352868309754201E-6</v>
      </c>
      <c r="FU60">
        <v>7.4988703689445403E-10</v>
      </c>
      <c r="FV60">
        <v>7.4070808911679595E-2</v>
      </c>
      <c r="FW60">
        <v>0</v>
      </c>
      <c r="FX60">
        <v>0</v>
      </c>
      <c r="FY60">
        <v>0</v>
      </c>
      <c r="FZ60">
        <v>1</v>
      </c>
      <c r="GA60">
        <v>1999</v>
      </c>
      <c r="GB60">
        <v>0</v>
      </c>
      <c r="GC60">
        <v>14</v>
      </c>
      <c r="GD60">
        <v>41.6</v>
      </c>
      <c r="GE60">
        <v>41.5</v>
      </c>
      <c r="GF60">
        <v>1.18774</v>
      </c>
      <c r="GG60">
        <v>2.4694799999999999</v>
      </c>
      <c r="GH60">
        <v>1.5979000000000001</v>
      </c>
      <c r="GI60">
        <v>2.3547400000000001</v>
      </c>
      <c r="GJ60">
        <v>1.64917</v>
      </c>
      <c r="GK60">
        <v>2.4536099999999998</v>
      </c>
      <c r="GL60">
        <v>25.901599999999998</v>
      </c>
      <c r="GM60">
        <v>14.491</v>
      </c>
      <c r="GN60">
        <v>19</v>
      </c>
      <c r="GO60">
        <v>447.21600000000001</v>
      </c>
      <c r="GP60">
        <v>640.83699999999999</v>
      </c>
      <c r="GQ60">
        <v>28.862200000000001</v>
      </c>
      <c r="GR60">
        <v>21.147099999999998</v>
      </c>
      <c r="GS60">
        <v>30.0001</v>
      </c>
      <c r="GT60">
        <v>21.024699999999999</v>
      </c>
      <c r="GU60">
        <v>21</v>
      </c>
      <c r="GV60">
        <v>23.8446</v>
      </c>
      <c r="GW60">
        <v>23.459700000000002</v>
      </c>
      <c r="GX60">
        <v>100</v>
      </c>
      <c r="GY60">
        <v>28.821400000000001</v>
      </c>
      <c r="GZ60">
        <v>495.82799999999997</v>
      </c>
      <c r="HA60">
        <v>13.2698</v>
      </c>
      <c r="HB60">
        <v>101.432</v>
      </c>
      <c r="HC60">
        <v>101.444</v>
      </c>
    </row>
    <row r="61" spans="1:211" x14ac:dyDescent="0.2">
      <c r="A61">
        <v>45</v>
      </c>
      <c r="B61">
        <v>1736448195.0999999</v>
      </c>
      <c r="C61">
        <v>88</v>
      </c>
      <c r="D61" t="s">
        <v>437</v>
      </c>
      <c r="E61" t="s">
        <v>438</v>
      </c>
      <c r="F61">
        <v>2</v>
      </c>
      <c r="G61">
        <v>1736448187.0999999</v>
      </c>
      <c r="H61">
        <f t="shared" si="0"/>
        <v>1.980287385462486E-3</v>
      </c>
      <c r="I61">
        <f t="shared" si="1"/>
        <v>1.9802873854624858</v>
      </c>
      <c r="J61">
        <f t="shared" si="2"/>
        <v>18.789025442960209</v>
      </c>
      <c r="K61">
        <f t="shared" si="3"/>
        <v>394.12562500000001</v>
      </c>
      <c r="L61">
        <f t="shared" si="4"/>
        <v>108.78839738019626</v>
      </c>
      <c r="M61">
        <f t="shared" si="5"/>
        <v>11.133805240598432</v>
      </c>
      <c r="N61">
        <f t="shared" si="6"/>
        <v>40.336267972984608</v>
      </c>
      <c r="O61">
        <f t="shared" si="7"/>
        <v>0.10974689020360195</v>
      </c>
      <c r="P61">
        <f t="shared" si="8"/>
        <v>3.531151912483435</v>
      </c>
      <c r="Q61">
        <f t="shared" si="9"/>
        <v>0.10788660843992107</v>
      </c>
      <c r="R61">
        <f t="shared" si="10"/>
        <v>6.7593642621021438E-2</v>
      </c>
      <c r="S61">
        <f t="shared" si="11"/>
        <v>317.39934862510546</v>
      </c>
      <c r="T61">
        <f t="shared" si="12"/>
        <v>26.245729512025353</v>
      </c>
      <c r="U61">
        <f t="shared" si="13"/>
        <v>26.245729512025353</v>
      </c>
      <c r="V61">
        <f t="shared" si="14"/>
        <v>3.4236349282390059</v>
      </c>
      <c r="W61">
        <f t="shared" si="15"/>
        <v>49.726218089388063</v>
      </c>
      <c r="X61">
        <f t="shared" si="16"/>
        <v>1.5911129308386078</v>
      </c>
      <c r="Y61">
        <f t="shared" si="17"/>
        <v>3.1997465159695362</v>
      </c>
      <c r="Z61">
        <f t="shared" si="18"/>
        <v>1.8325219974003981</v>
      </c>
      <c r="AA61">
        <f t="shared" si="19"/>
        <v>-87.330673698895637</v>
      </c>
      <c r="AB61">
        <f t="shared" si="20"/>
        <v>-217.05288125276797</v>
      </c>
      <c r="AC61">
        <f t="shared" si="21"/>
        <v>-13.090655863502601</v>
      </c>
      <c r="AD61">
        <f t="shared" si="22"/>
        <v>-7.4862190060741796E-2</v>
      </c>
      <c r="AE61">
        <f t="shared" si="23"/>
        <v>44.939635032587766</v>
      </c>
      <c r="AF61">
        <f t="shared" si="24"/>
        <v>1.9744078709985449</v>
      </c>
      <c r="AG61">
        <f t="shared" si="25"/>
        <v>18.789025442960209</v>
      </c>
      <c r="AH61">
        <v>468.04401078794501</v>
      </c>
      <c r="AI61">
        <v>422.75218181818201</v>
      </c>
      <c r="AJ61">
        <v>3.1832764549962902</v>
      </c>
      <c r="AK61">
        <v>85.495142733625997</v>
      </c>
      <c r="AL61">
        <f t="shared" si="26"/>
        <v>1.9802873854624858</v>
      </c>
      <c r="AM61">
        <v>13.2141454532781</v>
      </c>
      <c r="AN61">
        <v>15.553402097902101</v>
      </c>
      <c r="AO61">
        <v>1.18291912928106E-5</v>
      </c>
      <c r="AP61">
        <v>126.389948844656</v>
      </c>
      <c r="AQ61">
        <v>40</v>
      </c>
      <c r="AR61">
        <v>8</v>
      </c>
      <c r="AS61">
        <f t="shared" si="27"/>
        <v>1</v>
      </c>
      <c r="AT61">
        <f t="shared" si="28"/>
        <v>0</v>
      </c>
      <c r="AU61">
        <f t="shared" si="29"/>
        <v>54296.246488358192</v>
      </c>
      <c r="AV61">
        <f t="shared" si="30"/>
        <v>1999.9962499999999</v>
      </c>
      <c r="AW61">
        <f t="shared" si="31"/>
        <v>1685.996816250042</v>
      </c>
      <c r="AX61">
        <f t="shared" si="32"/>
        <v>0.84299998874999993</v>
      </c>
      <c r="AY61">
        <f t="shared" si="33"/>
        <v>0.15869997187500001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1736448187.0999999</v>
      </c>
      <c r="BF61">
        <v>394.12562500000001</v>
      </c>
      <c r="BG61">
        <v>448.986875</v>
      </c>
      <c r="BH61">
        <v>15.5467625</v>
      </c>
      <c r="BI61">
        <v>13.2143125</v>
      </c>
      <c r="BJ61">
        <v>393.91025000000002</v>
      </c>
      <c r="BK61">
        <v>15.4727</v>
      </c>
      <c r="BL61">
        <v>500.00099999999998</v>
      </c>
      <c r="BM61">
        <v>102.24375000000001</v>
      </c>
      <c r="BN61">
        <v>9.9932862499999997E-2</v>
      </c>
      <c r="BO61">
        <v>25.105575000000002</v>
      </c>
      <c r="BP61">
        <v>24.921675</v>
      </c>
      <c r="BQ61">
        <v>999.9</v>
      </c>
      <c r="BR61">
        <v>0</v>
      </c>
      <c r="BS61">
        <v>0</v>
      </c>
      <c r="BT61">
        <v>9978.75</v>
      </c>
      <c r="BU61">
        <v>651.36099999999999</v>
      </c>
      <c r="BV61">
        <v>201.73474999999999</v>
      </c>
      <c r="BW61">
        <v>-54.861112499999997</v>
      </c>
      <c r="BX61">
        <v>400.34974999999997</v>
      </c>
      <c r="BY61">
        <v>454.99937499999999</v>
      </c>
      <c r="BZ61">
        <v>2.3324500000000001</v>
      </c>
      <c r="CA61">
        <v>448.986875</v>
      </c>
      <c r="CB61">
        <v>13.2143125</v>
      </c>
      <c r="CC61">
        <v>1.58955625</v>
      </c>
      <c r="CD61">
        <v>1.3510800000000001</v>
      </c>
      <c r="CE61">
        <v>13.857962499999999</v>
      </c>
      <c r="CF61">
        <v>11.37945</v>
      </c>
      <c r="CG61">
        <v>1999.9962499999999</v>
      </c>
      <c r="CH61">
        <v>0.90000037499999996</v>
      </c>
      <c r="CI61">
        <v>9.9999624999999995E-2</v>
      </c>
      <c r="CJ61">
        <v>19.005212499999999</v>
      </c>
      <c r="CK61">
        <v>39092.962500000001</v>
      </c>
      <c r="CL61">
        <v>1736445700.0999999</v>
      </c>
      <c r="CM61" t="s">
        <v>346</v>
      </c>
      <c r="CN61">
        <v>1736445697.0999999</v>
      </c>
      <c r="CO61">
        <v>1736445700.0999999</v>
      </c>
      <c r="CP61">
        <v>1</v>
      </c>
      <c r="CQ61">
        <v>-0.33700000000000002</v>
      </c>
      <c r="CR61">
        <v>1.2999999999999999E-2</v>
      </c>
      <c r="CS61">
        <v>0.22</v>
      </c>
      <c r="CT61">
        <v>8.3000000000000004E-2</v>
      </c>
      <c r="CU61">
        <v>420</v>
      </c>
      <c r="CV61">
        <v>16</v>
      </c>
      <c r="CW61">
        <v>0.23</v>
      </c>
      <c r="CX61">
        <v>0.32</v>
      </c>
      <c r="CY61">
        <v>-54.28304</v>
      </c>
      <c r="CZ61">
        <v>-9.8851218045111899</v>
      </c>
      <c r="DA61">
        <v>0.95997173052126905</v>
      </c>
      <c r="DB61">
        <v>0</v>
      </c>
      <c r="DC61">
        <v>2.3294969999999999</v>
      </c>
      <c r="DD61">
        <v>5.3326015037592399E-2</v>
      </c>
      <c r="DE61">
        <v>5.2296453990686902E-3</v>
      </c>
      <c r="DF61">
        <v>1</v>
      </c>
      <c r="DG61">
        <v>1</v>
      </c>
      <c r="DH61">
        <v>2</v>
      </c>
      <c r="DI61" t="s">
        <v>347</v>
      </c>
      <c r="DJ61">
        <v>3.1194299999999999</v>
      </c>
      <c r="DK61">
        <v>2.8002600000000002</v>
      </c>
      <c r="DL61">
        <v>0.100785</v>
      </c>
      <c r="DM61">
        <v>0.111932</v>
      </c>
      <c r="DN61">
        <v>8.7143799999999993E-2</v>
      </c>
      <c r="DO61">
        <v>7.8210699999999994E-2</v>
      </c>
      <c r="DP61">
        <v>25107.3</v>
      </c>
      <c r="DQ61">
        <v>22925.9</v>
      </c>
      <c r="DR61">
        <v>26710.1</v>
      </c>
      <c r="DS61">
        <v>24152</v>
      </c>
      <c r="DT61">
        <v>33696.300000000003</v>
      </c>
      <c r="DU61">
        <v>32412.1</v>
      </c>
      <c r="DV61">
        <v>40386.699999999997</v>
      </c>
      <c r="DW61">
        <v>38175</v>
      </c>
      <c r="DX61">
        <v>2.0182500000000001</v>
      </c>
      <c r="DY61">
        <v>2.2812199999999998</v>
      </c>
      <c r="DZ61">
        <v>0.17455200000000001</v>
      </c>
      <c r="EA61">
        <v>0</v>
      </c>
      <c r="EB61">
        <v>22.052299999999999</v>
      </c>
      <c r="EC61">
        <v>999.9</v>
      </c>
      <c r="ED61">
        <v>63.606000000000002</v>
      </c>
      <c r="EE61">
        <v>22.013000000000002</v>
      </c>
      <c r="EF61">
        <v>16.520099999999999</v>
      </c>
      <c r="EG61">
        <v>63.704900000000002</v>
      </c>
      <c r="EH61">
        <v>26.879000000000001</v>
      </c>
      <c r="EI61">
        <v>1</v>
      </c>
      <c r="EJ61">
        <v>-0.47575499999999998</v>
      </c>
      <c r="EK61">
        <v>-3.4902199999999999</v>
      </c>
      <c r="EL61">
        <v>20.243300000000001</v>
      </c>
      <c r="EM61">
        <v>5.2638600000000002</v>
      </c>
      <c r="EN61">
        <v>12.0044</v>
      </c>
      <c r="EO61">
        <v>5.0000999999999998</v>
      </c>
      <c r="EP61">
        <v>3.28695</v>
      </c>
      <c r="EQ61">
        <v>9999</v>
      </c>
      <c r="ER61">
        <v>9999</v>
      </c>
      <c r="ES61">
        <v>999.9</v>
      </c>
      <c r="ET61">
        <v>9999</v>
      </c>
      <c r="EU61">
        <v>1.87226</v>
      </c>
      <c r="EV61">
        <v>1.87317</v>
      </c>
      <c r="EW61">
        <v>1.8693599999999999</v>
      </c>
      <c r="EX61">
        <v>1.8750500000000001</v>
      </c>
      <c r="EY61">
        <v>1.87544</v>
      </c>
      <c r="EZ61">
        <v>1.87388</v>
      </c>
      <c r="FA61">
        <v>1.8724099999999999</v>
      </c>
      <c r="FB61">
        <v>1.8714900000000001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0.22</v>
      </c>
      <c r="FQ61">
        <v>7.3999999999999996E-2</v>
      </c>
      <c r="FR61">
        <v>-0.18329044484773399</v>
      </c>
      <c r="FS61">
        <v>1.93526017593624E-3</v>
      </c>
      <c r="FT61">
        <v>-2.6352868309754201E-6</v>
      </c>
      <c r="FU61">
        <v>7.4988703689445403E-10</v>
      </c>
      <c r="FV61">
        <v>7.4070808911679595E-2</v>
      </c>
      <c r="FW61">
        <v>0</v>
      </c>
      <c r="FX61">
        <v>0</v>
      </c>
      <c r="FY61">
        <v>0</v>
      </c>
      <c r="FZ61">
        <v>1</v>
      </c>
      <c r="GA61">
        <v>1999</v>
      </c>
      <c r="GB61">
        <v>0</v>
      </c>
      <c r="GC61">
        <v>14</v>
      </c>
      <c r="GD61">
        <v>41.6</v>
      </c>
      <c r="GE61">
        <v>41.6</v>
      </c>
      <c r="GF61">
        <v>1.2023900000000001</v>
      </c>
      <c r="GG61">
        <v>2.47437</v>
      </c>
      <c r="GH61">
        <v>1.5979000000000001</v>
      </c>
      <c r="GI61">
        <v>2.3535200000000001</v>
      </c>
      <c r="GJ61">
        <v>1.64917</v>
      </c>
      <c r="GK61">
        <v>2.34375</v>
      </c>
      <c r="GL61">
        <v>25.901599999999998</v>
      </c>
      <c r="GM61">
        <v>14.491</v>
      </c>
      <c r="GN61">
        <v>19</v>
      </c>
      <c r="GO61">
        <v>447.38499999999999</v>
      </c>
      <c r="GP61">
        <v>641.024</v>
      </c>
      <c r="GQ61">
        <v>28.8124</v>
      </c>
      <c r="GR61">
        <v>21.148800000000001</v>
      </c>
      <c r="GS61">
        <v>30.0001</v>
      </c>
      <c r="GT61">
        <v>21.0261</v>
      </c>
      <c r="GU61">
        <v>21.001799999999999</v>
      </c>
      <c r="GV61">
        <v>24.135000000000002</v>
      </c>
      <c r="GW61">
        <v>23.459700000000002</v>
      </c>
      <c r="GX61">
        <v>100</v>
      </c>
      <c r="GY61">
        <v>28.7121</v>
      </c>
      <c r="GZ61">
        <v>502.59</v>
      </c>
      <c r="HA61">
        <v>13.2721</v>
      </c>
      <c r="HB61">
        <v>101.43</v>
      </c>
      <c r="HC61">
        <v>101.44499999999999</v>
      </c>
    </row>
    <row r="62" spans="1:211" x14ac:dyDescent="0.2">
      <c r="A62">
        <v>46</v>
      </c>
      <c r="B62">
        <v>1736448197.0999999</v>
      </c>
      <c r="C62">
        <v>90</v>
      </c>
      <c r="D62" t="s">
        <v>439</v>
      </c>
      <c r="E62" t="s">
        <v>440</v>
      </c>
      <c r="F62">
        <v>2</v>
      </c>
      <c r="G62">
        <v>1736448189.0999999</v>
      </c>
      <c r="H62">
        <f t="shared" si="0"/>
        <v>1.9814055555129931E-3</v>
      </c>
      <c r="I62">
        <f t="shared" si="1"/>
        <v>1.9814055555129932</v>
      </c>
      <c r="J62">
        <f t="shared" si="2"/>
        <v>19.128347365672798</v>
      </c>
      <c r="K62">
        <f t="shared" si="3"/>
        <v>400.42624999999998</v>
      </c>
      <c r="L62">
        <f t="shared" si="4"/>
        <v>110.07921338071665</v>
      </c>
      <c r="M62">
        <f t="shared" si="5"/>
        <v>11.265974939956509</v>
      </c>
      <c r="N62">
        <f t="shared" si="6"/>
        <v>40.981325713134297</v>
      </c>
      <c r="O62">
        <f t="shared" si="7"/>
        <v>0.10979461747674686</v>
      </c>
      <c r="P62">
        <f t="shared" si="8"/>
        <v>3.5321656649475495</v>
      </c>
      <c r="Q62">
        <f t="shared" si="9"/>
        <v>0.10793325674612333</v>
      </c>
      <c r="R62">
        <f t="shared" si="10"/>
        <v>6.7622892848908614E-2</v>
      </c>
      <c r="S62">
        <f t="shared" si="11"/>
        <v>317.39914638015028</v>
      </c>
      <c r="T62">
        <f t="shared" si="12"/>
        <v>26.247998647610785</v>
      </c>
      <c r="U62">
        <f t="shared" si="13"/>
        <v>26.247998647610785</v>
      </c>
      <c r="V62">
        <f t="shared" si="14"/>
        <v>3.4240938090841335</v>
      </c>
      <c r="W62">
        <f t="shared" si="15"/>
        <v>49.72448371636132</v>
      </c>
      <c r="X62">
        <f t="shared" si="16"/>
        <v>1.5913252145235155</v>
      </c>
      <c r="Y62">
        <f t="shared" si="17"/>
        <v>3.2002850418734594</v>
      </c>
      <c r="Z62">
        <f t="shared" si="18"/>
        <v>1.832768594560618</v>
      </c>
      <c r="AA62">
        <f t="shared" si="19"/>
        <v>-87.379984998122993</v>
      </c>
      <c r="AB62">
        <f t="shared" si="20"/>
        <v>-217.00934349830766</v>
      </c>
      <c r="AC62">
        <f t="shared" si="21"/>
        <v>-13.084608418574396</v>
      </c>
      <c r="AD62">
        <f t="shared" si="22"/>
        <v>-7.4790534854798807E-2</v>
      </c>
      <c r="AE62">
        <f t="shared" si="23"/>
        <v>45.196021330130293</v>
      </c>
      <c r="AF62">
        <f t="shared" si="24"/>
        <v>1.975318384549472</v>
      </c>
      <c r="AG62">
        <f t="shared" si="25"/>
        <v>19.128347365672798</v>
      </c>
      <c r="AH62">
        <v>474.577730922272</v>
      </c>
      <c r="AI62">
        <v>429.044509090909</v>
      </c>
      <c r="AJ62">
        <v>3.15898755037423</v>
      </c>
      <c r="AK62">
        <v>85.495142733625997</v>
      </c>
      <c r="AL62">
        <f t="shared" si="26"/>
        <v>1.9814055555129932</v>
      </c>
      <c r="AM62">
        <v>13.2154126695584</v>
      </c>
      <c r="AN62">
        <v>15.555983216783201</v>
      </c>
      <c r="AO62">
        <v>1.23078295217909E-5</v>
      </c>
      <c r="AP62">
        <v>126.389948844656</v>
      </c>
      <c r="AQ62">
        <v>40</v>
      </c>
      <c r="AR62">
        <v>8</v>
      </c>
      <c r="AS62">
        <f t="shared" si="27"/>
        <v>1</v>
      </c>
      <c r="AT62">
        <f t="shared" si="28"/>
        <v>0</v>
      </c>
      <c r="AU62">
        <f t="shared" si="29"/>
        <v>54318.057183398305</v>
      </c>
      <c r="AV62">
        <f t="shared" si="30"/>
        <v>1999.9949999999999</v>
      </c>
      <c r="AW62">
        <f t="shared" si="31"/>
        <v>1685.9956830002548</v>
      </c>
      <c r="AX62">
        <f t="shared" si="32"/>
        <v>0.84299994899999997</v>
      </c>
      <c r="AY62">
        <f t="shared" si="33"/>
        <v>0.15869996993999999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1736448189.0999999</v>
      </c>
      <c r="BF62">
        <v>400.42624999999998</v>
      </c>
      <c r="BG62">
        <v>455.61062500000003</v>
      </c>
      <c r="BH62">
        <v>15.54875</v>
      </c>
      <c r="BI62">
        <v>13.215225</v>
      </c>
      <c r="BJ62">
        <v>400.20962500000002</v>
      </c>
      <c r="BK62">
        <v>15.4747</v>
      </c>
      <c r="BL62">
        <v>500.00012500000003</v>
      </c>
      <c r="BM62">
        <v>102.24424999999999</v>
      </c>
      <c r="BN62">
        <v>0.10000368749999999</v>
      </c>
      <c r="BO62">
        <v>25.1084</v>
      </c>
      <c r="BP62">
        <v>24.923224999999999</v>
      </c>
      <c r="BQ62">
        <v>999.9</v>
      </c>
      <c r="BR62">
        <v>0</v>
      </c>
      <c r="BS62">
        <v>0</v>
      </c>
      <c r="BT62">
        <v>9982.9750000000004</v>
      </c>
      <c r="BU62">
        <v>651.41650000000004</v>
      </c>
      <c r="BV62">
        <v>201.378625</v>
      </c>
      <c r="BW62">
        <v>-55.184275</v>
      </c>
      <c r="BX62">
        <v>406.75074999999998</v>
      </c>
      <c r="BY62">
        <v>461.71224999999998</v>
      </c>
      <c r="BZ62">
        <v>2.33353375</v>
      </c>
      <c r="CA62">
        <v>455.61062500000003</v>
      </c>
      <c r="CB62">
        <v>13.215225</v>
      </c>
      <c r="CC62">
        <v>1.5897675</v>
      </c>
      <c r="CD62">
        <v>1.35118</v>
      </c>
      <c r="CE62">
        <v>13.8600125</v>
      </c>
      <c r="CF62">
        <v>11.380549999999999</v>
      </c>
      <c r="CG62">
        <v>1999.9949999999999</v>
      </c>
      <c r="CH62">
        <v>0.90000024999999995</v>
      </c>
      <c r="CI62">
        <v>9.9999699999999997E-2</v>
      </c>
      <c r="CJ62">
        <v>19.026050000000001</v>
      </c>
      <c r="CK62">
        <v>39092.9375</v>
      </c>
      <c r="CL62">
        <v>1736445700.0999999</v>
      </c>
      <c r="CM62" t="s">
        <v>346</v>
      </c>
      <c r="CN62">
        <v>1736445697.0999999</v>
      </c>
      <c r="CO62">
        <v>1736445700.0999999</v>
      </c>
      <c r="CP62">
        <v>1</v>
      </c>
      <c r="CQ62">
        <v>-0.33700000000000002</v>
      </c>
      <c r="CR62">
        <v>1.2999999999999999E-2</v>
      </c>
      <c r="CS62">
        <v>0.22</v>
      </c>
      <c r="CT62">
        <v>8.3000000000000004E-2</v>
      </c>
      <c r="CU62">
        <v>420</v>
      </c>
      <c r="CV62">
        <v>16</v>
      </c>
      <c r="CW62">
        <v>0.23</v>
      </c>
      <c r="CX62">
        <v>0.32</v>
      </c>
      <c r="CY62">
        <v>-54.612650000000002</v>
      </c>
      <c r="CZ62">
        <v>-9.4671969924812007</v>
      </c>
      <c r="DA62">
        <v>0.91943724989800102</v>
      </c>
      <c r="DB62">
        <v>0</v>
      </c>
      <c r="DC62">
        <v>2.3309660000000001</v>
      </c>
      <c r="DD62">
        <v>4.6356090225559497E-2</v>
      </c>
      <c r="DE62">
        <v>4.6551996734834501E-3</v>
      </c>
      <c r="DF62">
        <v>1</v>
      </c>
      <c r="DG62">
        <v>1</v>
      </c>
      <c r="DH62">
        <v>2</v>
      </c>
      <c r="DI62" t="s">
        <v>347</v>
      </c>
      <c r="DJ62">
        <v>3.1191800000000001</v>
      </c>
      <c r="DK62">
        <v>2.8007300000000002</v>
      </c>
      <c r="DL62">
        <v>0.10191799999999999</v>
      </c>
      <c r="DM62">
        <v>0.11310000000000001</v>
      </c>
      <c r="DN62">
        <v>8.7153599999999998E-2</v>
      </c>
      <c r="DO62">
        <v>7.8222799999999995E-2</v>
      </c>
      <c r="DP62">
        <v>25075.4</v>
      </c>
      <c r="DQ62">
        <v>22895.7</v>
      </c>
      <c r="DR62">
        <v>26709.9</v>
      </c>
      <c r="DS62">
        <v>24151.9</v>
      </c>
      <c r="DT62">
        <v>33695.599999999999</v>
      </c>
      <c r="DU62">
        <v>32412.1</v>
      </c>
      <c r="DV62">
        <v>40386.199999999997</v>
      </c>
      <c r="DW62">
        <v>38175.300000000003</v>
      </c>
      <c r="DX62">
        <v>2.0177</v>
      </c>
      <c r="DY62">
        <v>2.28145</v>
      </c>
      <c r="DZ62">
        <v>0.17414199999999999</v>
      </c>
      <c r="EA62">
        <v>0</v>
      </c>
      <c r="EB62">
        <v>22.056000000000001</v>
      </c>
      <c r="EC62">
        <v>999.9</v>
      </c>
      <c r="ED62">
        <v>63.606000000000002</v>
      </c>
      <c r="EE62">
        <v>22.024000000000001</v>
      </c>
      <c r="EF62">
        <v>16.5305</v>
      </c>
      <c r="EG62">
        <v>64.314899999999994</v>
      </c>
      <c r="EH62">
        <v>27.039300000000001</v>
      </c>
      <c r="EI62">
        <v>1</v>
      </c>
      <c r="EJ62">
        <v>-0.47568300000000002</v>
      </c>
      <c r="EK62">
        <v>-3.37622</v>
      </c>
      <c r="EL62">
        <v>20.246500000000001</v>
      </c>
      <c r="EM62">
        <v>5.2640099999999999</v>
      </c>
      <c r="EN62">
        <v>12.0047</v>
      </c>
      <c r="EO62">
        <v>5</v>
      </c>
      <c r="EP62">
        <v>3.28688</v>
      </c>
      <c r="EQ62">
        <v>9999</v>
      </c>
      <c r="ER62">
        <v>9999</v>
      </c>
      <c r="ES62">
        <v>999.9</v>
      </c>
      <c r="ET62">
        <v>9999</v>
      </c>
      <c r="EU62">
        <v>1.87225</v>
      </c>
      <c r="EV62">
        <v>1.87317</v>
      </c>
      <c r="EW62">
        <v>1.86938</v>
      </c>
      <c r="EX62">
        <v>1.87507</v>
      </c>
      <c r="EY62">
        <v>1.87544</v>
      </c>
      <c r="EZ62">
        <v>1.87388</v>
      </c>
      <c r="FA62">
        <v>1.8724099999999999</v>
      </c>
      <c r="FB62">
        <v>1.8714900000000001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0.221</v>
      </c>
      <c r="FQ62">
        <v>7.4099999999999999E-2</v>
      </c>
      <c r="FR62">
        <v>-0.18329044484773399</v>
      </c>
      <c r="FS62">
        <v>1.93526017593624E-3</v>
      </c>
      <c r="FT62">
        <v>-2.6352868309754201E-6</v>
      </c>
      <c r="FU62">
        <v>7.4988703689445403E-10</v>
      </c>
      <c r="FV62">
        <v>7.4070808911679595E-2</v>
      </c>
      <c r="FW62">
        <v>0</v>
      </c>
      <c r="FX62">
        <v>0</v>
      </c>
      <c r="FY62">
        <v>0</v>
      </c>
      <c r="FZ62">
        <v>1</v>
      </c>
      <c r="GA62">
        <v>1999</v>
      </c>
      <c r="GB62">
        <v>0</v>
      </c>
      <c r="GC62">
        <v>14</v>
      </c>
      <c r="GD62">
        <v>41.7</v>
      </c>
      <c r="GE62">
        <v>41.6</v>
      </c>
      <c r="GF62">
        <v>1.2170399999999999</v>
      </c>
      <c r="GG62">
        <v>2.4731399999999999</v>
      </c>
      <c r="GH62">
        <v>1.5979000000000001</v>
      </c>
      <c r="GI62">
        <v>2.3547400000000001</v>
      </c>
      <c r="GJ62">
        <v>1.64917</v>
      </c>
      <c r="GK62">
        <v>2.4169900000000002</v>
      </c>
      <c r="GL62">
        <v>25.901599999999998</v>
      </c>
      <c r="GM62">
        <v>14.4998</v>
      </c>
      <c r="GN62">
        <v>19</v>
      </c>
      <c r="GO62">
        <v>447.08600000000001</v>
      </c>
      <c r="GP62">
        <v>641.23299999999995</v>
      </c>
      <c r="GQ62">
        <v>28.7728</v>
      </c>
      <c r="GR62">
        <v>21.150600000000001</v>
      </c>
      <c r="GS62">
        <v>30.0001</v>
      </c>
      <c r="GT62">
        <v>21.027799999999999</v>
      </c>
      <c r="GU62">
        <v>21.003499999999999</v>
      </c>
      <c r="GV62">
        <v>24.4254</v>
      </c>
      <c r="GW62">
        <v>23.459700000000002</v>
      </c>
      <c r="GX62">
        <v>100</v>
      </c>
      <c r="GY62">
        <v>28.7121</v>
      </c>
      <c r="GZ62">
        <v>509.33499999999998</v>
      </c>
      <c r="HA62">
        <v>13.2728</v>
      </c>
      <c r="HB62">
        <v>101.429</v>
      </c>
      <c r="HC62">
        <v>101.44499999999999</v>
      </c>
    </row>
    <row r="63" spans="1:211" x14ac:dyDescent="0.2">
      <c r="A63">
        <v>47</v>
      </c>
      <c r="B63">
        <v>1736448199.0999999</v>
      </c>
      <c r="C63">
        <v>92</v>
      </c>
      <c r="D63" t="s">
        <v>441</v>
      </c>
      <c r="E63" t="s">
        <v>442</v>
      </c>
      <c r="F63">
        <v>2</v>
      </c>
      <c r="G63">
        <v>1736448191.0999999</v>
      </c>
      <c r="H63">
        <f t="shared" si="0"/>
        <v>1.9817770988320269E-3</v>
      </c>
      <c r="I63">
        <f t="shared" si="1"/>
        <v>1.9817770988320269</v>
      </c>
      <c r="J63">
        <f t="shared" si="2"/>
        <v>19.386520339141587</v>
      </c>
      <c r="K63">
        <f t="shared" si="3"/>
        <v>406.71662500000002</v>
      </c>
      <c r="L63">
        <f t="shared" si="4"/>
        <v>112.42080822840659</v>
      </c>
      <c r="M63">
        <f t="shared" si="5"/>
        <v>11.505703739618387</v>
      </c>
      <c r="N63">
        <f t="shared" si="6"/>
        <v>41.625398953901438</v>
      </c>
      <c r="O63">
        <f t="shared" si="7"/>
        <v>0.10979293498057784</v>
      </c>
      <c r="P63">
        <f t="shared" si="8"/>
        <v>3.5333103483854185</v>
      </c>
      <c r="Q63">
        <f t="shared" si="9"/>
        <v>0.10793222276340414</v>
      </c>
      <c r="R63">
        <f t="shared" si="10"/>
        <v>6.7622190133766608E-2</v>
      </c>
      <c r="S63">
        <f t="shared" si="11"/>
        <v>317.39919162003719</v>
      </c>
      <c r="T63">
        <f t="shared" si="12"/>
        <v>26.250892244046472</v>
      </c>
      <c r="U63">
        <f t="shared" si="13"/>
        <v>26.250892244046472</v>
      </c>
      <c r="V63">
        <f t="shared" si="14"/>
        <v>3.4246790507899978</v>
      </c>
      <c r="W63">
        <f t="shared" si="15"/>
        <v>49.721456214510489</v>
      </c>
      <c r="X63">
        <f t="shared" si="16"/>
        <v>1.5915435308732622</v>
      </c>
      <c r="Y63">
        <f t="shared" si="17"/>
        <v>3.200918983561051</v>
      </c>
      <c r="Z63">
        <f t="shared" si="18"/>
        <v>1.8331355199167356</v>
      </c>
      <c r="AA63">
        <f t="shared" si="19"/>
        <v>-87.39637005849238</v>
      </c>
      <c r="AB63">
        <f t="shared" si="20"/>
        <v>-216.99749348002939</v>
      </c>
      <c r="AC63">
        <f t="shared" si="21"/>
        <v>-13.080063595004978</v>
      </c>
      <c r="AD63">
        <f t="shared" si="22"/>
        <v>-7.4735513489542882E-2</v>
      </c>
      <c r="AE63">
        <f t="shared" si="23"/>
        <v>45.481631933868464</v>
      </c>
      <c r="AF63">
        <f t="shared" si="24"/>
        <v>1.976445129873889</v>
      </c>
      <c r="AG63">
        <f t="shared" si="25"/>
        <v>19.386520339141587</v>
      </c>
      <c r="AH63">
        <v>481.30586083865398</v>
      </c>
      <c r="AI63">
        <v>435.40817575757598</v>
      </c>
      <c r="AJ63">
        <v>3.1666558123658501</v>
      </c>
      <c r="AK63">
        <v>85.495142733625997</v>
      </c>
      <c r="AL63">
        <f t="shared" si="26"/>
        <v>1.9817770988320269</v>
      </c>
      <c r="AM63">
        <v>13.217214865794899</v>
      </c>
      <c r="AN63">
        <v>15.5580328671329</v>
      </c>
      <c r="AO63">
        <v>1.32535319286076E-5</v>
      </c>
      <c r="AP63">
        <v>126.389948844656</v>
      </c>
      <c r="AQ63">
        <v>41</v>
      </c>
      <c r="AR63">
        <v>8</v>
      </c>
      <c r="AS63">
        <f t="shared" si="27"/>
        <v>1</v>
      </c>
      <c r="AT63">
        <f t="shared" si="28"/>
        <v>0</v>
      </c>
      <c r="AU63">
        <f t="shared" si="29"/>
        <v>54342.665685713859</v>
      </c>
      <c r="AV63">
        <f t="shared" si="30"/>
        <v>1999.9949999999999</v>
      </c>
      <c r="AW63">
        <f t="shared" si="31"/>
        <v>1685.9958569998198</v>
      </c>
      <c r="AX63">
        <f t="shared" si="32"/>
        <v>0.84300003599999995</v>
      </c>
      <c r="AY63">
        <f t="shared" si="33"/>
        <v>0.15869999256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1736448191.0999999</v>
      </c>
      <c r="BF63">
        <v>406.71662500000002</v>
      </c>
      <c r="BG63">
        <v>462.255</v>
      </c>
      <c r="BH63">
        <v>15.550775</v>
      </c>
      <c r="BI63">
        <v>13.216100000000001</v>
      </c>
      <c r="BJ63">
        <v>406.49874999999997</v>
      </c>
      <c r="BK63">
        <v>15.4767125</v>
      </c>
      <c r="BL63">
        <v>500.03787499999999</v>
      </c>
      <c r="BM63">
        <v>102.24487499999999</v>
      </c>
      <c r="BN63">
        <v>0.1000905</v>
      </c>
      <c r="BO63">
        <v>25.111725</v>
      </c>
      <c r="BP63">
        <v>24.9238125</v>
      </c>
      <c r="BQ63">
        <v>999.9</v>
      </c>
      <c r="BR63">
        <v>0</v>
      </c>
      <c r="BS63">
        <v>0</v>
      </c>
      <c r="BT63">
        <v>9987.7412499999991</v>
      </c>
      <c r="BU63">
        <v>651.46799999999996</v>
      </c>
      <c r="BV63">
        <v>201.01750000000001</v>
      </c>
      <c r="BW63">
        <v>-55.5383</v>
      </c>
      <c r="BX63">
        <v>413.14137499999998</v>
      </c>
      <c r="BY63">
        <v>468.44600000000003</v>
      </c>
      <c r="BZ63">
        <v>2.3346749999999998</v>
      </c>
      <c r="CA63">
        <v>462.255</v>
      </c>
      <c r="CB63">
        <v>13.216100000000001</v>
      </c>
      <c r="CC63">
        <v>1.58998375</v>
      </c>
      <c r="CD63">
        <v>1.3512787500000001</v>
      </c>
      <c r="CE63">
        <v>13.8621</v>
      </c>
      <c r="CF63">
        <v>11.3816375</v>
      </c>
      <c r="CG63">
        <v>1999.9949999999999</v>
      </c>
      <c r="CH63">
        <v>0.90000024999999995</v>
      </c>
      <c r="CI63">
        <v>9.99998E-2</v>
      </c>
      <c r="CJ63">
        <v>19.052087499999999</v>
      </c>
      <c r="CK63">
        <v>39092.9375</v>
      </c>
      <c r="CL63">
        <v>1736445700.0999999</v>
      </c>
      <c r="CM63" t="s">
        <v>346</v>
      </c>
      <c r="CN63">
        <v>1736445697.0999999</v>
      </c>
      <c r="CO63">
        <v>1736445700.0999999</v>
      </c>
      <c r="CP63">
        <v>1</v>
      </c>
      <c r="CQ63">
        <v>-0.33700000000000002</v>
      </c>
      <c r="CR63">
        <v>1.2999999999999999E-2</v>
      </c>
      <c r="CS63">
        <v>0.22</v>
      </c>
      <c r="CT63">
        <v>8.3000000000000004E-2</v>
      </c>
      <c r="CU63">
        <v>420</v>
      </c>
      <c r="CV63">
        <v>16</v>
      </c>
      <c r="CW63">
        <v>0.23</v>
      </c>
      <c r="CX63">
        <v>0.32</v>
      </c>
      <c r="CY63">
        <v>-54.954214999999998</v>
      </c>
      <c r="CZ63">
        <v>-9.5489999999999107</v>
      </c>
      <c r="DA63">
        <v>0.92780798890449301</v>
      </c>
      <c r="DB63">
        <v>0</v>
      </c>
      <c r="DC63">
        <v>2.3323624999999999</v>
      </c>
      <c r="DD63">
        <v>3.6190827067669497E-2</v>
      </c>
      <c r="DE63">
        <v>3.7188370157887301E-3</v>
      </c>
      <c r="DF63">
        <v>1</v>
      </c>
      <c r="DG63">
        <v>1</v>
      </c>
      <c r="DH63">
        <v>2</v>
      </c>
      <c r="DI63" t="s">
        <v>347</v>
      </c>
      <c r="DJ63">
        <v>3.11957</v>
      </c>
      <c r="DK63">
        <v>2.8009599999999999</v>
      </c>
      <c r="DL63">
        <v>0.10305499999999999</v>
      </c>
      <c r="DM63">
        <v>0.114259</v>
      </c>
      <c r="DN63">
        <v>8.7163599999999994E-2</v>
      </c>
      <c r="DO63">
        <v>7.8226799999999999E-2</v>
      </c>
      <c r="DP63">
        <v>25043.7</v>
      </c>
      <c r="DQ63">
        <v>22866</v>
      </c>
      <c r="DR63">
        <v>26709.9</v>
      </c>
      <c r="DS63">
        <v>24152.1</v>
      </c>
      <c r="DT63">
        <v>33695.300000000003</v>
      </c>
      <c r="DU63">
        <v>32412.3</v>
      </c>
      <c r="DV63">
        <v>40386.199999999997</v>
      </c>
      <c r="DW63">
        <v>38175.599999999999</v>
      </c>
      <c r="DX63">
        <v>2.0181</v>
      </c>
      <c r="DY63">
        <v>2.28078</v>
      </c>
      <c r="DZ63">
        <v>0.174098</v>
      </c>
      <c r="EA63">
        <v>0</v>
      </c>
      <c r="EB63">
        <v>22.059699999999999</v>
      </c>
      <c r="EC63">
        <v>999.9</v>
      </c>
      <c r="ED63">
        <v>63.631</v>
      </c>
      <c r="EE63">
        <v>22.013000000000002</v>
      </c>
      <c r="EF63">
        <v>16.525700000000001</v>
      </c>
      <c r="EG63">
        <v>63.604900000000001</v>
      </c>
      <c r="EH63">
        <v>26.8429</v>
      </c>
      <c r="EI63">
        <v>1</v>
      </c>
      <c r="EJ63">
        <v>-0.47559699999999999</v>
      </c>
      <c r="EK63">
        <v>-3.4233099999999999</v>
      </c>
      <c r="EL63">
        <v>20.2453</v>
      </c>
      <c r="EM63">
        <v>5.2641600000000004</v>
      </c>
      <c r="EN63">
        <v>12.004899999999999</v>
      </c>
      <c r="EO63">
        <v>4.9999500000000001</v>
      </c>
      <c r="EP63">
        <v>3.2869999999999999</v>
      </c>
      <c r="EQ63">
        <v>9999</v>
      </c>
      <c r="ER63">
        <v>9999</v>
      </c>
      <c r="ES63">
        <v>999.9</v>
      </c>
      <c r="ET63">
        <v>9999</v>
      </c>
      <c r="EU63">
        <v>1.87225</v>
      </c>
      <c r="EV63">
        <v>1.87317</v>
      </c>
      <c r="EW63">
        <v>1.86937</v>
      </c>
      <c r="EX63">
        <v>1.87507</v>
      </c>
      <c r="EY63">
        <v>1.8754299999999999</v>
      </c>
      <c r="EZ63">
        <v>1.87385</v>
      </c>
      <c r="FA63">
        <v>1.87239</v>
      </c>
      <c r="FB63">
        <v>1.87148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0.222</v>
      </c>
      <c r="FQ63">
        <v>7.4099999999999999E-2</v>
      </c>
      <c r="FR63">
        <v>-0.18329044484773399</v>
      </c>
      <c r="FS63">
        <v>1.93526017593624E-3</v>
      </c>
      <c r="FT63">
        <v>-2.6352868309754201E-6</v>
      </c>
      <c r="FU63">
        <v>7.4988703689445403E-10</v>
      </c>
      <c r="FV63">
        <v>7.4070808911679595E-2</v>
      </c>
      <c r="FW63">
        <v>0</v>
      </c>
      <c r="FX63">
        <v>0</v>
      </c>
      <c r="FY63">
        <v>0</v>
      </c>
      <c r="FZ63">
        <v>1</v>
      </c>
      <c r="GA63">
        <v>1999</v>
      </c>
      <c r="GB63">
        <v>0</v>
      </c>
      <c r="GC63">
        <v>14</v>
      </c>
      <c r="GD63">
        <v>41.7</v>
      </c>
      <c r="GE63">
        <v>41.6</v>
      </c>
      <c r="GF63">
        <v>1.23169</v>
      </c>
      <c r="GG63">
        <v>2.47681</v>
      </c>
      <c r="GH63">
        <v>1.5979000000000001</v>
      </c>
      <c r="GI63">
        <v>2.3547400000000001</v>
      </c>
      <c r="GJ63">
        <v>1.64917</v>
      </c>
      <c r="GK63">
        <v>2.4609399999999999</v>
      </c>
      <c r="GL63">
        <v>25.9222</v>
      </c>
      <c r="GM63">
        <v>14.491</v>
      </c>
      <c r="GN63">
        <v>19</v>
      </c>
      <c r="GO63">
        <v>447.33100000000002</v>
      </c>
      <c r="GP63">
        <v>640.70299999999997</v>
      </c>
      <c r="GQ63">
        <v>28.721</v>
      </c>
      <c r="GR63">
        <v>21.1525</v>
      </c>
      <c r="GS63">
        <v>30.0001</v>
      </c>
      <c r="GT63">
        <v>21.029499999999999</v>
      </c>
      <c r="GU63">
        <v>21.005299999999998</v>
      </c>
      <c r="GV63">
        <v>24.714099999999998</v>
      </c>
      <c r="GW63">
        <v>23.459700000000002</v>
      </c>
      <c r="GX63">
        <v>100</v>
      </c>
      <c r="GY63">
        <v>28.589700000000001</v>
      </c>
      <c r="GZ63">
        <v>516.10199999999998</v>
      </c>
      <c r="HA63">
        <v>13.271699999999999</v>
      </c>
      <c r="HB63">
        <v>101.429</v>
      </c>
      <c r="HC63">
        <v>101.446</v>
      </c>
    </row>
    <row r="64" spans="1:211" x14ac:dyDescent="0.2">
      <c r="A64">
        <v>48</v>
      </c>
      <c r="B64">
        <v>1736448201.0999999</v>
      </c>
      <c r="C64">
        <v>94</v>
      </c>
      <c r="D64" t="s">
        <v>443</v>
      </c>
      <c r="E64" t="s">
        <v>444</v>
      </c>
      <c r="F64">
        <v>2</v>
      </c>
      <c r="G64">
        <v>1736448193.0999999</v>
      </c>
      <c r="H64">
        <f t="shared" si="0"/>
        <v>1.9818388813109479E-3</v>
      </c>
      <c r="I64">
        <f t="shared" si="1"/>
        <v>1.9818388813109478</v>
      </c>
      <c r="J64">
        <f t="shared" si="2"/>
        <v>19.579912011248311</v>
      </c>
      <c r="K64">
        <f t="shared" si="3"/>
        <v>413.00625000000002</v>
      </c>
      <c r="L64">
        <f t="shared" si="4"/>
        <v>115.65817306629924</v>
      </c>
      <c r="M64">
        <f t="shared" si="5"/>
        <v>11.837112823100016</v>
      </c>
      <c r="N64">
        <f t="shared" si="6"/>
        <v>42.269399976541415</v>
      </c>
      <c r="O64">
        <f t="shared" si="7"/>
        <v>0.10977267625965975</v>
      </c>
      <c r="P64">
        <f t="shared" si="8"/>
        <v>3.5345677660167487</v>
      </c>
      <c r="Q64">
        <f t="shared" si="9"/>
        <v>0.10791329399743528</v>
      </c>
      <c r="R64">
        <f t="shared" si="10"/>
        <v>6.7610243432413814E-2</v>
      </c>
      <c r="S64">
        <f t="shared" si="11"/>
        <v>317.39918031006545</v>
      </c>
      <c r="T64">
        <f t="shared" si="12"/>
        <v>26.253881653763333</v>
      </c>
      <c r="U64">
        <f t="shared" si="13"/>
        <v>26.253881653763333</v>
      </c>
      <c r="V64">
        <f t="shared" si="14"/>
        <v>3.42528376286127</v>
      </c>
      <c r="W64">
        <f t="shared" si="15"/>
        <v>49.718317924335565</v>
      </c>
      <c r="X64">
        <f t="shared" si="16"/>
        <v>1.5917642425269658</v>
      </c>
      <c r="Y64">
        <f t="shared" si="17"/>
        <v>3.2015649542878983</v>
      </c>
      <c r="Z64">
        <f t="shared" si="18"/>
        <v>1.8335195203343042</v>
      </c>
      <c r="AA64">
        <f t="shared" si="19"/>
        <v>-87.399094665812797</v>
      </c>
      <c r="AB64">
        <f t="shared" si="20"/>
        <v>-216.99885917315015</v>
      </c>
      <c r="AC64">
        <f t="shared" si="21"/>
        <v>-13.07591138866527</v>
      </c>
      <c r="AD64">
        <f t="shared" si="22"/>
        <v>-7.4684917562763076E-2</v>
      </c>
      <c r="AE64">
        <f t="shared" si="23"/>
        <v>45.785508294460257</v>
      </c>
      <c r="AF64">
        <f t="shared" si="24"/>
        <v>1.9772892461351472</v>
      </c>
      <c r="AG64">
        <f t="shared" si="25"/>
        <v>19.579912011248311</v>
      </c>
      <c r="AH64">
        <v>488.15909469610102</v>
      </c>
      <c r="AI64">
        <v>441.84088484848502</v>
      </c>
      <c r="AJ64">
        <v>3.1932180546792699</v>
      </c>
      <c r="AK64">
        <v>85.495142733625997</v>
      </c>
      <c r="AL64">
        <f t="shared" si="26"/>
        <v>1.9818388813109478</v>
      </c>
      <c r="AM64">
        <v>13.219301493561099</v>
      </c>
      <c r="AN64">
        <v>15.560088111888099</v>
      </c>
      <c r="AO64">
        <v>1.3927319130433401E-5</v>
      </c>
      <c r="AP64">
        <v>126.389948844656</v>
      </c>
      <c r="AQ64">
        <v>40</v>
      </c>
      <c r="AR64">
        <v>8</v>
      </c>
      <c r="AS64">
        <f t="shared" si="27"/>
        <v>1</v>
      </c>
      <c r="AT64">
        <f t="shared" si="28"/>
        <v>0</v>
      </c>
      <c r="AU64">
        <f t="shared" si="29"/>
        <v>54369.752558791741</v>
      </c>
      <c r="AV64">
        <f t="shared" si="30"/>
        <v>1999.9949999999999</v>
      </c>
      <c r="AW64">
        <f t="shared" si="31"/>
        <v>1685.9958134999285</v>
      </c>
      <c r="AX64">
        <f t="shared" si="32"/>
        <v>0.84300001424999993</v>
      </c>
      <c r="AY64">
        <f t="shared" si="33"/>
        <v>0.15869998690500001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1736448193.0999999</v>
      </c>
      <c r="BF64">
        <v>413.00625000000002</v>
      </c>
      <c r="BG64">
        <v>468.92237499999999</v>
      </c>
      <c r="BH64">
        <v>15.552825</v>
      </c>
      <c r="BI64">
        <v>13.21725</v>
      </c>
      <c r="BJ64">
        <v>412.78750000000002</v>
      </c>
      <c r="BK64">
        <v>15.4787625</v>
      </c>
      <c r="BL64">
        <v>500.05762499999997</v>
      </c>
      <c r="BM64">
        <v>102.245625</v>
      </c>
      <c r="BN64">
        <v>0.100041625</v>
      </c>
      <c r="BO64">
        <v>25.115112499999999</v>
      </c>
      <c r="BP64">
        <v>24.923850000000002</v>
      </c>
      <c r="BQ64">
        <v>999.9</v>
      </c>
      <c r="BR64">
        <v>0</v>
      </c>
      <c r="BS64">
        <v>0</v>
      </c>
      <c r="BT64">
        <v>9992.9724999999999</v>
      </c>
      <c r="BU64">
        <v>651.52662499999997</v>
      </c>
      <c r="BV64">
        <v>200.65649999999999</v>
      </c>
      <c r="BW64">
        <v>-55.915950000000002</v>
      </c>
      <c r="BX64">
        <v>419.53137500000003</v>
      </c>
      <c r="BY64">
        <v>475.20325000000003</v>
      </c>
      <c r="BZ64">
        <v>2.33557375</v>
      </c>
      <c r="CA64">
        <v>468.92237499999999</v>
      </c>
      <c r="CB64">
        <v>13.21725</v>
      </c>
      <c r="CC64">
        <v>1.5902037499999999</v>
      </c>
      <c r="CD64">
        <v>1.3514062499999999</v>
      </c>
      <c r="CE64">
        <v>13.8642375</v>
      </c>
      <c r="CF64">
        <v>11.383062499999999</v>
      </c>
      <c r="CG64">
        <v>1999.9949999999999</v>
      </c>
      <c r="CH64">
        <v>0.90000024999999995</v>
      </c>
      <c r="CI64">
        <v>9.9999774999999999E-2</v>
      </c>
      <c r="CJ64">
        <v>19.078125</v>
      </c>
      <c r="CK64">
        <v>39092.912499999999</v>
      </c>
      <c r="CL64">
        <v>1736445700.0999999</v>
      </c>
      <c r="CM64" t="s">
        <v>346</v>
      </c>
      <c r="CN64">
        <v>1736445697.0999999</v>
      </c>
      <c r="CO64">
        <v>1736445700.0999999</v>
      </c>
      <c r="CP64">
        <v>1</v>
      </c>
      <c r="CQ64">
        <v>-0.33700000000000002</v>
      </c>
      <c r="CR64">
        <v>1.2999999999999999E-2</v>
      </c>
      <c r="CS64">
        <v>0.22</v>
      </c>
      <c r="CT64">
        <v>8.3000000000000004E-2</v>
      </c>
      <c r="CU64">
        <v>420</v>
      </c>
      <c r="CV64">
        <v>16</v>
      </c>
      <c r="CW64">
        <v>0.23</v>
      </c>
      <c r="CX64">
        <v>0.32</v>
      </c>
      <c r="CY64">
        <v>-55.302149999999997</v>
      </c>
      <c r="CZ64">
        <v>-9.9284842105263493</v>
      </c>
      <c r="DA64">
        <v>0.96647279656491103</v>
      </c>
      <c r="DB64">
        <v>0</v>
      </c>
      <c r="DC64">
        <v>2.3335119999999998</v>
      </c>
      <c r="DD64">
        <v>3.0055939849629499E-2</v>
      </c>
      <c r="DE64">
        <v>3.1468978375537499E-3</v>
      </c>
      <c r="DF64">
        <v>1</v>
      </c>
      <c r="DG64">
        <v>1</v>
      </c>
      <c r="DH64">
        <v>2</v>
      </c>
      <c r="DI64" t="s">
        <v>347</v>
      </c>
      <c r="DJ64">
        <v>3.11944</v>
      </c>
      <c r="DK64">
        <v>2.8006799999999998</v>
      </c>
      <c r="DL64">
        <v>0.104189</v>
      </c>
      <c r="DM64">
        <v>0.115413</v>
      </c>
      <c r="DN64">
        <v>8.7170700000000004E-2</v>
      </c>
      <c r="DO64">
        <v>7.8229999999999994E-2</v>
      </c>
      <c r="DP64">
        <v>25012.3</v>
      </c>
      <c r="DQ64">
        <v>22836.3</v>
      </c>
      <c r="DR64">
        <v>26710.1</v>
      </c>
      <c r="DS64">
        <v>24152.2</v>
      </c>
      <c r="DT64">
        <v>33695.4</v>
      </c>
      <c r="DU64">
        <v>32412.400000000001</v>
      </c>
      <c r="DV64">
        <v>40386.5</v>
      </c>
      <c r="DW64">
        <v>38175.699999999997</v>
      </c>
      <c r="DX64">
        <v>2.0183300000000002</v>
      </c>
      <c r="DY64">
        <v>2.2808700000000002</v>
      </c>
      <c r="DZ64">
        <v>0.17399700000000001</v>
      </c>
      <c r="EA64">
        <v>0</v>
      </c>
      <c r="EB64">
        <v>22.064399999999999</v>
      </c>
      <c r="EC64">
        <v>999.9</v>
      </c>
      <c r="ED64">
        <v>63.631</v>
      </c>
      <c r="EE64">
        <v>22.013000000000002</v>
      </c>
      <c r="EF64">
        <v>16.526</v>
      </c>
      <c r="EG64">
        <v>64.034899999999993</v>
      </c>
      <c r="EH64">
        <v>27.227599999999999</v>
      </c>
      <c r="EI64">
        <v>1</v>
      </c>
      <c r="EJ64">
        <v>-0.47545199999999999</v>
      </c>
      <c r="EK64">
        <v>-3.3351299999999999</v>
      </c>
      <c r="EL64">
        <v>20.247399999999999</v>
      </c>
      <c r="EM64">
        <v>5.2641600000000004</v>
      </c>
      <c r="EN64">
        <v>12.0044</v>
      </c>
      <c r="EO64">
        <v>5.0000499999999999</v>
      </c>
      <c r="EP64">
        <v>3.2869000000000002</v>
      </c>
      <c r="EQ64">
        <v>9999</v>
      </c>
      <c r="ER64">
        <v>9999</v>
      </c>
      <c r="ES64">
        <v>999.9</v>
      </c>
      <c r="ET64">
        <v>9999</v>
      </c>
      <c r="EU64">
        <v>1.87225</v>
      </c>
      <c r="EV64">
        <v>1.87317</v>
      </c>
      <c r="EW64">
        <v>1.8693500000000001</v>
      </c>
      <c r="EX64">
        <v>1.87507</v>
      </c>
      <c r="EY64">
        <v>1.8754299999999999</v>
      </c>
      <c r="EZ64">
        <v>1.87382</v>
      </c>
      <c r="FA64">
        <v>1.87239</v>
      </c>
      <c r="FB64">
        <v>1.87148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0.222</v>
      </c>
      <c r="FQ64">
        <v>7.4099999999999999E-2</v>
      </c>
      <c r="FR64">
        <v>-0.18329044484773399</v>
      </c>
      <c r="FS64">
        <v>1.93526017593624E-3</v>
      </c>
      <c r="FT64">
        <v>-2.6352868309754201E-6</v>
      </c>
      <c r="FU64">
        <v>7.4988703689445403E-10</v>
      </c>
      <c r="FV64">
        <v>7.4070808911679595E-2</v>
      </c>
      <c r="FW64">
        <v>0</v>
      </c>
      <c r="FX64">
        <v>0</v>
      </c>
      <c r="FY64">
        <v>0</v>
      </c>
      <c r="FZ64">
        <v>1</v>
      </c>
      <c r="GA64">
        <v>1999</v>
      </c>
      <c r="GB64">
        <v>0</v>
      </c>
      <c r="GC64">
        <v>14</v>
      </c>
      <c r="GD64">
        <v>41.7</v>
      </c>
      <c r="GE64">
        <v>41.7</v>
      </c>
      <c r="GF64">
        <v>1.24634</v>
      </c>
      <c r="GG64">
        <v>2.47803</v>
      </c>
      <c r="GH64">
        <v>1.5979000000000001</v>
      </c>
      <c r="GI64">
        <v>2.3559600000000001</v>
      </c>
      <c r="GJ64">
        <v>1.64917</v>
      </c>
      <c r="GK64">
        <v>2.2668499999999998</v>
      </c>
      <c r="GL64">
        <v>25.9222</v>
      </c>
      <c r="GM64">
        <v>14.491</v>
      </c>
      <c r="GN64">
        <v>19</v>
      </c>
      <c r="GO64">
        <v>447.47699999999998</v>
      </c>
      <c r="GP64">
        <v>640.80700000000002</v>
      </c>
      <c r="GQ64">
        <v>28.682200000000002</v>
      </c>
      <c r="GR64">
        <v>21.154299999999999</v>
      </c>
      <c r="GS64">
        <v>30.0002</v>
      </c>
      <c r="GT64">
        <v>21.031400000000001</v>
      </c>
      <c r="GU64">
        <v>21.006900000000002</v>
      </c>
      <c r="GV64">
        <v>25.0029</v>
      </c>
      <c r="GW64">
        <v>23.459700000000002</v>
      </c>
      <c r="GX64">
        <v>100</v>
      </c>
      <c r="GY64">
        <v>28.589700000000001</v>
      </c>
      <c r="GZ64">
        <v>522.86699999999996</v>
      </c>
      <c r="HA64">
        <v>13.276</v>
      </c>
      <c r="HB64">
        <v>101.43</v>
      </c>
      <c r="HC64">
        <v>101.446</v>
      </c>
    </row>
    <row r="65" spans="1:211" x14ac:dyDescent="0.2">
      <c r="A65">
        <v>49</v>
      </c>
      <c r="B65">
        <v>1736448203.0999999</v>
      </c>
      <c r="C65">
        <v>96</v>
      </c>
      <c r="D65" t="s">
        <v>445</v>
      </c>
      <c r="E65" t="s">
        <v>446</v>
      </c>
      <c r="F65">
        <v>2</v>
      </c>
      <c r="G65">
        <v>1736448195.0999999</v>
      </c>
      <c r="H65">
        <f t="shared" si="0"/>
        <v>1.9817344885843936E-3</v>
      </c>
      <c r="I65">
        <f t="shared" si="1"/>
        <v>1.9817344885843937</v>
      </c>
      <c r="J65">
        <f t="shared" si="2"/>
        <v>19.840189685335357</v>
      </c>
      <c r="K65">
        <f t="shared" si="3"/>
        <v>419.29612500000002</v>
      </c>
      <c r="L65">
        <f t="shared" si="4"/>
        <v>117.89119505918273</v>
      </c>
      <c r="M65">
        <f t="shared" si="5"/>
        <v>12.065703242881057</v>
      </c>
      <c r="N65">
        <f t="shared" si="6"/>
        <v>42.913320308613663</v>
      </c>
      <c r="O65">
        <f t="shared" si="7"/>
        <v>0.10974196430391325</v>
      </c>
      <c r="P65">
        <f t="shared" si="8"/>
        <v>3.5349126176562646</v>
      </c>
      <c r="Q65">
        <f t="shared" si="9"/>
        <v>0.10788379081362477</v>
      </c>
      <c r="R65">
        <f t="shared" si="10"/>
        <v>6.7591698015129903E-2</v>
      </c>
      <c r="S65">
        <f t="shared" si="11"/>
        <v>317.39913894016894</v>
      </c>
      <c r="T65">
        <f t="shared" si="12"/>
        <v>26.25685994266987</v>
      </c>
      <c r="U65">
        <f t="shared" si="13"/>
        <v>26.25685994266987</v>
      </c>
      <c r="V65">
        <f t="shared" si="14"/>
        <v>3.4258863180860195</v>
      </c>
      <c r="W65">
        <f t="shared" si="15"/>
        <v>49.715409041997212</v>
      </c>
      <c r="X65">
        <f t="shared" si="16"/>
        <v>1.5919614973496095</v>
      </c>
      <c r="Y65">
        <f t="shared" si="17"/>
        <v>3.2021490480040025</v>
      </c>
      <c r="Z65">
        <f t="shared" si="18"/>
        <v>1.8339248207364101</v>
      </c>
      <c r="AA65">
        <f t="shared" si="19"/>
        <v>-87.394490946571764</v>
      </c>
      <c r="AB65">
        <f t="shared" si="20"/>
        <v>-217.00398229858033</v>
      </c>
      <c r="AC65">
        <f t="shared" si="21"/>
        <v>-13.075341085437319</v>
      </c>
      <c r="AD65">
        <f t="shared" si="22"/>
        <v>-7.467539042048088E-2</v>
      </c>
      <c r="AE65">
        <f t="shared" si="23"/>
        <v>46.068356862263663</v>
      </c>
      <c r="AF65">
        <f t="shared" si="24"/>
        <v>1.9776445079954608</v>
      </c>
      <c r="AG65">
        <f t="shared" si="25"/>
        <v>19.840189685335357</v>
      </c>
      <c r="AH65">
        <v>495.01619522306402</v>
      </c>
      <c r="AI65">
        <v>448.270084848485</v>
      </c>
      <c r="AJ65">
        <v>3.2087246313048801</v>
      </c>
      <c r="AK65">
        <v>85.495142733625997</v>
      </c>
      <c r="AL65">
        <f t="shared" si="26"/>
        <v>1.9817344885843937</v>
      </c>
      <c r="AM65">
        <v>13.2211168176354</v>
      </c>
      <c r="AN65">
        <v>15.561893006992999</v>
      </c>
      <c r="AO65">
        <v>1.3239692804725199E-5</v>
      </c>
      <c r="AP65">
        <v>126.389948844656</v>
      </c>
      <c r="AQ65">
        <v>40</v>
      </c>
      <c r="AR65">
        <v>8</v>
      </c>
      <c r="AS65">
        <f t="shared" si="27"/>
        <v>1</v>
      </c>
      <c r="AT65">
        <f t="shared" si="28"/>
        <v>0</v>
      </c>
      <c r="AU65">
        <f t="shared" si="29"/>
        <v>54376.799412218606</v>
      </c>
      <c r="AV65">
        <f t="shared" si="30"/>
        <v>1999.9949999999999</v>
      </c>
      <c r="AW65">
        <f t="shared" si="31"/>
        <v>1685.9957190001649</v>
      </c>
      <c r="AX65">
        <f t="shared" si="32"/>
        <v>0.84299996700000002</v>
      </c>
      <c r="AY65">
        <f t="shared" si="33"/>
        <v>0.15869996622000002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1736448195.0999999</v>
      </c>
      <c r="BF65">
        <v>419.29612500000002</v>
      </c>
      <c r="BG65">
        <v>475.56937499999998</v>
      </c>
      <c r="BH65">
        <v>15.5546875</v>
      </c>
      <c r="BI65">
        <v>13.2185875</v>
      </c>
      <c r="BJ65">
        <v>419.07650000000001</v>
      </c>
      <c r="BK65">
        <v>15.480625</v>
      </c>
      <c r="BL65">
        <v>500.03412500000002</v>
      </c>
      <c r="BM65">
        <v>102.24612500000001</v>
      </c>
      <c r="BN65">
        <v>9.9968249999999995E-2</v>
      </c>
      <c r="BO65">
        <v>25.118175000000001</v>
      </c>
      <c r="BP65">
        <v>24.924287499999998</v>
      </c>
      <c r="BQ65">
        <v>999.9</v>
      </c>
      <c r="BR65">
        <v>0</v>
      </c>
      <c r="BS65">
        <v>0</v>
      </c>
      <c r="BT65">
        <v>9994.3787499999999</v>
      </c>
      <c r="BU65">
        <v>651.59037499999999</v>
      </c>
      <c r="BV65">
        <v>200.33137500000001</v>
      </c>
      <c r="BW65">
        <v>-56.273024999999997</v>
      </c>
      <c r="BX65">
        <v>425.92137500000001</v>
      </c>
      <c r="BY65">
        <v>481.93987499999997</v>
      </c>
      <c r="BZ65">
        <v>2.3360949999999998</v>
      </c>
      <c r="CA65">
        <v>475.56937499999998</v>
      </c>
      <c r="CB65">
        <v>13.2185875</v>
      </c>
      <c r="CC65">
        <v>1.5904024999999999</v>
      </c>
      <c r="CD65">
        <v>1.35155</v>
      </c>
      <c r="CE65">
        <v>13.866149999999999</v>
      </c>
      <c r="CF65">
        <v>11.384675</v>
      </c>
      <c r="CG65">
        <v>1999.9949999999999</v>
      </c>
      <c r="CH65">
        <v>0.90000037499999996</v>
      </c>
      <c r="CI65">
        <v>9.9999599999999994E-2</v>
      </c>
      <c r="CJ65">
        <v>19.114587499999999</v>
      </c>
      <c r="CK65">
        <v>39092.912499999999</v>
      </c>
      <c r="CL65">
        <v>1736445700.0999999</v>
      </c>
      <c r="CM65" t="s">
        <v>346</v>
      </c>
      <c r="CN65">
        <v>1736445697.0999999</v>
      </c>
      <c r="CO65">
        <v>1736445700.0999999</v>
      </c>
      <c r="CP65">
        <v>1</v>
      </c>
      <c r="CQ65">
        <v>-0.33700000000000002</v>
      </c>
      <c r="CR65">
        <v>1.2999999999999999E-2</v>
      </c>
      <c r="CS65">
        <v>0.22</v>
      </c>
      <c r="CT65">
        <v>8.3000000000000004E-2</v>
      </c>
      <c r="CU65">
        <v>420</v>
      </c>
      <c r="CV65">
        <v>16</v>
      </c>
      <c r="CW65">
        <v>0.23</v>
      </c>
      <c r="CX65">
        <v>0.32</v>
      </c>
      <c r="CY65">
        <v>-55.654229999999998</v>
      </c>
      <c r="CZ65">
        <v>-10.528222556390901</v>
      </c>
      <c r="DA65">
        <v>1.0252610472947901</v>
      </c>
      <c r="DB65">
        <v>0</v>
      </c>
      <c r="DC65">
        <v>2.3345470000000001</v>
      </c>
      <c r="DD65">
        <v>2.5080902255639699E-2</v>
      </c>
      <c r="DE65">
        <v>2.6545528813719898E-3</v>
      </c>
      <c r="DF65">
        <v>1</v>
      </c>
      <c r="DG65">
        <v>1</v>
      </c>
      <c r="DH65">
        <v>2</v>
      </c>
      <c r="DI65" t="s">
        <v>347</v>
      </c>
      <c r="DJ65">
        <v>3.11924</v>
      </c>
      <c r="DK65">
        <v>2.80064</v>
      </c>
      <c r="DL65">
        <v>0.10531500000000001</v>
      </c>
      <c r="DM65">
        <v>0.116554</v>
      </c>
      <c r="DN65">
        <v>8.7175000000000002E-2</v>
      </c>
      <c r="DO65">
        <v>7.8236399999999998E-2</v>
      </c>
      <c r="DP65">
        <v>24980.7</v>
      </c>
      <c r="DQ65">
        <v>22806.799999999999</v>
      </c>
      <c r="DR65">
        <v>26710</v>
      </c>
      <c r="DS65">
        <v>24152.1</v>
      </c>
      <c r="DT65">
        <v>33695.199999999997</v>
      </c>
      <c r="DU65">
        <v>32412.5</v>
      </c>
      <c r="DV65">
        <v>40386.400000000001</v>
      </c>
      <c r="DW65">
        <v>38175.9</v>
      </c>
      <c r="DX65">
        <v>2.01755</v>
      </c>
      <c r="DY65">
        <v>2.2812800000000002</v>
      </c>
      <c r="DZ65">
        <v>0.174094</v>
      </c>
      <c r="EA65">
        <v>0</v>
      </c>
      <c r="EB65">
        <v>22.069099999999999</v>
      </c>
      <c r="EC65">
        <v>999.9</v>
      </c>
      <c r="ED65">
        <v>63.631</v>
      </c>
      <c r="EE65">
        <v>22.024000000000001</v>
      </c>
      <c r="EF65">
        <v>16.538499999999999</v>
      </c>
      <c r="EG65">
        <v>63.654899999999998</v>
      </c>
      <c r="EH65">
        <v>26.975200000000001</v>
      </c>
      <c r="EI65">
        <v>1</v>
      </c>
      <c r="EJ65">
        <v>-0.47548499999999999</v>
      </c>
      <c r="EK65">
        <v>-3.21469</v>
      </c>
      <c r="EL65">
        <v>20.250699999999998</v>
      </c>
      <c r="EM65">
        <v>5.2637099999999997</v>
      </c>
      <c r="EN65">
        <v>12.0046</v>
      </c>
      <c r="EO65">
        <v>4.9999000000000002</v>
      </c>
      <c r="EP65">
        <v>3.2867799999999998</v>
      </c>
      <c r="EQ65">
        <v>9999</v>
      </c>
      <c r="ER65">
        <v>9999</v>
      </c>
      <c r="ES65">
        <v>999.9</v>
      </c>
      <c r="ET65">
        <v>9999</v>
      </c>
      <c r="EU65">
        <v>1.8722700000000001</v>
      </c>
      <c r="EV65">
        <v>1.87317</v>
      </c>
      <c r="EW65">
        <v>1.8693599999999999</v>
      </c>
      <c r="EX65">
        <v>1.8750599999999999</v>
      </c>
      <c r="EY65">
        <v>1.8754500000000001</v>
      </c>
      <c r="EZ65">
        <v>1.8738300000000001</v>
      </c>
      <c r="FA65">
        <v>1.8724099999999999</v>
      </c>
      <c r="FB65">
        <v>1.8714900000000001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0.222</v>
      </c>
      <c r="FQ65">
        <v>7.3999999999999996E-2</v>
      </c>
      <c r="FR65">
        <v>-0.18329044484773399</v>
      </c>
      <c r="FS65">
        <v>1.93526017593624E-3</v>
      </c>
      <c r="FT65">
        <v>-2.6352868309754201E-6</v>
      </c>
      <c r="FU65">
        <v>7.4988703689445403E-10</v>
      </c>
      <c r="FV65">
        <v>7.4070808911679595E-2</v>
      </c>
      <c r="FW65">
        <v>0</v>
      </c>
      <c r="FX65">
        <v>0</v>
      </c>
      <c r="FY65">
        <v>0</v>
      </c>
      <c r="FZ65">
        <v>1</v>
      </c>
      <c r="GA65">
        <v>1999</v>
      </c>
      <c r="GB65">
        <v>0</v>
      </c>
      <c r="GC65">
        <v>14</v>
      </c>
      <c r="GD65">
        <v>41.8</v>
      </c>
      <c r="GE65">
        <v>41.7</v>
      </c>
      <c r="GF65">
        <v>1.2609900000000001</v>
      </c>
      <c r="GG65">
        <v>2.48169</v>
      </c>
      <c r="GH65">
        <v>1.5979000000000001</v>
      </c>
      <c r="GI65">
        <v>2.3547400000000001</v>
      </c>
      <c r="GJ65">
        <v>1.64917</v>
      </c>
      <c r="GK65">
        <v>2.47925</v>
      </c>
      <c r="GL65">
        <v>25.9222</v>
      </c>
      <c r="GM65">
        <v>14.4998</v>
      </c>
      <c r="GN65">
        <v>19</v>
      </c>
      <c r="GO65">
        <v>447.04599999999999</v>
      </c>
      <c r="GP65">
        <v>641.15300000000002</v>
      </c>
      <c r="GQ65">
        <v>28.633800000000001</v>
      </c>
      <c r="GR65">
        <v>21.156099999999999</v>
      </c>
      <c r="GS65">
        <v>30.0001</v>
      </c>
      <c r="GT65">
        <v>21.032699999999998</v>
      </c>
      <c r="GU65">
        <v>21.008199999999999</v>
      </c>
      <c r="GV65">
        <v>25.293199999999999</v>
      </c>
      <c r="GW65">
        <v>23.459700000000002</v>
      </c>
      <c r="GX65">
        <v>100</v>
      </c>
      <c r="GY65">
        <v>28.589700000000001</v>
      </c>
      <c r="GZ65">
        <v>522.86699999999996</v>
      </c>
      <c r="HA65">
        <v>13.2788</v>
      </c>
      <c r="HB65">
        <v>101.43</v>
      </c>
      <c r="HC65">
        <v>101.446</v>
      </c>
    </row>
    <row r="66" spans="1:211" x14ac:dyDescent="0.2">
      <c r="A66">
        <v>50</v>
      </c>
      <c r="B66">
        <v>1736448205.0999999</v>
      </c>
      <c r="C66">
        <v>98</v>
      </c>
      <c r="D66" t="s">
        <v>447</v>
      </c>
      <c r="E66" t="s">
        <v>448</v>
      </c>
      <c r="F66">
        <v>2</v>
      </c>
      <c r="G66">
        <v>1736448197.0999999</v>
      </c>
      <c r="H66">
        <f t="shared" si="0"/>
        <v>1.9813054724427482E-3</v>
      </c>
      <c r="I66">
        <f t="shared" si="1"/>
        <v>1.9813054724427483</v>
      </c>
      <c r="J66">
        <f t="shared" si="2"/>
        <v>20.183988852608035</v>
      </c>
      <c r="K66">
        <f t="shared" si="3"/>
        <v>425.58325000000002</v>
      </c>
      <c r="L66">
        <f t="shared" si="4"/>
        <v>118.8409302629356</v>
      </c>
      <c r="M66">
        <f t="shared" si="5"/>
        <v>12.162942161985095</v>
      </c>
      <c r="N66">
        <f t="shared" si="6"/>
        <v>43.556916320050497</v>
      </c>
      <c r="O66">
        <f t="shared" si="7"/>
        <v>0.10968880232910616</v>
      </c>
      <c r="P66">
        <f t="shared" si="8"/>
        <v>3.5347702926984907</v>
      </c>
      <c r="Q66">
        <f t="shared" si="9"/>
        <v>0.10783233890398708</v>
      </c>
      <c r="R66">
        <f t="shared" si="10"/>
        <v>6.7559390481934004E-2</v>
      </c>
      <c r="S66">
        <f t="shared" si="11"/>
        <v>317.39929981519697</v>
      </c>
      <c r="T66">
        <f t="shared" si="12"/>
        <v>26.260145624261206</v>
      </c>
      <c r="U66">
        <f t="shared" si="13"/>
        <v>26.260145624261206</v>
      </c>
      <c r="V66">
        <f t="shared" si="14"/>
        <v>3.4265511711281111</v>
      </c>
      <c r="W66">
        <f t="shared" si="15"/>
        <v>49.711985953755899</v>
      </c>
      <c r="X66">
        <f t="shared" si="16"/>
        <v>1.5921505939705372</v>
      </c>
      <c r="Y66">
        <f t="shared" si="17"/>
        <v>3.2027499272542039</v>
      </c>
      <c r="Z66">
        <f t="shared" si="18"/>
        <v>1.834400577157574</v>
      </c>
      <c r="AA66">
        <f t="shared" si="19"/>
        <v>-87.375571334725194</v>
      </c>
      <c r="AB66">
        <f t="shared" si="20"/>
        <v>-217.02110151354785</v>
      </c>
      <c r="AC66">
        <f t="shared" si="21"/>
        <v>-13.077321753612532</v>
      </c>
      <c r="AD66">
        <f t="shared" si="22"/>
        <v>-7.4694786688581871E-2</v>
      </c>
      <c r="AE66">
        <f t="shared" si="23"/>
        <v>46.354652629113197</v>
      </c>
      <c r="AF66">
        <f t="shared" si="24"/>
        <v>1.9779643979794865</v>
      </c>
      <c r="AG66">
        <f t="shared" si="25"/>
        <v>20.183988852608035</v>
      </c>
      <c r="AH66">
        <v>501.84982826825598</v>
      </c>
      <c r="AI66">
        <v>454.679193939394</v>
      </c>
      <c r="AJ66">
        <v>3.2093372159898901</v>
      </c>
      <c r="AK66">
        <v>85.495142733625997</v>
      </c>
      <c r="AL66">
        <f t="shared" si="26"/>
        <v>1.9813054724427483</v>
      </c>
      <c r="AM66">
        <v>13.222306996931801</v>
      </c>
      <c r="AN66">
        <v>15.5627097902098</v>
      </c>
      <c r="AO66">
        <v>1.1202505188663701E-5</v>
      </c>
      <c r="AP66">
        <v>126.389948844656</v>
      </c>
      <c r="AQ66">
        <v>41</v>
      </c>
      <c r="AR66">
        <v>8</v>
      </c>
      <c r="AS66">
        <f t="shared" si="27"/>
        <v>1</v>
      </c>
      <c r="AT66">
        <f t="shared" si="28"/>
        <v>0</v>
      </c>
      <c r="AU66">
        <f t="shared" si="29"/>
        <v>54373.095873050661</v>
      </c>
      <c r="AV66">
        <f t="shared" si="30"/>
        <v>1999.9962499999999</v>
      </c>
      <c r="AW66">
        <f t="shared" si="31"/>
        <v>1685.9967577501518</v>
      </c>
      <c r="AX66">
        <f t="shared" si="32"/>
        <v>0.84299995949999995</v>
      </c>
      <c r="AY66">
        <f t="shared" si="33"/>
        <v>0.15869994746999999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1736448197.0999999</v>
      </c>
      <c r="BF66">
        <v>425.58325000000002</v>
      </c>
      <c r="BG66">
        <v>482.21787499999999</v>
      </c>
      <c r="BH66">
        <v>15.556487499999999</v>
      </c>
      <c r="BI66">
        <v>13.219900000000001</v>
      </c>
      <c r="BJ66">
        <v>425.36287499999997</v>
      </c>
      <c r="BK66">
        <v>15.4824375</v>
      </c>
      <c r="BL66">
        <v>500.00975</v>
      </c>
      <c r="BM66">
        <v>102.246375</v>
      </c>
      <c r="BN66">
        <v>0.1000315375</v>
      </c>
      <c r="BO66">
        <v>25.121324999999999</v>
      </c>
      <c r="BP66">
        <v>24.924900000000001</v>
      </c>
      <c r="BQ66">
        <v>999.9</v>
      </c>
      <c r="BR66">
        <v>0</v>
      </c>
      <c r="BS66">
        <v>0</v>
      </c>
      <c r="BT66">
        <v>9993.7537499999999</v>
      </c>
      <c r="BU66">
        <v>651.64675</v>
      </c>
      <c r="BV66">
        <v>199.87887499999999</v>
      </c>
      <c r="BW66">
        <v>-56.634500000000003</v>
      </c>
      <c r="BX66">
        <v>432.30862500000001</v>
      </c>
      <c r="BY66">
        <v>488.67812500000002</v>
      </c>
      <c r="BZ66">
        <v>2.3365974999999999</v>
      </c>
      <c r="CA66">
        <v>482.21787499999999</v>
      </c>
      <c r="CB66">
        <v>13.219900000000001</v>
      </c>
      <c r="CC66">
        <v>1.5905925000000001</v>
      </c>
      <c r="CD66">
        <v>1.3516874999999999</v>
      </c>
      <c r="CE66">
        <v>13.8679875</v>
      </c>
      <c r="CF66">
        <v>11.386212499999999</v>
      </c>
      <c r="CG66">
        <v>1999.9962499999999</v>
      </c>
      <c r="CH66">
        <v>0.900000625</v>
      </c>
      <c r="CI66">
        <v>9.9999350000000001E-2</v>
      </c>
      <c r="CJ66">
        <v>19.15625</v>
      </c>
      <c r="CK66">
        <v>39092.9375</v>
      </c>
      <c r="CL66">
        <v>1736445700.0999999</v>
      </c>
      <c r="CM66" t="s">
        <v>346</v>
      </c>
      <c r="CN66">
        <v>1736445697.0999999</v>
      </c>
      <c r="CO66">
        <v>1736445700.0999999</v>
      </c>
      <c r="CP66">
        <v>1</v>
      </c>
      <c r="CQ66">
        <v>-0.33700000000000002</v>
      </c>
      <c r="CR66">
        <v>1.2999999999999999E-2</v>
      </c>
      <c r="CS66">
        <v>0.22</v>
      </c>
      <c r="CT66">
        <v>8.3000000000000004E-2</v>
      </c>
      <c r="CU66">
        <v>420</v>
      </c>
      <c r="CV66">
        <v>16</v>
      </c>
      <c r="CW66">
        <v>0.23</v>
      </c>
      <c r="CX66">
        <v>0.32</v>
      </c>
      <c r="CY66">
        <v>-56.029944999999998</v>
      </c>
      <c r="CZ66">
        <v>-10.904043609022599</v>
      </c>
      <c r="DA66">
        <v>1.06260305781369</v>
      </c>
      <c r="DB66">
        <v>0</v>
      </c>
      <c r="DC66">
        <v>2.3354754999999998</v>
      </c>
      <c r="DD66">
        <v>1.8521954887218601E-2</v>
      </c>
      <c r="DE66">
        <v>1.9092550248722699E-3</v>
      </c>
      <c r="DF66">
        <v>1</v>
      </c>
      <c r="DG66">
        <v>1</v>
      </c>
      <c r="DH66">
        <v>2</v>
      </c>
      <c r="DI66" t="s">
        <v>347</v>
      </c>
      <c r="DJ66">
        <v>3.1192500000000001</v>
      </c>
      <c r="DK66">
        <v>2.8006099999999998</v>
      </c>
      <c r="DL66">
        <v>0.106429</v>
      </c>
      <c r="DM66">
        <v>0.117699</v>
      </c>
      <c r="DN66">
        <v>8.7177099999999993E-2</v>
      </c>
      <c r="DO66">
        <v>7.8230499999999994E-2</v>
      </c>
      <c r="DP66">
        <v>24949.4</v>
      </c>
      <c r="DQ66">
        <v>22777.4</v>
      </c>
      <c r="DR66">
        <v>26709.8</v>
      </c>
      <c r="DS66">
        <v>24152.2</v>
      </c>
      <c r="DT66">
        <v>33695.1</v>
      </c>
      <c r="DU66">
        <v>32412.7</v>
      </c>
      <c r="DV66">
        <v>40386.199999999997</v>
      </c>
      <c r="DW66">
        <v>38175.800000000003</v>
      </c>
      <c r="DX66">
        <v>2.0174500000000002</v>
      </c>
      <c r="DY66">
        <v>2.2809499999999998</v>
      </c>
      <c r="DZ66">
        <v>0.17346400000000001</v>
      </c>
      <c r="EA66">
        <v>0</v>
      </c>
      <c r="EB66">
        <v>22.073</v>
      </c>
      <c r="EC66">
        <v>999.9</v>
      </c>
      <c r="ED66">
        <v>63.631</v>
      </c>
      <c r="EE66">
        <v>22.024000000000001</v>
      </c>
      <c r="EF66">
        <v>16.5379</v>
      </c>
      <c r="EG66">
        <v>64.114900000000006</v>
      </c>
      <c r="EH66">
        <v>27.367799999999999</v>
      </c>
      <c r="EI66">
        <v>1</v>
      </c>
      <c r="EJ66">
        <v>-0.47553600000000001</v>
      </c>
      <c r="EK66">
        <v>-3.2471399999999999</v>
      </c>
      <c r="EL66">
        <v>20.25</v>
      </c>
      <c r="EM66">
        <v>5.2634100000000004</v>
      </c>
      <c r="EN66">
        <v>12.005000000000001</v>
      </c>
      <c r="EO66">
        <v>4.9999000000000002</v>
      </c>
      <c r="EP66">
        <v>3.2868499999999998</v>
      </c>
      <c r="EQ66">
        <v>9999</v>
      </c>
      <c r="ER66">
        <v>9999</v>
      </c>
      <c r="ES66">
        <v>999.9</v>
      </c>
      <c r="ET66">
        <v>9999</v>
      </c>
      <c r="EU66">
        <v>1.87226</v>
      </c>
      <c r="EV66">
        <v>1.87317</v>
      </c>
      <c r="EW66">
        <v>1.8693599999999999</v>
      </c>
      <c r="EX66">
        <v>1.8750199999999999</v>
      </c>
      <c r="EY66">
        <v>1.8754500000000001</v>
      </c>
      <c r="EZ66">
        <v>1.87382</v>
      </c>
      <c r="FA66">
        <v>1.8724000000000001</v>
      </c>
      <c r="FB66">
        <v>1.8714900000000001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0.223</v>
      </c>
      <c r="FQ66">
        <v>7.3999999999999996E-2</v>
      </c>
      <c r="FR66">
        <v>-0.18329044484773399</v>
      </c>
      <c r="FS66">
        <v>1.93526017593624E-3</v>
      </c>
      <c r="FT66">
        <v>-2.6352868309754201E-6</v>
      </c>
      <c r="FU66">
        <v>7.4988703689445403E-10</v>
      </c>
      <c r="FV66">
        <v>7.4070808911679595E-2</v>
      </c>
      <c r="FW66">
        <v>0</v>
      </c>
      <c r="FX66">
        <v>0</v>
      </c>
      <c r="FY66">
        <v>0</v>
      </c>
      <c r="FZ66">
        <v>1</v>
      </c>
      <c r="GA66">
        <v>1999</v>
      </c>
      <c r="GB66">
        <v>0</v>
      </c>
      <c r="GC66">
        <v>14</v>
      </c>
      <c r="GD66">
        <v>41.8</v>
      </c>
      <c r="GE66">
        <v>41.8</v>
      </c>
      <c r="GF66">
        <v>1.27563</v>
      </c>
      <c r="GG66">
        <v>2.4719199999999999</v>
      </c>
      <c r="GH66">
        <v>1.5979000000000001</v>
      </c>
      <c r="GI66">
        <v>2.3547400000000001</v>
      </c>
      <c r="GJ66">
        <v>1.64917</v>
      </c>
      <c r="GK66">
        <v>2.4084500000000002</v>
      </c>
      <c r="GL66">
        <v>25.9222</v>
      </c>
      <c r="GM66">
        <v>14.491</v>
      </c>
      <c r="GN66">
        <v>19</v>
      </c>
      <c r="GO66">
        <v>447</v>
      </c>
      <c r="GP66">
        <v>640.90800000000002</v>
      </c>
      <c r="GQ66">
        <v>28.577999999999999</v>
      </c>
      <c r="GR66">
        <v>21.157900000000001</v>
      </c>
      <c r="GS66">
        <v>30.0001</v>
      </c>
      <c r="GT66">
        <v>21.034099999999999</v>
      </c>
      <c r="GU66">
        <v>21.009799999999998</v>
      </c>
      <c r="GV66">
        <v>25.579000000000001</v>
      </c>
      <c r="GW66">
        <v>23.459700000000002</v>
      </c>
      <c r="GX66">
        <v>100</v>
      </c>
      <c r="GY66">
        <v>28.4573</v>
      </c>
      <c r="GZ66">
        <v>529.66800000000001</v>
      </c>
      <c r="HA66">
        <v>13.2799</v>
      </c>
      <c r="HB66">
        <v>101.429</v>
      </c>
      <c r="HC66">
        <v>101.446</v>
      </c>
    </row>
    <row r="67" spans="1:211" x14ac:dyDescent="0.2">
      <c r="A67">
        <v>51</v>
      </c>
      <c r="B67">
        <v>1736448207.0999999</v>
      </c>
      <c r="C67">
        <v>100</v>
      </c>
      <c r="D67" t="s">
        <v>449</v>
      </c>
      <c r="E67" t="s">
        <v>450</v>
      </c>
      <c r="F67">
        <v>2</v>
      </c>
      <c r="G67">
        <v>1736448199.0999999</v>
      </c>
      <c r="H67">
        <f t="shared" si="0"/>
        <v>1.981610645012863E-3</v>
      </c>
      <c r="I67">
        <f t="shared" si="1"/>
        <v>1.9816106450128628</v>
      </c>
      <c r="J67">
        <f t="shared" si="2"/>
        <v>20.575656107607255</v>
      </c>
      <c r="K67">
        <f t="shared" si="3"/>
        <v>431.86362500000001</v>
      </c>
      <c r="L67">
        <f t="shared" si="4"/>
        <v>119.20226024803789</v>
      </c>
      <c r="M67">
        <f t="shared" si="5"/>
        <v>12.199949176271137</v>
      </c>
      <c r="N67">
        <f t="shared" si="6"/>
        <v>44.199785013446864</v>
      </c>
      <c r="O67">
        <f t="shared" si="7"/>
        <v>0.10967995753985635</v>
      </c>
      <c r="P67">
        <f t="shared" si="8"/>
        <v>3.5361829278657786</v>
      </c>
      <c r="Q67">
        <f t="shared" si="9"/>
        <v>0.10782451874372732</v>
      </c>
      <c r="R67">
        <f t="shared" si="10"/>
        <v>6.7554413499470223E-2</v>
      </c>
      <c r="S67">
        <f t="shared" si="11"/>
        <v>317.39929237521096</v>
      </c>
      <c r="T67">
        <f t="shared" si="12"/>
        <v>26.263197455488434</v>
      </c>
      <c r="U67">
        <f t="shared" si="13"/>
        <v>26.263197455488434</v>
      </c>
      <c r="V67">
        <f t="shared" si="14"/>
        <v>3.4271688058072503</v>
      </c>
      <c r="W67">
        <f t="shared" si="15"/>
        <v>49.707892005077383</v>
      </c>
      <c r="X67">
        <f t="shared" si="16"/>
        <v>1.5923561463176594</v>
      </c>
      <c r="Y67">
        <f t="shared" si="17"/>
        <v>3.2034272267168546</v>
      </c>
      <c r="Z67">
        <f t="shared" si="18"/>
        <v>1.8348126594895908</v>
      </c>
      <c r="AA67">
        <f t="shared" si="19"/>
        <v>-87.389029445067251</v>
      </c>
      <c r="AB67">
        <f t="shared" si="20"/>
        <v>-217.01285956309229</v>
      </c>
      <c r="AC67">
        <f t="shared" si="21"/>
        <v>-13.072034510677456</v>
      </c>
      <c r="AD67">
        <f t="shared" si="22"/>
        <v>-7.4631143626021412E-2</v>
      </c>
      <c r="AE67">
        <f t="shared" si="23"/>
        <v>46.692381148488558</v>
      </c>
      <c r="AF67">
        <f t="shared" si="24"/>
        <v>1.9786622065057111</v>
      </c>
      <c r="AG67">
        <f t="shared" si="25"/>
        <v>20.575656107607255</v>
      </c>
      <c r="AH67">
        <v>508.69335564321898</v>
      </c>
      <c r="AI67">
        <v>461.07877575757601</v>
      </c>
      <c r="AJ67">
        <v>3.2048685350178001</v>
      </c>
      <c r="AK67">
        <v>85.495142733625997</v>
      </c>
      <c r="AL67">
        <f t="shared" si="26"/>
        <v>1.9816106450128628</v>
      </c>
      <c r="AM67">
        <v>13.2233890467361</v>
      </c>
      <c r="AN67">
        <v>15.5641300699301</v>
      </c>
      <c r="AO67">
        <v>9.9273568812279795E-6</v>
      </c>
      <c r="AP67">
        <v>126.389948844656</v>
      </c>
      <c r="AQ67">
        <v>41</v>
      </c>
      <c r="AR67">
        <v>8</v>
      </c>
      <c r="AS67">
        <f t="shared" si="27"/>
        <v>1</v>
      </c>
      <c r="AT67">
        <f t="shared" si="28"/>
        <v>0</v>
      </c>
      <c r="AU67">
        <f t="shared" si="29"/>
        <v>54403.567080459339</v>
      </c>
      <c r="AV67">
        <f t="shared" si="30"/>
        <v>1999.9962499999999</v>
      </c>
      <c r="AW67">
        <f t="shared" si="31"/>
        <v>1685.9967937500844</v>
      </c>
      <c r="AX67">
        <f t="shared" si="32"/>
        <v>0.8429999775</v>
      </c>
      <c r="AY67">
        <f t="shared" si="33"/>
        <v>0.15869994375000002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1736448199.0999999</v>
      </c>
      <c r="BF67">
        <v>431.86362500000001</v>
      </c>
      <c r="BG67">
        <v>488.91800000000001</v>
      </c>
      <c r="BH67">
        <v>15.558462499999999</v>
      </c>
      <c r="BI67">
        <v>13.221087499999999</v>
      </c>
      <c r="BJ67">
        <v>431.64262500000001</v>
      </c>
      <c r="BK67">
        <v>15.484412499999999</v>
      </c>
      <c r="BL67">
        <v>500.01662499999998</v>
      </c>
      <c r="BM67">
        <v>102.24662499999999</v>
      </c>
      <c r="BN67">
        <v>0.10000123750000001</v>
      </c>
      <c r="BO67">
        <v>25.124874999999999</v>
      </c>
      <c r="BP67">
        <v>24.924399999999999</v>
      </c>
      <c r="BQ67">
        <v>999.9</v>
      </c>
      <c r="BR67">
        <v>0</v>
      </c>
      <c r="BS67">
        <v>0</v>
      </c>
      <c r="BT67">
        <v>9999.6912499999999</v>
      </c>
      <c r="BU67">
        <v>651.69537500000001</v>
      </c>
      <c r="BV67">
        <v>199.43587500000001</v>
      </c>
      <c r="BW67">
        <v>-57.054225000000002</v>
      </c>
      <c r="BX67">
        <v>438.68912499999999</v>
      </c>
      <c r="BY67">
        <v>495.46850000000001</v>
      </c>
      <c r="BZ67">
        <v>2.3373862500000002</v>
      </c>
      <c r="CA67">
        <v>488.91800000000001</v>
      </c>
      <c r="CB67">
        <v>13.221087499999999</v>
      </c>
      <c r="CC67">
        <v>1.5908</v>
      </c>
      <c r="CD67">
        <v>1.3518125000000001</v>
      </c>
      <c r="CE67">
        <v>13.869987500000001</v>
      </c>
      <c r="CF67">
        <v>11.387612499999999</v>
      </c>
      <c r="CG67">
        <v>1999.9962499999999</v>
      </c>
      <c r="CH67">
        <v>0.90000075000000002</v>
      </c>
      <c r="CI67">
        <v>9.9999249999999998E-2</v>
      </c>
      <c r="CJ67">
        <v>19.192712499999999</v>
      </c>
      <c r="CK67">
        <v>39092.9375</v>
      </c>
      <c r="CL67">
        <v>1736445700.0999999</v>
      </c>
      <c r="CM67" t="s">
        <v>346</v>
      </c>
      <c r="CN67">
        <v>1736445697.0999999</v>
      </c>
      <c r="CO67">
        <v>1736445700.0999999</v>
      </c>
      <c r="CP67">
        <v>1</v>
      </c>
      <c r="CQ67">
        <v>-0.33700000000000002</v>
      </c>
      <c r="CR67">
        <v>1.2999999999999999E-2</v>
      </c>
      <c r="CS67">
        <v>0.22</v>
      </c>
      <c r="CT67">
        <v>8.3000000000000004E-2</v>
      </c>
      <c r="CU67">
        <v>420</v>
      </c>
      <c r="CV67">
        <v>16</v>
      </c>
      <c r="CW67">
        <v>0.23</v>
      </c>
      <c r="CX67">
        <v>0.32</v>
      </c>
      <c r="CY67">
        <v>-56.420895000000002</v>
      </c>
      <c r="CZ67">
        <v>-11.3345729323309</v>
      </c>
      <c r="DA67">
        <v>1.1056475977792399</v>
      </c>
      <c r="DB67">
        <v>0</v>
      </c>
      <c r="DC67">
        <v>2.3362219999999998</v>
      </c>
      <c r="DD67">
        <v>1.6252330827071001E-2</v>
      </c>
      <c r="DE67">
        <v>1.6218834730028699E-3</v>
      </c>
      <c r="DF67">
        <v>1</v>
      </c>
      <c r="DG67">
        <v>1</v>
      </c>
      <c r="DH67">
        <v>2</v>
      </c>
      <c r="DI67" t="s">
        <v>347</v>
      </c>
      <c r="DJ67">
        <v>3.1194700000000002</v>
      </c>
      <c r="DK67">
        <v>2.8005200000000001</v>
      </c>
      <c r="DL67">
        <v>0.107541</v>
      </c>
      <c r="DM67">
        <v>0.118826</v>
      </c>
      <c r="DN67">
        <v>8.7187700000000007E-2</v>
      </c>
      <c r="DO67">
        <v>7.8217200000000001E-2</v>
      </c>
      <c r="DP67">
        <v>24918.3</v>
      </c>
      <c r="DQ67">
        <v>22748.3</v>
      </c>
      <c r="DR67">
        <v>26709.7</v>
      </c>
      <c r="DS67">
        <v>24152.2</v>
      </c>
      <c r="DT67">
        <v>33694.9</v>
      </c>
      <c r="DU67">
        <v>32413.1</v>
      </c>
      <c r="DV67">
        <v>40386.199999999997</v>
      </c>
      <c r="DW67">
        <v>38175.599999999999</v>
      </c>
      <c r="DX67">
        <v>2.0174699999999999</v>
      </c>
      <c r="DY67">
        <v>2.2807499999999998</v>
      </c>
      <c r="DZ67">
        <v>0.172734</v>
      </c>
      <c r="EA67">
        <v>0</v>
      </c>
      <c r="EB67">
        <v>22.076699999999999</v>
      </c>
      <c r="EC67">
        <v>999.9</v>
      </c>
      <c r="ED67">
        <v>63.631</v>
      </c>
      <c r="EE67">
        <v>22.013000000000002</v>
      </c>
      <c r="EF67">
        <v>16.526599999999998</v>
      </c>
      <c r="EG67">
        <v>64.154899999999998</v>
      </c>
      <c r="EH67">
        <v>26.882999999999999</v>
      </c>
      <c r="EI67">
        <v>1</v>
      </c>
      <c r="EJ67">
        <v>-0.47545999999999999</v>
      </c>
      <c r="EK67">
        <v>-3.1139999999999999</v>
      </c>
      <c r="EL67">
        <v>20.253499999999999</v>
      </c>
      <c r="EM67">
        <v>5.2632599999999998</v>
      </c>
      <c r="EN67">
        <v>12.0052</v>
      </c>
      <c r="EO67">
        <v>4.9998500000000003</v>
      </c>
      <c r="EP67">
        <v>3.28688</v>
      </c>
      <c r="EQ67">
        <v>9999</v>
      </c>
      <c r="ER67">
        <v>9999</v>
      </c>
      <c r="ES67">
        <v>999.9</v>
      </c>
      <c r="ET67">
        <v>9999</v>
      </c>
      <c r="EU67">
        <v>1.87225</v>
      </c>
      <c r="EV67">
        <v>1.87317</v>
      </c>
      <c r="EW67">
        <v>1.8693500000000001</v>
      </c>
      <c r="EX67">
        <v>1.87503</v>
      </c>
      <c r="EY67">
        <v>1.87544</v>
      </c>
      <c r="EZ67">
        <v>1.87382</v>
      </c>
      <c r="FA67">
        <v>1.8724000000000001</v>
      </c>
      <c r="FB67">
        <v>1.8714900000000001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0.222</v>
      </c>
      <c r="FQ67">
        <v>7.3999999999999996E-2</v>
      </c>
      <c r="FR67">
        <v>-0.18329044484773399</v>
      </c>
      <c r="FS67">
        <v>1.93526017593624E-3</v>
      </c>
      <c r="FT67">
        <v>-2.6352868309754201E-6</v>
      </c>
      <c r="FU67">
        <v>7.4988703689445403E-10</v>
      </c>
      <c r="FV67">
        <v>7.4070808911679595E-2</v>
      </c>
      <c r="FW67">
        <v>0</v>
      </c>
      <c r="FX67">
        <v>0</v>
      </c>
      <c r="FY67">
        <v>0</v>
      </c>
      <c r="FZ67">
        <v>1</v>
      </c>
      <c r="GA67">
        <v>1999</v>
      </c>
      <c r="GB67">
        <v>0</v>
      </c>
      <c r="GC67">
        <v>14</v>
      </c>
      <c r="GD67">
        <v>41.8</v>
      </c>
      <c r="GE67">
        <v>41.8</v>
      </c>
      <c r="GF67">
        <v>1.2890600000000001</v>
      </c>
      <c r="GG67">
        <v>2.4719199999999999</v>
      </c>
      <c r="GH67">
        <v>1.5979000000000001</v>
      </c>
      <c r="GI67">
        <v>2.3547400000000001</v>
      </c>
      <c r="GJ67">
        <v>1.64917</v>
      </c>
      <c r="GK67">
        <v>2.4023400000000001</v>
      </c>
      <c r="GL67">
        <v>25.9222</v>
      </c>
      <c r="GM67">
        <v>14.4998</v>
      </c>
      <c r="GN67">
        <v>19</v>
      </c>
      <c r="GO67">
        <v>447.03100000000001</v>
      </c>
      <c r="GP67">
        <v>640.76700000000005</v>
      </c>
      <c r="GQ67">
        <v>28.5288</v>
      </c>
      <c r="GR67">
        <v>21.159700000000001</v>
      </c>
      <c r="GS67">
        <v>30.0001</v>
      </c>
      <c r="GT67">
        <v>21.035799999999998</v>
      </c>
      <c r="GU67">
        <v>21.011600000000001</v>
      </c>
      <c r="GV67">
        <v>25.8688</v>
      </c>
      <c r="GW67">
        <v>23.459700000000002</v>
      </c>
      <c r="GX67">
        <v>100</v>
      </c>
      <c r="GY67">
        <v>28.4573</v>
      </c>
      <c r="GZ67">
        <v>536.35400000000004</v>
      </c>
      <c r="HA67">
        <v>13.2805</v>
      </c>
      <c r="HB67">
        <v>101.429</v>
      </c>
      <c r="HC67">
        <v>101.446</v>
      </c>
    </row>
    <row r="68" spans="1:211" x14ac:dyDescent="0.2">
      <c r="A68">
        <v>52</v>
      </c>
      <c r="B68">
        <v>1736448209.0999999</v>
      </c>
      <c r="C68">
        <v>102</v>
      </c>
      <c r="D68" t="s">
        <v>451</v>
      </c>
      <c r="E68" t="s">
        <v>452</v>
      </c>
      <c r="F68">
        <v>2</v>
      </c>
      <c r="G68">
        <v>1736448201.0999999</v>
      </c>
      <c r="H68">
        <f t="shared" si="0"/>
        <v>1.9823452107469493E-3</v>
      </c>
      <c r="I68">
        <f t="shared" si="1"/>
        <v>1.9823452107469492</v>
      </c>
      <c r="J68">
        <f t="shared" si="2"/>
        <v>20.877742286292136</v>
      </c>
      <c r="K68">
        <f t="shared" si="3"/>
        <v>438.152625</v>
      </c>
      <c r="L68">
        <f t="shared" si="4"/>
        <v>120.94305526344374</v>
      </c>
      <c r="M68">
        <f t="shared" si="5"/>
        <v>12.378150847940594</v>
      </c>
      <c r="N68">
        <f t="shared" si="6"/>
        <v>44.843577623017602</v>
      </c>
      <c r="O68">
        <f t="shared" si="7"/>
        <v>0.10969531119545591</v>
      </c>
      <c r="P68">
        <f t="shared" si="8"/>
        <v>3.5366372429045874</v>
      </c>
      <c r="Q68">
        <f t="shared" si="9"/>
        <v>0.10783959169731516</v>
      </c>
      <c r="R68">
        <f t="shared" si="10"/>
        <v>6.7563858890358139E-2</v>
      </c>
      <c r="S68">
        <f t="shared" si="11"/>
        <v>317.39925279028517</v>
      </c>
      <c r="T68">
        <f t="shared" si="12"/>
        <v>26.26620934943768</v>
      </c>
      <c r="U68">
        <f t="shared" si="13"/>
        <v>26.26620934943768</v>
      </c>
      <c r="V68">
        <f t="shared" si="14"/>
        <v>3.4277784532314652</v>
      </c>
      <c r="W68">
        <f t="shared" si="15"/>
        <v>49.703944631743333</v>
      </c>
      <c r="X68">
        <f t="shared" si="16"/>
        <v>1.592543873743903</v>
      </c>
      <c r="Y68">
        <f t="shared" si="17"/>
        <v>3.2040593267658437</v>
      </c>
      <c r="Z68">
        <f t="shared" si="18"/>
        <v>1.8352345794875622</v>
      </c>
      <c r="AA68">
        <f t="shared" si="19"/>
        <v>-87.421423793940463</v>
      </c>
      <c r="AB68">
        <f t="shared" si="20"/>
        <v>-216.98342482174033</v>
      </c>
      <c r="AC68">
        <f t="shared" si="21"/>
        <v>-13.068997511916464</v>
      </c>
      <c r="AD68">
        <f t="shared" si="22"/>
        <v>-7.4593337312052199E-2</v>
      </c>
      <c r="AE68">
        <f t="shared" si="23"/>
        <v>47.047374762805916</v>
      </c>
      <c r="AF68">
        <f t="shared" si="24"/>
        <v>1.9795261457987057</v>
      </c>
      <c r="AG68">
        <f t="shared" si="25"/>
        <v>20.877742286292136</v>
      </c>
      <c r="AH68">
        <v>515.56163331488199</v>
      </c>
      <c r="AI68">
        <v>467.52035151515099</v>
      </c>
      <c r="AJ68">
        <v>3.2131743767929501</v>
      </c>
      <c r="AK68">
        <v>85.495142733625997</v>
      </c>
      <c r="AL68">
        <f t="shared" si="26"/>
        <v>1.9823452107469492</v>
      </c>
      <c r="AM68">
        <v>13.2239893565848</v>
      </c>
      <c r="AN68">
        <v>15.565648951049001</v>
      </c>
      <c r="AO68">
        <v>9.1399097136618295E-6</v>
      </c>
      <c r="AP68">
        <v>126.389948844656</v>
      </c>
      <c r="AQ68">
        <v>41</v>
      </c>
      <c r="AR68">
        <v>8</v>
      </c>
      <c r="AS68">
        <f t="shared" si="27"/>
        <v>1</v>
      </c>
      <c r="AT68">
        <f t="shared" si="28"/>
        <v>0</v>
      </c>
      <c r="AU68">
        <f t="shared" si="29"/>
        <v>54412.978520092736</v>
      </c>
      <c r="AV68">
        <f t="shared" si="30"/>
        <v>1999.9962499999999</v>
      </c>
      <c r="AW68">
        <f t="shared" si="31"/>
        <v>1685.9966415003696</v>
      </c>
      <c r="AX68">
        <f t="shared" si="32"/>
        <v>0.84299990137499992</v>
      </c>
      <c r="AY68">
        <f t="shared" si="33"/>
        <v>0.15869992395750002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1736448201.0999999</v>
      </c>
      <c r="BF68">
        <v>438.152625</v>
      </c>
      <c r="BG68">
        <v>495.64949999999999</v>
      </c>
      <c r="BH68">
        <v>15.56025</v>
      </c>
      <c r="BI68">
        <v>13.2218125</v>
      </c>
      <c r="BJ68">
        <v>437.93112500000001</v>
      </c>
      <c r="BK68">
        <v>15.4861875</v>
      </c>
      <c r="BL68">
        <v>500.00675000000001</v>
      </c>
      <c r="BM68">
        <v>102.247</v>
      </c>
      <c r="BN68">
        <v>9.9933612500000005E-2</v>
      </c>
      <c r="BO68">
        <v>25.128187499999999</v>
      </c>
      <c r="BP68">
        <v>24.9232625</v>
      </c>
      <c r="BQ68">
        <v>999.9</v>
      </c>
      <c r="BR68">
        <v>0</v>
      </c>
      <c r="BS68">
        <v>0</v>
      </c>
      <c r="BT68">
        <v>10001.5725</v>
      </c>
      <c r="BU68">
        <v>651.74912500000005</v>
      </c>
      <c r="BV68">
        <v>199.17737500000001</v>
      </c>
      <c r="BW68">
        <v>-57.496850000000002</v>
      </c>
      <c r="BX68">
        <v>445.07837499999999</v>
      </c>
      <c r="BY68">
        <v>502.29075</v>
      </c>
      <c r="BZ68">
        <v>2.3384387499999999</v>
      </c>
      <c r="CA68">
        <v>495.64949999999999</v>
      </c>
      <c r="CB68">
        <v>13.2218125</v>
      </c>
      <c r="CC68">
        <v>1.59098875</v>
      </c>
      <c r="CD68">
        <v>1.3518924999999999</v>
      </c>
      <c r="CE68">
        <v>13.8718</v>
      </c>
      <c r="CF68">
        <v>11.388500000000001</v>
      </c>
      <c r="CG68">
        <v>1999.9962499999999</v>
      </c>
      <c r="CH68">
        <v>0.90000075000000002</v>
      </c>
      <c r="CI68">
        <v>9.9999162500000002E-2</v>
      </c>
      <c r="CJ68">
        <v>19.244800000000001</v>
      </c>
      <c r="CK68">
        <v>39092.925000000003</v>
      </c>
      <c r="CL68">
        <v>1736445700.0999999</v>
      </c>
      <c r="CM68" t="s">
        <v>346</v>
      </c>
      <c r="CN68">
        <v>1736445697.0999999</v>
      </c>
      <c r="CO68">
        <v>1736445700.0999999</v>
      </c>
      <c r="CP68">
        <v>1</v>
      </c>
      <c r="CQ68">
        <v>-0.33700000000000002</v>
      </c>
      <c r="CR68">
        <v>1.2999999999999999E-2</v>
      </c>
      <c r="CS68">
        <v>0.22</v>
      </c>
      <c r="CT68">
        <v>8.3000000000000004E-2</v>
      </c>
      <c r="CU68">
        <v>420</v>
      </c>
      <c r="CV68">
        <v>16</v>
      </c>
      <c r="CW68">
        <v>0.23</v>
      </c>
      <c r="CX68">
        <v>0.32</v>
      </c>
      <c r="CY68">
        <v>-56.799124999999997</v>
      </c>
      <c r="CZ68">
        <v>-12.331592481203</v>
      </c>
      <c r="DA68">
        <v>1.1963860179202199</v>
      </c>
      <c r="DB68">
        <v>0</v>
      </c>
      <c r="DC68">
        <v>2.3371705</v>
      </c>
      <c r="DD68">
        <v>2.2483759398494101E-2</v>
      </c>
      <c r="DE68">
        <v>2.4936709385963199E-3</v>
      </c>
      <c r="DF68">
        <v>1</v>
      </c>
      <c r="DG68">
        <v>1</v>
      </c>
      <c r="DH68">
        <v>2</v>
      </c>
      <c r="DI68" t="s">
        <v>347</v>
      </c>
      <c r="DJ68">
        <v>3.11944</v>
      </c>
      <c r="DK68">
        <v>2.80077</v>
      </c>
      <c r="DL68">
        <v>0.10866099999999999</v>
      </c>
      <c r="DM68">
        <v>0.119939</v>
      </c>
      <c r="DN68">
        <v>8.7192500000000006E-2</v>
      </c>
      <c r="DO68">
        <v>7.8219800000000006E-2</v>
      </c>
      <c r="DP68">
        <v>24886.799999999999</v>
      </c>
      <c r="DQ68">
        <v>22719.599999999999</v>
      </c>
      <c r="DR68">
        <v>26709.4</v>
      </c>
      <c r="DS68">
        <v>24152.2</v>
      </c>
      <c r="DT68">
        <v>33694.300000000003</v>
      </c>
      <c r="DU68">
        <v>32412.9</v>
      </c>
      <c r="DV68">
        <v>40385.699999999997</v>
      </c>
      <c r="DW68">
        <v>38175.4</v>
      </c>
      <c r="DX68">
        <v>2.0175200000000002</v>
      </c>
      <c r="DY68">
        <v>2.2810199999999998</v>
      </c>
      <c r="DZ68">
        <v>0.172231</v>
      </c>
      <c r="EA68">
        <v>0</v>
      </c>
      <c r="EB68">
        <v>22.081199999999999</v>
      </c>
      <c r="EC68">
        <v>999.9</v>
      </c>
      <c r="ED68">
        <v>63.631</v>
      </c>
      <c r="EE68">
        <v>22.013000000000002</v>
      </c>
      <c r="EF68">
        <v>16.528199999999998</v>
      </c>
      <c r="EG68">
        <v>63.744900000000001</v>
      </c>
      <c r="EH68">
        <v>27.235600000000002</v>
      </c>
      <c r="EI68">
        <v>1</v>
      </c>
      <c r="EJ68">
        <v>-0.47549999999999998</v>
      </c>
      <c r="EK68">
        <v>-3.1841499999999998</v>
      </c>
      <c r="EL68">
        <v>20.2516</v>
      </c>
      <c r="EM68">
        <v>5.2632599999999998</v>
      </c>
      <c r="EN68">
        <v>12.0052</v>
      </c>
      <c r="EO68">
        <v>4.9998500000000003</v>
      </c>
      <c r="EP68">
        <v>3.28688</v>
      </c>
      <c r="EQ68">
        <v>9999</v>
      </c>
      <c r="ER68">
        <v>9999</v>
      </c>
      <c r="ES68">
        <v>999.9</v>
      </c>
      <c r="ET68">
        <v>9999</v>
      </c>
      <c r="EU68">
        <v>1.87226</v>
      </c>
      <c r="EV68">
        <v>1.87317</v>
      </c>
      <c r="EW68">
        <v>1.8693500000000001</v>
      </c>
      <c r="EX68">
        <v>1.8750500000000001</v>
      </c>
      <c r="EY68">
        <v>1.8754299999999999</v>
      </c>
      <c r="EZ68">
        <v>1.8737999999999999</v>
      </c>
      <c r="FA68">
        <v>1.8724099999999999</v>
      </c>
      <c r="FB68">
        <v>1.8714900000000001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0.222</v>
      </c>
      <c r="FQ68">
        <v>7.4099999999999999E-2</v>
      </c>
      <c r="FR68">
        <v>-0.18329044484773399</v>
      </c>
      <c r="FS68">
        <v>1.93526017593624E-3</v>
      </c>
      <c r="FT68">
        <v>-2.6352868309754201E-6</v>
      </c>
      <c r="FU68">
        <v>7.4988703689445403E-10</v>
      </c>
      <c r="FV68">
        <v>7.4070808911679595E-2</v>
      </c>
      <c r="FW68">
        <v>0</v>
      </c>
      <c r="FX68">
        <v>0</v>
      </c>
      <c r="FY68">
        <v>0</v>
      </c>
      <c r="FZ68">
        <v>1</v>
      </c>
      <c r="GA68">
        <v>1999</v>
      </c>
      <c r="GB68">
        <v>0</v>
      </c>
      <c r="GC68">
        <v>14</v>
      </c>
      <c r="GD68">
        <v>41.9</v>
      </c>
      <c r="GE68">
        <v>41.8</v>
      </c>
      <c r="GF68">
        <v>1.3037099999999999</v>
      </c>
      <c r="GG68">
        <v>2.4682599999999999</v>
      </c>
      <c r="GH68">
        <v>1.5979000000000001</v>
      </c>
      <c r="GI68">
        <v>2.3547400000000001</v>
      </c>
      <c r="GJ68">
        <v>1.64917</v>
      </c>
      <c r="GK68">
        <v>2.47803</v>
      </c>
      <c r="GL68">
        <v>25.942699999999999</v>
      </c>
      <c r="GM68">
        <v>14.4998</v>
      </c>
      <c r="GN68">
        <v>19</v>
      </c>
      <c r="GO68">
        <v>447.07799999999997</v>
      </c>
      <c r="GP68">
        <v>641.01800000000003</v>
      </c>
      <c r="GQ68">
        <v>28.466899999999999</v>
      </c>
      <c r="GR68">
        <v>21.1615</v>
      </c>
      <c r="GS68">
        <v>30</v>
      </c>
      <c r="GT68">
        <v>21.037600000000001</v>
      </c>
      <c r="GU68">
        <v>21.013300000000001</v>
      </c>
      <c r="GV68">
        <v>26.159700000000001</v>
      </c>
      <c r="GW68">
        <v>23.459700000000002</v>
      </c>
      <c r="GX68">
        <v>100</v>
      </c>
      <c r="GY68">
        <v>28.322500000000002</v>
      </c>
      <c r="GZ68">
        <v>543.05700000000002</v>
      </c>
      <c r="HA68">
        <v>13.281599999999999</v>
      </c>
      <c r="HB68">
        <v>101.428</v>
      </c>
      <c r="HC68">
        <v>101.446</v>
      </c>
    </row>
    <row r="69" spans="1:211" x14ac:dyDescent="0.2">
      <c r="A69">
        <v>53</v>
      </c>
      <c r="B69">
        <v>1736448211.0999999</v>
      </c>
      <c r="C69">
        <v>104</v>
      </c>
      <c r="D69" t="s">
        <v>453</v>
      </c>
      <c r="E69" t="s">
        <v>454</v>
      </c>
      <c r="F69">
        <v>2</v>
      </c>
      <c r="G69">
        <v>1736448203.0999999</v>
      </c>
      <c r="H69">
        <f t="shared" si="0"/>
        <v>1.9839260314276383E-3</v>
      </c>
      <c r="I69">
        <f t="shared" si="1"/>
        <v>1.9839260314276381</v>
      </c>
      <c r="J69">
        <f t="shared" si="2"/>
        <v>20.985333213586973</v>
      </c>
      <c r="K69">
        <f t="shared" si="3"/>
        <v>444.46537499999999</v>
      </c>
      <c r="L69">
        <f t="shared" si="4"/>
        <v>125.69110985887454</v>
      </c>
      <c r="M69">
        <f t="shared" si="5"/>
        <v>12.864095038405724</v>
      </c>
      <c r="N69">
        <f t="shared" si="6"/>
        <v>45.489651827407577</v>
      </c>
      <c r="O69">
        <f t="shared" si="7"/>
        <v>0.10976429182312566</v>
      </c>
      <c r="P69">
        <f t="shared" si="8"/>
        <v>3.5359681056569232</v>
      </c>
      <c r="Q69">
        <f t="shared" si="9"/>
        <v>0.10790591381270399</v>
      </c>
      <c r="R69">
        <f t="shared" si="10"/>
        <v>6.7605543220985886E-2</v>
      </c>
      <c r="S69">
        <f t="shared" si="11"/>
        <v>317.3994324152136</v>
      </c>
      <c r="T69">
        <f t="shared" si="12"/>
        <v>26.268604247117008</v>
      </c>
      <c r="U69">
        <f t="shared" si="13"/>
        <v>26.268604247117008</v>
      </c>
      <c r="V69">
        <f t="shared" si="14"/>
        <v>3.4282632799871187</v>
      </c>
      <c r="W69">
        <f t="shared" si="15"/>
        <v>49.701325688799677</v>
      </c>
      <c r="X69">
        <f t="shared" si="16"/>
        <v>1.5927006579243734</v>
      </c>
      <c r="Y69">
        <f t="shared" si="17"/>
        <v>3.2045436129750815</v>
      </c>
      <c r="Z69">
        <f t="shared" si="18"/>
        <v>1.8355626220627452</v>
      </c>
      <c r="AA69">
        <f t="shared" si="19"/>
        <v>-87.491137985958844</v>
      </c>
      <c r="AB69">
        <f t="shared" si="20"/>
        <v>-216.91518678243213</v>
      </c>
      <c r="AC69">
        <f t="shared" si="21"/>
        <v>-13.067683535243804</v>
      </c>
      <c r="AD69">
        <f t="shared" si="22"/>
        <v>-7.4575888421207992E-2</v>
      </c>
      <c r="AE69">
        <f t="shared" si="23"/>
        <v>47.398156060240652</v>
      </c>
      <c r="AF69">
        <f t="shared" si="24"/>
        <v>1.9808503843521426</v>
      </c>
      <c r="AG69">
        <f t="shared" si="25"/>
        <v>20.985333213586973</v>
      </c>
      <c r="AH69">
        <v>522.40768214751301</v>
      </c>
      <c r="AI69">
        <v>474.04676363636401</v>
      </c>
      <c r="AJ69">
        <v>3.2400908041982301</v>
      </c>
      <c r="AK69">
        <v>85.495142733625997</v>
      </c>
      <c r="AL69">
        <f t="shared" si="26"/>
        <v>1.9839260314276381</v>
      </c>
      <c r="AM69">
        <v>13.223240632834701</v>
      </c>
      <c r="AN69">
        <v>15.566739860139901</v>
      </c>
      <c r="AO69">
        <v>8.1290593892512306E-6</v>
      </c>
      <c r="AP69">
        <v>126.389948844656</v>
      </c>
      <c r="AQ69">
        <v>40</v>
      </c>
      <c r="AR69">
        <v>8</v>
      </c>
      <c r="AS69">
        <f t="shared" si="27"/>
        <v>1</v>
      </c>
      <c r="AT69">
        <f t="shared" si="28"/>
        <v>0</v>
      </c>
      <c r="AU69">
        <f t="shared" si="29"/>
        <v>54397.773149409841</v>
      </c>
      <c r="AV69">
        <f t="shared" si="30"/>
        <v>1999.9974999999999</v>
      </c>
      <c r="AW69">
        <f t="shared" si="31"/>
        <v>1685.9976877502559</v>
      </c>
      <c r="AX69">
        <f t="shared" si="32"/>
        <v>0.84299989762499994</v>
      </c>
      <c r="AY69">
        <f t="shared" si="33"/>
        <v>0.15869991458250002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1736448203.0999999</v>
      </c>
      <c r="BF69">
        <v>444.46537499999999</v>
      </c>
      <c r="BG69">
        <v>502.39800000000002</v>
      </c>
      <c r="BH69">
        <v>15.561787499999999</v>
      </c>
      <c r="BI69">
        <v>13.221825000000001</v>
      </c>
      <c r="BJ69">
        <v>444.24349999999998</v>
      </c>
      <c r="BK69">
        <v>15.487724999999999</v>
      </c>
      <c r="BL69">
        <v>500.01437499999997</v>
      </c>
      <c r="BM69">
        <v>102.246875</v>
      </c>
      <c r="BN69">
        <v>0.1000217125</v>
      </c>
      <c r="BO69">
        <v>25.130725000000002</v>
      </c>
      <c r="BP69">
        <v>24.921737499999999</v>
      </c>
      <c r="BQ69">
        <v>999.9</v>
      </c>
      <c r="BR69">
        <v>0</v>
      </c>
      <c r="BS69">
        <v>0</v>
      </c>
      <c r="BT69">
        <v>9998.76</v>
      </c>
      <c r="BU69">
        <v>651.81299999999999</v>
      </c>
      <c r="BV69">
        <v>198.93375</v>
      </c>
      <c r="BW69">
        <v>-57.932600000000001</v>
      </c>
      <c r="BX69">
        <v>451.491625</v>
      </c>
      <c r="BY69">
        <v>509.12962499999998</v>
      </c>
      <c r="BZ69">
        <v>2.3399575000000001</v>
      </c>
      <c r="CA69">
        <v>502.39800000000002</v>
      </c>
      <c r="CB69">
        <v>13.221825000000001</v>
      </c>
      <c r="CC69">
        <v>1.5911437500000001</v>
      </c>
      <c r="CD69">
        <v>1.35189125</v>
      </c>
      <c r="CE69">
        <v>13.8733</v>
      </c>
      <c r="CF69">
        <v>11.3884875</v>
      </c>
      <c r="CG69">
        <v>1999.9974999999999</v>
      </c>
      <c r="CH69">
        <v>0.90000087500000003</v>
      </c>
      <c r="CI69">
        <v>9.9999037499999999E-2</v>
      </c>
      <c r="CJ69">
        <v>19.307300000000001</v>
      </c>
      <c r="CK69">
        <v>39092.925000000003</v>
      </c>
      <c r="CL69">
        <v>1736445700.0999999</v>
      </c>
      <c r="CM69" t="s">
        <v>346</v>
      </c>
      <c r="CN69">
        <v>1736445697.0999999</v>
      </c>
      <c r="CO69">
        <v>1736445700.0999999</v>
      </c>
      <c r="CP69">
        <v>1</v>
      </c>
      <c r="CQ69">
        <v>-0.33700000000000002</v>
      </c>
      <c r="CR69">
        <v>1.2999999999999999E-2</v>
      </c>
      <c r="CS69">
        <v>0.22</v>
      </c>
      <c r="CT69">
        <v>8.3000000000000004E-2</v>
      </c>
      <c r="CU69">
        <v>420</v>
      </c>
      <c r="CV69">
        <v>16</v>
      </c>
      <c r="CW69">
        <v>0.23</v>
      </c>
      <c r="CX69">
        <v>0.32</v>
      </c>
      <c r="CY69">
        <v>-57.174619999999997</v>
      </c>
      <c r="CZ69">
        <v>-13.0536721804511</v>
      </c>
      <c r="DA69">
        <v>1.2575208513579399</v>
      </c>
      <c r="DB69">
        <v>0</v>
      </c>
      <c r="DC69">
        <v>2.3382480000000001</v>
      </c>
      <c r="DD69">
        <v>2.9922406015035801E-2</v>
      </c>
      <c r="DE69">
        <v>3.2665311876668001E-3</v>
      </c>
      <c r="DF69">
        <v>1</v>
      </c>
      <c r="DG69">
        <v>1</v>
      </c>
      <c r="DH69">
        <v>2</v>
      </c>
      <c r="DI69" t="s">
        <v>347</v>
      </c>
      <c r="DJ69">
        <v>3.11938</v>
      </c>
      <c r="DK69">
        <v>2.8004500000000001</v>
      </c>
      <c r="DL69">
        <v>0.109767</v>
      </c>
      <c r="DM69">
        <v>0.121071</v>
      </c>
      <c r="DN69">
        <v>8.7189500000000003E-2</v>
      </c>
      <c r="DO69">
        <v>7.8219899999999995E-2</v>
      </c>
      <c r="DP69">
        <v>24855.8</v>
      </c>
      <c r="DQ69">
        <v>22690.400000000001</v>
      </c>
      <c r="DR69">
        <v>26709.200000000001</v>
      </c>
      <c r="DS69">
        <v>24152.3</v>
      </c>
      <c r="DT69">
        <v>33694.199999999997</v>
      </c>
      <c r="DU69">
        <v>32412.9</v>
      </c>
      <c r="DV69">
        <v>40385.300000000003</v>
      </c>
      <c r="DW69">
        <v>38175.300000000003</v>
      </c>
      <c r="DX69">
        <v>2.0182000000000002</v>
      </c>
      <c r="DY69">
        <v>2.2810199999999998</v>
      </c>
      <c r="DZ69">
        <v>0.171408</v>
      </c>
      <c r="EA69">
        <v>0</v>
      </c>
      <c r="EB69">
        <v>22.085899999999999</v>
      </c>
      <c r="EC69">
        <v>999.9</v>
      </c>
      <c r="ED69">
        <v>63.631</v>
      </c>
      <c r="EE69">
        <v>22.024000000000001</v>
      </c>
      <c r="EF69">
        <v>16.5395</v>
      </c>
      <c r="EG69">
        <v>63.754899999999999</v>
      </c>
      <c r="EH69">
        <v>27.119399999999999</v>
      </c>
      <c r="EI69">
        <v>1</v>
      </c>
      <c r="EJ69">
        <v>-0.47534300000000002</v>
      </c>
      <c r="EK69">
        <v>-3.0653899999999998</v>
      </c>
      <c r="EL69">
        <v>20.253799999999998</v>
      </c>
      <c r="EM69">
        <v>5.26356</v>
      </c>
      <c r="EN69">
        <v>12.0055</v>
      </c>
      <c r="EO69">
        <v>4.9999500000000001</v>
      </c>
      <c r="EP69">
        <v>3.2869000000000002</v>
      </c>
      <c r="EQ69">
        <v>9999</v>
      </c>
      <c r="ER69">
        <v>9999</v>
      </c>
      <c r="ES69">
        <v>999.9</v>
      </c>
      <c r="ET69">
        <v>9999</v>
      </c>
      <c r="EU69">
        <v>1.8722700000000001</v>
      </c>
      <c r="EV69">
        <v>1.87317</v>
      </c>
      <c r="EW69">
        <v>1.8693500000000001</v>
      </c>
      <c r="EX69">
        <v>1.87503</v>
      </c>
      <c r="EY69">
        <v>1.8754299999999999</v>
      </c>
      <c r="EZ69">
        <v>1.8737900000000001</v>
      </c>
      <c r="FA69">
        <v>1.87239</v>
      </c>
      <c r="FB69">
        <v>1.8714900000000001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0.222</v>
      </c>
      <c r="FQ69">
        <v>7.4099999999999999E-2</v>
      </c>
      <c r="FR69">
        <v>-0.18329044484773399</v>
      </c>
      <c r="FS69">
        <v>1.93526017593624E-3</v>
      </c>
      <c r="FT69">
        <v>-2.6352868309754201E-6</v>
      </c>
      <c r="FU69">
        <v>7.4988703689445403E-10</v>
      </c>
      <c r="FV69">
        <v>7.4070808911679595E-2</v>
      </c>
      <c r="FW69">
        <v>0</v>
      </c>
      <c r="FX69">
        <v>0</v>
      </c>
      <c r="FY69">
        <v>0</v>
      </c>
      <c r="FZ69">
        <v>1</v>
      </c>
      <c r="GA69">
        <v>1999</v>
      </c>
      <c r="GB69">
        <v>0</v>
      </c>
      <c r="GC69">
        <v>14</v>
      </c>
      <c r="GD69">
        <v>41.9</v>
      </c>
      <c r="GE69">
        <v>41.9</v>
      </c>
      <c r="GF69">
        <v>1.31592</v>
      </c>
      <c r="GG69">
        <v>2.47559</v>
      </c>
      <c r="GH69">
        <v>1.5979000000000001</v>
      </c>
      <c r="GI69">
        <v>2.3547400000000001</v>
      </c>
      <c r="GJ69">
        <v>1.64917</v>
      </c>
      <c r="GK69">
        <v>2.2985799999999998</v>
      </c>
      <c r="GL69">
        <v>25.942699999999999</v>
      </c>
      <c r="GM69">
        <v>14.491</v>
      </c>
      <c r="GN69">
        <v>19</v>
      </c>
      <c r="GO69">
        <v>447.48099999999999</v>
      </c>
      <c r="GP69">
        <v>641.03599999999994</v>
      </c>
      <c r="GQ69">
        <v>28.418800000000001</v>
      </c>
      <c r="GR69">
        <v>21.163699999999999</v>
      </c>
      <c r="GS69">
        <v>30.0002</v>
      </c>
      <c r="GT69">
        <v>21.039300000000001</v>
      </c>
      <c r="GU69">
        <v>21.014600000000002</v>
      </c>
      <c r="GV69">
        <v>26.3873</v>
      </c>
      <c r="GW69">
        <v>23.459700000000002</v>
      </c>
      <c r="GX69">
        <v>100</v>
      </c>
      <c r="GY69">
        <v>28.322500000000002</v>
      </c>
      <c r="GZ69">
        <v>549.89800000000002</v>
      </c>
      <c r="HA69">
        <v>13.2836</v>
      </c>
      <c r="HB69">
        <v>101.42700000000001</v>
      </c>
      <c r="HC69">
        <v>101.446</v>
      </c>
    </row>
    <row r="70" spans="1:211" x14ac:dyDescent="0.2">
      <c r="A70">
        <v>54</v>
      </c>
      <c r="B70">
        <v>1736448213.0999999</v>
      </c>
      <c r="C70">
        <v>106</v>
      </c>
      <c r="D70" t="s">
        <v>455</v>
      </c>
      <c r="E70" t="s">
        <v>456</v>
      </c>
      <c r="F70">
        <v>2</v>
      </c>
      <c r="G70">
        <v>1736448205.0999999</v>
      </c>
      <c r="H70">
        <f t="shared" si="0"/>
        <v>1.9864560035916957E-3</v>
      </c>
      <c r="I70">
        <f t="shared" si="1"/>
        <v>1.9864560035916958</v>
      </c>
      <c r="J70">
        <f t="shared" si="2"/>
        <v>21.206393589637635</v>
      </c>
      <c r="K70">
        <f t="shared" si="3"/>
        <v>450.79750000000001</v>
      </c>
      <c r="L70">
        <f t="shared" si="4"/>
        <v>128.98988377431093</v>
      </c>
      <c r="M70">
        <f t="shared" si="5"/>
        <v>13.201624355674211</v>
      </c>
      <c r="N70">
        <f t="shared" si="6"/>
        <v>46.137410790211689</v>
      </c>
      <c r="O70">
        <f t="shared" si="7"/>
        <v>0.10989909610960118</v>
      </c>
      <c r="P70">
        <f t="shared" si="8"/>
        <v>3.5353569269443534</v>
      </c>
      <c r="Q70">
        <f t="shared" si="9"/>
        <v>0.108035876247784</v>
      </c>
      <c r="R70">
        <f t="shared" si="10"/>
        <v>6.7687194323623398E-2</v>
      </c>
      <c r="S70">
        <f t="shared" si="11"/>
        <v>317.39964954009508</v>
      </c>
      <c r="T70">
        <f t="shared" si="12"/>
        <v>26.269875066318928</v>
      </c>
      <c r="U70">
        <f t="shared" si="13"/>
        <v>26.269875066318928</v>
      </c>
      <c r="V70">
        <f t="shared" si="14"/>
        <v>3.428520570891787</v>
      </c>
      <c r="W70">
        <f t="shared" si="15"/>
        <v>49.700970063927777</v>
      </c>
      <c r="X70">
        <f t="shared" si="16"/>
        <v>1.5928446039547726</v>
      </c>
      <c r="Y70">
        <f t="shared" si="17"/>
        <v>3.2048561666019384</v>
      </c>
      <c r="Z70">
        <f t="shared" si="18"/>
        <v>1.8356759669370144</v>
      </c>
      <c r="AA70">
        <f t="shared" si="19"/>
        <v>-87.602709758393786</v>
      </c>
      <c r="AB70">
        <f t="shared" si="20"/>
        <v>-216.80780512646882</v>
      </c>
      <c r="AC70">
        <f t="shared" si="21"/>
        <v>-13.06366324392838</v>
      </c>
      <c r="AD70">
        <f t="shared" si="22"/>
        <v>-7.4528588695898179E-2</v>
      </c>
      <c r="AE70">
        <f t="shared" si="23"/>
        <v>47.721164022589072</v>
      </c>
      <c r="AF70">
        <f t="shared" si="24"/>
        <v>1.9820295499213749</v>
      </c>
      <c r="AG70">
        <f t="shared" si="25"/>
        <v>21.206393589637635</v>
      </c>
      <c r="AH70">
        <v>529.23302197448197</v>
      </c>
      <c r="AI70">
        <v>480.54399999999998</v>
      </c>
      <c r="AJ70">
        <v>3.2488414856777101</v>
      </c>
      <c r="AK70">
        <v>85.495142733625997</v>
      </c>
      <c r="AL70">
        <f t="shared" si="26"/>
        <v>1.9864560035916958</v>
      </c>
      <c r="AM70">
        <v>13.2214314590417</v>
      </c>
      <c r="AN70">
        <v>15.5678195804196</v>
      </c>
      <c r="AO70">
        <v>7.6578252250121593E-6</v>
      </c>
      <c r="AP70">
        <v>126.389948844656</v>
      </c>
      <c r="AQ70">
        <v>41</v>
      </c>
      <c r="AR70">
        <v>8</v>
      </c>
      <c r="AS70">
        <f t="shared" si="27"/>
        <v>1</v>
      </c>
      <c r="AT70">
        <f t="shared" si="28"/>
        <v>0</v>
      </c>
      <c r="AU70">
        <f t="shared" si="29"/>
        <v>54383.996807003816</v>
      </c>
      <c r="AV70">
        <f t="shared" si="30"/>
        <v>1999.99875</v>
      </c>
      <c r="AW70">
        <f t="shared" si="31"/>
        <v>1685.9987490001231</v>
      </c>
      <c r="AX70">
        <f t="shared" si="32"/>
        <v>0.84299990137499992</v>
      </c>
      <c r="AY70">
        <f t="shared" si="33"/>
        <v>0.15869992395750002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1736448205.0999999</v>
      </c>
      <c r="BF70">
        <v>450.79750000000001</v>
      </c>
      <c r="BG70">
        <v>509.130875</v>
      </c>
      <c r="BH70">
        <v>15.5633</v>
      </c>
      <c r="BI70">
        <v>13.222049999999999</v>
      </c>
      <c r="BJ70">
        <v>450.57549999999998</v>
      </c>
      <c r="BK70">
        <v>15.489224999999999</v>
      </c>
      <c r="BL70">
        <v>500.03612500000003</v>
      </c>
      <c r="BM70">
        <v>102.24612500000001</v>
      </c>
      <c r="BN70">
        <v>0.10007432500000001</v>
      </c>
      <c r="BO70">
        <v>25.132362499999999</v>
      </c>
      <c r="BP70">
        <v>24.920187500000001</v>
      </c>
      <c r="BQ70">
        <v>999.9</v>
      </c>
      <c r="BR70">
        <v>0</v>
      </c>
      <c r="BS70">
        <v>0</v>
      </c>
      <c r="BT70">
        <v>9996.2537499999999</v>
      </c>
      <c r="BU70">
        <v>651.87737500000003</v>
      </c>
      <c r="BV70">
        <v>198.69037499999999</v>
      </c>
      <c r="BW70">
        <v>-58.333300000000001</v>
      </c>
      <c r="BX70">
        <v>457.92462499999999</v>
      </c>
      <c r="BY70">
        <v>515.95287499999995</v>
      </c>
      <c r="BZ70">
        <v>2.3412324999999998</v>
      </c>
      <c r="CA70">
        <v>509.130875</v>
      </c>
      <c r="CB70">
        <v>13.222049999999999</v>
      </c>
      <c r="CC70">
        <v>1.5912875</v>
      </c>
      <c r="CD70">
        <v>1.3519062500000001</v>
      </c>
      <c r="CE70">
        <v>13.8746875</v>
      </c>
      <c r="CF70">
        <v>11.38865</v>
      </c>
      <c r="CG70">
        <v>1999.99875</v>
      </c>
      <c r="CH70">
        <v>0.90000075000000002</v>
      </c>
      <c r="CI70">
        <v>9.9999162500000002E-2</v>
      </c>
      <c r="CJ70">
        <v>19.348962499999999</v>
      </c>
      <c r="CK70">
        <v>39092.9375</v>
      </c>
      <c r="CL70">
        <v>1736445700.0999999</v>
      </c>
      <c r="CM70" t="s">
        <v>346</v>
      </c>
      <c r="CN70">
        <v>1736445697.0999999</v>
      </c>
      <c r="CO70">
        <v>1736445700.0999999</v>
      </c>
      <c r="CP70">
        <v>1</v>
      </c>
      <c r="CQ70">
        <v>-0.33700000000000002</v>
      </c>
      <c r="CR70">
        <v>1.2999999999999999E-2</v>
      </c>
      <c r="CS70">
        <v>0.22</v>
      </c>
      <c r="CT70">
        <v>8.3000000000000004E-2</v>
      </c>
      <c r="CU70">
        <v>420</v>
      </c>
      <c r="CV70">
        <v>16</v>
      </c>
      <c r="CW70">
        <v>0.23</v>
      </c>
      <c r="CX70">
        <v>0.32</v>
      </c>
      <c r="CY70">
        <v>-57.584510000000002</v>
      </c>
      <c r="CZ70">
        <v>-13.218135338345901</v>
      </c>
      <c r="DA70">
        <v>1.2720918327306401</v>
      </c>
      <c r="DB70">
        <v>0</v>
      </c>
      <c r="DC70">
        <v>2.3393725000000001</v>
      </c>
      <c r="DD70">
        <v>3.6623007518797102E-2</v>
      </c>
      <c r="DE70">
        <v>3.87748742744576E-3</v>
      </c>
      <c r="DF70">
        <v>1</v>
      </c>
      <c r="DG70">
        <v>1</v>
      </c>
      <c r="DH70">
        <v>2</v>
      </c>
      <c r="DI70" t="s">
        <v>347</v>
      </c>
      <c r="DJ70">
        <v>3.11938</v>
      </c>
      <c r="DK70">
        <v>2.8001100000000001</v>
      </c>
      <c r="DL70">
        <v>0.11085399999999999</v>
      </c>
      <c r="DM70">
        <v>0.122097</v>
      </c>
      <c r="DN70">
        <v>8.7189900000000001E-2</v>
      </c>
      <c r="DO70">
        <v>7.8214500000000006E-2</v>
      </c>
      <c r="DP70">
        <v>24825.3</v>
      </c>
      <c r="DQ70">
        <v>22663.7</v>
      </c>
      <c r="DR70">
        <v>26709</v>
      </c>
      <c r="DS70">
        <v>24152</v>
      </c>
      <c r="DT70">
        <v>33694.400000000001</v>
      </c>
      <c r="DU70">
        <v>32412.799999999999</v>
      </c>
      <c r="DV70">
        <v>40385.4</v>
      </c>
      <c r="DW70">
        <v>38174.699999999997</v>
      </c>
      <c r="DX70">
        <v>2.0175999999999998</v>
      </c>
      <c r="DY70">
        <v>2.2810000000000001</v>
      </c>
      <c r="DZ70">
        <v>0.17128099999999999</v>
      </c>
      <c r="EA70">
        <v>0</v>
      </c>
      <c r="EB70">
        <v>22.0898</v>
      </c>
      <c r="EC70">
        <v>999.9</v>
      </c>
      <c r="ED70">
        <v>63.631</v>
      </c>
      <c r="EE70">
        <v>22.013000000000002</v>
      </c>
      <c r="EF70">
        <v>16.5291</v>
      </c>
      <c r="EG70">
        <v>63.914900000000003</v>
      </c>
      <c r="EH70">
        <v>26.967099999999999</v>
      </c>
      <c r="EI70">
        <v>1</v>
      </c>
      <c r="EJ70">
        <v>-0.475358</v>
      </c>
      <c r="EK70">
        <v>-2.9535200000000001</v>
      </c>
      <c r="EL70">
        <v>20.256599999999999</v>
      </c>
      <c r="EM70">
        <v>5.2640099999999999</v>
      </c>
      <c r="EN70">
        <v>12.0055</v>
      </c>
      <c r="EO70">
        <v>4.9999500000000001</v>
      </c>
      <c r="EP70">
        <v>3.28695</v>
      </c>
      <c r="EQ70">
        <v>9999</v>
      </c>
      <c r="ER70">
        <v>9999</v>
      </c>
      <c r="ES70">
        <v>999.9</v>
      </c>
      <c r="ET70">
        <v>9999</v>
      </c>
      <c r="EU70">
        <v>1.8722700000000001</v>
      </c>
      <c r="EV70">
        <v>1.87317</v>
      </c>
      <c r="EW70">
        <v>1.8693599999999999</v>
      </c>
      <c r="EX70">
        <v>1.8750199999999999</v>
      </c>
      <c r="EY70">
        <v>1.8754500000000001</v>
      </c>
      <c r="EZ70">
        <v>1.8737999999999999</v>
      </c>
      <c r="FA70">
        <v>1.87239</v>
      </c>
      <c r="FB70">
        <v>1.8714900000000001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0.222</v>
      </c>
      <c r="FQ70">
        <v>7.4099999999999999E-2</v>
      </c>
      <c r="FR70">
        <v>-0.18329044484773399</v>
      </c>
      <c r="FS70">
        <v>1.93526017593624E-3</v>
      </c>
      <c r="FT70">
        <v>-2.6352868309754201E-6</v>
      </c>
      <c r="FU70">
        <v>7.4988703689445403E-10</v>
      </c>
      <c r="FV70">
        <v>7.4070808911679595E-2</v>
      </c>
      <c r="FW70">
        <v>0</v>
      </c>
      <c r="FX70">
        <v>0</v>
      </c>
      <c r="FY70">
        <v>0</v>
      </c>
      <c r="FZ70">
        <v>1</v>
      </c>
      <c r="GA70">
        <v>1999</v>
      </c>
      <c r="GB70">
        <v>0</v>
      </c>
      <c r="GC70">
        <v>14</v>
      </c>
      <c r="GD70">
        <v>41.9</v>
      </c>
      <c r="GE70">
        <v>41.9</v>
      </c>
      <c r="GF70">
        <v>1.32935</v>
      </c>
      <c r="GG70">
        <v>2.47803</v>
      </c>
      <c r="GH70">
        <v>1.5979000000000001</v>
      </c>
      <c r="GI70">
        <v>2.3547400000000001</v>
      </c>
      <c r="GJ70">
        <v>1.64917</v>
      </c>
      <c r="GK70">
        <v>2.4890099999999999</v>
      </c>
      <c r="GL70">
        <v>25.942699999999999</v>
      </c>
      <c r="GM70">
        <v>14.4998</v>
      </c>
      <c r="GN70">
        <v>19</v>
      </c>
      <c r="GO70">
        <v>447.14699999999999</v>
      </c>
      <c r="GP70">
        <v>641.03200000000004</v>
      </c>
      <c r="GQ70">
        <v>28.361699999999999</v>
      </c>
      <c r="GR70">
        <v>21.166</v>
      </c>
      <c r="GS70">
        <v>30.0002</v>
      </c>
      <c r="GT70">
        <v>21.040700000000001</v>
      </c>
      <c r="GU70">
        <v>21.015899999999998</v>
      </c>
      <c r="GV70">
        <v>26.65</v>
      </c>
      <c r="GW70">
        <v>23.459700000000002</v>
      </c>
      <c r="GX70">
        <v>100</v>
      </c>
      <c r="GY70">
        <v>28.322500000000002</v>
      </c>
      <c r="GZ70">
        <v>556.66399999999999</v>
      </c>
      <c r="HA70">
        <v>13.2845</v>
      </c>
      <c r="HB70">
        <v>101.42700000000001</v>
      </c>
      <c r="HC70">
        <v>101.444</v>
      </c>
    </row>
    <row r="71" spans="1:211" x14ac:dyDescent="0.2">
      <c r="A71">
        <v>55</v>
      </c>
      <c r="B71">
        <v>1736448215.0999999</v>
      </c>
      <c r="C71">
        <v>108</v>
      </c>
      <c r="D71" t="s">
        <v>457</v>
      </c>
      <c r="E71" t="s">
        <v>458</v>
      </c>
      <c r="F71">
        <v>2</v>
      </c>
      <c r="G71">
        <v>1736448207.0999999</v>
      </c>
      <c r="H71">
        <f t="shared" si="0"/>
        <v>1.9877747549392911E-3</v>
      </c>
      <c r="I71">
        <f t="shared" si="1"/>
        <v>1.9877747549392912</v>
      </c>
      <c r="J71">
        <f t="shared" si="2"/>
        <v>21.652250154134862</v>
      </c>
      <c r="K71">
        <f t="shared" si="3"/>
        <v>457.13362499999999</v>
      </c>
      <c r="L71">
        <f t="shared" si="4"/>
        <v>128.88561185800756</v>
      </c>
      <c r="M71">
        <f t="shared" si="5"/>
        <v>13.190842601250154</v>
      </c>
      <c r="N71">
        <f t="shared" si="6"/>
        <v>46.785499235997719</v>
      </c>
      <c r="O71">
        <f t="shared" si="7"/>
        <v>0.10998162831262889</v>
      </c>
      <c r="P71">
        <f t="shared" si="8"/>
        <v>3.5359857698178496</v>
      </c>
      <c r="Q71">
        <f t="shared" si="9"/>
        <v>0.10811596030574433</v>
      </c>
      <c r="R71">
        <f t="shared" si="10"/>
        <v>6.7737461877596272E-2</v>
      </c>
      <c r="S71">
        <f t="shared" si="11"/>
        <v>317.39968317007407</v>
      </c>
      <c r="T71">
        <f t="shared" si="12"/>
        <v>26.269746309943514</v>
      </c>
      <c r="U71">
        <f t="shared" si="13"/>
        <v>26.269746309943514</v>
      </c>
      <c r="V71">
        <f t="shared" si="14"/>
        <v>3.4284945020223327</v>
      </c>
      <c r="W71">
        <f t="shared" si="15"/>
        <v>49.704070429589194</v>
      </c>
      <c r="X71">
        <f t="shared" si="16"/>
        <v>1.5929771729130944</v>
      </c>
      <c r="Y71">
        <f t="shared" si="17"/>
        <v>3.2049229754124595</v>
      </c>
      <c r="Z71">
        <f t="shared" si="18"/>
        <v>1.8355173291092384</v>
      </c>
      <c r="AA71">
        <f t="shared" si="19"/>
        <v>-87.660866692822736</v>
      </c>
      <c r="AB71">
        <f t="shared" si="20"/>
        <v>-216.75510296243502</v>
      </c>
      <c r="AC71">
        <f t="shared" si="21"/>
        <v>-13.058179476467474</v>
      </c>
      <c r="AD71">
        <f t="shared" si="22"/>
        <v>-7.4465961651185353E-2</v>
      </c>
      <c r="AE71">
        <f t="shared" si="23"/>
        <v>47.94969139776552</v>
      </c>
      <c r="AF71">
        <f t="shared" si="24"/>
        <v>1.9828209015543403</v>
      </c>
      <c r="AG71">
        <f t="shared" si="25"/>
        <v>21.652250154134862</v>
      </c>
      <c r="AH71">
        <v>535.99528798524602</v>
      </c>
      <c r="AI71">
        <v>486.93655151515202</v>
      </c>
      <c r="AJ71">
        <v>3.22379318665282</v>
      </c>
      <c r="AK71">
        <v>85.495142733625997</v>
      </c>
      <c r="AL71">
        <f t="shared" si="26"/>
        <v>1.9877747549392912</v>
      </c>
      <c r="AM71">
        <v>13.2204559636052</v>
      </c>
      <c r="AN71">
        <v>15.5686125874126</v>
      </c>
      <c r="AO71">
        <v>7.0804073947102002E-6</v>
      </c>
      <c r="AP71">
        <v>126.389948844656</v>
      </c>
      <c r="AQ71">
        <v>41</v>
      </c>
      <c r="AR71">
        <v>8</v>
      </c>
      <c r="AS71">
        <f t="shared" si="27"/>
        <v>1</v>
      </c>
      <c r="AT71">
        <f t="shared" si="28"/>
        <v>0</v>
      </c>
      <c r="AU71">
        <f t="shared" si="29"/>
        <v>54397.766985636095</v>
      </c>
      <c r="AV71">
        <f t="shared" si="30"/>
        <v>1999.99875</v>
      </c>
      <c r="AW71">
        <f t="shared" si="31"/>
        <v>1685.9986845001636</v>
      </c>
      <c r="AX71">
        <f t="shared" si="32"/>
        <v>0.84299986912500002</v>
      </c>
      <c r="AY71">
        <f t="shared" si="33"/>
        <v>0.15869994077250002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1736448207.0999999</v>
      </c>
      <c r="BF71">
        <v>457.13362499999999</v>
      </c>
      <c r="BG71">
        <v>515.76187500000003</v>
      </c>
      <c r="BH71">
        <v>15.564724999999999</v>
      </c>
      <c r="BI71">
        <v>13.2223375</v>
      </c>
      <c r="BJ71">
        <v>456.91162500000002</v>
      </c>
      <c r="BK71">
        <v>15.49065</v>
      </c>
      <c r="BL71">
        <v>499.99212499999999</v>
      </c>
      <c r="BM71">
        <v>102.245375</v>
      </c>
      <c r="BN71">
        <v>9.9971475000000004E-2</v>
      </c>
      <c r="BO71">
        <v>25.1327125</v>
      </c>
      <c r="BP71">
        <v>24.918475000000001</v>
      </c>
      <c r="BQ71">
        <v>999.9</v>
      </c>
      <c r="BR71">
        <v>0</v>
      </c>
      <c r="BS71">
        <v>0</v>
      </c>
      <c r="BT71">
        <v>9998.9812500000007</v>
      </c>
      <c r="BU71">
        <v>651.938625</v>
      </c>
      <c r="BV71">
        <v>198.511</v>
      </c>
      <c r="BW71">
        <v>-58.628137500000001</v>
      </c>
      <c r="BX71">
        <v>464.361625</v>
      </c>
      <c r="BY71">
        <v>522.67287499999998</v>
      </c>
      <c r="BZ71">
        <v>2.34237625</v>
      </c>
      <c r="CA71">
        <v>515.76187500000003</v>
      </c>
      <c r="CB71">
        <v>13.2223375</v>
      </c>
      <c r="CC71">
        <v>1.59142125</v>
      </c>
      <c r="CD71">
        <v>1.3519237500000001</v>
      </c>
      <c r="CE71">
        <v>13.875987500000001</v>
      </c>
      <c r="CF71">
        <v>11.3888625</v>
      </c>
      <c r="CG71">
        <v>1999.99875</v>
      </c>
      <c r="CH71">
        <v>0.90000037499999996</v>
      </c>
      <c r="CI71">
        <v>9.9999487499999998E-2</v>
      </c>
      <c r="CJ71">
        <v>19.385425000000001</v>
      </c>
      <c r="CK71">
        <v>39092.925000000003</v>
      </c>
      <c r="CL71">
        <v>1736445700.0999999</v>
      </c>
      <c r="CM71" t="s">
        <v>346</v>
      </c>
      <c r="CN71">
        <v>1736445697.0999999</v>
      </c>
      <c r="CO71">
        <v>1736445700.0999999</v>
      </c>
      <c r="CP71">
        <v>1</v>
      </c>
      <c r="CQ71">
        <v>-0.33700000000000002</v>
      </c>
      <c r="CR71">
        <v>1.2999999999999999E-2</v>
      </c>
      <c r="CS71">
        <v>0.22</v>
      </c>
      <c r="CT71">
        <v>8.3000000000000004E-2</v>
      </c>
      <c r="CU71">
        <v>420</v>
      </c>
      <c r="CV71">
        <v>16</v>
      </c>
      <c r="CW71">
        <v>0.23</v>
      </c>
      <c r="CX71">
        <v>0.32</v>
      </c>
      <c r="CY71">
        <v>-57.988695</v>
      </c>
      <c r="CZ71">
        <v>-12.389950375939801</v>
      </c>
      <c r="DA71">
        <v>1.1975581925213501</v>
      </c>
      <c r="DB71">
        <v>0</v>
      </c>
      <c r="DC71">
        <v>2.3404159999999998</v>
      </c>
      <c r="DD71">
        <v>4.14595488721822E-2</v>
      </c>
      <c r="DE71">
        <v>4.2213758420685697E-3</v>
      </c>
      <c r="DF71">
        <v>1</v>
      </c>
      <c r="DG71">
        <v>1</v>
      </c>
      <c r="DH71">
        <v>2</v>
      </c>
      <c r="DI71" t="s">
        <v>347</v>
      </c>
      <c r="DJ71">
        <v>3.1191300000000002</v>
      </c>
      <c r="DK71">
        <v>2.8007399999999998</v>
      </c>
      <c r="DL71">
        <v>0.111933</v>
      </c>
      <c r="DM71">
        <v>0.123032</v>
      </c>
      <c r="DN71">
        <v>8.7195999999999996E-2</v>
      </c>
      <c r="DO71">
        <v>7.8224199999999994E-2</v>
      </c>
      <c r="DP71">
        <v>24794.9</v>
      </c>
      <c r="DQ71">
        <v>22639.5</v>
      </c>
      <c r="DR71">
        <v>26708.799999999999</v>
      </c>
      <c r="DS71">
        <v>24151.9</v>
      </c>
      <c r="DT71">
        <v>33694</v>
      </c>
      <c r="DU71">
        <v>32412.5</v>
      </c>
      <c r="DV71">
        <v>40385.1</v>
      </c>
      <c r="DW71">
        <v>38174.800000000003</v>
      </c>
      <c r="DX71">
        <v>2.01675</v>
      </c>
      <c r="DY71">
        <v>2.2810000000000001</v>
      </c>
      <c r="DZ71">
        <v>0.171207</v>
      </c>
      <c r="EA71">
        <v>0</v>
      </c>
      <c r="EB71">
        <v>22.093499999999999</v>
      </c>
      <c r="EC71">
        <v>999.9</v>
      </c>
      <c r="ED71">
        <v>63.631</v>
      </c>
      <c r="EE71">
        <v>22.024000000000001</v>
      </c>
      <c r="EF71">
        <v>16.537600000000001</v>
      </c>
      <c r="EG71">
        <v>63.954900000000002</v>
      </c>
      <c r="EH71">
        <v>27.419899999999998</v>
      </c>
      <c r="EI71">
        <v>1</v>
      </c>
      <c r="EJ71">
        <v>-0.47514000000000001</v>
      </c>
      <c r="EK71">
        <v>-3.06487</v>
      </c>
      <c r="EL71">
        <v>20.253799999999998</v>
      </c>
      <c r="EM71">
        <v>5.2638600000000002</v>
      </c>
      <c r="EN71">
        <v>12.0055</v>
      </c>
      <c r="EO71">
        <v>5</v>
      </c>
      <c r="EP71">
        <v>3.2869000000000002</v>
      </c>
      <c r="EQ71">
        <v>9999</v>
      </c>
      <c r="ER71">
        <v>9999</v>
      </c>
      <c r="ES71">
        <v>999.9</v>
      </c>
      <c r="ET71">
        <v>9999</v>
      </c>
      <c r="EU71">
        <v>1.87229</v>
      </c>
      <c r="EV71">
        <v>1.87317</v>
      </c>
      <c r="EW71">
        <v>1.8693599999999999</v>
      </c>
      <c r="EX71">
        <v>1.8750199999999999</v>
      </c>
      <c r="EY71">
        <v>1.8754500000000001</v>
      </c>
      <c r="EZ71">
        <v>1.87382</v>
      </c>
      <c r="FA71">
        <v>1.8724099999999999</v>
      </c>
      <c r="FB71">
        <v>1.8714900000000001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0.221</v>
      </c>
      <c r="FQ71">
        <v>7.4099999999999999E-2</v>
      </c>
      <c r="FR71">
        <v>-0.18329044484773399</v>
      </c>
      <c r="FS71">
        <v>1.93526017593624E-3</v>
      </c>
      <c r="FT71">
        <v>-2.6352868309754201E-6</v>
      </c>
      <c r="FU71">
        <v>7.4988703689445403E-10</v>
      </c>
      <c r="FV71">
        <v>7.4070808911679595E-2</v>
      </c>
      <c r="FW71">
        <v>0</v>
      </c>
      <c r="FX71">
        <v>0</v>
      </c>
      <c r="FY71">
        <v>0</v>
      </c>
      <c r="FZ71">
        <v>1</v>
      </c>
      <c r="GA71">
        <v>1999</v>
      </c>
      <c r="GB71">
        <v>0</v>
      </c>
      <c r="GC71">
        <v>14</v>
      </c>
      <c r="GD71">
        <v>42</v>
      </c>
      <c r="GE71">
        <v>41.9</v>
      </c>
      <c r="GF71">
        <v>1.34277</v>
      </c>
      <c r="GG71">
        <v>2.47803</v>
      </c>
      <c r="GH71">
        <v>1.5979000000000001</v>
      </c>
      <c r="GI71">
        <v>2.3547400000000001</v>
      </c>
      <c r="GJ71">
        <v>1.64917</v>
      </c>
      <c r="GK71">
        <v>2.4414099999999999</v>
      </c>
      <c r="GL71">
        <v>25.942699999999999</v>
      </c>
      <c r="GM71">
        <v>14.4998</v>
      </c>
      <c r="GN71">
        <v>19</v>
      </c>
      <c r="GO71">
        <v>446.67599999999999</v>
      </c>
      <c r="GP71">
        <v>641.05600000000004</v>
      </c>
      <c r="GQ71">
        <v>28.3034</v>
      </c>
      <c r="GR71">
        <v>21.1678</v>
      </c>
      <c r="GS71">
        <v>30.000399999999999</v>
      </c>
      <c r="GT71">
        <v>21.042400000000001</v>
      </c>
      <c r="GU71">
        <v>21.017700000000001</v>
      </c>
      <c r="GV71">
        <v>26.923500000000001</v>
      </c>
      <c r="GW71">
        <v>23.182400000000001</v>
      </c>
      <c r="GX71">
        <v>100</v>
      </c>
      <c r="GY71">
        <v>28.190999999999999</v>
      </c>
      <c r="GZ71">
        <v>563.39700000000005</v>
      </c>
      <c r="HA71">
        <v>13.285399999999999</v>
      </c>
      <c r="HB71">
        <v>101.426</v>
      </c>
      <c r="HC71">
        <v>101.444</v>
      </c>
    </row>
    <row r="72" spans="1:211" x14ac:dyDescent="0.2">
      <c r="A72">
        <v>56</v>
      </c>
      <c r="B72">
        <v>1736448217.0999999</v>
      </c>
      <c r="C72">
        <v>110</v>
      </c>
      <c r="D72" t="s">
        <v>459</v>
      </c>
      <c r="E72" t="s">
        <v>460</v>
      </c>
      <c r="F72">
        <v>2</v>
      </c>
      <c r="G72">
        <v>1736448209.0999999</v>
      </c>
      <c r="H72">
        <f t="shared" si="0"/>
        <v>1.9886194421302032E-3</v>
      </c>
      <c r="I72">
        <f t="shared" si="1"/>
        <v>1.988619442130203</v>
      </c>
      <c r="J72">
        <f t="shared" si="2"/>
        <v>21.983681399912836</v>
      </c>
      <c r="K72">
        <f t="shared" si="3"/>
        <v>463.45737500000001</v>
      </c>
      <c r="L72">
        <f t="shared" si="4"/>
        <v>130.38488704637092</v>
      </c>
      <c r="M72">
        <f t="shared" si="5"/>
        <v>13.344172255299741</v>
      </c>
      <c r="N72">
        <f t="shared" si="6"/>
        <v>47.432299747972849</v>
      </c>
      <c r="O72">
        <f t="shared" si="7"/>
        <v>0.11004426955495807</v>
      </c>
      <c r="P72">
        <f t="shared" si="8"/>
        <v>3.5359477301248781</v>
      </c>
      <c r="Q72">
        <f t="shared" si="9"/>
        <v>0.10817647544799096</v>
      </c>
      <c r="R72">
        <f t="shared" si="10"/>
        <v>6.7775470356433762E-2</v>
      </c>
      <c r="S72">
        <f t="shared" si="11"/>
        <v>317.3997432900365</v>
      </c>
      <c r="T72">
        <f t="shared" si="12"/>
        <v>26.269011647298186</v>
      </c>
      <c r="U72">
        <f t="shared" si="13"/>
        <v>26.269011647298186</v>
      </c>
      <c r="V72">
        <f t="shared" si="14"/>
        <v>3.4283457606636585</v>
      </c>
      <c r="W72">
        <f t="shared" si="15"/>
        <v>49.709302162516806</v>
      </c>
      <c r="X72">
        <f t="shared" si="16"/>
        <v>1.5930914726935821</v>
      </c>
      <c r="Y72">
        <f t="shared" si="17"/>
        <v>3.2048156047035588</v>
      </c>
      <c r="Z72">
        <f t="shared" si="18"/>
        <v>1.8352542879700764</v>
      </c>
      <c r="AA72">
        <f t="shared" si="19"/>
        <v>-87.698117397941957</v>
      </c>
      <c r="AB72">
        <f t="shared" si="20"/>
        <v>-216.71995177063454</v>
      </c>
      <c r="AC72">
        <f t="shared" si="21"/>
        <v>-13.056117225269711</v>
      </c>
      <c r="AD72">
        <f t="shared" si="22"/>
        <v>-7.4443103809699096E-2</v>
      </c>
      <c r="AE72">
        <f t="shared" si="23"/>
        <v>48.10058467287984</v>
      </c>
      <c r="AF72">
        <f t="shared" si="24"/>
        <v>1.9837919327607636</v>
      </c>
      <c r="AG72">
        <f t="shared" si="25"/>
        <v>21.983681399912836</v>
      </c>
      <c r="AH72">
        <v>542.46534346903002</v>
      </c>
      <c r="AI72">
        <v>493.25952727272698</v>
      </c>
      <c r="AJ72">
        <v>3.18737637221605</v>
      </c>
      <c r="AK72">
        <v>85.495142733625997</v>
      </c>
      <c r="AL72">
        <f t="shared" si="26"/>
        <v>1.988619442130203</v>
      </c>
      <c r="AM72">
        <v>13.220865280455699</v>
      </c>
      <c r="AN72">
        <v>15.5700671328671</v>
      </c>
      <c r="AO72">
        <v>6.3724185645718601E-6</v>
      </c>
      <c r="AP72">
        <v>126.389948844656</v>
      </c>
      <c r="AQ72">
        <v>41</v>
      </c>
      <c r="AR72">
        <v>8</v>
      </c>
      <c r="AS72">
        <f t="shared" si="27"/>
        <v>1</v>
      </c>
      <c r="AT72">
        <f t="shared" si="28"/>
        <v>0</v>
      </c>
      <c r="AU72">
        <f t="shared" si="29"/>
        <v>54397.012736409029</v>
      </c>
      <c r="AV72">
        <f t="shared" si="30"/>
        <v>1999.99875</v>
      </c>
      <c r="AW72">
        <f t="shared" si="31"/>
        <v>1685.9987865000999</v>
      </c>
      <c r="AX72">
        <f t="shared" si="32"/>
        <v>0.84299992012500002</v>
      </c>
      <c r="AY72">
        <f t="shared" si="33"/>
        <v>0.15869997083250001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1736448209.0999999</v>
      </c>
      <c r="BF72">
        <v>463.45737500000001</v>
      </c>
      <c r="BG72">
        <v>522.28337499999998</v>
      </c>
      <c r="BH72">
        <v>15.565975</v>
      </c>
      <c r="BI72">
        <v>13.2224</v>
      </c>
      <c r="BJ72">
        <v>463.23537499999998</v>
      </c>
      <c r="BK72">
        <v>15.4919125</v>
      </c>
      <c r="BL72">
        <v>499.98287499999998</v>
      </c>
      <c r="BM72">
        <v>102.2445</v>
      </c>
      <c r="BN72">
        <v>9.9970724999999996E-2</v>
      </c>
      <c r="BO72">
        <v>25.132149999999999</v>
      </c>
      <c r="BP72">
        <v>24.916149999999998</v>
      </c>
      <c r="BQ72">
        <v>999.9</v>
      </c>
      <c r="BR72">
        <v>0</v>
      </c>
      <c r="BS72">
        <v>0</v>
      </c>
      <c r="BT72">
        <v>9998.90625</v>
      </c>
      <c r="BU72">
        <v>651.99450000000002</v>
      </c>
      <c r="BV72">
        <v>198.36199999999999</v>
      </c>
      <c r="BW72">
        <v>-58.825949999999999</v>
      </c>
      <c r="BX72">
        <v>470.78587499999998</v>
      </c>
      <c r="BY72">
        <v>529.28174999999999</v>
      </c>
      <c r="BZ72">
        <v>2.3435700000000002</v>
      </c>
      <c r="CA72">
        <v>522.28337499999998</v>
      </c>
      <c r="CB72">
        <v>13.2224</v>
      </c>
      <c r="CC72">
        <v>1.5915362500000001</v>
      </c>
      <c r="CD72">
        <v>1.3519187500000001</v>
      </c>
      <c r="CE72">
        <v>13.8771</v>
      </c>
      <c r="CF72">
        <v>11.3888</v>
      </c>
      <c r="CG72">
        <v>1999.99875</v>
      </c>
      <c r="CH72">
        <v>0.90000012500000004</v>
      </c>
      <c r="CI72">
        <v>9.9999787500000006E-2</v>
      </c>
      <c r="CJ72">
        <v>19.442724999999999</v>
      </c>
      <c r="CK72">
        <v>39092.9375</v>
      </c>
      <c r="CL72">
        <v>1736445700.0999999</v>
      </c>
      <c r="CM72" t="s">
        <v>346</v>
      </c>
      <c r="CN72">
        <v>1736445697.0999999</v>
      </c>
      <c r="CO72">
        <v>1736445700.0999999</v>
      </c>
      <c r="CP72">
        <v>1</v>
      </c>
      <c r="CQ72">
        <v>-0.33700000000000002</v>
      </c>
      <c r="CR72">
        <v>1.2999999999999999E-2</v>
      </c>
      <c r="CS72">
        <v>0.22</v>
      </c>
      <c r="CT72">
        <v>8.3000000000000004E-2</v>
      </c>
      <c r="CU72">
        <v>420</v>
      </c>
      <c r="CV72">
        <v>16</v>
      </c>
      <c r="CW72">
        <v>0.23</v>
      </c>
      <c r="CX72">
        <v>0.32</v>
      </c>
      <c r="CY72">
        <v>-58.30095</v>
      </c>
      <c r="CZ72">
        <v>-10.187882706766899</v>
      </c>
      <c r="DA72">
        <v>1.0278599780612101</v>
      </c>
      <c r="DB72">
        <v>0</v>
      </c>
      <c r="DC72">
        <v>2.34145</v>
      </c>
      <c r="DD72">
        <v>4.0979548872180603E-2</v>
      </c>
      <c r="DE72">
        <v>4.1895166785680896E-3</v>
      </c>
      <c r="DF72">
        <v>1</v>
      </c>
      <c r="DG72">
        <v>1</v>
      </c>
      <c r="DH72">
        <v>2</v>
      </c>
      <c r="DI72" t="s">
        <v>347</v>
      </c>
      <c r="DJ72">
        <v>3.1194500000000001</v>
      </c>
      <c r="DK72">
        <v>2.80084</v>
      </c>
      <c r="DL72">
        <v>0.112981</v>
      </c>
      <c r="DM72">
        <v>0.124013</v>
      </c>
      <c r="DN72">
        <v>8.7201100000000004E-2</v>
      </c>
      <c r="DO72">
        <v>7.8226900000000002E-2</v>
      </c>
      <c r="DP72">
        <v>24765.4</v>
      </c>
      <c r="DQ72">
        <v>22614.1</v>
      </c>
      <c r="DR72">
        <v>26708.5</v>
      </c>
      <c r="DS72">
        <v>24151.8</v>
      </c>
      <c r="DT72">
        <v>33693.599999999999</v>
      </c>
      <c r="DU72">
        <v>32412.3</v>
      </c>
      <c r="DV72">
        <v>40384.6</v>
      </c>
      <c r="DW72">
        <v>38174.6</v>
      </c>
      <c r="DX72">
        <v>2.0175000000000001</v>
      </c>
      <c r="DY72">
        <v>2.2807499999999998</v>
      </c>
      <c r="DZ72">
        <v>0.17035</v>
      </c>
      <c r="EA72">
        <v>0</v>
      </c>
      <c r="EB72">
        <v>22.097200000000001</v>
      </c>
      <c r="EC72">
        <v>999.9</v>
      </c>
      <c r="ED72">
        <v>63.631</v>
      </c>
      <c r="EE72">
        <v>22.013000000000002</v>
      </c>
      <c r="EF72">
        <v>16.5273</v>
      </c>
      <c r="EG72">
        <v>63.664900000000003</v>
      </c>
      <c r="EH72">
        <v>26.902999999999999</v>
      </c>
      <c r="EI72">
        <v>1</v>
      </c>
      <c r="EJ72">
        <v>-0.475074</v>
      </c>
      <c r="EK72">
        <v>-2.9321000000000002</v>
      </c>
      <c r="EL72">
        <v>20.256399999999999</v>
      </c>
      <c r="EM72">
        <v>5.2632599999999998</v>
      </c>
      <c r="EN72">
        <v>12.0055</v>
      </c>
      <c r="EO72">
        <v>4.9999000000000002</v>
      </c>
      <c r="EP72">
        <v>3.2868499999999998</v>
      </c>
      <c r="EQ72">
        <v>9999</v>
      </c>
      <c r="ER72">
        <v>9999</v>
      </c>
      <c r="ES72">
        <v>999.9</v>
      </c>
      <c r="ET72">
        <v>9999</v>
      </c>
      <c r="EU72">
        <v>1.8723000000000001</v>
      </c>
      <c r="EV72">
        <v>1.87317</v>
      </c>
      <c r="EW72">
        <v>1.86937</v>
      </c>
      <c r="EX72">
        <v>1.87503</v>
      </c>
      <c r="EY72">
        <v>1.8754500000000001</v>
      </c>
      <c r="EZ72">
        <v>1.87384</v>
      </c>
      <c r="FA72">
        <v>1.8724000000000001</v>
      </c>
      <c r="FB72">
        <v>1.8714900000000001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0.22</v>
      </c>
      <c r="FQ72">
        <v>7.4099999999999999E-2</v>
      </c>
      <c r="FR72">
        <v>-0.18329044484773399</v>
      </c>
      <c r="FS72">
        <v>1.93526017593624E-3</v>
      </c>
      <c r="FT72">
        <v>-2.6352868309754201E-6</v>
      </c>
      <c r="FU72">
        <v>7.4988703689445403E-10</v>
      </c>
      <c r="FV72">
        <v>7.4070808911679595E-2</v>
      </c>
      <c r="FW72">
        <v>0</v>
      </c>
      <c r="FX72">
        <v>0</v>
      </c>
      <c r="FY72">
        <v>0</v>
      </c>
      <c r="FZ72">
        <v>1</v>
      </c>
      <c r="GA72">
        <v>1999</v>
      </c>
      <c r="GB72">
        <v>0</v>
      </c>
      <c r="GC72">
        <v>14</v>
      </c>
      <c r="GD72">
        <v>42</v>
      </c>
      <c r="GE72">
        <v>42</v>
      </c>
      <c r="GF72">
        <v>1.3562000000000001</v>
      </c>
      <c r="GG72">
        <v>2.4694799999999999</v>
      </c>
      <c r="GH72">
        <v>1.5979000000000001</v>
      </c>
      <c r="GI72">
        <v>2.3547400000000001</v>
      </c>
      <c r="GJ72">
        <v>1.64917</v>
      </c>
      <c r="GK72">
        <v>2.3547400000000001</v>
      </c>
      <c r="GL72">
        <v>25.942699999999999</v>
      </c>
      <c r="GM72">
        <v>14.491</v>
      </c>
      <c r="GN72">
        <v>19</v>
      </c>
      <c r="GO72">
        <v>447.12099999999998</v>
      </c>
      <c r="GP72">
        <v>640.87599999999998</v>
      </c>
      <c r="GQ72">
        <v>28.258400000000002</v>
      </c>
      <c r="GR72">
        <v>21.169599999999999</v>
      </c>
      <c r="GS72">
        <v>30.000399999999999</v>
      </c>
      <c r="GT72">
        <v>21.0442</v>
      </c>
      <c r="GU72">
        <v>21.019500000000001</v>
      </c>
      <c r="GV72">
        <v>27.199100000000001</v>
      </c>
      <c r="GW72">
        <v>23.182400000000001</v>
      </c>
      <c r="GX72">
        <v>100</v>
      </c>
      <c r="GY72">
        <v>28.190999999999999</v>
      </c>
      <c r="GZ72">
        <v>570.10400000000004</v>
      </c>
      <c r="HA72">
        <v>13.286899999999999</v>
      </c>
      <c r="HB72">
        <v>101.425</v>
      </c>
      <c r="HC72">
        <v>101.444</v>
      </c>
    </row>
    <row r="73" spans="1:211" x14ac:dyDescent="0.2">
      <c r="A73">
        <v>57</v>
      </c>
      <c r="B73">
        <v>1736448219.0999999</v>
      </c>
      <c r="C73">
        <v>112</v>
      </c>
      <c r="D73" t="s">
        <v>461</v>
      </c>
      <c r="E73" t="s">
        <v>462</v>
      </c>
      <c r="F73">
        <v>2</v>
      </c>
      <c r="G73">
        <v>1736448211.0999999</v>
      </c>
      <c r="H73">
        <f t="shared" si="0"/>
        <v>1.9881423432547077E-3</v>
      </c>
      <c r="I73">
        <f t="shared" si="1"/>
        <v>1.9881423432547078</v>
      </c>
      <c r="J73">
        <f t="shared" si="2"/>
        <v>22.201912236982466</v>
      </c>
      <c r="K73">
        <f t="shared" si="3"/>
        <v>469.75262500000002</v>
      </c>
      <c r="L73">
        <f t="shared" si="4"/>
        <v>133.30567775200223</v>
      </c>
      <c r="M73">
        <f t="shared" si="5"/>
        <v>13.643003503984758</v>
      </c>
      <c r="N73">
        <f t="shared" si="6"/>
        <v>48.076247140829523</v>
      </c>
      <c r="O73">
        <f t="shared" si="7"/>
        <v>0.11003699979687159</v>
      </c>
      <c r="P73">
        <f t="shared" si="8"/>
        <v>3.5362620039667405</v>
      </c>
      <c r="Q73">
        <f t="shared" si="9"/>
        <v>0.10816961314112686</v>
      </c>
      <c r="R73">
        <f t="shared" si="10"/>
        <v>6.7771145784097889E-2</v>
      </c>
      <c r="S73">
        <f t="shared" si="11"/>
        <v>317.40002053500001</v>
      </c>
      <c r="T73">
        <f t="shared" si="12"/>
        <v>26.267835086472129</v>
      </c>
      <c r="U73">
        <f t="shared" si="13"/>
        <v>26.267835086472129</v>
      </c>
      <c r="V73">
        <f t="shared" si="14"/>
        <v>3.4281075634001978</v>
      </c>
      <c r="W73">
        <f t="shared" si="15"/>
        <v>49.715863283575935</v>
      </c>
      <c r="X73">
        <f t="shared" si="16"/>
        <v>1.5931890579654788</v>
      </c>
      <c r="Y73">
        <f t="shared" si="17"/>
        <v>3.2045889435290218</v>
      </c>
      <c r="Z73">
        <f t="shared" si="18"/>
        <v>1.834918505434719</v>
      </c>
      <c r="AA73">
        <f t="shared" si="19"/>
        <v>-87.677077337532609</v>
      </c>
      <c r="AB73">
        <f t="shared" si="20"/>
        <v>-216.74129928709186</v>
      </c>
      <c r="AC73">
        <f t="shared" si="21"/>
        <v>-13.056087856343593</v>
      </c>
      <c r="AD73">
        <f t="shared" si="22"/>
        <v>-7.4443945968056369E-2</v>
      </c>
      <c r="AE73">
        <f t="shared" si="23"/>
        <v>48.223671707428601</v>
      </c>
      <c r="AF73">
        <f t="shared" si="24"/>
        <v>1.9846635531230161</v>
      </c>
      <c r="AG73">
        <f t="shared" si="25"/>
        <v>22.201912236982466</v>
      </c>
      <c r="AH73">
        <v>548.50542296439005</v>
      </c>
      <c r="AI73">
        <v>499.43679393939402</v>
      </c>
      <c r="AJ73">
        <v>3.1304375093460699</v>
      </c>
      <c r="AK73">
        <v>85.495142733625997</v>
      </c>
      <c r="AL73">
        <f t="shared" si="26"/>
        <v>1.9881423432547078</v>
      </c>
      <c r="AM73">
        <v>13.2221148017356</v>
      </c>
      <c r="AN73">
        <v>15.5707027972028</v>
      </c>
      <c r="AO73">
        <v>6.0326520689104597E-6</v>
      </c>
      <c r="AP73">
        <v>126.389948844656</v>
      </c>
      <c r="AQ73">
        <v>41</v>
      </c>
      <c r="AR73">
        <v>8</v>
      </c>
      <c r="AS73">
        <f t="shared" si="27"/>
        <v>1</v>
      </c>
      <c r="AT73">
        <f t="shared" si="28"/>
        <v>0</v>
      </c>
      <c r="AU73">
        <f t="shared" si="29"/>
        <v>54404.135522739598</v>
      </c>
      <c r="AV73">
        <f t="shared" si="30"/>
        <v>2000</v>
      </c>
      <c r="AW73">
        <f t="shared" si="31"/>
        <v>1685.9999497499998</v>
      </c>
      <c r="AX73">
        <f t="shared" si="32"/>
        <v>0.84299997487499989</v>
      </c>
      <c r="AY73">
        <f t="shared" si="33"/>
        <v>0.1587000102675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1736448211.0999999</v>
      </c>
      <c r="BF73">
        <v>469.75262500000002</v>
      </c>
      <c r="BG73">
        <v>528.7405</v>
      </c>
      <c r="BH73">
        <v>15.5670375</v>
      </c>
      <c r="BI73">
        <v>13.2224875</v>
      </c>
      <c r="BJ73">
        <v>469.53087499999998</v>
      </c>
      <c r="BK73">
        <v>15.4929875</v>
      </c>
      <c r="BL73">
        <v>499.99400000000003</v>
      </c>
      <c r="BM73">
        <v>102.24375000000001</v>
      </c>
      <c r="BN73">
        <v>0.1000041</v>
      </c>
      <c r="BO73">
        <v>25.130962499999999</v>
      </c>
      <c r="BP73">
        <v>24.911899999999999</v>
      </c>
      <c r="BQ73">
        <v>999.9</v>
      </c>
      <c r="BR73">
        <v>0</v>
      </c>
      <c r="BS73">
        <v>0</v>
      </c>
      <c r="BT73">
        <v>10000.30625</v>
      </c>
      <c r="BU73">
        <v>652.04762500000004</v>
      </c>
      <c r="BV73">
        <v>198.13312500000001</v>
      </c>
      <c r="BW73">
        <v>-58.987850000000002</v>
      </c>
      <c r="BX73">
        <v>477.18112500000001</v>
      </c>
      <c r="BY73">
        <v>535.82550000000003</v>
      </c>
      <c r="BZ73">
        <v>2.3445575000000001</v>
      </c>
      <c r="CA73">
        <v>528.7405</v>
      </c>
      <c r="CB73">
        <v>13.2224875</v>
      </c>
      <c r="CC73">
        <v>1.5916349999999999</v>
      </c>
      <c r="CD73">
        <v>1.3519175000000001</v>
      </c>
      <c r="CE73">
        <v>13.8780625</v>
      </c>
      <c r="CF73">
        <v>11.3888</v>
      </c>
      <c r="CG73">
        <v>2000</v>
      </c>
      <c r="CH73">
        <v>0.89999974999999999</v>
      </c>
      <c r="CI73">
        <v>0.1000002125</v>
      </c>
      <c r="CJ73">
        <v>19.489599999999999</v>
      </c>
      <c r="CK73">
        <v>39092.949999999997</v>
      </c>
      <c r="CL73">
        <v>1736445700.0999999</v>
      </c>
      <c r="CM73" t="s">
        <v>346</v>
      </c>
      <c r="CN73">
        <v>1736445697.0999999</v>
      </c>
      <c r="CO73">
        <v>1736445700.0999999</v>
      </c>
      <c r="CP73">
        <v>1</v>
      </c>
      <c r="CQ73">
        <v>-0.33700000000000002</v>
      </c>
      <c r="CR73">
        <v>1.2999999999999999E-2</v>
      </c>
      <c r="CS73">
        <v>0.22</v>
      </c>
      <c r="CT73">
        <v>8.3000000000000004E-2</v>
      </c>
      <c r="CU73">
        <v>420</v>
      </c>
      <c r="CV73">
        <v>16</v>
      </c>
      <c r="CW73">
        <v>0.23</v>
      </c>
      <c r="CX73">
        <v>0.32</v>
      </c>
      <c r="CY73">
        <v>-58.536774999999999</v>
      </c>
      <c r="CZ73">
        <v>-7.5584796992481298</v>
      </c>
      <c r="DA73">
        <v>0.84427396434747404</v>
      </c>
      <c r="DB73">
        <v>0</v>
      </c>
      <c r="DC73">
        <v>2.3425435000000001</v>
      </c>
      <c r="DD73">
        <v>3.8523157894732603E-2</v>
      </c>
      <c r="DE73">
        <v>4.0086335265274702E-3</v>
      </c>
      <c r="DF73">
        <v>1</v>
      </c>
      <c r="DG73">
        <v>1</v>
      </c>
      <c r="DH73">
        <v>2</v>
      </c>
      <c r="DI73" t="s">
        <v>347</v>
      </c>
      <c r="DJ73">
        <v>3.1196100000000002</v>
      </c>
      <c r="DK73">
        <v>2.8007200000000001</v>
      </c>
      <c r="DL73">
        <v>0.114009</v>
      </c>
      <c r="DM73">
        <v>0.12503900000000001</v>
      </c>
      <c r="DN73">
        <v>8.7200700000000006E-2</v>
      </c>
      <c r="DO73">
        <v>7.8241199999999997E-2</v>
      </c>
      <c r="DP73">
        <v>24736.7</v>
      </c>
      <c r="DQ73">
        <v>22587.5</v>
      </c>
      <c r="DR73">
        <v>26708.5</v>
      </c>
      <c r="DS73">
        <v>24151.7</v>
      </c>
      <c r="DT73">
        <v>33693.5</v>
      </c>
      <c r="DU73">
        <v>32411.8</v>
      </c>
      <c r="DV73">
        <v>40384.400000000001</v>
      </c>
      <c r="DW73">
        <v>38174.400000000001</v>
      </c>
      <c r="DX73">
        <v>2.0178500000000001</v>
      </c>
      <c r="DY73">
        <v>2.2805499999999999</v>
      </c>
      <c r="DZ73">
        <v>0.169735</v>
      </c>
      <c r="EA73">
        <v>0</v>
      </c>
      <c r="EB73">
        <v>22.100999999999999</v>
      </c>
      <c r="EC73">
        <v>999.9</v>
      </c>
      <c r="ED73">
        <v>63.631</v>
      </c>
      <c r="EE73">
        <v>22.024000000000001</v>
      </c>
      <c r="EF73">
        <v>16.539400000000001</v>
      </c>
      <c r="EG73">
        <v>63.884900000000002</v>
      </c>
      <c r="EH73">
        <v>27.151399999999999</v>
      </c>
      <c r="EI73">
        <v>1</v>
      </c>
      <c r="EJ73">
        <v>-0.47531499999999999</v>
      </c>
      <c r="EK73">
        <v>-2.98651</v>
      </c>
      <c r="EL73">
        <v>20.255299999999998</v>
      </c>
      <c r="EM73">
        <v>5.2634100000000004</v>
      </c>
      <c r="EN73">
        <v>12.0053</v>
      </c>
      <c r="EO73">
        <v>4.9999000000000002</v>
      </c>
      <c r="EP73">
        <v>3.28688</v>
      </c>
      <c r="EQ73">
        <v>9999</v>
      </c>
      <c r="ER73">
        <v>9999</v>
      </c>
      <c r="ES73">
        <v>999.9</v>
      </c>
      <c r="ET73">
        <v>9999</v>
      </c>
      <c r="EU73">
        <v>1.8722799999999999</v>
      </c>
      <c r="EV73">
        <v>1.87317</v>
      </c>
      <c r="EW73">
        <v>1.8693599999999999</v>
      </c>
      <c r="EX73">
        <v>1.87503</v>
      </c>
      <c r="EY73">
        <v>1.8754500000000001</v>
      </c>
      <c r="EZ73">
        <v>1.8738300000000001</v>
      </c>
      <c r="FA73">
        <v>1.87239</v>
      </c>
      <c r="FB73">
        <v>1.8714900000000001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0.22</v>
      </c>
      <c r="FQ73">
        <v>7.3999999999999996E-2</v>
      </c>
      <c r="FR73">
        <v>-0.18329044484773399</v>
      </c>
      <c r="FS73">
        <v>1.93526017593624E-3</v>
      </c>
      <c r="FT73">
        <v>-2.6352868309754201E-6</v>
      </c>
      <c r="FU73">
        <v>7.4988703689445403E-10</v>
      </c>
      <c r="FV73">
        <v>7.4070808911679595E-2</v>
      </c>
      <c r="FW73">
        <v>0</v>
      </c>
      <c r="FX73">
        <v>0</v>
      </c>
      <c r="FY73">
        <v>0</v>
      </c>
      <c r="FZ73">
        <v>1</v>
      </c>
      <c r="GA73">
        <v>1999</v>
      </c>
      <c r="GB73">
        <v>0</v>
      </c>
      <c r="GC73">
        <v>14</v>
      </c>
      <c r="GD73">
        <v>42</v>
      </c>
      <c r="GE73">
        <v>42</v>
      </c>
      <c r="GF73">
        <v>1.3696299999999999</v>
      </c>
      <c r="GG73">
        <v>2.4865699999999999</v>
      </c>
      <c r="GH73">
        <v>1.5979000000000001</v>
      </c>
      <c r="GI73">
        <v>2.3535200000000001</v>
      </c>
      <c r="GJ73">
        <v>1.64917</v>
      </c>
      <c r="GK73">
        <v>2.47437</v>
      </c>
      <c r="GL73">
        <v>25.942699999999999</v>
      </c>
      <c r="GM73">
        <v>14.4998</v>
      </c>
      <c r="GN73">
        <v>19</v>
      </c>
      <c r="GO73">
        <v>447.33499999999998</v>
      </c>
      <c r="GP73">
        <v>640.73599999999999</v>
      </c>
      <c r="GQ73">
        <v>28.197900000000001</v>
      </c>
      <c r="GR73">
        <v>21.171399999999998</v>
      </c>
      <c r="GS73">
        <v>30.0001</v>
      </c>
      <c r="GT73">
        <v>21.0456</v>
      </c>
      <c r="GU73">
        <v>21.0213</v>
      </c>
      <c r="GV73">
        <v>27.479500000000002</v>
      </c>
      <c r="GW73">
        <v>23.182400000000001</v>
      </c>
      <c r="GX73">
        <v>100</v>
      </c>
      <c r="GY73">
        <v>28.066500000000001</v>
      </c>
      <c r="GZ73">
        <v>576.85400000000004</v>
      </c>
      <c r="HA73">
        <v>13.2903</v>
      </c>
      <c r="HB73">
        <v>101.42400000000001</v>
      </c>
      <c r="HC73">
        <v>101.443</v>
      </c>
    </row>
    <row r="74" spans="1:211" x14ac:dyDescent="0.2">
      <c r="A74">
        <v>58</v>
      </c>
      <c r="B74">
        <v>1736448221.0999999</v>
      </c>
      <c r="C74">
        <v>114</v>
      </c>
      <c r="D74" t="s">
        <v>463</v>
      </c>
      <c r="E74" t="s">
        <v>464</v>
      </c>
      <c r="F74">
        <v>2</v>
      </c>
      <c r="G74">
        <v>1736448213.0999999</v>
      </c>
      <c r="H74">
        <f t="shared" si="0"/>
        <v>1.9869947044340937E-3</v>
      </c>
      <c r="I74">
        <f t="shared" si="1"/>
        <v>1.9869947044340939</v>
      </c>
      <c r="J74">
        <f t="shared" si="2"/>
        <v>22.410794838846243</v>
      </c>
      <c r="K74">
        <f t="shared" si="3"/>
        <v>476.01274999999998</v>
      </c>
      <c r="L74">
        <f t="shared" si="4"/>
        <v>136.24084569311677</v>
      </c>
      <c r="M74">
        <f t="shared" si="5"/>
        <v>13.943311547315751</v>
      </c>
      <c r="N74">
        <f t="shared" si="6"/>
        <v>48.716624151723494</v>
      </c>
      <c r="O74">
        <f t="shared" si="7"/>
        <v>0.10999964616457822</v>
      </c>
      <c r="P74">
        <f t="shared" si="8"/>
        <v>3.536673289908157</v>
      </c>
      <c r="Q74">
        <f t="shared" si="9"/>
        <v>0.10813372857329474</v>
      </c>
      <c r="R74">
        <f t="shared" si="10"/>
        <v>6.7748589195479256E-2</v>
      </c>
      <c r="S74">
        <f t="shared" si="11"/>
        <v>317.40009553500005</v>
      </c>
      <c r="T74">
        <f t="shared" si="12"/>
        <v>26.266037403392705</v>
      </c>
      <c r="U74">
        <f t="shared" si="13"/>
        <v>26.266037403392705</v>
      </c>
      <c r="V74">
        <f t="shared" si="14"/>
        <v>3.4277436465145339</v>
      </c>
      <c r="W74">
        <f t="shared" si="15"/>
        <v>49.724563520934915</v>
      </c>
      <c r="X74">
        <f t="shared" si="16"/>
        <v>1.5932851767958796</v>
      </c>
      <c r="Y74">
        <f t="shared" si="17"/>
        <v>3.2042215435939996</v>
      </c>
      <c r="Z74">
        <f t="shared" si="18"/>
        <v>1.8344584697186543</v>
      </c>
      <c r="AA74">
        <f t="shared" si="19"/>
        <v>-87.62646646554353</v>
      </c>
      <c r="AB74">
        <f t="shared" si="20"/>
        <v>-216.7907828510572</v>
      </c>
      <c r="AC74">
        <f t="shared" si="21"/>
        <v>-13.057305899908856</v>
      </c>
      <c r="AD74">
        <f t="shared" si="22"/>
        <v>-7.4459681509523534E-2</v>
      </c>
      <c r="AE74">
        <f t="shared" si="23"/>
        <v>48.338240466269475</v>
      </c>
      <c r="AF74">
        <f t="shared" si="24"/>
        <v>1.9847913054441697</v>
      </c>
      <c r="AG74">
        <f t="shared" si="25"/>
        <v>22.410794838846243</v>
      </c>
      <c r="AH74">
        <v>554.49589097394403</v>
      </c>
      <c r="AI74">
        <v>505.53718787878802</v>
      </c>
      <c r="AJ74">
        <v>3.0788773285376299</v>
      </c>
      <c r="AK74">
        <v>85.495142733625997</v>
      </c>
      <c r="AL74">
        <f t="shared" si="26"/>
        <v>1.9869947044340939</v>
      </c>
      <c r="AM74">
        <v>13.223253027783599</v>
      </c>
      <c r="AN74">
        <v>15.5704755244755</v>
      </c>
      <c r="AO74">
        <v>4.7688543211790899E-6</v>
      </c>
      <c r="AP74">
        <v>126.389948844656</v>
      </c>
      <c r="AQ74">
        <v>40</v>
      </c>
      <c r="AR74">
        <v>8</v>
      </c>
      <c r="AS74">
        <f t="shared" si="27"/>
        <v>1</v>
      </c>
      <c r="AT74">
        <f t="shared" si="28"/>
        <v>0</v>
      </c>
      <c r="AU74">
        <f t="shared" si="29"/>
        <v>54413.533081660018</v>
      </c>
      <c r="AV74">
        <f t="shared" si="30"/>
        <v>2000</v>
      </c>
      <c r="AW74">
        <f t="shared" si="31"/>
        <v>1685.9999797499997</v>
      </c>
      <c r="AX74">
        <f t="shared" si="32"/>
        <v>0.84299998987499991</v>
      </c>
      <c r="AY74">
        <f t="shared" si="33"/>
        <v>0.15870004776750002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1736448213.0999999</v>
      </c>
      <c r="BF74">
        <v>476.01274999999998</v>
      </c>
      <c r="BG74">
        <v>535.15250000000003</v>
      </c>
      <c r="BH74">
        <v>15.568075</v>
      </c>
      <c r="BI74">
        <v>13.2234</v>
      </c>
      <c r="BJ74">
        <v>475.79137500000002</v>
      </c>
      <c r="BK74">
        <v>15.494025000000001</v>
      </c>
      <c r="BL74">
        <v>499.99900000000002</v>
      </c>
      <c r="BM74">
        <v>102.24312500000001</v>
      </c>
      <c r="BN74">
        <v>9.9982724999999995E-2</v>
      </c>
      <c r="BO74">
        <v>25.129037499999999</v>
      </c>
      <c r="BP74">
        <v>24.907599999999999</v>
      </c>
      <c r="BQ74">
        <v>999.9</v>
      </c>
      <c r="BR74">
        <v>0</v>
      </c>
      <c r="BS74">
        <v>0</v>
      </c>
      <c r="BT74">
        <v>10002.10375</v>
      </c>
      <c r="BU74">
        <v>652.09574999999995</v>
      </c>
      <c r="BV74">
        <v>197.88912500000001</v>
      </c>
      <c r="BW74">
        <v>-59.1396625</v>
      </c>
      <c r="BX74">
        <v>483.54075</v>
      </c>
      <c r="BY74">
        <v>542.32387500000004</v>
      </c>
      <c r="BZ74">
        <v>2.3446812499999998</v>
      </c>
      <c r="CA74">
        <v>535.15250000000003</v>
      </c>
      <c r="CB74">
        <v>13.2234</v>
      </c>
      <c r="CC74">
        <v>1.59173125</v>
      </c>
      <c r="CD74">
        <v>1.3520025</v>
      </c>
      <c r="CE74">
        <v>13.878987499999999</v>
      </c>
      <c r="CF74">
        <v>11.389749999999999</v>
      </c>
      <c r="CG74">
        <v>2000</v>
      </c>
      <c r="CH74">
        <v>0.89999925000000003</v>
      </c>
      <c r="CI74">
        <v>0.10000071250000001</v>
      </c>
      <c r="CJ74">
        <v>19.520849999999999</v>
      </c>
      <c r="CK74">
        <v>39092.9375</v>
      </c>
      <c r="CL74">
        <v>1736445700.0999999</v>
      </c>
      <c r="CM74" t="s">
        <v>346</v>
      </c>
      <c r="CN74">
        <v>1736445697.0999999</v>
      </c>
      <c r="CO74">
        <v>1736445700.0999999</v>
      </c>
      <c r="CP74">
        <v>1</v>
      </c>
      <c r="CQ74">
        <v>-0.33700000000000002</v>
      </c>
      <c r="CR74">
        <v>1.2999999999999999E-2</v>
      </c>
      <c r="CS74">
        <v>0.22</v>
      </c>
      <c r="CT74">
        <v>8.3000000000000004E-2</v>
      </c>
      <c r="CU74">
        <v>420</v>
      </c>
      <c r="CV74">
        <v>16</v>
      </c>
      <c r="CW74">
        <v>0.23</v>
      </c>
      <c r="CX74">
        <v>0.32</v>
      </c>
      <c r="CY74">
        <v>-58.748184999999999</v>
      </c>
      <c r="CZ74">
        <v>-5.3420526315789001</v>
      </c>
      <c r="DA74">
        <v>0.67289912414491904</v>
      </c>
      <c r="DB74">
        <v>0</v>
      </c>
      <c r="DC74">
        <v>2.3432919999999999</v>
      </c>
      <c r="DD74">
        <v>3.0535939849621399E-2</v>
      </c>
      <c r="DE74">
        <v>3.6055368532300798E-3</v>
      </c>
      <c r="DF74">
        <v>1</v>
      </c>
      <c r="DG74">
        <v>1</v>
      </c>
      <c r="DH74">
        <v>2</v>
      </c>
      <c r="DI74" t="s">
        <v>347</v>
      </c>
      <c r="DJ74">
        <v>3.1192500000000001</v>
      </c>
      <c r="DK74">
        <v>2.80091</v>
      </c>
      <c r="DL74">
        <v>0.115021</v>
      </c>
      <c r="DM74">
        <v>0.126082</v>
      </c>
      <c r="DN74">
        <v>8.7203600000000006E-2</v>
      </c>
      <c r="DO74">
        <v>7.8281400000000001E-2</v>
      </c>
      <c r="DP74">
        <v>24708.2</v>
      </c>
      <c r="DQ74">
        <v>22560.7</v>
      </c>
      <c r="DR74">
        <v>26708.2</v>
      </c>
      <c r="DS74">
        <v>24151.8</v>
      </c>
      <c r="DT74">
        <v>33693.199999999997</v>
      </c>
      <c r="DU74">
        <v>32410.799999999999</v>
      </c>
      <c r="DV74">
        <v>40384</v>
      </c>
      <c r="DW74">
        <v>38174.800000000003</v>
      </c>
      <c r="DX74">
        <v>2.01755</v>
      </c>
      <c r="DY74">
        <v>2.2806700000000002</v>
      </c>
      <c r="DZ74">
        <v>0.17022699999999999</v>
      </c>
      <c r="EA74">
        <v>0</v>
      </c>
      <c r="EB74">
        <v>22.104700000000001</v>
      </c>
      <c r="EC74">
        <v>999.9</v>
      </c>
      <c r="ED74">
        <v>63.655000000000001</v>
      </c>
      <c r="EE74">
        <v>22.024000000000001</v>
      </c>
      <c r="EF74">
        <v>16.543099999999999</v>
      </c>
      <c r="EG74">
        <v>64.014899999999997</v>
      </c>
      <c r="EH74">
        <v>27.127400000000002</v>
      </c>
      <c r="EI74">
        <v>1</v>
      </c>
      <c r="EJ74">
        <v>-0.47508600000000001</v>
      </c>
      <c r="EK74">
        <v>-2.9058099999999998</v>
      </c>
      <c r="EL74">
        <v>20.256</v>
      </c>
      <c r="EM74">
        <v>5.26356</v>
      </c>
      <c r="EN74">
        <v>12.004899999999999</v>
      </c>
      <c r="EO74">
        <v>5.0000999999999998</v>
      </c>
      <c r="EP74">
        <v>3.2869000000000002</v>
      </c>
      <c r="EQ74">
        <v>9999</v>
      </c>
      <c r="ER74">
        <v>9999</v>
      </c>
      <c r="ES74">
        <v>999.9</v>
      </c>
      <c r="ET74">
        <v>9999</v>
      </c>
      <c r="EU74">
        <v>1.87225</v>
      </c>
      <c r="EV74">
        <v>1.87317</v>
      </c>
      <c r="EW74">
        <v>1.8693500000000001</v>
      </c>
      <c r="EX74">
        <v>1.87503</v>
      </c>
      <c r="EY74">
        <v>1.87544</v>
      </c>
      <c r="EZ74">
        <v>1.87381</v>
      </c>
      <c r="FA74">
        <v>1.8724000000000001</v>
      </c>
      <c r="FB74">
        <v>1.8714900000000001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0.219</v>
      </c>
      <c r="FQ74">
        <v>7.4099999999999999E-2</v>
      </c>
      <c r="FR74">
        <v>-0.18329044484773399</v>
      </c>
      <c r="FS74">
        <v>1.93526017593624E-3</v>
      </c>
      <c r="FT74">
        <v>-2.6352868309754201E-6</v>
      </c>
      <c r="FU74">
        <v>7.4988703689445403E-10</v>
      </c>
      <c r="FV74">
        <v>7.4070808911679595E-2</v>
      </c>
      <c r="FW74">
        <v>0</v>
      </c>
      <c r="FX74">
        <v>0</v>
      </c>
      <c r="FY74">
        <v>0</v>
      </c>
      <c r="FZ74">
        <v>1</v>
      </c>
      <c r="GA74">
        <v>1999</v>
      </c>
      <c r="GB74">
        <v>0</v>
      </c>
      <c r="GC74">
        <v>14</v>
      </c>
      <c r="GD74">
        <v>42.1</v>
      </c>
      <c r="GE74">
        <v>42</v>
      </c>
      <c r="GF74">
        <v>1.38428</v>
      </c>
      <c r="GG74">
        <v>2.4902299999999999</v>
      </c>
      <c r="GH74">
        <v>1.5979000000000001</v>
      </c>
      <c r="GI74">
        <v>2.3559600000000001</v>
      </c>
      <c r="GJ74">
        <v>1.64917</v>
      </c>
      <c r="GK74">
        <v>2.3083499999999999</v>
      </c>
      <c r="GL74">
        <v>25.9633</v>
      </c>
      <c r="GM74">
        <v>14.491</v>
      </c>
      <c r="GN74">
        <v>19</v>
      </c>
      <c r="GO74">
        <v>447.18</v>
      </c>
      <c r="GP74">
        <v>640.86300000000006</v>
      </c>
      <c r="GQ74">
        <v>28.149000000000001</v>
      </c>
      <c r="GR74">
        <v>21.173100000000002</v>
      </c>
      <c r="GS74">
        <v>30.000299999999999</v>
      </c>
      <c r="GT74">
        <v>21.0473</v>
      </c>
      <c r="GU74">
        <v>21.023</v>
      </c>
      <c r="GV74">
        <v>27.763100000000001</v>
      </c>
      <c r="GW74">
        <v>23.182400000000001</v>
      </c>
      <c r="GX74">
        <v>100</v>
      </c>
      <c r="GY74">
        <v>28.066500000000001</v>
      </c>
      <c r="GZ74">
        <v>583.572</v>
      </c>
      <c r="HA74">
        <v>13.2903</v>
      </c>
      <c r="HB74">
        <v>101.423</v>
      </c>
      <c r="HC74">
        <v>101.444</v>
      </c>
    </row>
    <row r="75" spans="1:211" x14ac:dyDescent="0.2">
      <c r="A75">
        <v>59</v>
      </c>
      <c r="B75">
        <v>1736448223.0999999</v>
      </c>
      <c r="C75">
        <v>116</v>
      </c>
      <c r="D75" t="s">
        <v>465</v>
      </c>
      <c r="E75" t="s">
        <v>466</v>
      </c>
      <c r="F75">
        <v>2</v>
      </c>
      <c r="G75">
        <v>1736448215.0999999</v>
      </c>
      <c r="H75">
        <f t="shared" si="0"/>
        <v>1.9852163645955839E-3</v>
      </c>
      <c r="I75">
        <f t="shared" si="1"/>
        <v>1.985216364595584</v>
      </c>
      <c r="J75">
        <f t="shared" si="2"/>
        <v>22.775288243422068</v>
      </c>
      <c r="K75">
        <f t="shared" si="3"/>
        <v>482.23450000000003</v>
      </c>
      <c r="L75">
        <f t="shared" si="4"/>
        <v>136.80769435741621</v>
      </c>
      <c r="M75">
        <f t="shared" si="5"/>
        <v>14.001316228599025</v>
      </c>
      <c r="N75">
        <f t="shared" si="6"/>
        <v>49.353347869460116</v>
      </c>
      <c r="O75">
        <f t="shared" si="7"/>
        <v>0.10994052319392655</v>
      </c>
      <c r="P75">
        <f t="shared" si="8"/>
        <v>3.5363743168801669</v>
      </c>
      <c r="Q75">
        <f t="shared" si="9"/>
        <v>0.1080764378417756</v>
      </c>
      <c r="R75">
        <f t="shared" si="10"/>
        <v>6.7712621628242736E-2</v>
      </c>
      <c r="S75">
        <f t="shared" si="11"/>
        <v>317.40015743999999</v>
      </c>
      <c r="T75">
        <f t="shared" si="12"/>
        <v>26.263068738047387</v>
      </c>
      <c r="U75">
        <f t="shared" si="13"/>
        <v>26.263068738047387</v>
      </c>
      <c r="V75">
        <f t="shared" si="14"/>
        <v>3.4271427537938433</v>
      </c>
      <c r="W75">
        <f t="shared" si="15"/>
        <v>49.736829216403621</v>
      </c>
      <c r="X75">
        <f t="shared" si="16"/>
        <v>1.5933507470099304</v>
      </c>
      <c r="Y75">
        <f t="shared" si="17"/>
        <v>3.2035631786604322</v>
      </c>
      <c r="Z75">
        <f t="shared" si="18"/>
        <v>1.8337920067839129</v>
      </c>
      <c r="AA75">
        <f t="shared" si="19"/>
        <v>-87.548041678665257</v>
      </c>
      <c r="AB75">
        <f t="shared" si="20"/>
        <v>-216.86422432246437</v>
      </c>
      <c r="AC75">
        <f t="shared" si="21"/>
        <v>-13.062412534450914</v>
      </c>
      <c r="AD75">
        <f t="shared" si="22"/>
        <v>-7.4521095580536212E-2</v>
      </c>
      <c r="AE75">
        <f t="shared" si="23"/>
        <v>48.454169862558452</v>
      </c>
      <c r="AF75">
        <f t="shared" si="24"/>
        <v>1.9836952829719936</v>
      </c>
      <c r="AG75">
        <f t="shared" si="25"/>
        <v>22.775288243422068</v>
      </c>
      <c r="AH75">
        <v>560.82851091802002</v>
      </c>
      <c r="AI75">
        <v>511.62451515151503</v>
      </c>
      <c r="AJ75">
        <v>3.0509542685960001</v>
      </c>
      <c r="AK75">
        <v>85.495142733625997</v>
      </c>
      <c r="AL75">
        <f t="shared" si="26"/>
        <v>1.985216364595584</v>
      </c>
      <c r="AM75">
        <v>13.225033487801801</v>
      </c>
      <c r="AN75">
        <v>15.570113986014</v>
      </c>
      <c r="AO75">
        <v>2.4493376151382402E-6</v>
      </c>
      <c r="AP75">
        <v>126.389948844656</v>
      </c>
      <c r="AQ75">
        <v>41</v>
      </c>
      <c r="AR75">
        <v>8</v>
      </c>
      <c r="AS75">
        <f t="shared" si="27"/>
        <v>1</v>
      </c>
      <c r="AT75">
        <f t="shared" si="28"/>
        <v>0</v>
      </c>
      <c r="AU75">
        <f t="shared" si="29"/>
        <v>54407.574088215049</v>
      </c>
      <c r="AV75">
        <f t="shared" si="30"/>
        <v>2000</v>
      </c>
      <c r="AW75">
        <f t="shared" si="31"/>
        <v>1686.0000239999999</v>
      </c>
      <c r="AX75">
        <f t="shared" si="32"/>
        <v>0.84300001199999997</v>
      </c>
      <c r="AY75">
        <f t="shared" si="33"/>
        <v>0.15870007872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1736448215.0999999</v>
      </c>
      <c r="BF75">
        <v>482.23450000000003</v>
      </c>
      <c r="BG75">
        <v>541.52587500000004</v>
      </c>
      <c r="BH75">
        <v>15.568725000000001</v>
      </c>
      <c r="BI75">
        <v>13.225412499999999</v>
      </c>
      <c r="BJ75">
        <v>482.01350000000002</v>
      </c>
      <c r="BK75">
        <v>15.4946625</v>
      </c>
      <c r="BL75">
        <v>500.013125</v>
      </c>
      <c r="BM75">
        <v>102.24299999999999</v>
      </c>
      <c r="BN75">
        <v>0.100046525</v>
      </c>
      <c r="BO75">
        <v>25.125587500000002</v>
      </c>
      <c r="BP75">
        <v>24.906075000000001</v>
      </c>
      <c r="BQ75">
        <v>999.9</v>
      </c>
      <c r="BR75">
        <v>0</v>
      </c>
      <c r="BS75">
        <v>0</v>
      </c>
      <c r="BT75">
        <v>10000.85375</v>
      </c>
      <c r="BU75">
        <v>652.13975000000005</v>
      </c>
      <c r="BV75">
        <v>197.691</v>
      </c>
      <c r="BW75">
        <v>-59.291375000000002</v>
      </c>
      <c r="BX75">
        <v>489.86112500000002</v>
      </c>
      <c r="BY75">
        <v>548.78387499999997</v>
      </c>
      <c r="BZ75">
        <v>2.3433112500000002</v>
      </c>
      <c r="CA75">
        <v>541.52587500000004</v>
      </c>
      <c r="CB75">
        <v>13.225412499999999</v>
      </c>
      <c r="CC75">
        <v>1.5917937499999999</v>
      </c>
      <c r="CD75">
        <v>1.3522062500000001</v>
      </c>
      <c r="CE75">
        <v>13.8796</v>
      </c>
      <c r="CF75">
        <v>11.392025</v>
      </c>
      <c r="CG75">
        <v>2000</v>
      </c>
      <c r="CH75">
        <v>0.89999887499999998</v>
      </c>
      <c r="CI75">
        <v>0.1000011</v>
      </c>
      <c r="CJ75">
        <v>19.5625125</v>
      </c>
      <c r="CK75">
        <v>39092.925000000003</v>
      </c>
      <c r="CL75">
        <v>1736445700.0999999</v>
      </c>
      <c r="CM75" t="s">
        <v>346</v>
      </c>
      <c r="CN75">
        <v>1736445697.0999999</v>
      </c>
      <c r="CO75">
        <v>1736445700.0999999</v>
      </c>
      <c r="CP75">
        <v>1</v>
      </c>
      <c r="CQ75">
        <v>-0.33700000000000002</v>
      </c>
      <c r="CR75">
        <v>1.2999999999999999E-2</v>
      </c>
      <c r="CS75">
        <v>0.22</v>
      </c>
      <c r="CT75">
        <v>8.3000000000000004E-2</v>
      </c>
      <c r="CU75">
        <v>420</v>
      </c>
      <c r="CV75">
        <v>16</v>
      </c>
      <c r="CW75">
        <v>0.23</v>
      </c>
      <c r="CX75">
        <v>0.32</v>
      </c>
      <c r="CY75">
        <v>-58.958269999999999</v>
      </c>
      <c r="CZ75">
        <v>-3.9019127819548598</v>
      </c>
      <c r="DA75">
        <v>0.53406087770964805</v>
      </c>
      <c r="DB75">
        <v>0</v>
      </c>
      <c r="DC75">
        <v>2.3432075000000001</v>
      </c>
      <c r="DD75">
        <v>9.1790977443633008E-3</v>
      </c>
      <c r="DE75">
        <v>3.8085940647436E-3</v>
      </c>
      <c r="DF75">
        <v>1</v>
      </c>
      <c r="DG75">
        <v>1</v>
      </c>
      <c r="DH75">
        <v>2</v>
      </c>
      <c r="DI75" t="s">
        <v>347</v>
      </c>
      <c r="DJ75">
        <v>3.1195200000000001</v>
      </c>
      <c r="DK75">
        <v>2.80104</v>
      </c>
      <c r="DL75">
        <v>0.116025</v>
      </c>
      <c r="DM75">
        <v>0.127138</v>
      </c>
      <c r="DN75">
        <v>8.7204699999999996E-2</v>
      </c>
      <c r="DO75">
        <v>7.8315200000000001E-2</v>
      </c>
      <c r="DP75">
        <v>24679.9</v>
      </c>
      <c r="DQ75">
        <v>22533</v>
      </c>
      <c r="DR75">
        <v>26707.9</v>
      </c>
      <c r="DS75">
        <v>24151.3</v>
      </c>
      <c r="DT75">
        <v>33692.9</v>
      </c>
      <c r="DU75">
        <v>32409</v>
      </c>
      <c r="DV75">
        <v>40383.599999999999</v>
      </c>
      <c r="DW75">
        <v>38174</v>
      </c>
      <c r="DX75">
        <v>2.0177499999999999</v>
      </c>
      <c r="DY75">
        <v>2.2806700000000002</v>
      </c>
      <c r="DZ75">
        <v>0.17033499999999999</v>
      </c>
      <c r="EA75">
        <v>0</v>
      </c>
      <c r="EB75">
        <v>22.108699999999999</v>
      </c>
      <c r="EC75">
        <v>999.9</v>
      </c>
      <c r="ED75">
        <v>63.631</v>
      </c>
      <c r="EE75">
        <v>22.013000000000002</v>
      </c>
      <c r="EF75">
        <v>16.525600000000001</v>
      </c>
      <c r="EG75">
        <v>63.814900000000002</v>
      </c>
      <c r="EH75">
        <v>27.139399999999998</v>
      </c>
      <c r="EI75">
        <v>1</v>
      </c>
      <c r="EJ75">
        <v>-0.47503000000000001</v>
      </c>
      <c r="EK75">
        <v>-2.8163900000000002</v>
      </c>
      <c r="EL75">
        <v>20.258299999999998</v>
      </c>
      <c r="EM75">
        <v>5.2631100000000002</v>
      </c>
      <c r="EN75">
        <v>12.004300000000001</v>
      </c>
      <c r="EO75">
        <v>5.0001499999999997</v>
      </c>
      <c r="EP75">
        <v>3.28688</v>
      </c>
      <c r="EQ75">
        <v>9999</v>
      </c>
      <c r="ER75">
        <v>9999</v>
      </c>
      <c r="ES75">
        <v>999.9</v>
      </c>
      <c r="ET75">
        <v>9999</v>
      </c>
      <c r="EU75">
        <v>1.87226</v>
      </c>
      <c r="EV75">
        <v>1.87317</v>
      </c>
      <c r="EW75">
        <v>1.8693599999999999</v>
      </c>
      <c r="EX75">
        <v>1.87504</v>
      </c>
      <c r="EY75">
        <v>1.8754500000000001</v>
      </c>
      <c r="EZ75">
        <v>1.8737999999999999</v>
      </c>
      <c r="FA75">
        <v>1.8724000000000001</v>
      </c>
      <c r="FB75">
        <v>1.8714900000000001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0.218</v>
      </c>
      <c r="FQ75">
        <v>7.4099999999999999E-2</v>
      </c>
      <c r="FR75">
        <v>-0.18329044484773399</v>
      </c>
      <c r="FS75">
        <v>1.93526017593624E-3</v>
      </c>
      <c r="FT75">
        <v>-2.6352868309754201E-6</v>
      </c>
      <c r="FU75">
        <v>7.4988703689445403E-10</v>
      </c>
      <c r="FV75">
        <v>7.4070808911679595E-2</v>
      </c>
      <c r="FW75">
        <v>0</v>
      </c>
      <c r="FX75">
        <v>0</v>
      </c>
      <c r="FY75">
        <v>0</v>
      </c>
      <c r="FZ75">
        <v>1</v>
      </c>
      <c r="GA75">
        <v>1999</v>
      </c>
      <c r="GB75">
        <v>0</v>
      </c>
      <c r="GC75">
        <v>14</v>
      </c>
      <c r="GD75">
        <v>42.1</v>
      </c>
      <c r="GE75">
        <v>42</v>
      </c>
      <c r="GF75">
        <v>1.39893</v>
      </c>
      <c r="GG75">
        <v>2.47681</v>
      </c>
      <c r="GH75">
        <v>1.5979000000000001</v>
      </c>
      <c r="GI75">
        <v>2.3559600000000001</v>
      </c>
      <c r="GJ75">
        <v>1.64917</v>
      </c>
      <c r="GK75">
        <v>2.47437</v>
      </c>
      <c r="GL75">
        <v>25.9633</v>
      </c>
      <c r="GM75">
        <v>14.4998</v>
      </c>
      <c r="GN75">
        <v>19</v>
      </c>
      <c r="GO75">
        <v>447.31099999999998</v>
      </c>
      <c r="GP75">
        <v>640.88699999999994</v>
      </c>
      <c r="GQ75">
        <v>28.0961</v>
      </c>
      <c r="GR75">
        <v>21.1753</v>
      </c>
      <c r="GS75">
        <v>30.000399999999999</v>
      </c>
      <c r="GT75">
        <v>21.049099999999999</v>
      </c>
      <c r="GU75">
        <v>21.024799999999999</v>
      </c>
      <c r="GV75">
        <v>28.048300000000001</v>
      </c>
      <c r="GW75">
        <v>23.182400000000001</v>
      </c>
      <c r="GX75">
        <v>100</v>
      </c>
      <c r="GY75">
        <v>28.066500000000001</v>
      </c>
      <c r="GZ75">
        <v>590.36199999999997</v>
      </c>
      <c r="HA75">
        <v>13.291700000000001</v>
      </c>
      <c r="HB75">
        <v>101.422</v>
      </c>
      <c r="HC75">
        <v>101.44199999999999</v>
      </c>
    </row>
    <row r="76" spans="1:211" x14ac:dyDescent="0.2">
      <c r="A76">
        <v>60</v>
      </c>
      <c r="B76">
        <v>1736448225.0999999</v>
      </c>
      <c r="C76">
        <v>118</v>
      </c>
      <c r="D76" t="s">
        <v>467</v>
      </c>
      <c r="E76" t="s">
        <v>468</v>
      </c>
      <c r="F76">
        <v>2</v>
      </c>
      <c r="G76">
        <v>1736448217.0999999</v>
      </c>
      <c r="H76">
        <f t="shared" si="0"/>
        <v>1.9817155427445366E-3</v>
      </c>
      <c r="I76">
        <f t="shared" si="1"/>
        <v>1.9817155427445368</v>
      </c>
      <c r="J76">
        <f t="shared" si="2"/>
        <v>23.173885750643684</v>
      </c>
      <c r="K76">
        <f t="shared" si="3"/>
        <v>488.41387500000002</v>
      </c>
      <c r="L76">
        <f t="shared" si="4"/>
        <v>136.59785926671393</v>
      </c>
      <c r="M76">
        <f t="shared" si="5"/>
        <v>13.979834133807346</v>
      </c>
      <c r="N76">
        <f t="shared" si="6"/>
        <v>49.985739145576382</v>
      </c>
      <c r="O76">
        <f t="shared" si="7"/>
        <v>0.10980380977125881</v>
      </c>
      <c r="P76">
        <f t="shared" si="8"/>
        <v>3.5362944365611764</v>
      </c>
      <c r="Q76">
        <f t="shared" si="9"/>
        <v>0.10794427409460178</v>
      </c>
      <c r="R76">
        <f t="shared" si="10"/>
        <v>6.7629620087501868E-2</v>
      </c>
      <c r="S76">
        <f t="shared" si="11"/>
        <v>317.40022499999998</v>
      </c>
      <c r="T76">
        <f t="shared" si="12"/>
        <v>26.258523304926545</v>
      </c>
      <c r="U76">
        <f t="shared" si="13"/>
        <v>26.258523304926545</v>
      </c>
      <c r="V76">
        <f t="shared" si="14"/>
        <v>3.4262228830149186</v>
      </c>
      <c r="W76">
        <f t="shared" si="15"/>
        <v>49.754696729621593</v>
      </c>
      <c r="X76">
        <f t="shared" si="16"/>
        <v>1.5934164798443906</v>
      </c>
      <c r="Y76">
        <f t="shared" si="17"/>
        <v>3.2025448542142274</v>
      </c>
      <c r="Z76">
        <f t="shared" si="18"/>
        <v>1.832806403170528</v>
      </c>
      <c r="AA76">
        <f t="shared" si="19"/>
        <v>-87.393655435034063</v>
      </c>
      <c r="AB76">
        <f t="shared" si="20"/>
        <v>-217.01033227600004</v>
      </c>
      <c r="AC76">
        <f t="shared" si="21"/>
        <v>-13.070859667239693</v>
      </c>
      <c r="AD76">
        <f t="shared" si="22"/>
        <v>-7.4622378273829781E-2</v>
      </c>
      <c r="AE76">
        <f t="shared" si="23"/>
        <v>48.611407455921565</v>
      </c>
      <c r="AF76">
        <f t="shared" si="24"/>
        <v>1.9817474203918</v>
      </c>
      <c r="AG76">
        <f t="shared" si="25"/>
        <v>23.173885750643684</v>
      </c>
      <c r="AH76">
        <v>567.404299412471</v>
      </c>
      <c r="AI76">
        <v>517.73633333333305</v>
      </c>
      <c r="AJ76">
        <v>3.0483920727581801</v>
      </c>
      <c r="AK76">
        <v>85.495142733625997</v>
      </c>
      <c r="AL76">
        <f t="shared" si="26"/>
        <v>1.9817155427445368</v>
      </c>
      <c r="AM76">
        <v>13.229737785568499</v>
      </c>
      <c r="AN76">
        <v>15.5705461538462</v>
      </c>
      <c r="AO76">
        <v>1.31392617432533E-6</v>
      </c>
      <c r="AP76">
        <v>126.389948844656</v>
      </c>
      <c r="AQ76">
        <v>40</v>
      </c>
      <c r="AR76">
        <v>8</v>
      </c>
      <c r="AS76">
        <f t="shared" si="27"/>
        <v>1</v>
      </c>
      <c r="AT76">
        <f t="shared" si="28"/>
        <v>0</v>
      </c>
      <c r="AU76">
        <f t="shared" si="29"/>
        <v>54406.785846208419</v>
      </c>
      <c r="AV76">
        <f t="shared" si="30"/>
        <v>2000</v>
      </c>
      <c r="AW76">
        <f t="shared" si="31"/>
        <v>1686.00009</v>
      </c>
      <c r="AX76">
        <f t="shared" si="32"/>
        <v>0.84300004500000003</v>
      </c>
      <c r="AY76">
        <f t="shared" si="33"/>
        <v>0.15870011249999999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1736448217.0999999</v>
      </c>
      <c r="BF76">
        <v>488.41387500000002</v>
      </c>
      <c r="BG76">
        <v>547.90374999999995</v>
      </c>
      <c r="BH76">
        <v>15.569375000000001</v>
      </c>
      <c r="BI76">
        <v>13.228512500000001</v>
      </c>
      <c r="BJ76">
        <v>488.193375</v>
      </c>
      <c r="BK76">
        <v>15.495312500000001</v>
      </c>
      <c r="BL76">
        <v>500.044625</v>
      </c>
      <c r="BM76">
        <v>102.242875</v>
      </c>
      <c r="BN76">
        <v>0.100120775</v>
      </c>
      <c r="BO76">
        <v>25.120249999999999</v>
      </c>
      <c r="BP76">
        <v>24.904399999999999</v>
      </c>
      <c r="BQ76">
        <v>999.9</v>
      </c>
      <c r="BR76">
        <v>0</v>
      </c>
      <c r="BS76">
        <v>0</v>
      </c>
      <c r="BT76">
        <v>10000.528749999999</v>
      </c>
      <c r="BU76">
        <v>652.18937500000004</v>
      </c>
      <c r="BV76">
        <v>197.505875</v>
      </c>
      <c r="BW76">
        <v>-59.489862500000001</v>
      </c>
      <c r="BX76">
        <v>496.13850000000002</v>
      </c>
      <c r="BY76">
        <v>555.248875</v>
      </c>
      <c r="BZ76">
        <v>2.3408662499999999</v>
      </c>
      <c r="CA76">
        <v>547.90374999999995</v>
      </c>
      <c r="CB76">
        <v>13.228512500000001</v>
      </c>
      <c r="CC76">
        <v>1.5918574999999999</v>
      </c>
      <c r="CD76">
        <v>1.3525199999999999</v>
      </c>
      <c r="CE76">
        <v>13.880224999999999</v>
      </c>
      <c r="CF76">
        <v>11.3955375</v>
      </c>
      <c r="CG76">
        <v>2000</v>
      </c>
      <c r="CH76">
        <v>0.89999850000000003</v>
      </c>
      <c r="CI76">
        <v>0.10000149999999999</v>
      </c>
      <c r="CJ76">
        <v>19.583337499999999</v>
      </c>
      <c r="CK76">
        <v>39092.925000000003</v>
      </c>
      <c r="CL76">
        <v>1736445700.0999999</v>
      </c>
      <c r="CM76" t="s">
        <v>346</v>
      </c>
      <c r="CN76">
        <v>1736445697.0999999</v>
      </c>
      <c r="CO76">
        <v>1736445700.0999999</v>
      </c>
      <c r="CP76">
        <v>1</v>
      </c>
      <c r="CQ76">
        <v>-0.33700000000000002</v>
      </c>
      <c r="CR76">
        <v>1.2999999999999999E-2</v>
      </c>
      <c r="CS76">
        <v>0.22</v>
      </c>
      <c r="CT76">
        <v>8.3000000000000004E-2</v>
      </c>
      <c r="CU76">
        <v>420</v>
      </c>
      <c r="CV76">
        <v>16</v>
      </c>
      <c r="CW76">
        <v>0.23</v>
      </c>
      <c r="CX76">
        <v>0.32</v>
      </c>
      <c r="CY76">
        <v>-59.184249999999999</v>
      </c>
      <c r="CZ76">
        <v>-3.48062255639082</v>
      </c>
      <c r="DA76">
        <v>0.48303890164250701</v>
      </c>
      <c r="DB76">
        <v>0</v>
      </c>
      <c r="DC76">
        <v>2.3422900000000002</v>
      </c>
      <c r="DD76">
        <v>-2.5139548872183601E-2</v>
      </c>
      <c r="DE76">
        <v>5.6651151797646902E-3</v>
      </c>
      <c r="DF76">
        <v>1</v>
      </c>
      <c r="DG76">
        <v>1</v>
      </c>
      <c r="DH76">
        <v>2</v>
      </c>
      <c r="DI76" t="s">
        <v>347</v>
      </c>
      <c r="DJ76">
        <v>3.1196600000000001</v>
      </c>
      <c r="DK76">
        <v>2.8008500000000001</v>
      </c>
      <c r="DL76">
        <v>0.117037</v>
      </c>
      <c r="DM76">
        <v>0.12820599999999999</v>
      </c>
      <c r="DN76">
        <v>8.7204000000000004E-2</v>
      </c>
      <c r="DO76">
        <v>7.8337900000000002E-2</v>
      </c>
      <c r="DP76">
        <v>24651.7</v>
      </c>
      <c r="DQ76">
        <v>22505.200000000001</v>
      </c>
      <c r="DR76">
        <v>26707.8</v>
      </c>
      <c r="DS76">
        <v>24151</v>
      </c>
      <c r="DT76">
        <v>33693</v>
      </c>
      <c r="DU76">
        <v>32407.8</v>
      </c>
      <c r="DV76">
        <v>40383.599999999999</v>
      </c>
      <c r="DW76">
        <v>38173.4</v>
      </c>
      <c r="DX76">
        <v>2.0184199999999999</v>
      </c>
      <c r="DY76">
        <v>2.2808700000000002</v>
      </c>
      <c r="DZ76">
        <v>0.168625</v>
      </c>
      <c r="EA76">
        <v>0</v>
      </c>
      <c r="EB76">
        <v>22.1126</v>
      </c>
      <c r="EC76">
        <v>999.9</v>
      </c>
      <c r="ED76">
        <v>63.655000000000001</v>
      </c>
      <c r="EE76">
        <v>22.024000000000001</v>
      </c>
      <c r="EF76">
        <v>16.544799999999999</v>
      </c>
      <c r="EG76">
        <v>64.244900000000001</v>
      </c>
      <c r="EH76">
        <v>27.087299999999999</v>
      </c>
      <c r="EI76">
        <v>1</v>
      </c>
      <c r="EJ76">
        <v>-0.474769</v>
      </c>
      <c r="EK76">
        <v>-2.94516</v>
      </c>
      <c r="EL76">
        <v>20.254000000000001</v>
      </c>
      <c r="EM76">
        <v>5.2632599999999998</v>
      </c>
      <c r="EN76">
        <v>12.0046</v>
      </c>
      <c r="EO76">
        <v>5.0001499999999997</v>
      </c>
      <c r="EP76">
        <v>3.2868499999999998</v>
      </c>
      <c r="EQ76">
        <v>9999</v>
      </c>
      <c r="ER76">
        <v>9999</v>
      </c>
      <c r="ES76">
        <v>999.9</v>
      </c>
      <c r="ET76">
        <v>9999</v>
      </c>
      <c r="EU76">
        <v>1.87226</v>
      </c>
      <c r="EV76">
        <v>1.87317</v>
      </c>
      <c r="EW76">
        <v>1.8693599999999999</v>
      </c>
      <c r="EX76">
        <v>1.87504</v>
      </c>
      <c r="EY76">
        <v>1.8754599999999999</v>
      </c>
      <c r="EZ76">
        <v>1.87381</v>
      </c>
      <c r="FA76">
        <v>1.8724000000000001</v>
      </c>
      <c r="FB76">
        <v>1.8714900000000001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0.217</v>
      </c>
      <c r="FQ76">
        <v>7.4099999999999999E-2</v>
      </c>
      <c r="FR76">
        <v>-0.18329044484773399</v>
      </c>
      <c r="FS76">
        <v>1.93526017593624E-3</v>
      </c>
      <c r="FT76">
        <v>-2.6352868309754201E-6</v>
      </c>
      <c r="FU76">
        <v>7.4988703689445403E-10</v>
      </c>
      <c r="FV76">
        <v>7.4070808911679595E-2</v>
      </c>
      <c r="FW76">
        <v>0</v>
      </c>
      <c r="FX76">
        <v>0</v>
      </c>
      <c r="FY76">
        <v>0</v>
      </c>
      <c r="FZ76">
        <v>1</v>
      </c>
      <c r="GA76">
        <v>1999</v>
      </c>
      <c r="GB76">
        <v>0</v>
      </c>
      <c r="GC76">
        <v>14</v>
      </c>
      <c r="GD76">
        <v>42.1</v>
      </c>
      <c r="GE76">
        <v>42.1</v>
      </c>
      <c r="GF76">
        <v>1.41235</v>
      </c>
      <c r="GG76">
        <v>2.4902299999999999</v>
      </c>
      <c r="GH76">
        <v>1.5979000000000001</v>
      </c>
      <c r="GI76">
        <v>2.3547400000000001</v>
      </c>
      <c r="GJ76">
        <v>1.64917</v>
      </c>
      <c r="GK76">
        <v>2.34497</v>
      </c>
      <c r="GL76">
        <v>25.9633</v>
      </c>
      <c r="GM76">
        <v>14.491</v>
      </c>
      <c r="GN76">
        <v>19</v>
      </c>
      <c r="GO76">
        <v>447.71499999999997</v>
      </c>
      <c r="GP76">
        <v>641.07500000000005</v>
      </c>
      <c r="GQ76">
        <v>28.0428</v>
      </c>
      <c r="GR76">
        <v>21.177600000000002</v>
      </c>
      <c r="GS76">
        <v>30.000399999999999</v>
      </c>
      <c r="GT76">
        <v>21.050799999999999</v>
      </c>
      <c r="GU76">
        <v>21.026499999999999</v>
      </c>
      <c r="GV76">
        <v>28.3322</v>
      </c>
      <c r="GW76">
        <v>23.182400000000001</v>
      </c>
      <c r="GX76">
        <v>100</v>
      </c>
      <c r="GY76">
        <v>27.960599999999999</v>
      </c>
      <c r="GZ76">
        <v>597.09500000000003</v>
      </c>
      <c r="HA76">
        <v>13.2943</v>
      </c>
      <c r="HB76">
        <v>101.422</v>
      </c>
      <c r="HC76">
        <v>101.44</v>
      </c>
    </row>
    <row r="77" spans="1:211" x14ac:dyDescent="0.2">
      <c r="A77">
        <v>61</v>
      </c>
      <c r="B77">
        <v>1736448227.0999999</v>
      </c>
      <c r="C77">
        <v>120</v>
      </c>
      <c r="D77" t="s">
        <v>469</v>
      </c>
      <c r="E77" t="s">
        <v>470</v>
      </c>
      <c r="F77">
        <v>2</v>
      </c>
      <c r="G77">
        <v>1736448219.0999999</v>
      </c>
      <c r="H77">
        <f t="shared" si="0"/>
        <v>1.9755330440739201E-3</v>
      </c>
      <c r="I77">
        <f t="shared" si="1"/>
        <v>1.9755330440739203</v>
      </c>
      <c r="J77">
        <f t="shared" si="2"/>
        <v>23.479001163790944</v>
      </c>
      <c r="K77">
        <f t="shared" si="3"/>
        <v>494.55124999999998</v>
      </c>
      <c r="L77">
        <f t="shared" si="4"/>
        <v>137.25678556507225</v>
      </c>
      <c r="M77">
        <f t="shared" si="5"/>
        <v>14.047261919664646</v>
      </c>
      <c r="N77">
        <f t="shared" si="6"/>
        <v>50.613825122357937</v>
      </c>
      <c r="O77">
        <f t="shared" si="7"/>
        <v>0.10952446260886896</v>
      </c>
      <c r="P77">
        <f t="shared" si="8"/>
        <v>3.5360353425919531</v>
      </c>
      <c r="Q77">
        <f t="shared" si="9"/>
        <v>0.10767415739503601</v>
      </c>
      <c r="R77">
        <f t="shared" si="10"/>
        <v>6.7459987178351125E-2</v>
      </c>
      <c r="S77">
        <f t="shared" si="11"/>
        <v>317.40006412483598</v>
      </c>
      <c r="T77">
        <f t="shared" si="12"/>
        <v>26.253229952629461</v>
      </c>
      <c r="U77">
        <f t="shared" si="13"/>
        <v>26.253229952629461</v>
      </c>
      <c r="V77">
        <f t="shared" si="14"/>
        <v>3.4251519256966065</v>
      </c>
      <c r="W77">
        <f t="shared" si="15"/>
        <v>49.776359246559124</v>
      </c>
      <c r="X77">
        <f t="shared" si="16"/>
        <v>1.5934717809695738</v>
      </c>
      <c r="Y77">
        <f t="shared" si="17"/>
        <v>3.2012622158172914</v>
      </c>
      <c r="Z77">
        <f t="shared" si="18"/>
        <v>1.8316801447270328</v>
      </c>
      <c r="AA77">
        <f t="shared" si="19"/>
        <v>-87.121007243659875</v>
      </c>
      <c r="AB77">
        <f t="shared" si="20"/>
        <v>-217.26735434639167</v>
      </c>
      <c r="AC77">
        <f t="shared" si="21"/>
        <v>-13.086509610196657</v>
      </c>
      <c r="AD77">
        <f t="shared" si="22"/>
        <v>-7.4807075412195445E-2</v>
      </c>
      <c r="AE77">
        <f t="shared" si="23"/>
        <v>48.804357840601448</v>
      </c>
      <c r="AF77">
        <f t="shared" si="24"/>
        <v>1.9788927736309763</v>
      </c>
      <c r="AG77">
        <f t="shared" si="25"/>
        <v>23.479001163790944</v>
      </c>
      <c r="AH77">
        <v>574.10052319119495</v>
      </c>
      <c r="AI77">
        <v>523.91852121212105</v>
      </c>
      <c r="AJ77">
        <v>3.06860096358478</v>
      </c>
      <c r="AK77">
        <v>85.495142733625997</v>
      </c>
      <c r="AL77">
        <f t="shared" si="26"/>
        <v>1.9755330440739203</v>
      </c>
      <c r="AM77">
        <v>13.237094349080801</v>
      </c>
      <c r="AN77">
        <v>15.5706062937063</v>
      </c>
      <c r="AO77">
        <v>5.1768475486077796E-7</v>
      </c>
      <c r="AP77">
        <v>126.389948844656</v>
      </c>
      <c r="AQ77">
        <v>40</v>
      </c>
      <c r="AR77">
        <v>8</v>
      </c>
      <c r="AS77">
        <f t="shared" si="27"/>
        <v>1</v>
      </c>
      <c r="AT77">
        <f t="shared" si="28"/>
        <v>0</v>
      </c>
      <c r="AU77">
        <f t="shared" si="29"/>
        <v>54402.305821266484</v>
      </c>
      <c r="AV77">
        <f t="shared" si="30"/>
        <v>1999.99875</v>
      </c>
      <c r="AW77">
        <f t="shared" si="31"/>
        <v>1685.9990512499344</v>
      </c>
      <c r="AX77">
        <f t="shared" si="32"/>
        <v>0.84300005249999999</v>
      </c>
      <c r="AY77">
        <f t="shared" si="33"/>
        <v>0.15870013125000001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1736448219.0999999</v>
      </c>
      <c r="BF77">
        <v>494.55124999999998</v>
      </c>
      <c r="BG77">
        <v>554.28549999999996</v>
      </c>
      <c r="BH77">
        <v>15.569925</v>
      </c>
      <c r="BI77">
        <v>13.2324375</v>
      </c>
      <c r="BJ77">
        <v>494.33150000000001</v>
      </c>
      <c r="BK77">
        <v>15.495862499999999</v>
      </c>
      <c r="BL77">
        <v>500.04500000000002</v>
      </c>
      <c r="BM77">
        <v>102.242875</v>
      </c>
      <c r="BN77">
        <v>0.10005735</v>
      </c>
      <c r="BO77">
        <v>25.113524999999999</v>
      </c>
      <c r="BP77">
        <v>24.90005</v>
      </c>
      <c r="BQ77">
        <v>999.9</v>
      </c>
      <c r="BR77">
        <v>0</v>
      </c>
      <c r="BS77">
        <v>0</v>
      </c>
      <c r="BT77">
        <v>9999.4349999999995</v>
      </c>
      <c r="BU77">
        <v>652.22749999999996</v>
      </c>
      <c r="BV77">
        <v>197.341375</v>
      </c>
      <c r="BW77">
        <v>-59.734187499999997</v>
      </c>
      <c r="BX77">
        <v>502.37324999999998</v>
      </c>
      <c r="BY77">
        <v>561.71849999999995</v>
      </c>
      <c r="BZ77">
        <v>2.3374937500000001</v>
      </c>
      <c r="CA77">
        <v>554.28549999999996</v>
      </c>
      <c r="CB77">
        <v>13.2324375</v>
      </c>
      <c r="CC77">
        <v>1.5919125000000001</v>
      </c>
      <c r="CD77">
        <v>1.3529212500000001</v>
      </c>
      <c r="CE77">
        <v>13.880762499999999</v>
      </c>
      <c r="CF77">
        <v>11.400012500000001</v>
      </c>
      <c r="CG77">
        <v>1999.99875</v>
      </c>
      <c r="CH77">
        <v>0.89999825</v>
      </c>
      <c r="CI77">
        <v>0.10000175</v>
      </c>
      <c r="CJ77">
        <v>19.588537500000001</v>
      </c>
      <c r="CK77">
        <v>39092.925000000003</v>
      </c>
      <c r="CL77">
        <v>1736445700.0999999</v>
      </c>
      <c r="CM77" t="s">
        <v>346</v>
      </c>
      <c r="CN77">
        <v>1736445697.0999999</v>
      </c>
      <c r="CO77">
        <v>1736445700.0999999</v>
      </c>
      <c r="CP77">
        <v>1</v>
      </c>
      <c r="CQ77">
        <v>-0.33700000000000002</v>
      </c>
      <c r="CR77">
        <v>1.2999999999999999E-2</v>
      </c>
      <c r="CS77">
        <v>0.22</v>
      </c>
      <c r="CT77">
        <v>8.3000000000000004E-2</v>
      </c>
      <c r="CU77">
        <v>420</v>
      </c>
      <c r="CV77">
        <v>16</v>
      </c>
      <c r="CW77">
        <v>0.23</v>
      </c>
      <c r="CX77">
        <v>0.32</v>
      </c>
      <c r="CY77">
        <v>-59.428525</v>
      </c>
      <c r="CZ77">
        <v>-4.2554932330826301</v>
      </c>
      <c r="DA77">
        <v>0.58183466369321701</v>
      </c>
      <c r="DB77">
        <v>0</v>
      </c>
      <c r="DC77">
        <v>2.3407404999999999</v>
      </c>
      <c r="DD77">
        <v>-6.2500601503760106E-2</v>
      </c>
      <c r="DE77">
        <v>8.0113260294411102E-3</v>
      </c>
      <c r="DF77">
        <v>1</v>
      </c>
      <c r="DG77">
        <v>1</v>
      </c>
      <c r="DH77">
        <v>2</v>
      </c>
      <c r="DI77" t="s">
        <v>347</v>
      </c>
      <c r="DJ77">
        <v>3.1194500000000001</v>
      </c>
      <c r="DK77">
        <v>2.80084</v>
      </c>
      <c r="DL77">
        <v>0.118048</v>
      </c>
      <c r="DM77">
        <v>0.12929099999999999</v>
      </c>
      <c r="DN77">
        <v>8.7204599999999993E-2</v>
      </c>
      <c r="DO77">
        <v>7.8348699999999993E-2</v>
      </c>
      <c r="DP77">
        <v>24623.5</v>
      </c>
      <c r="DQ77">
        <v>22477.4</v>
      </c>
      <c r="DR77">
        <v>26707.8</v>
      </c>
      <c r="DS77">
        <v>24151.200000000001</v>
      </c>
      <c r="DT77">
        <v>33693.199999999997</v>
      </c>
      <c r="DU77">
        <v>32407.8</v>
      </c>
      <c r="DV77">
        <v>40383.699999999997</v>
      </c>
      <c r="DW77">
        <v>38173.699999999997</v>
      </c>
      <c r="DX77">
        <v>2.0187200000000001</v>
      </c>
      <c r="DY77">
        <v>2.2812000000000001</v>
      </c>
      <c r="DZ77">
        <v>0.16717199999999999</v>
      </c>
      <c r="EA77">
        <v>0</v>
      </c>
      <c r="EB77">
        <v>22.116</v>
      </c>
      <c r="EC77">
        <v>999.9</v>
      </c>
      <c r="ED77">
        <v>63.655000000000001</v>
      </c>
      <c r="EE77">
        <v>22.024000000000001</v>
      </c>
      <c r="EF77">
        <v>16.544699999999999</v>
      </c>
      <c r="EG77">
        <v>64.224900000000005</v>
      </c>
      <c r="EH77">
        <v>26.882999999999999</v>
      </c>
      <c r="EI77">
        <v>1</v>
      </c>
      <c r="EJ77">
        <v>-0.47459600000000002</v>
      </c>
      <c r="EK77">
        <v>-2.8649900000000001</v>
      </c>
      <c r="EL77">
        <v>20.255600000000001</v>
      </c>
      <c r="EM77">
        <v>5.26356</v>
      </c>
      <c r="EN77">
        <v>12.005000000000001</v>
      </c>
      <c r="EO77">
        <v>4.9998500000000003</v>
      </c>
      <c r="EP77">
        <v>3.2868499999999998</v>
      </c>
      <c r="EQ77">
        <v>9999</v>
      </c>
      <c r="ER77">
        <v>9999</v>
      </c>
      <c r="ES77">
        <v>999.9</v>
      </c>
      <c r="ET77">
        <v>9999</v>
      </c>
      <c r="EU77">
        <v>1.8722799999999999</v>
      </c>
      <c r="EV77">
        <v>1.87317</v>
      </c>
      <c r="EW77">
        <v>1.8693599999999999</v>
      </c>
      <c r="EX77">
        <v>1.87504</v>
      </c>
      <c r="EY77">
        <v>1.8754599999999999</v>
      </c>
      <c r="EZ77">
        <v>1.87382</v>
      </c>
      <c r="FA77">
        <v>1.8724099999999999</v>
      </c>
      <c r="FB77">
        <v>1.8714900000000001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0.216</v>
      </c>
      <c r="FQ77">
        <v>7.4099999999999999E-2</v>
      </c>
      <c r="FR77">
        <v>-0.18329044484773399</v>
      </c>
      <c r="FS77">
        <v>1.93526017593624E-3</v>
      </c>
      <c r="FT77">
        <v>-2.6352868309754201E-6</v>
      </c>
      <c r="FU77">
        <v>7.4988703689445403E-10</v>
      </c>
      <c r="FV77">
        <v>7.4070808911679595E-2</v>
      </c>
      <c r="FW77">
        <v>0</v>
      </c>
      <c r="FX77">
        <v>0</v>
      </c>
      <c r="FY77">
        <v>0</v>
      </c>
      <c r="FZ77">
        <v>1</v>
      </c>
      <c r="GA77">
        <v>1999</v>
      </c>
      <c r="GB77">
        <v>0</v>
      </c>
      <c r="GC77">
        <v>14</v>
      </c>
      <c r="GD77">
        <v>42.2</v>
      </c>
      <c r="GE77">
        <v>42.1</v>
      </c>
      <c r="GF77">
        <v>1.427</v>
      </c>
      <c r="GG77">
        <v>2.4645999999999999</v>
      </c>
      <c r="GH77">
        <v>1.5979000000000001</v>
      </c>
      <c r="GI77">
        <v>2.3547400000000001</v>
      </c>
      <c r="GJ77">
        <v>1.64917</v>
      </c>
      <c r="GK77">
        <v>2.4243199999999998</v>
      </c>
      <c r="GL77">
        <v>25.9633</v>
      </c>
      <c r="GM77">
        <v>14.4998</v>
      </c>
      <c r="GN77">
        <v>19</v>
      </c>
      <c r="GO77">
        <v>447.90899999999999</v>
      </c>
      <c r="GP77">
        <v>641.36500000000001</v>
      </c>
      <c r="GQ77">
        <v>28.0045</v>
      </c>
      <c r="GR77">
        <v>21.179400000000001</v>
      </c>
      <c r="GS77">
        <v>30.000399999999999</v>
      </c>
      <c r="GT77">
        <v>21.052600000000002</v>
      </c>
      <c r="GU77">
        <v>21.028300000000002</v>
      </c>
      <c r="GV77">
        <v>28.610900000000001</v>
      </c>
      <c r="GW77">
        <v>23.182400000000001</v>
      </c>
      <c r="GX77">
        <v>100</v>
      </c>
      <c r="GY77">
        <v>27.960599999999999</v>
      </c>
      <c r="GZ77">
        <v>603.85599999999999</v>
      </c>
      <c r="HA77">
        <v>13.2921</v>
      </c>
      <c r="HB77">
        <v>101.422</v>
      </c>
      <c r="HC77">
        <v>101.441</v>
      </c>
    </row>
    <row r="78" spans="1:211" x14ac:dyDescent="0.2">
      <c r="A78">
        <v>62</v>
      </c>
      <c r="B78">
        <v>1736448229.0999999</v>
      </c>
      <c r="C78">
        <v>122</v>
      </c>
      <c r="D78" t="s">
        <v>471</v>
      </c>
      <c r="E78" t="s">
        <v>472</v>
      </c>
      <c r="F78">
        <v>2</v>
      </c>
      <c r="G78">
        <v>1736448221.0999999</v>
      </c>
      <c r="H78">
        <f t="shared" si="0"/>
        <v>1.9693388461680182E-3</v>
      </c>
      <c r="I78">
        <f t="shared" si="1"/>
        <v>1.9693388461680184</v>
      </c>
      <c r="J78">
        <f t="shared" si="2"/>
        <v>23.709256793977687</v>
      </c>
      <c r="K78">
        <f t="shared" si="3"/>
        <v>500.66475000000003</v>
      </c>
      <c r="L78">
        <f t="shared" si="4"/>
        <v>139.01664620533862</v>
      </c>
      <c r="M78">
        <f t="shared" si="5"/>
        <v>14.227409482448722</v>
      </c>
      <c r="N78">
        <f t="shared" si="6"/>
        <v>51.239636447252103</v>
      </c>
      <c r="O78">
        <f t="shared" si="7"/>
        <v>0.10926215645211013</v>
      </c>
      <c r="P78">
        <f t="shared" si="8"/>
        <v>3.535430186828513</v>
      </c>
      <c r="Q78">
        <f t="shared" si="9"/>
        <v>0.10742031361074172</v>
      </c>
      <c r="R78">
        <f t="shared" si="10"/>
        <v>6.7300592067133236E-2</v>
      </c>
      <c r="S78">
        <f t="shared" si="11"/>
        <v>317.39983568970945</v>
      </c>
      <c r="T78">
        <f t="shared" si="12"/>
        <v>26.246457945720497</v>
      </c>
      <c r="U78">
        <f t="shared" si="13"/>
        <v>26.246457945720497</v>
      </c>
      <c r="V78">
        <f t="shared" si="14"/>
        <v>3.4237822314632473</v>
      </c>
      <c r="W78">
        <f t="shared" si="15"/>
        <v>49.802306839776527</v>
      </c>
      <c r="X78">
        <f t="shared" si="16"/>
        <v>1.593513166004185</v>
      </c>
      <c r="Y78">
        <f t="shared" si="17"/>
        <v>3.1996774188208175</v>
      </c>
      <c r="Z78">
        <f t="shared" si="18"/>
        <v>1.8302690654590623</v>
      </c>
      <c r="AA78">
        <f t="shared" si="19"/>
        <v>-86.847843116009599</v>
      </c>
      <c r="AB78">
        <f t="shared" si="20"/>
        <v>-217.52379252981797</v>
      </c>
      <c r="AC78">
        <f t="shared" si="21"/>
        <v>-13.103205563905139</v>
      </c>
      <c r="AD78">
        <f t="shared" si="22"/>
        <v>-7.5005520023239569E-2</v>
      </c>
      <c r="AE78">
        <f t="shared" si="23"/>
        <v>49.040935038346682</v>
      </c>
      <c r="AF78">
        <f t="shared" si="24"/>
        <v>1.9760478874320206</v>
      </c>
      <c r="AG78">
        <f t="shared" si="25"/>
        <v>23.709256793977687</v>
      </c>
      <c r="AH78">
        <v>580.92026002625096</v>
      </c>
      <c r="AI78">
        <v>530.19039999999995</v>
      </c>
      <c r="AJ78">
        <v>3.1063016149310898</v>
      </c>
      <c r="AK78">
        <v>85.495142733625997</v>
      </c>
      <c r="AL78">
        <f t="shared" si="26"/>
        <v>1.9693388461680184</v>
      </c>
      <c r="AM78">
        <v>13.2445874102199</v>
      </c>
      <c r="AN78">
        <v>15.5708412587413</v>
      </c>
      <c r="AO78">
        <v>7.0549428773844204E-7</v>
      </c>
      <c r="AP78">
        <v>126.389948844656</v>
      </c>
      <c r="AQ78">
        <v>40</v>
      </c>
      <c r="AR78">
        <v>8</v>
      </c>
      <c r="AS78">
        <f t="shared" si="27"/>
        <v>1</v>
      </c>
      <c r="AT78">
        <f t="shared" si="28"/>
        <v>0</v>
      </c>
      <c r="AU78">
        <f t="shared" si="29"/>
        <v>54390.498368342931</v>
      </c>
      <c r="AV78">
        <f t="shared" si="30"/>
        <v>1999.9974999999999</v>
      </c>
      <c r="AW78">
        <f t="shared" si="31"/>
        <v>1685.9979464999324</v>
      </c>
      <c r="AX78">
        <f t="shared" si="32"/>
        <v>0.84300002699999999</v>
      </c>
      <c r="AY78">
        <f t="shared" si="33"/>
        <v>0.15870011621999999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1736448221.0999999</v>
      </c>
      <c r="BF78">
        <v>500.66475000000003</v>
      </c>
      <c r="BG78">
        <v>560.69725000000005</v>
      </c>
      <c r="BH78">
        <v>15.570287499999999</v>
      </c>
      <c r="BI78">
        <v>13.2361</v>
      </c>
      <c r="BJ78">
        <v>500.445875</v>
      </c>
      <c r="BK78">
        <v>15.496225000000001</v>
      </c>
      <c r="BL78">
        <v>500.03187500000001</v>
      </c>
      <c r="BM78">
        <v>102.24312500000001</v>
      </c>
      <c r="BN78">
        <v>0.10008259999999999</v>
      </c>
      <c r="BO78">
        <v>25.1052125</v>
      </c>
      <c r="BP78">
        <v>24.8943625</v>
      </c>
      <c r="BQ78">
        <v>999.9</v>
      </c>
      <c r="BR78">
        <v>0</v>
      </c>
      <c r="BS78">
        <v>0</v>
      </c>
      <c r="BT78">
        <v>9996.8562500000007</v>
      </c>
      <c r="BU78">
        <v>652.243875</v>
      </c>
      <c r="BV78">
        <v>197.181375</v>
      </c>
      <c r="BW78">
        <v>-60.032387499999999</v>
      </c>
      <c r="BX78">
        <v>508.58362499999998</v>
      </c>
      <c r="BY78">
        <v>568.21825000000001</v>
      </c>
      <c r="BZ78">
        <v>2.3341949999999998</v>
      </c>
      <c r="CA78">
        <v>560.69725000000005</v>
      </c>
      <c r="CB78">
        <v>13.2361</v>
      </c>
      <c r="CC78">
        <v>1.5919537500000001</v>
      </c>
      <c r="CD78">
        <v>1.35329875</v>
      </c>
      <c r="CE78">
        <v>13.88115</v>
      </c>
      <c r="CF78">
        <v>11.404225</v>
      </c>
      <c r="CG78">
        <v>1999.9974999999999</v>
      </c>
      <c r="CH78">
        <v>0.89999837500000002</v>
      </c>
      <c r="CI78">
        <v>0.1000016</v>
      </c>
      <c r="CJ78">
        <v>19.609375</v>
      </c>
      <c r="CK78">
        <v>39092.925000000003</v>
      </c>
      <c r="CL78">
        <v>1736445700.0999999</v>
      </c>
      <c r="CM78" t="s">
        <v>346</v>
      </c>
      <c r="CN78">
        <v>1736445697.0999999</v>
      </c>
      <c r="CO78">
        <v>1736445700.0999999</v>
      </c>
      <c r="CP78">
        <v>1</v>
      </c>
      <c r="CQ78">
        <v>-0.33700000000000002</v>
      </c>
      <c r="CR78">
        <v>1.2999999999999999E-2</v>
      </c>
      <c r="CS78">
        <v>0.22</v>
      </c>
      <c r="CT78">
        <v>8.3000000000000004E-2</v>
      </c>
      <c r="CU78">
        <v>420</v>
      </c>
      <c r="CV78">
        <v>16</v>
      </c>
      <c r="CW78">
        <v>0.23</v>
      </c>
      <c r="CX78">
        <v>0.32</v>
      </c>
      <c r="CY78">
        <v>-59.697719999999997</v>
      </c>
      <c r="CZ78">
        <v>-6.29366616541349</v>
      </c>
      <c r="DA78">
        <v>0.80249186139175199</v>
      </c>
      <c r="DB78">
        <v>0</v>
      </c>
      <c r="DC78">
        <v>2.338435</v>
      </c>
      <c r="DD78">
        <v>-9.1611428571428996E-2</v>
      </c>
      <c r="DE78">
        <v>1.00343472632753E-2</v>
      </c>
      <c r="DF78">
        <v>1</v>
      </c>
      <c r="DG78">
        <v>1</v>
      </c>
      <c r="DH78">
        <v>2</v>
      </c>
      <c r="DI78" t="s">
        <v>347</v>
      </c>
      <c r="DJ78">
        <v>3.1194500000000001</v>
      </c>
      <c r="DK78">
        <v>2.8008000000000002</v>
      </c>
      <c r="DL78">
        <v>0.11906600000000001</v>
      </c>
      <c r="DM78">
        <v>0.13036500000000001</v>
      </c>
      <c r="DN78">
        <v>8.7206400000000003E-2</v>
      </c>
      <c r="DO78">
        <v>7.8342999999999996E-2</v>
      </c>
      <c r="DP78">
        <v>24595.1</v>
      </c>
      <c r="DQ78">
        <v>22449.9</v>
      </c>
      <c r="DR78">
        <v>26707.9</v>
      </c>
      <c r="DS78">
        <v>24151.4</v>
      </c>
      <c r="DT78">
        <v>33693.1</v>
      </c>
      <c r="DU78">
        <v>32408.3</v>
      </c>
      <c r="DV78">
        <v>40383.599999999999</v>
      </c>
      <c r="DW78">
        <v>38174</v>
      </c>
      <c r="DX78">
        <v>2.0186999999999999</v>
      </c>
      <c r="DY78">
        <v>2.2806999999999999</v>
      </c>
      <c r="DZ78">
        <v>0.16671800000000001</v>
      </c>
      <c r="EA78">
        <v>0</v>
      </c>
      <c r="EB78">
        <v>22.119599999999998</v>
      </c>
      <c r="EC78">
        <v>999.9</v>
      </c>
      <c r="ED78">
        <v>63.655000000000001</v>
      </c>
      <c r="EE78">
        <v>22.013000000000002</v>
      </c>
      <c r="EF78">
        <v>16.533899999999999</v>
      </c>
      <c r="EG78">
        <v>63.9649</v>
      </c>
      <c r="EH78">
        <v>27.2636</v>
      </c>
      <c r="EI78">
        <v>1</v>
      </c>
      <c r="EJ78">
        <v>-0.474553</v>
      </c>
      <c r="EK78">
        <v>-2.9261400000000002</v>
      </c>
      <c r="EL78">
        <v>20.257100000000001</v>
      </c>
      <c r="EM78">
        <v>5.2629599999999996</v>
      </c>
      <c r="EN78">
        <v>12.005800000000001</v>
      </c>
      <c r="EO78">
        <v>4.9999500000000001</v>
      </c>
      <c r="EP78">
        <v>3.2867999999999999</v>
      </c>
      <c r="EQ78">
        <v>9999</v>
      </c>
      <c r="ER78">
        <v>9999</v>
      </c>
      <c r="ES78">
        <v>999.9</v>
      </c>
      <c r="ET78">
        <v>9999</v>
      </c>
      <c r="EU78">
        <v>1.87229</v>
      </c>
      <c r="EV78">
        <v>1.87317</v>
      </c>
      <c r="EW78">
        <v>1.86937</v>
      </c>
      <c r="EX78">
        <v>1.87503</v>
      </c>
      <c r="EY78">
        <v>1.8754599999999999</v>
      </c>
      <c r="EZ78">
        <v>1.8738300000000001</v>
      </c>
      <c r="FA78">
        <v>1.8724099999999999</v>
      </c>
      <c r="FB78">
        <v>1.8714900000000001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0.214</v>
      </c>
      <c r="FQ78">
        <v>7.4099999999999999E-2</v>
      </c>
      <c r="FR78">
        <v>-0.18329044484773399</v>
      </c>
      <c r="FS78">
        <v>1.93526017593624E-3</v>
      </c>
      <c r="FT78">
        <v>-2.6352868309754201E-6</v>
      </c>
      <c r="FU78">
        <v>7.4988703689445403E-10</v>
      </c>
      <c r="FV78">
        <v>7.4070808911679595E-2</v>
      </c>
      <c r="FW78">
        <v>0</v>
      </c>
      <c r="FX78">
        <v>0</v>
      </c>
      <c r="FY78">
        <v>0</v>
      </c>
      <c r="FZ78">
        <v>1</v>
      </c>
      <c r="GA78">
        <v>1999</v>
      </c>
      <c r="GB78">
        <v>0</v>
      </c>
      <c r="GC78">
        <v>14</v>
      </c>
      <c r="GD78">
        <v>42.2</v>
      </c>
      <c r="GE78">
        <v>42.1</v>
      </c>
      <c r="GF78">
        <v>1.4404300000000001</v>
      </c>
      <c r="GG78">
        <v>2.4853499999999999</v>
      </c>
      <c r="GH78">
        <v>1.5979000000000001</v>
      </c>
      <c r="GI78">
        <v>2.3547400000000001</v>
      </c>
      <c r="GJ78">
        <v>1.64917</v>
      </c>
      <c r="GK78">
        <v>2.4694799999999999</v>
      </c>
      <c r="GL78">
        <v>25.9633</v>
      </c>
      <c r="GM78">
        <v>14.491</v>
      </c>
      <c r="GN78">
        <v>19</v>
      </c>
      <c r="GO78">
        <v>447.91</v>
      </c>
      <c r="GP78">
        <v>640.97900000000004</v>
      </c>
      <c r="GQ78">
        <v>27.956199999999999</v>
      </c>
      <c r="GR78">
        <v>21.1812</v>
      </c>
      <c r="GS78">
        <v>30.000299999999999</v>
      </c>
      <c r="GT78">
        <v>21.054400000000001</v>
      </c>
      <c r="GU78">
        <v>21.030100000000001</v>
      </c>
      <c r="GV78">
        <v>28.8904</v>
      </c>
      <c r="GW78">
        <v>23.182400000000001</v>
      </c>
      <c r="GX78">
        <v>100</v>
      </c>
      <c r="GY78">
        <v>27.889099999999999</v>
      </c>
      <c r="GZ78">
        <v>610.60799999999995</v>
      </c>
      <c r="HA78">
        <v>13.297000000000001</v>
      </c>
      <c r="HB78">
        <v>101.422</v>
      </c>
      <c r="HC78">
        <v>101.44199999999999</v>
      </c>
    </row>
    <row r="79" spans="1:211" x14ac:dyDescent="0.2">
      <c r="A79">
        <v>63</v>
      </c>
      <c r="B79">
        <v>1736448231.0999999</v>
      </c>
      <c r="C79">
        <v>124</v>
      </c>
      <c r="D79" t="s">
        <v>473</v>
      </c>
      <c r="E79" t="s">
        <v>474</v>
      </c>
      <c r="F79">
        <v>2</v>
      </c>
      <c r="G79">
        <v>1736448223.0999999</v>
      </c>
      <c r="H79">
        <f t="shared" si="0"/>
        <v>1.9670004313863186E-3</v>
      </c>
      <c r="I79">
        <f t="shared" si="1"/>
        <v>1.9670004313863187</v>
      </c>
      <c r="J79">
        <f t="shared" si="2"/>
        <v>23.95636382769522</v>
      </c>
      <c r="K79">
        <f t="shared" si="3"/>
        <v>506.76887499999998</v>
      </c>
      <c r="L79">
        <f t="shared" si="4"/>
        <v>141.3205534713365</v>
      </c>
      <c r="M79">
        <f t="shared" si="5"/>
        <v>14.463238354215029</v>
      </c>
      <c r="N79">
        <f t="shared" si="6"/>
        <v>51.864494226659112</v>
      </c>
      <c r="O79">
        <f t="shared" si="7"/>
        <v>0.10925693279962725</v>
      </c>
      <c r="P79">
        <f t="shared" si="8"/>
        <v>3.5357321377286706</v>
      </c>
      <c r="Q79">
        <f t="shared" si="9"/>
        <v>0.10741541888553063</v>
      </c>
      <c r="R79">
        <f t="shared" si="10"/>
        <v>6.7297504110868517E-2</v>
      </c>
      <c r="S79">
        <f t="shared" si="11"/>
        <v>317.40000608987219</v>
      </c>
      <c r="T79">
        <f t="shared" si="12"/>
        <v>26.236496506228647</v>
      </c>
      <c r="U79">
        <f t="shared" si="13"/>
        <v>26.236496506228647</v>
      </c>
      <c r="V79">
        <f t="shared" si="14"/>
        <v>3.4217683174852294</v>
      </c>
      <c r="W79">
        <f t="shared" si="15"/>
        <v>49.83479216839136</v>
      </c>
      <c r="X79">
        <f t="shared" si="16"/>
        <v>1.5935661435125239</v>
      </c>
      <c r="Y79">
        <f t="shared" si="17"/>
        <v>3.1976979820200246</v>
      </c>
      <c r="Z79">
        <f t="shared" si="18"/>
        <v>1.8282021739727055</v>
      </c>
      <c r="AA79">
        <f t="shared" si="19"/>
        <v>-86.744719024136643</v>
      </c>
      <c r="AB79">
        <f t="shared" si="20"/>
        <v>-217.62358557838667</v>
      </c>
      <c r="AC79">
        <f t="shared" si="21"/>
        <v>-13.106757868545113</v>
      </c>
      <c r="AD79">
        <f t="shared" si="22"/>
        <v>-7.5056381196247912E-2</v>
      </c>
      <c r="AE79">
        <f t="shared" si="23"/>
        <v>49.381180181647714</v>
      </c>
      <c r="AF79">
        <f t="shared" si="24"/>
        <v>1.9736248981151383</v>
      </c>
      <c r="AG79">
        <f t="shared" si="25"/>
        <v>23.95636382769522</v>
      </c>
      <c r="AH79">
        <v>587.84095994293898</v>
      </c>
      <c r="AI79">
        <v>536.53287272727198</v>
      </c>
      <c r="AJ79">
        <v>3.1461102690360598</v>
      </c>
      <c r="AK79">
        <v>85.495142733625997</v>
      </c>
      <c r="AL79">
        <f t="shared" si="26"/>
        <v>1.9670004313863187</v>
      </c>
      <c r="AM79">
        <v>13.2492261915062</v>
      </c>
      <c r="AN79">
        <v>15.5725223776224</v>
      </c>
      <c r="AO79">
        <v>2.4143745721135801E-6</v>
      </c>
      <c r="AP79">
        <v>126.389948844656</v>
      </c>
      <c r="AQ79">
        <v>40</v>
      </c>
      <c r="AR79">
        <v>8</v>
      </c>
      <c r="AS79">
        <f t="shared" si="27"/>
        <v>1</v>
      </c>
      <c r="AT79">
        <f t="shared" si="28"/>
        <v>0</v>
      </c>
      <c r="AU79">
        <f t="shared" si="29"/>
        <v>54399.050289491941</v>
      </c>
      <c r="AV79">
        <f t="shared" si="30"/>
        <v>1999.99875</v>
      </c>
      <c r="AW79">
        <f t="shared" si="31"/>
        <v>1685.9990864999122</v>
      </c>
      <c r="AX79">
        <f t="shared" si="32"/>
        <v>0.843000070125</v>
      </c>
      <c r="AY79">
        <f t="shared" si="33"/>
        <v>0.1587001022325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1736448223.0999999</v>
      </c>
      <c r="BF79">
        <v>506.76887499999998</v>
      </c>
      <c r="BG79">
        <v>567.21812499999999</v>
      </c>
      <c r="BH79">
        <v>15.570762500000001</v>
      </c>
      <c r="BI79">
        <v>13.2396125</v>
      </c>
      <c r="BJ79">
        <v>506.55099999999999</v>
      </c>
      <c r="BK79">
        <v>15.496712499999999</v>
      </c>
      <c r="BL79">
        <v>500.06925000000001</v>
      </c>
      <c r="BM79">
        <v>102.243375</v>
      </c>
      <c r="BN79">
        <v>0.1001129</v>
      </c>
      <c r="BO79">
        <v>25.094825</v>
      </c>
      <c r="BP79">
        <v>24.8874</v>
      </c>
      <c r="BQ79">
        <v>999.9</v>
      </c>
      <c r="BR79">
        <v>0</v>
      </c>
      <c r="BS79">
        <v>0</v>
      </c>
      <c r="BT79">
        <v>9998.1062500000007</v>
      </c>
      <c r="BU79">
        <v>652.24699999999996</v>
      </c>
      <c r="BV79">
        <v>196.93912499999999</v>
      </c>
      <c r="BW79">
        <v>-60.449150000000003</v>
      </c>
      <c r="BX79">
        <v>514.78462500000001</v>
      </c>
      <c r="BY79">
        <v>574.82875000000001</v>
      </c>
      <c r="BZ79">
        <v>2.3311575000000002</v>
      </c>
      <c r="CA79">
        <v>567.21812499999999</v>
      </c>
      <c r="CB79">
        <v>13.2396125</v>
      </c>
      <c r="CC79">
        <v>1.5920075</v>
      </c>
      <c r="CD79">
        <v>1.3536625</v>
      </c>
      <c r="CE79">
        <v>13.881662499999999</v>
      </c>
      <c r="CF79">
        <v>11.408275</v>
      </c>
      <c r="CG79">
        <v>1999.99875</v>
      </c>
      <c r="CH79">
        <v>0.89999874999999996</v>
      </c>
      <c r="CI79">
        <v>0.10000128749999999</v>
      </c>
      <c r="CJ79">
        <v>19.619787500000001</v>
      </c>
      <c r="CK79">
        <v>39092.949999999997</v>
      </c>
      <c r="CL79">
        <v>1736445700.0999999</v>
      </c>
      <c r="CM79" t="s">
        <v>346</v>
      </c>
      <c r="CN79">
        <v>1736445697.0999999</v>
      </c>
      <c r="CO79">
        <v>1736445700.0999999</v>
      </c>
      <c r="CP79">
        <v>1</v>
      </c>
      <c r="CQ79">
        <v>-0.33700000000000002</v>
      </c>
      <c r="CR79">
        <v>1.2999999999999999E-2</v>
      </c>
      <c r="CS79">
        <v>0.22</v>
      </c>
      <c r="CT79">
        <v>8.3000000000000004E-2</v>
      </c>
      <c r="CU79">
        <v>420</v>
      </c>
      <c r="CV79">
        <v>16</v>
      </c>
      <c r="CW79">
        <v>0.23</v>
      </c>
      <c r="CX79">
        <v>0.32</v>
      </c>
      <c r="CY79">
        <v>-60.00629</v>
      </c>
      <c r="CZ79">
        <v>-9.0259759398496104</v>
      </c>
      <c r="DA79">
        <v>1.0544819097073199</v>
      </c>
      <c r="DB79">
        <v>0</v>
      </c>
      <c r="DC79">
        <v>2.3359890000000001</v>
      </c>
      <c r="DD79">
        <v>-0.107102255639098</v>
      </c>
      <c r="DE79">
        <v>1.1033422361171601E-2</v>
      </c>
      <c r="DF79">
        <v>1</v>
      </c>
      <c r="DG79">
        <v>1</v>
      </c>
      <c r="DH79">
        <v>2</v>
      </c>
      <c r="DI79" t="s">
        <v>347</v>
      </c>
      <c r="DJ79">
        <v>3.1193399999999998</v>
      </c>
      <c r="DK79">
        <v>2.8003399999999998</v>
      </c>
      <c r="DL79">
        <v>0.120087</v>
      </c>
      <c r="DM79">
        <v>0.131413</v>
      </c>
      <c r="DN79">
        <v>8.7204400000000001E-2</v>
      </c>
      <c r="DO79">
        <v>7.8347200000000006E-2</v>
      </c>
      <c r="DP79">
        <v>24566.400000000001</v>
      </c>
      <c r="DQ79">
        <v>22422.799999999999</v>
      </c>
      <c r="DR79">
        <v>26707.599999999999</v>
      </c>
      <c r="DS79">
        <v>24151.3</v>
      </c>
      <c r="DT79">
        <v>33692.699999999997</v>
      </c>
      <c r="DU79">
        <v>32408.3</v>
      </c>
      <c r="DV79">
        <v>40382.9</v>
      </c>
      <c r="DW79">
        <v>38174</v>
      </c>
      <c r="DX79">
        <v>2.0175999999999998</v>
      </c>
      <c r="DY79">
        <v>2.2806000000000002</v>
      </c>
      <c r="DZ79">
        <v>0.16541800000000001</v>
      </c>
      <c r="EA79">
        <v>0</v>
      </c>
      <c r="EB79">
        <v>22.122599999999998</v>
      </c>
      <c r="EC79">
        <v>999.9</v>
      </c>
      <c r="ED79">
        <v>63.655000000000001</v>
      </c>
      <c r="EE79">
        <v>22.024000000000001</v>
      </c>
      <c r="EF79">
        <v>16.543299999999999</v>
      </c>
      <c r="EG79">
        <v>64.034899999999993</v>
      </c>
      <c r="EH79">
        <v>26.875</v>
      </c>
      <c r="EI79">
        <v>1</v>
      </c>
      <c r="EJ79">
        <v>-0.47427799999999998</v>
      </c>
      <c r="EK79">
        <v>-2.9426999999999999</v>
      </c>
      <c r="EL79">
        <v>20.256799999999998</v>
      </c>
      <c r="EM79">
        <v>5.2625099999999998</v>
      </c>
      <c r="EN79">
        <v>12.006399999999999</v>
      </c>
      <c r="EO79">
        <v>5.0000999999999998</v>
      </c>
      <c r="EP79">
        <v>3.2869000000000002</v>
      </c>
      <c r="EQ79">
        <v>9999</v>
      </c>
      <c r="ER79">
        <v>9999</v>
      </c>
      <c r="ES79">
        <v>999.9</v>
      </c>
      <c r="ET79">
        <v>9999</v>
      </c>
      <c r="EU79">
        <v>1.87226</v>
      </c>
      <c r="EV79">
        <v>1.87317</v>
      </c>
      <c r="EW79">
        <v>1.8693599999999999</v>
      </c>
      <c r="EX79">
        <v>1.87503</v>
      </c>
      <c r="EY79">
        <v>1.8754500000000001</v>
      </c>
      <c r="EZ79">
        <v>1.87384</v>
      </c>
      <c r="FA79">
        <v>1.8724099999999999</v>
      </c>
      <c r="FB79">
        <v>1.8714900000000001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0.214</v>
      </c>
      <c r="FQ79">
        <v>7.4099999999999999E-2</v>
      </c>
      <c r="FR79">
        <v>-0.18329044484773399</v>
      </c>
      <c r="FS79">
        <v>1.93526017593624E-3</v>
      </c>
      <c r="FT79">
        <v>-2.6352868309754201E-6</v>
      </c>
      <c r="FU79">
        <v>7.4988703689445403E-10</v>
      </c>
      <c r="FV79">
        <v>7.4070808911679595E-2</v>
      </c>
      <c r="FW79">
        <v>0</v>
      </c>
      <c r="FX79">
        <v>0</v>
      </c>
      <c r="FY79">
        <v>0</v>
      </c>
      <c r="FZ79">
        <v>1</v>
      </c>
      <c r="GA79">
        <v>1999</v>
      </c>
      <c r="GB79">
        <v>0</v>
      </c>
      <c r="GC79">
        <v>14</v>
      </c>
      <c r="GD79">
        <v>42.2</v>
      </c>
      <c r="GE79">
        <v>42.2</v>
      </c>
      <c r="GF79">
        <v>1.4550799999999999</v>
      </c>
      <c r="GG79">
        <v>2.4865699999999999</v>
      </c>
      <c r="GH79">
        <v>1.5979000000000001</v>
      </c>
      <c r="GI79">
        <v>2.3535200000000001</v>
      </c>
      <c r="GJ79">
        <v>1.64917</v>
      </c>
      <c r="GK79">
        <v>2.3010299999999999</v>
      </c>
      <c r="GL79">
        <v>25.9633</v>
      </c>
      <c r="GM79">
        <v>14.491</v>
      </c>
      <c r="GN79">
        <v>19</v>
      </c>
      <c r="GO79">
        <v>447.28899999999999</v>
      </c>
      <c r="GP79">
        <v>640.91999999999996</v>
      </c>
      <c r="GQ79">
        <v>27.919699999999999</v>
      </c>
      <c r="GR79">
        <v>21.183</v>
      </c>
      <c r="GS79">
        <v>30.000499999999999</v>
      </c>
      <c r="GT79">
        <v>21.056100000000001</v>
      </c>
      <c r="GU79">
        <v>21.0318</v>
      </c>
      <c r="GV79">
        <v>29.1721</v>
      </c>
      <c r="GW79">
        <v>23.182400000000001</v>
      </c>
      <c r="GX79">
        <v>100</v>
      </c>
      <c r="GY79">
        <v>27.889099999999999</v>
      </c>
      <c r="GZ79">
        <v>617.375</v>
      </c>
      <c r="HA79">
        <v>13.299200000000001</v>
      </c>
      <c r="HB79">
        <v>101.42100000000001</v>
      </c>
      <c r="HC79">
        <v>101.44199999999999</v>
      </c>
    </row>
    <row r="80" spans="1:211" x14ac:dyDescent="0.2">
      <c r="A80">
        <v>64</v>
      </c>
      <c r="B80">
        <v>1736448233.0999999</v>
      </c>
      <c r="C80">
        <v>126</v>
      </c>
      <c r="D80" t="s">
        <v>475</v>
      </c>
      <c r="E80" t="s">
        <v>476</v>
      </c>
      <c r="F80">
        <v>2</v>
      </c>
      <c r="G80">
        <v>1736448225.0999999</v>
      </c>
      <c r="H80">
        <f t="shared" si="0"/>
        <v>1.9649291046920244E-3</v>
      </c>
      <c r="I80">
        <f t="shared" si="1"/>
        <v>1.9649291046920243</v>
      </c>
      <c r="J80">
        <f t="shared" si="2"/>
        <v>24.363573108759905</v>
      </c>
      <c r="K80">
        <f t="shared" si="3"/>
        <v>512.87112500000001</v>
      </c>
      <c r="L80">
        <f t="shared" si="4"/>
        <v>141.38936740327367</v>
      </c>
      <c r="M80">
        <f t="shared" si="5"/>
        <v>14.470338541591824</v>
      </c>
      <c r="N80">
        <f t="shared" si="6"/>
        <v>52.489228456546762</v>
      </c>
      <c r="O80">
        <f t="shared" si="7"/>
        <v>0.10928591661013368</v>
      </c>
      <c r="P80">
        <f t="shared" si="8"/>
        <v>3.5360220881294158</v>
      </c>
      <c r="Q80">
        <f t="shared" si="9"/>
        <v>0.10744358274575097</v>
      </c>
      <c r="R80">
        <f t="shared" si="10"/>
        <v>6.7315178576529217E-2</v>
      </c>
      <c r="S80">
        <f t="shared" si="11"/>
        <v>317.39998733988392</v>
      </c>
      <c r="T80">
        <f t="shared" si="12"/>
        <v>26.224842990591426</v>
      </c>
      <c r="U80">
        <f t="shared" si="13"/>
        <v>26.224842990591426</v>
      </c>
      <c r="V80">
        <f t="shared" si="14"/>
        <v>3.4194136278944138</v>
      </c>
      <c r="W80">
        <f t="shared" si="15"/>
        <v>49.871147312080282</v>
      </c>
      <c r="X80">
        <f t="shared" si="16"/>
        <v>1.5935865513466838</v>
      </c>
      <c r="Y80">
        <f t="shared" si="17"/>
        <v>3.1954078404782749</v>
      </c>
      <c r="Z80">
        <f t="shared" si="18"/>
        <v>1.82582707654773</v>
      </c>
      <c r="AA80">
        <f t="shared" si="19"/>
        <v>-86.653373516918279</v>
      </c>
      <c r="AB80">
        <f t="shared" si="20"/>
        <v>-217.7122495243832</v>
      </c>
      <c r="AC80">
        <f t="shared" si="21"/>
        <v>-13.109463543164258</v>
      </c>
      <c r="AD80">
        <f t="shared" si="22"/>
        <v>-7.5099244581849689E-2</v>
      </c>
      <c r="AE80">
        <f t="shared" si="23"/>
        <v>49.806351964142181</v>
      </c>
      <c r="AF80">
        <f t="shared" si="24"/>
        <v>1.9706162279953254</v>
      </c>
      <c r="AG80">
        <f t="shared" si="25"/>
        <v>24.363573108759905</v>
      </c>
      <c r="AH80">
        <v>594.78087686699905</v>
      </c>
      <c r="AI80">
        <v>542.861442424242</v>
      </c>
      <c r="AJ80">
        <v>3.16266027520747</v>
      </c>
      <c r="AK80">
        <v>85.495142733625997</v>
      </c>
      <c r="AL80">
        <f t="shared" si="26"/>
        <v>1.9649291046920243</v>
      </c>
      <c r="AM80">
        <v>13.2510033833133</v>
      </c>
      <c r="AN80">
        <v>15.5717895104895</v>
      </c>
      <c r="AO80">
        <v>1.88330746090743E-6</v>
      </c>
      <c r="AP80">
        <v>126.389948844656</v>
      </c>
      <c r="AQ80">
        <v>41</v>
      </c>
      <c r="AR80">
        <v>8</v>
      </c>
      <c r="AS80">
        <f t="shared" si="27"/>
        <v>1</v>
      </c>
      <c r="AT80">
        <f t="shared" si="28"/>
        <v>0</v>
      </c>
      <c r="AU80">
        <f t="shared" si="29"/>
        <v>54407.643106694544</v>
      </c>
      <c r="AV80">
        <f t="shared" si="30"/>
        <v>1999.99875</v>
      </c>
      <c r="AW80">
        <f t="shared" si="31"/>
        <v>1685.9990789999169</v>
      </c>
      <c r="AX80">
        <f t="shared" si="32"/>
        <v>0.84300006637500002</v>
      </c>
      <c r="AY80">
        <f t="shared" si="33"/>
        <v>0.1587000928575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1736448225.0999999</v>
      </c>
      <c r="BF80">
        <v>512.87112500000001</v>
      </c>
      <c r="BG80">
        <v>573.84124999999995</v>
      </c>
      <c r="BH80">
        <v>15.5709</v>
      </c>
      <c r="BI80">
        <v>13.243375</v>
      </c>
      <c r="BJ80">
        <v>512.65437499999996</v>
      </c>
      <c r="BK80">
        <v>15.49685</v>
      </c>
      <c r="BL80">
        <v>500.08449999999999</v>
      </c>
      <c r="BM80">
        <v>102.243875</v>
      </c>
      <c r="BN80">
        <v>0.1000197875</v>
      </c>
      <c r="BO80">
        <v>25.082799999999999</v>
      </c>
      <c r="BP80">
        <v>24.878525</v>
      </c>
      <c r="BQ80">
        <v>999.9</v>
      </c>
      <c r="BR80">
        <v>0</v>
      </c>
      <c r="BS80">
        <v>0</v>
      </c>
      <c r="BT80">
        <v>9999.28125</v>
      </c>
      <c r="BU80">
        <v>652.23374999999999</v>
      </c>
      <c r="BV80">
        <v>196.6825</v>
      </c>
      <c r="BW80">
        <v>-60.970062499999997</v>
      </c>
      <c r="BX80">
        <v>520.98350000000005</v>
      </c>
      <c r="BY80">
        <v>581.54300000000001</v>
      </c>
      <c r="BZ80">
        <v>2.3275350000000001</v>
      </c>
      <c r="CA80">
        <v>573.84124999999995</v>
      </c>
      <c r="CB80">
        <v>13.243375</v>
      </c>
      <c r="CC80">
        <v>1.5920287500000001</v>
      </c>
      <c r="CD80">
        <v>1.3540525000000001</v>
      </c>
      <c r="CE80">
        <v>13.8818625</v>
      </c>
      <c r="CF80">
        <v>11.412637500000001</v>
      </c>
      <c r="CG80">
        <v>1999.99875</v>
      </c>
      <c r="CH80">
        <v>0.89999887499999998</v>
      </c>
      <c r="CI80">
        <v>0.1000011625</v>
      </c>
      <c r="CJ80">
        <v>19.598949999999999</v>
      </c>
      <c r="CK80">
        <v>39092.949999999997</v>
      </c>
      <c r="CL80">
        <v>1736445700.0999999</v>
      </c>
      <c r="CM80" t="s">
        <v>346</v>
      </c>
      <c r="CN80">
        <v>1736445697.0999999</v>
      </c>
      <c r="CO80">
        <v>1736445700.0999999</v>
      </c>
      <c r="CP80">
        <v>1</v>
      </c>
      <c r="CQ80">
        <v>-0.33700000000000002</v>
      </c>
      <c r="CR80">
        <v>1.2999999999999999E-2</v>
      </c>
      <c r="CS80">
        <v>0.22</v>
      </c>
      <c r="CT80">
        <v>8.3000000000000004E-2</v>
      </c>
      <c r="CU80">
        <v>420</v>
      </c>
      <c r="CV80">
        <v>16</v>
      </c>
      <c r="CW80">
        <v>0.23</v>
      </c>
      <c r="CX80">
        <v>0.32</v>
      </c>
      <c r="CY80">
        <v>-60.326475000000002</v>
      </c>
      <c r="CZ80">
        <v>-12.2945368421053</v>
      </c>
      <c r="DA80">
        <v>1.3006513998281799</v>
      </c>
      <c r="DB80">
        <v>0</v>
      </c>
      <c r="DC80">
        <v>2.3334475000000001</v>
      </c>
      <c r="DD80">
        <v>-0.111048270676695</v>
      </c>
      <c r="DE80">
        <v>1.1281649646660801E-2</v>
      </c>
      <c r="DF80">
        <v>1</v>
      </c>
      <c r="DG80">
        <v>1</v>
      </c>
      <c r="DH80">
        <v>2</v>
      </c>
      <c r="DI80" t="s">
        <v>347</v>
      </c>
      <c r="DJ80">
        <v>3.1191900000000001</v>
      </c>
      <c r="DK80">
        <v>2.8000799999999999</v>
      </c>
      <c r="DL80">
        <v>0.121101</v>
      </c>
      <c r="DM80">
        <v>0.13245899999999999</v>
      </c>
      <c r="DN80">
        <v>8.7198899999999996E-2</v>
      </c>
      <c r="DO80">
        <v>7.83605E-2</v>
      </c>
      <c r="DP80">
        <v>24537.8</v>
      </c>
      <c r="DQ80">
        <v>22395.7</v>
      </c>
      <c r="DR80">
        <v>26707.3</v>
      </c>
      <c r="DS80">
        <v>24151.200000000001</v>
      </c>
      <c r="DT80">
        <v>33692.5</v>
      </c>
      <c r="DU80">
        <v>32407.7</v>
      </c>
      <c r="DV80">
        <v>40382.300000000003</v>
      </c>
      <c r="DW80">
        <v>38173.699999999997</v>
      </c>
      <c r="DX80">
        <v>2.0168200000000001</v>
      </c>
      <c r="DY80">
        <v>2.2808000000000002</v>
      </c>
      <c r="DZ80">
        <v>0.163969</v>
      </c>
      <c r="EA80">
        <v>0</v>
      </c>
      <c r="EB80">
        <v>22.124600000000001</v>
      </c>
      <c r="EC80">
        <v>999.9</v>
      </c>
      <c r="ED80">
        <v>63.655000000000001</v>
      </c>
      <c r="EE80">
        <v>22.013000000000002</v>
      </c>
      <c r="EF80">
        <v>16.533000000000001</v>
      </c>
      <c r="EG80">
        <v>63.834899999999998</v>
      </c>
      <c r="EH80">
        <v>27.2316</v>
      </c>
      <c r="EI80">
        <v>1</v>
      </c>
      <c r="EJ80">
        <v>-0.47414899999999999</v>
      </c>
      <c r="EK80">
        <v>-2.9275500000000001</v>
      </c>
      <c r="EL80">
        <v>20.257000000000001</v>
      </c>
      <c r="EM80">
        <v>5.2625099999999998</v>
      </c>
      <c r="EN80">
        <v>12.0062</v>
      </c>
      <c r="EO80">
        <v>4.9997999999999996</v>
      </c>
      <c r="EP80">
        <v>3.2869299999999999</v>
      </c>
      <c r="EQ80">
        <v>9999</v>
      </c>
      <c r="ER80">
        <v>9999</v>
      </c>
      <c r="ES80">
        <v>999.9</v>
      </c>
      <c r="ET80">
        <v>9999</v>
      </c>
      <c r="EU80">
        <v>1.87225</v>
      </c>
      <c r="EV80">
        <v>1.87317</v>
      </c>
      <c r="EW80">
        <v>1.8693500000000001</v>
      </c>
      <c r="EX80">
        <v>1.87503</v>
      </c>
      <c r="EY80">
        <v>1.8754500000000001</v>
      </c>
      <c r="EZ80">
        <v>1.87381</v>
      </c>
      <c r="FA80">
        <v>1.8724099999999999</v>
      </c>
      <c r="FB80">
        <v>1.8714900000000001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0.21199999999999999</v>
      </c>
      <c r="FQ80">
        <v>7.3999999999999996E-2</v>
      </c>
      <c r="FR80">
        <v>-0.18329044484773399</v>
      </c>
      <c r="FS80">
        <v>1.93526017593624E-3</v>
      </c>
      <c r="FT80">
        <v>-2.6352868309754201E-6</v>
      </c>
      <c r="FU80">
        <v>7.4988703689445403E-10</v>
      </c>
      <c r="FV80">
        <v>7.4070808911679595E-2</v>
      </c>
      <c r="FW80">
        <v>0</v>
      </c>
      <c r="FX80">
        <v>0</v>
      </c>
      <c r="FY80">
        <v>0</v>
      </c>
      <c r="FZ80">
        <v>1</v>
      </c>
      <c r="GA80">
        <v>1999</v>
      </c>
      <c r="GB80">
        <v>0</v>
      </c>
      <c r="GC80">
        <v>14</v>
      </c>
      <c r="GD80">
        <v>42.3</v>
      </c>
      <c r="GE80">
        <v>42.2</v>
      </c>
      <c r="GF80">
        <v>1.46851</v>
      </c>
      <c r="GG80">
        <v>2.4633799999999999</v>
      </c>
      <c r="GH80">
        <v>1.5979000000000001</v>
      </c>
      <c r="GI80">
        <v>2.3559600000000001</v>
      </c>
      <c r="GJ80">
        <v>1.64917</v>
      </c>
      <c r="GK80">
        <v>2.4719199999999999</v>
      </c>
      <c r="GL80">
        <v>25.9633</v>
      </c>
      <c r="GM80">
        <v>14.4998</v>
      </c>
      <c r="GN80">
        <v>19</v>
      </c>
      <c r="GO80">
        <v>446.86099999999999</v>
      </c>
      <c r="GP80">
        <v>641.10799999999995</v>
      </c>
      <c r="GQ80">
        <v>27.888400000000001</v>
      </c>
      <c r="GR80">
        <v>21.184799999999999</v>
      </c>
      <c r="GS80">
        <v>30.000399999999999</v>
      </c>
      <c r="GT80">
        <v>21.0579</v>
      </c>
      <c r="GU80">
        <v>21.0336</v>
      </c>
      <c r="GV80">
        <v>29.4526</v>
      </c>
      <c r="GW80">
        <v>23.182400000000001</v>
      </c>
      <c r="GX80">
        <v>100</v>
      </c>
      <c r="GY80">
        <v>27.889099999999999</v>
      </c>
      <c r="GZ80">
        <v>624.10599999999999</v>
      </c>
      <c r="HA80">
        <v>13.3024</v>
      </c>
      <c r="HB80">
        <v>101.42</v>
      </c>
      <c r="HC80">
        <v>101.441</v>
      </c>
    </row>
    <row r="81" spans="1:211" x14ac:dyDescent="0.2">
      <c r="A81">
        <v>65</v>
      </c>
      <c r="B81">
        <v>1736448235.0999999</v>
      </c>
      <c r="C81">
        <v>128</v>
      </c>
      <c r="D81" t="s">
        <v>477</v>
      </c>
      <c r="E81" t="s">
        <v>478</v>
      </c>
      <c r="F81">
        <v>2</v>
      </c>
      <c r="G81">
        <v>1736448227.0999999</v>
      </c>
      <c r="H81">
        <f t="shared" ref="H81:H144" si="34">(I81)/1000</f>
        <v>1.9629861917174187E-3</v>
      </c>
      <c r="I81">
        <f t="shared" ref="I81:I144" si="35">IF(BD81, AL81, AF81)</f>
        <v>1.9629861917174187</v>
      </c>
      <c r="J81">
        <f t="shared" ref="J81:J144" si="36">IF(BD81, AG81, AE81)</f>
        <v>24.750514013408548</v>
      </c>
      <c r="K81">
        <f t="shared" ref="K81:K144" si="37">BF81 - IF(AS81&gt;1, J81*AZ81*100/(AU81), 0)</f>
        <v>518.99837500000001</v>
      </c>
      <c r="L81">
        <f t="shared" ref="L81:L144" si="38">((R81-H81/2)*K81-J81)/(R81+H81/2)</f>
        <v>141.862734513487</v>
      </c>
      <c r="M81">
        <f t="shared" ref="M81:M144" si="39">L81*(BM81+BN81)/1000</f>
        <v>14.51883267349438</v>
      </c>
      <c r="N81">
        <f t="shared" ref="N81:N144" si="40">(BF81 - IF(AS81&gt;1, J81*AZ81*100/(AU81), 0))*(BM81+BN81)/1000</f>
        <v>53.116490319197304</v>
      </c>
      <c r="O81">
        <f t="shared" ref="O81:O144" si="41">2/((1/Q81-1/P81)+SIGN(Q81)*SQRT((1/Q81-1/P81)*(1/Q81-1/P81) + 4*BA81/((BA81+1)*(BA81+1))*(2*1/Q81*1/P81-1/P81*1/P81)))</f>
        <v>0.10933909832757269</v>
      </c>
      <c r="P81">
        <f t="shared" ref="P81:P144" si="42">IF(LEFT(BB81,1)&lt;&gt;"0",IF(LEFT(BB81,1)="1",3,BC81),$D$5+$E$5*(BT81*BM81/($K$5*1000))+$F$5*(BT81*BM81/($K$5*1000))*MAX(MIN(AZ81,$J$5),$I$5)*MAX(MIN(AZ81,$J$5),$I$5)+$G$5*MAX(MIN(AZ81,$J$5),$I$5)*(BT81*BM81/($K$5*1000))+$H$5*(BT81*BM81/($K$5*1000))*(BT81*BM81/($K$5*1000)))</f>
        <v>3.5361788345054168</v>
      </c>
      <c r="Q81">
        <f t="shared" ref="Q81:Q144" si="43">H81*(1000-(1000*0.61365*EXP(17.502*U81/(240.97+U81))/(BM81+BN81)+BH81)/2)/(1000*0.61365*EXP(17.502*U81/(240.97+U81))/(BM81+BN81)-BH81)</f>
        <v>0.10749506752591068</v>
      </c>
      <c r="R81">
        <f t="shared" ref="R81:R144" si="44">1/((BA81+1)/(O81/1.6)+1/(P81/1.37)) + BA81/((BA81+1)/(O81/1.6) + BA81/(P81/1.37))</f>
        <v>6.7347505520698403E-2</v>
      </c>
      <c r="S81">
        <f t="shared" ref="S81:S144" si="45">(AV81*AY81)</f>
        <v>317.39975146481476</v>
      </c>
      <c r="T81">
        <f t="shared" ref="T81:T144" si="46">(BO81+(S81+2*0.95*0.0000000567*(((BO81+$B$7)+273)^4-(BO81+273)^4)-44100*H81)/(1.84*29.3*P81+8*0.95*0.0000000567*(BO81+273)^3))</f>
        <v>26.211764356537554</v>
      </c>
      <c r="U81">
        <f t="shared" ref="U81:U144" si="47">($C$7*BP81+$D$7*BQ81+$E$7*T81)</f>
        <v>26.211764356537554</v>
      </c>
      <c r="V81">
        <f t="shared" ref="V81:V144" si="48">0.61365*EXP(17.502*U81/(240.97+U81))</f>
        <v>3.4167726666250489</v>
      </c>
      <c r="W81">
        <f t="shared" ref="W81:W144" si="49">(X81/Y81*100)</f>
        <v>49.911412950804937</v>
      </c>
      <c r="X81">
        <f t="shared" ref="X81:X144" si="50">BH81*(BM81+BN81)/1000</f>
        <v>1.593594367272243</v>
      </c>
      <c r="Y81">
        <f t="shared" ref="Y81:Y144" si="51">0.61365*EXP(17.502*BO81/(240.97+BO81))</f>
        <v>3.1928456300024313</v>
      </c>
      <c r="Z81">
        <f t="shared" ref="Z81:Z144" si="52">(V81-BH81*(BM81+BN81)/1000)</f>
        <v>1.8231782993528058</v>
      </c>
      <c r="AA81">
        <f t="shared" ref="AA81:AA144" si="53">(-H81*44100)</f>
        <v>-86.567691054738162</v>
      </c>
      <c r="AB81">
        <f t="shared" ref="AB81:AB144" si="54">2*29.3*P81*0.92*(BO81-U81)</f>
        <v>-217.79508152420226</v>
      </c>
      <c r="AC81">
        <f t="shared" ref="AC81:AC144" si="55">2*0.95*0.0000000567*(((BO81+$B$7)+273)^4-(U81+273)^4)</f>
        <v>-13.112121909201063</v>
      </c>
      <c r="AD81">
        <f t="shared" ref="AD81:AD144" si="56">S81+AC81+AA81+AB81</f>
        <v>-7.5143023326717184E-2</v>
      </c>
      <c r="AE81">
        <f t="shared" ref="AE81:AE144" si="57">BL81*AS81*(BG81-BF81*(1000-AS81*BI81)/(1000-AS81*BH81))/(100*AZ81)</f>
        <v>50.264197215025746</v>
      </c>
      <c r="AF81">
        <f t="shared" ref="AF81:AF144" si="58">1000*BL81*AS81*(BH81-BI81)/(100*AZ81*(1000-AS81*BH81))</f>
        <v>1.9672285347458254</v>
      </c>
      <c r="AG81">
        <f t="shared" ref="AG81:AG144" si="59">(AH81 - AI81 - BM81*1000/(8.314*(BO81+273.15)) * AK81/BL81 * AJ81) * BL81/(100*AZ81) * (1000 - BI81)/1000</f>
        <v>24.750514013408548</v>
      </c>
      <c r="AH81">
        <v>601.65139432968101</v>
      </c>
      <c r="AI81">
        <v>549.202181818182</v>
      </c>
      <c r="AJ81">
        <v>3.17045549214019</v>
      </c>
      <c r="AK81">
        <v>85.495142733625997</v>
      </c>
      <c r="AL81">
        <f t="shared" ref="AL81:AL144" si="60">(AN81 - AM81 + BM81*1000/(8.314*(BO81+273.15)) * AP81/BL81 * AO81) * BL81/(100*AZ81) * 1000/(1000 - AN81)</f>
        <v>1.9629861917174187</v>
      </c>
      <c r="AM81">
        <v>13.251630376808</v>
      </c>
      <c r="AN81">
        <v>15.5702867132867</v>
      </c>
      <c r="AO81">
        <v>-3.1935883048599798E-7</v>
      </c>
      <c r="AP81">
        <v>126.389948844656</v>
      </c>
      <c r="AQ81">
        <v>40</v>
      </c>
      <c r="AR81">
        <v>8</v>
      </c>
      <c r="AS81">
        <f t="shared" ref="AS81:AS144" si="61">IF(AQ81*$H$13&gt;=AU81,1,(AU81/(AU81-AQ81*$H$13)))</f>
        <v>1</v>
      </c>
      <c r="AT81">
        <f t="shared" ref="AT81:AT144" si="62">(AS81-1)*100</f>
        <v>0</v>
      </c>
      <c r="AU81">
        <f t="shared" ref="AU81:AU144" si="63">MAX(0,($B$13+$C$13*BT81)/(1+$D$13*BT81)*BM81/(BO81+273)*$E$13)</f>
        <v>54413.561937851118</v>
      </c>
      <c r="AV81">
        <f t="shared" ref="AV81:AV144" si="64">$B$11*BU81+$C$11*BV81+$D$11*CG81</f>
        <v>1999.9974999999999</v>
      </c>
      <c r="AW81">
        <f t="shared" ref="AW81:AW144" si="65">AV81*AX81</f>
        <v>1685.998010249853</v>
      </c>
      <c r="AX81">
        <f t="shared" ref="AX81:AX144" si="66">($B$11*$D$9+$C$11*$D$9+$D$11*(CH81*$E$9+CI81*$G$9))/($B$11+$C$11+$D$11)</f>
        <v>0.84300005887500007</v>
      </c>
      <c r="AY81">
        <f t="shared" ref="AY81:AY144" si="67">($B$11*$K$9+$C$11*$K$9+$D$11*(CH81*$L$9+CI81*$N$9))/($B$11+$C$11+$D$11)</f>
        <v>0.15870007410750001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1736448227.0999999</v>
      </c>
      <c r="BF81">
        <v>518.99837500000001</v>
      </c>
      <c r="BG81">
        <v>580.53387499999997</v>
      </c>
      <c r="BH81">
        <v>15.570925000000001</v>
      </c>
      <c r="BI81">
        <v>13.2472625</v>
      </c>
      <c r="BJ81">
        <v>518.78262500000005</v>
      </c>
      <c r="BK81">
        <v>15.496862500000001</v>
      </c>
      <c r="BL81">
        <v>500.05462499999999</v>
      </c>
      <c r="BM81">
        <v>102.24424999999999</v>
      </c>
      <c r="BN81">
        <v>9.9982425E-2</v>
      </c>
      <c r="BO81">
        <v>25.0693375</v>
      </c>
      <c r="BP81">
        <v>24.868762499999999</v>
      </c>
      <c r="BQ81">
        <v>999.9</v>
      </c>
      <c r="BR81">
        <v>0</v>
      </c>
      <c r="BS81">
        <v>0</v>
      </c>
      <c r="BT81">
        <v>9999.90625</v>
      </c>
      <c r="BU81">
        <v>652.19712500000003</v>
      </c>
      <c r="BV81">
        <v>196.49074999999999</v>
      </c>
      <c r="BW81">
        <v>-61.535550000000001</v>
      </c>
      <c r="BX81">
        <v>527.20762500000001</v>
      </c>
      <c r="BY81">
        <v>588.32775000000004</v>
      </c>
      <c r="BZ81">
        <v>2.3236675</v>
      </c>
      <c r="CA81">
        <v>580.53387499999997</v>
      </c>
      <c r="CB81">
        <v>13.2472625</v>
      </c>
      <c r="CC81">
        <v>1.5920350000000001</v>
      </c>
      <c r="CD81">
        <v>1.35445375</v>
      </c>
      <c r="CE81">
        <v>13.881925000000001</v>
      </c>
      <c r="CF81">
        <v>11.4171125</v>
      </c>
      <c r="CG81">
        <v>1999.9974999999999</v>
      </c>
      <c r="CH81">
        <v>0.89999912500000001</v>
      </c>
      <c r="CI81">
        <v>0.1000009125</v>
      </c>
      <c r="CJ81">
        <v>19.588525000000001</v>
      </c>
      <c r="CK81">
        <v>39092.9375</v>
      </c>
      <c r="CL81">
        <v>1736445700.0999999</v>
      </c>
      <c r="CM81" t="s">
        <v>346</v>
      </c>
      <c r="CN81">
        <v>1736445697.0999999</v>
      </c>
      <c r="CO81">
        <v>1736445700.0999999</v>
      </c>
      <c r="CP81">
        <v>1</v>
      </c>
      <c r="CQ81">
        <v>-0.33700000000000002</v>
      </c>
      <c r="CR81">
        <v>1.2999999999999999E-2</v>
      </c>
      <c r="CS81">
        <v>0.22</v>
      </c>
      <c r="CT81">
        <v>8.3000000000000004E-2</v>
      </c>
      <c r="CU81">
        <v>420</v>
      </c>
      <c r="CV81">
        <v>16</v>
      </c>
      <c r="CW81">
        <v>0.23</v>
      </c>
      <c r="CX81">
        <v>0.32</v>
      </c>
      <c r="CY81">
        <v>-60.685195</v>
      </c>
      <c r="CZ81">
        <v>-15.442218045112799</v>
      </c>
      <c r="DA81">
        <v>1.52197406793776</v>
      </c>
      <c r="DB81">
        <v>0</v>
      </c>
      <c r="DC81">
        <v>2.330492</v>
      </c>
      <c r="DD81">
        <v>-0.112262255639097</v>
      </c>
      <c r="DE81">
        <v>1.1366531397044599E-2</v>
      </c>
      <c r="DF81">
        <v>1</v>
      </c>
      <c r="DG81">
        <v>1</v>
      </c>
      <c r="DH81">
        <v>2</v>
      </c>
      <c r="DI81" t="s">
        <v>347</v>
      </c>
      <c r="DJ81">
        <v>3.11924</v>
      </c>
      <c r="DK81">
        <v>2.8004799999999999</v>
      </c>
      <c r="DL81">
        <v>0.12212099999999999</v>
      </c>
      <c r="DM81">
        <v>0.13350999999999999</v>
      </c>
      <c r="DN81">
        <v>8.7202399999999999E-2</v>
      </c>
      <c r="DO81">
        <v>7.8371899999999994E-2</v>
      </c>
      <c r="DP81">
        <v>24509.3</v>
      </c>
      <c r="DQ81">
        <v>22368</v>
      </c>
      <c r="DR81">
        <v>26707.3</v>
      </c>
      <c r="DS81">
        <v>24150.6</v>
      </c>
      <c r="DT81">
        <v>33692.5</v>
      </c>
      <c r="DU81">
        <v>32406.7</v>
      </c>
      <c r="DV81">
        <v>40382.300000000003</v>
      </c>
      <c r="DW81">
        <v>38172.9</v>
      </c>
      <c r="DX81">
        <v>2.01763</v>
      </c>
      <c r="DY81">
        <v>2.2806500000000001</v>
      </c>
      <c r="DZ81">
        <v>0.163384</v>
      </c>
      <c r="EA81">
        <v>0</v>
      </c>
      <c r="EB81">
        <v>22.1264</v>
      </c>
      <c r="EC81">
        <v>999.9</v>
      </c>
      <c r="ED81">
        <v>63.655000000000001</v>
      </c>
      <c r="EE81">
        <v>22.013000000000002</v>
      </c>
      <c r="EF81">
        <v>16.533799999999999</v>
      </c>
      <c r="EG81">
        <v>63.184899999999999</v>
      </c>
      <c r="EH81">
        <v>27.0793</v>
      </c>
      <c r="EI81">
        <v>1</v>
      </c>
      <c r="EJ81">
        <v>-0.47386699999999998</v>
      </c>
      <c r="EK81">
        <v>-3.0578500000000002</v>
      </c>
      <c r="EL81">
        <v>20.254999999999999</v>
      </c>
      <c r="EM81">
        <v>5.2617700000000003</v>
      </c>
      <c r="EN81">
        <v>12.0055</v>
      </c>
      <c r="EO81">
        <v>4.9999000000000002</v>
      </c>
      <c r="EP81">
        <v>3.2869299999999999</v>
      </c>
      <c r="EQ81">
        <v>9999</v>
      </c>
      <c r="ER81">
        <v>9999</v>
      </c>
      <c r="ES81">
        <v>999.9</v>
      </c>
      <c r="ET81">
        <v>9999</v>
      </c>
      <c r="EU81">
        <v>1.87226</v>
      </c>
      <c r="EV81">
        <v>1.87317</v>
      </c>
      <c r="EW81">
        <v>1.8693500000000001</v>
      </c>
      <c r="EX81">
        <v>1.8750199999999999</v>
      </c>
      <c r="EY81">
        <v>1.8754500000000001</v>
      </c>
      <c r="EZ81">
        <v>1.8737999999999999</v>
      </c>
      <c r="FA81">
        <v>1.8723799999999999</v>
      </c>
      <c r="FB81">
        <v>1.87148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0.21099999999999999</v>
      </c>
      <c r="FQ81">
        <v>7.3999999999999996E-2</v>
      </c>
      <c r="FR81">
        <v>-0.18329044484773399</v>
      </c>
      <c r="FS81">
        <v>1.93526017593624E-3</v>
      </c>
      <c r="FT81">
        <v>-2.6352868309754201E-6</v>
      </c>
      <c r="FU81">
        <v>7.4988703689445403E-10</v>
      </c>
      <c r="FV81">
        <v>7.4070808911679595E-2</v>
      </c>
      <c r="FW81">
        <v>0</v>
      </c>
      <c r="FX81">
        <v>0</v>
      </c>
      <c r="FY81">
        <v>0</v>
      </c>
      <c r="FZ81">
        <v>1</v>
      </c>
      <c r="GA81">
        <v>1999</v>
      </c>
      <c r="GB81">
        <v>0</v>
      </c>
      <c r="GC81">
        <v>14</v>
      </c>
      <c r="GD81">
        <v>42.3</v>
      </c>
      <c r="GE81">
        <v>42.2</v>
      </c>
      <c r="GF81">
        <v>1.48315</v>
      </c>
      <c r="GG81">
        <v>2.4719199999999999</v>
      </c>
      <c r="GH81">
        <v>1.5979000000000001</v>
      </c>
      <c r="GI81">
        <v>2.3547400000000001</v>
      </c>
      <c r="GJ81">
        <v>1.64917</v>
      </c>
      <c r="GK81">
        <v>2.33887</v>
      </c>
      <c r="GL81">
        <v>25.983899999999998</v>
      </c>
      <c r="GM81">
        <v>14.4823</v>
      </c>
      <c r="GN81">
        <v>19</v>
      </c>
      <c r="GO81">
        <v>447.33699999999999</v>
      </c>
      <c r="GP81">
        <v>641.00900000000001</v>
      </c>
      <c r="GQ81">
        <v>27.859500000000001</v>
      </c>
      <c r="GR81">
        <v>21.187000000000001</v>
      </c>
      <c r="GS81">
        <v>30.000499999999999</v>
      </c>
      <c r="GT81">
        <v>21.059699999999999</v>
      </c>
      <c r="GU81">
        <v>21.035299999999999</v>
      </c>
      <c r="GV81">
        <v>29.730699999999999</v>
      </c>
      <c r="GW81">
        <v>23.182400000000001</v>
      </c>
      <c r="GX81">
        <v>100</v>
      </c>
      <c r="GY81">
        <v>27.859300000000001</v>
      </c>
      <c r="GZ81">
        <v>630.82299999999998</v>
      </c>
      <c r="HA81">
        <v>13.3025</v>
      </c>
      <c r="HB81">
        <v>101.419</v>
      </c>
      <c r="HC81">
        <v>101.43899999999999</v>
      </c>
    </row>
    <row r="82" spans="1:211" x14ac:dyDescent="0.2">
      <c r="A82">
        <v>66</v>
      </c>
      <c r="B82">
        <v>1736448237.0999999</v>
      </c>
      <c r="C82">
        <v>130</v>
      </c>
      <c r="D82" t="s">
        <v>479</v>
      </c>
      <c r="E82" t="s">
        <v>480</v>
      </c>
      <c r="F82">
        <v>2</v>
      </c>
      <c r="G82">
        <v>1736448229.0999999</v>
      </c>
      <c r="H82">
        <f t="shared" si="34"/>
        <v>1.9621155665603511E-3</v>
      </c>
      <c r="I82">
        <f t="shared" si="35"/>
        <v>1.9621155665603509</v>
      </c>
      <c r="J82">
        <f t="shared" si="36"/>
        <v>25.017033858511422</v>
      </c>
      <c r="K82">
        <f t="shared" si="37"/>
        <v>525.15674999999999</v>
      </c>
      <c r="L82">
        <f t="shared" si="38"/>
        <v>144.40028372321109</v>
      </c>
      <c r="M82">
        <f t="shared" si="39"/>
        <v>14.778589236023468</v>
      </c>
      <c r="N82">
        <f t="shared" si="40"/>
        <v>53.746957365067438</v>
      </c>
      <c r="O82">
        <f t="shared" si="41"/>
        <v>0.10947217111516368</v>
      </c>
      <c r="P82">
        <f t="shared" si="42"/>
        <v>3.5376298680838425</v>
      </c>
      <c r="Q82">
        <f t="shared" si="43"/>
        <v>0.10762443427260406</v>
      </c>
      <c r="R82">
        <f t="shared" si="44"/>
        <v>6.7428685450431847E-2</v>
      </c>
      <c r="S82">
        <f t="shared" si="45"/>
        <v>317.39968390489912</v>
      </c>
      <c r="T82">
        <f t="shared" si="46"/>
        <v>26.197121179698858</v>
      </c>
      <c r="U82">
        <f t="shared" si="47"/>
        <v>26.197121179698858</v>
      </c>
      <c r="V82">
        <f t="shared" si="48"/>
        <v>3.4138178919312083</v>
      </c>
      <c r="W82">
        <f t="shared" si="49"/>
        <v>49.954600692667498</v>
      </c>
      <c r="X82">
        <f t="shared" si="50"/>
        <v>1.5936052035083446</v>
      </c>
      <c r="Y82">
        <f t="shared" si="51"/>
        <v>3.1901069799608255</v>
      </c>
      <c r="Z82">
        <f t="shared" si="52"/>
        <v>1.8202126884228638</v>
      </c>
      <c r="AA82">
        <f t="shared" si="53"/>
        <v>-86.529296485311477</v>
      </c>
      <c r="AB82">
        <f t="shared" si="54"/>
        <v>-217.83807257477912</v>
      </c>
      <c r="AC82">
        <f t="shared" si="55"/>
        <v>-13.107418592922688</v>
      </c>
      <c r="AD82">
        <f t="shared" si="56"/>
        <v>-7.5103748114145219E-2</v>
      </c>
      <c r="AE82">
        <f t="shared" si="57"/>
        <v>50.73714766782858</v>
      </c>
      <c r="AF82">
        <f t="shared" si="58"/>
        <v>1.9644596769691161</v>
      </c>
      <c r="AG82">
        <f t="shared" si="59"/>
        <v>25.017033858511422</v>
      </c>
      <c r="AH82">
        <v>608.46981137288401</v>
      </c>
      <c r="AI82">
        <v>555.59183636363605</v>
      </c>
      <c r="AJ82">
        <v>3.18473340812614</v>
      </c>
      <c r="AK82">
        <v>85.495142733625997</v>
      </c>
      <c r="AL82">
        <f t="shared" si="60"/>
        <v>1.9621155665603509</v>
      </c>
      <c r="AM82">
        <v>13.2526133196163</v>
      </c>
      <c r="AN82">
        <v>15.5703657342657</v>
      </c>
      <c r="AO82">
        <v>-7.1508786076956601E-7</v>
      </c>
      <c r="AP82">
        <v>126.389948844656</v>
      </c>
      <c r="AQ82">
        <v>40</v>
      </c>
      <c r="AR82">
        <v>8</v>
      </c>
      <c r="AS82">
        <f t="shared" si="61"/>
        <v>1</v>
      </c>
      <c r="AT82">
        <f t="shared" si="62"/>
        <v>0</v>
      </c>
      <c r="AU82">
        <f t="shared" si="63"/>
        <v>54448.173039667345</v>
      </c>
      <c r="AV82">
        <f t="shared" si="64"/>
        <v>1999.9974999999999</v>
      </c>
      <c r="AW82">
        <f t="shared" si="65"/>
        <v>1685.997944249935</v>
      </c>
      <c r="AX82">
        <f t="shared" si="66"/>
        <v>0.84300002587499989</v>
      </c>
      <c r="AY82">
        <f t="shared" si="67"/>
        <v>0.15870004032749999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1736448229.0999999</v>
      </c>
      <c r="BF82">
        <v>525.15674999999999</v>
      </c>
      <c r="BG82">
        <v>587.27575000000002</v>
      </c>
      <c r="BH82">
        <v>15.570975000000001</v>
      </c>
      <c r="BI82">
        <v>13.250462499999999</v>
      </c>
      <c r="BJ82">
        <v>524.94212500000003</v>
      </c>
      <c r="BK82">
        <v>15.4969</v>
      </c>
      <c r="BL82">
        <v>500.02862499999998</v>
      </c>
      <c r="BM82">
        <v>102.244625</v>
      </c>
      <c r="BN82">
        <v>9.9974712499999993E-2</v>
      </c>
      <c r="BO82">
        <v>25.054937500000001</v>
      </c>
      <c r="BP82">
        <v>24.8581</v>
      </c>
      <c r="BQ82">
        <v>999.9</v>
      </c>
      <c r="BR82">
        <v>0</v>
      </c>
      <c r="BS82">
        <v>0</v>
      </c>
      <c r="BT82">
        <v>10005.99625</v>
      </c>
      <c r="BU82">
        <v>652.13862500000005</v>
      </c>
      <c r="BV82">
        <v>196.29287500000001</v>
      </c>
      <c r="BW82">
        <v>-62.119100000000003</v>
      </c>
      <c r="BX82">
        <v>533.46337500000004</v>
      </c>
      <c r="BY82">
        <v>595.16212499999995</v>
      </c>
      <c r="BZ82">
        <v>2.3205137499999999</v>
      </c>
      <c r="CA82">
        <v>587.27575000000002</v>
      </c>
      <c r="CB82">
        <v>13.250462499999999</v>
      </c>
      <c r="CC82">
        <v>1.5920449999999999</v>
      </c>
      <c r="CD82">
        <v>1.3547862500000001</v>
      </c>
      <c r="CE82">
        <v>13.882025000000001</v>
      </c>
      <c r="CF82">
        <v>11.4208125</v>
      </c>
      <c r="CG82">
        <v>1999.9974999999999</v>
      </c>
      <c r="CH82">
        <v>0.89999949999999995</v>
      </c>
      <c r="CI82">
        <v>0.1000005125</v>
      </c>
      <c r="CJ82">
        <v>19.598949999999999</v>
      </c>
      <c r="CK82">
        <v>39092.949999999997</v>
      </c>
      <c r="CL82">
        <v>1736445700.0999999</v>
      </c>
      <c r="CM82" t="s">
        <v>346</v>
      </c>
      <c r="CN82">
        <v>1736445697.0999999</v>
      </c>
      <c r="CO82">
        <v>1736445700.0999999</v>
      </c>
      <c r="CP82">
        <v>1</v>
      </c>
      <c r="CQ82">
        <v>-0.33700000000000002</v>
      </c>
      <c r="CR82">
        <v>1.2999999999999999E-2</v>
      </c>
      <c r="CS82">
        <v>0.22</v>
      </c>
      <c r="CT82">
        <v>8.3000000000000004E-2</v>
      </c>
      <c r="CU82">
        <v>420</v>
      </c>
      <c r="CV82">
        <v>16</v>
      </c>
      <c r="CW82">
        <v>0.23</v>
      </c>
      <c r="CX82">
        <v>0.32</v>
      </c>
      <c r="CY82">
        <v>-61.142139999999998</v>
      </c>
      <c r="CZ82">
        <v>-17.172586466165399</v>
      </c>
      <c r="DA82">
        <v>1.65811803874151</v>
      </c>
      <c r="DB82">
        <v>0</v>
      </c>
      <c r="DC82">
        <v>2.3273394999999999</v>
      </c>
      <c r="DD82">
        <v>-0.107603458646616</v>
      </c>
      <c r="DE82">
        <v>1.10005470204895E-2</v>
      </c>
      <c r="DF82">
        <v>1</v>
      </c>
      <c r="DG82">
        <v>1</v>
      </c>
      <c r="DH82">
        <v>2</v>
      </c>
      <c r="DI82" t="s">
        <v>347</v>
      </c>
      <c r="DJ82">
        <v>3.1194999999999999</v>
      </c>
      <c r="DK82">
        <v>2.8011400000000002</v>
      </c>
      <c r="DL82">
        <v>0.123136</v>
      </c>
      <c r="DM82">
        <v>0.134548</v>
      </c>
      <c r="DN82">
        <v>8.7209400000000006E-2</v>
      </c>
      <c r="DO82">
        <v>7.8372399999999995E-2</v>
      </c>
      <c r="DP82">
        <v>24481.1</v>
      </c>
      <c r="DQ82">
        <v>22340.9</v>
      </c>
      <c r="DR82">
        <v>26707.4</v>
      </c>
      <c r="DS82">
        <v>24150.3</v>
      </c>
      <c r="DT82">
        <v>33692.6</v>
      </c>
      <c r="DU82">
        <v>32406.5</v>
      </c>
      <c r="DV82">
        <v>40382.6</v>
      </c>
      <c r="DW82">
        <v>38172.6</v>
      </c>
      <c r="DX82">
        <v>2.0179</v>
      </c>
      <c r="DY82">
        <v>2.28043</v>
      </c>
      <c r="DZ82">
        <v>0.163075</v>
      </c>
      <c r="EA82">
        <v>0</v>
      </c>
      <c r="EB82">
        <v>22.128299999999999</v>
      </c>
      <c r="EC82">
        <v>999.9</v>
      </c>
      <c r="ED82">
        <v>63.655000000000001</v>
      </c>
      <c r="EE82">
        <v>22.024000000000001</v>
      </c>
      <c r="EF82">
        <v>16.5458</v>
      </c>
      <c r="EG82">
        <v>63.584899999999998</v>
      </c>
      <c r="EH82">
        <v>26.975200000000001</v>
      </c>
      <c r="EI82">
        <v>1</v>
      </c>
      <c r="EJ82">
        <v>-0.47365600000000002</v>
      </c>
      <c r="EK82">
        <v>-3.0892200000000001</v>
      </c>
      <c r="EL82">
        <v>20.254300000000001</v>
      </c>
      <c r="EM82">
        <v>5.2611699999999999</v>
      </c>
      <c r="EN82">
        <v>12.005000000000001</v>
      </c>
      <c r="EO82">
        <v>5.0000499999999999</v>
      </c>
      <c r="EP82">
        <v>3.2869000000000002</v>
      </c>
      <c r="EQ82">
        <v>9999</v>
      </c>
      <c r="ER82">
        <v>9999</v>
      </c>
      <c r="ES82">
        <v>999.9</v>
      </c>
      <c r="ET82">
        <v>9999</v>
      </c>
      <c r="EU82">
        <v>1.87226</v>
      </c>
      <c r="EV82">
        <v>1.87317</v>
      </c>
      <c r="EW82">
        <v>1.8693500000000001</v>
      </c>
      <c r="EX82">
        <v>1.87503</v>
      </c>
      <c r="EY82">
        <v>1.8754500000000001</v>
      </c>
      <c r="EZ82">
        <v>1.8737999999999999</v>
      </c>
      <c r="FA82">
        <v>1.87239</v>
      </c>
      <c r="FB82">
        <v>1.87148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0.20899999999999999</v>
      </c>
      <c r="FQ82">
        <v>7.3999999999999996E-2</v>
      </c>
      <c r="FR82">
        <v>-0.18329044484773399</v>
      </c>
      <c r="FS82">
        <v>1.93526017593624E-3</v>
      </c>
      <c r="FT82">
        <v>-2.6352868309754201E-6</v>
      </c>
      <c r="FU82">
        <v>7.4988703689445403E-10</v>
      </c>
      <c r="FV82">
        <v>7.4070808911679595E-2</v>
      </c>
      <c r="FW82">
        <v>0</v>
      </c>
      <c r="FX82">
        <v>0</v>
      </c>
      <c r="FY82">
        <v>0</v>
      </c>
      <c r="FZ82">
        <v>1</v>
      </c>
      <c r="GA82">
        <v>1999</v>
      </c>
      <c r="GB82">
        <v>0</v>
      </c>
      <c r="GC82">
        <v>14</v>
      </c>
      <c r="GD82">
        <v>42.3</v>
      </c>
      <c r="GE82">
        <v>42.3</v>
      </c>
      <c r="GF82">
        <v>1.49658</v>
      </c>
      <c r="GG82">
        <v>2.47925</v>
      </c>
      <c r="GH82">
        <v>1.5979000000000001</v>
      </c>
      <c r="GI82">
        <v>2.3547400000000001</v>
      </c>
      <c r="GJ82">
        <v>1.64917</v>
      </c>
      <c r="GK82">
        <v>2.4621599999999999</v>
      </c>
      <c r="GL82">
        <v>25.983899999999998</v>
      </c>
      <c r="GM82">
        <v>14.4998</v>
      </c>
      <c r="GN82">
        <v>19</v>
      </c>
      <c r="GO82">
        <v>447.51299999999998</v>
      </c>
      <c r="GP82">
        <v>640.84799999999996</v>
      </c>
      <c r="GQ82">
        <v>27.846900000000002</v>
      </c>
      <c r="GR82">
        <v>21.189299999999999</v>
      </c>
      <c r="GS82">
        <v>30.000599999999999</v>
      </c>
      <c r="GT82">
        <v>21.061399999999999</v>
      </c>
      <c r="GU82">
        <v>21.037099999999999</v>
      </c>
      <c r="GV82">
        <v>30.011099999999999</v>
      </c>
      <c r="GW82">
        <v>23.182400000000001</v>
      </c>
      <c r="GX82">
        <v>100</v>
      </c>
      <c r="GY82">
        <v>27.859300000000001</v>
      </c>
      <c r="GZ82">
        <v>637.54200000000003</v>
      </c>
      <c r="HA82">
        <v>13.302</v>
      </c>
      <c r="HB82">
        <v>101.42</v>
      </c>
      <c r="HC82">
        <v>101.438</v>
      </c>
    </row>
    <row r="83" spans="1:211" x14ac:dyDescent="0.2">
      <c r="A83">
        <v>67</v>
      </c>
      <c r="B83">
        <v>1736448239.0999999</v>
      </c>
      <c r="C83">
        <v>132</v>
      </c>
      <c r="D83" t="s">
        <v>481</v>
      </c>
      <c r="E83" t="s">
        <v>482</v>
      </c>
      <c r="F83">
        <v>2</v>
      </c>
      <c r="G83">
        <v>1736448231.0999999</v>
      </c>
      <c r="H83">
        <f t="shared" si="34"/>
        <v>1.9621084392581322E-3</v>
      </c>
      <c r="I83">
        <f t="shared" si="35"/>
        <v>1.9621084392581323</v>
      </c>
      <c r="J83">
        <f t="shared" si="36"/>
        <v>25.273171963824399</v>
      </c>
      <c r="K83">
        <f t="shared" si="37"/>
        <v>531.35374999999999</v>
      </c>
      <c r="L83">
        <f t="shared" si="38"/>
        <v>147.29193162678845</v>
      </c>
      <c r="M83">
        <f t="shared" si="39"/>
        <v>15.074518372806239</v>
      </c>
      <c r="N83">
        <f t="shared" si="40"/>
        <v>54.381131256599708</v>
      </c>
      <c r="O83">
        <f t="shared" si="41"/>
        <v>0.10965333940625066</v>
      </c>
      <c r="P83">
        <f t="shared" si="42"/>
        <v>3.5370719540771054</v>
      </c>
      <c r="Q83">
        <f t="shared" si="43"/>
        <v>0.10779925051693773</v>
      </c>
      <c r="R83">
        <f t="shared" si="44"/>
        <v>6.7538502742314391E-2</v>
      </c>
      <c r="S83">
        <f t="shared" si="45"/>
        <v>317.39944802991903</v>
      </c>
      <c r="T83">
        <f t="shared" si="46"/>
        <v>26.182726017837073</v>
      </c>
      <c r="U83">
        <f t="shared" si="47"/>
        <v>26.182726017837073</v>
      </c>
      <c r="V83">
        <f t="shared" si="48"/>
        <v>3.4109153383403426</v>
      </c>
      <c r="W83">
        <f t="shared" si="49"/>
        <v>49.999004411642858</v>
      </c>
      <c r="X83">
        <f t="shared" si="50"/>
        <v>1.593636836355989</v>
      </c>
      <c r="Y83">
        <f t="shared" si="51"/>
        <v>3.18733713822688</v>
      </c>
      <c r="Z83">
        <f t="shared" si="52"/>
        <v>1.8172785019843536</v>
      </c>
      <c r="AA83">
        <f t="shared" si="53"/>
        <v>-86.52898217128363</v>
      </c>
      <c r="AB83">
        <f t="shared" si="54"/>
        <v>-217.83801112382136</v>
      </c>
      <c r="AC83">
        <f t="shared" si="55"/>
        <v>-13.107574827374336</v>
      </c>
      <c r="AD83">
        <f t="shared" si="56"/>
        <v>-7.512009256029728E-2</v>
      </c>
      <c r="AE83">
        <f t="shared" si="57"/>
        <v>51.205470992805601</v>
      </c>
      <c r="AF83">
        <f t="shared" si="58"/>
        <v>1.9630721402381242</v>
      </c>
      <c r="AG83">
        <f t="shared" si="59"/>
        <v>25.273171963824399</v>
      </c>
      <c r="AH83">
        <v>615.31923753781302</v>
      </c>
      <c r="AI83">
        <v>562.01381818181801</v>
      </c>
      <c r="AJ83">
        <v>3.20129633809051</v>
      </c>
      <c r="AK83">
        <v>85.495142733625997</v>
      </c>
      <c r="AL83">
        <f t="shared" si="60"/>
        <v>1.9621084392581323</v>
      </c>
      <c r="AM83">
        <v>13.254760639321301</v>
      </c>
      <c r="AN83">
        <v>15.572399300699299</v>
      </c>
      <c r="AO83">
        <v>7.6012868842428401E-7</v>
      </c>
      <c r="AP83">
        <v>126.389948844656</v>
      </c>
      <c r="AQ83">
        <v>40</v>
      </c>
      <c r="AR83">
        <v>8</v>
      </c>
      <c r="AS83">
        <f t="shared" si="61"/>
        <v>1</v>
      </c>
      <c r="AT83">
        <f t="shared" si="62"/>
        <v>0</v>
      </c>
      <c r="AU83">
        <f t="shared" si="63"/>
        <v>54438.537609002728</v>
      </c>
      <c r="AV83">
        <f t="shared" si="64"/>
        <v>1999.9962499999999</v>
      </c>
      <c r="AW83">
        <f t="shared" si="65"/>
        <v>1685.9968754999309</v>
      </c>
      <c r="AX83">
        <f t="shared" si="66"/>
        <v>0.84300001837499994</v>
      </c>
      <c r="AY83">
        <f t="shared" si="67"/>
        <v>0.15870002157749999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1736448231.0999999</v>
      </c>
      <c r="BF83">
        <v>531.35374999999999</v>
      </c>
      <c r="BG83">
        <v>594.04612499999996</v>
      </c>
      <c r="BH83">
        <v>15.571300000000001</v>
      </c>
      <c r="BI83">
        <v>13.2525125</v>
      </c>
      <c r="BJ83">
        <v>531.14049999999997</v>
      </c>
      <c r="BK83">
        <v>15.497225</v>
      </c>
      <c r="BL83">
        <v>500.04700000000003</v>
      </c>
      <c r="BM83">
        <v>102.2445</v>
      </c>
      <c r="BN83">
        <v>9.9995087499999996E-2</v>
      </c>
      <c r="BO83">
        <v>25.040362500000001</v>
      </c>
      <c r="BP83">
        <v>24.8459875</v>
      </c>
      <c r="BQ83">
        <v>999.9</v>
      </c>
      <c r="BR83">
        <v>0</v>
      </c>
      <c r="BS83">
        <v>0</v>
      </c>
      <c r="BT83">
        <v>10003.6525</v>
      </c>
      <c r="BU83">
        <v>652.07799999999997</v>
      </c>
      <c r="BV83">
        <v>196.07637500000001</v>
      </c>
      <c r="BW83">
        <v>-62.692512499999999</v>
      </c>
      <c r="BX83">
        <v>539.75862500000005</v>
      </c>
      <c r="BY83">
        <v>602.02475000000004</v>
      </c>
      <c r="BZ83">
        <v>2.3187837500000001</v>
      </c>
      <c r="CA83">
        <v>594.04612499999996</v>
      </c>
      <c r="CB83">
        <v>13.2525125</v>
      </c>
      <c r="CC83">
        <v>1.5920762500000001</v>
      </c>
      <c r="CD83">
        <v>1.3549949999999999</v>
      </c>
      <c r="CE83">
        <v>13.882325</v>
      </c>
      <c r="CF83">
        <v>11.423137499999999</v>
      </c>
      <c r="CG83">
        <v>1999.9962499999999</v>
      </c>
      <c r="CH83">
        <v>0.89999974999999999</v>
      </c>
      <c r="CI83">
        <v>0.10000026250000001</v>
      </c>
      <c r="CJ83">
        <v>19.588537500000001</v>
      </c>
      <c r="CK83">
        <v>39092.949999999997</v>
      </c>
      <c r="CL83">
        <v>1736445700.0999999</v>
      </c>
      <c r="CM83" t="s">
        <v>346</v>
      </c>
      <c r="CN83">
        <v>1736445697.0999999</v>
      </c>
      <c r="CO83">
        <v>1736445700.0999999</v>
      </c>
      <c r="CP83">
        <v>1</v>
      </c>
      <c r="CQ83">
        <v>-0.33700000000000002</v>
      </c>
      <c r="CR83">
        <v>1.2999999999999999E-2</v>
      </c>
      <c r="CS83">
        <v>0.22</v>
      </c>
      <c r="CT83">
        <v>8.3000000000000004E-2</v>
      </c>
      <c r="CU83">
        <v>420</v>
      </c>
      <c r="CV83">
        <v>16</v>
      </c>
      <c r="CW83">
        <v>0.23</v>
      </c>
      <c r="CX83">
        <v>0.32</v>
      </c>
      <c r="CY83">
        <v>-61.670434999999998</v>
      </c>
      <c r="CZ83">
        <v>-17.569601503759401</v>
      </c>
      <c r="DA83">
        <v>1.6923482582716201</v>
      </c>
      <c r="DB83">
        <v>0</v>
      </c>
      <c r="DC83">
        <v>2.324141</v>
      </c>
      <c r="DD83">
        <v>-8.9277293233081895E-2</v>
      </c>
      <c r="DE83">
        <v>9.4203783894278807E-3</v>
      </c>
      <c r="DF83">
        <v>1</v>
      </c>
      <c r="DG83">
        <v>1</v>
      </c>
      <c r="DH83">
        <v>2</v>
      </c>
      <c r="DI83" t="s">
        <v>347</v>
      </c>
      <c r="DJ83">
        <v>3.1195200000000001</v>
      </c>
      <c r="DK83">
        <v>2.80104</v>
      </c>
      <c r="DL83">
        <v>0.12414699999999999</v>
      </c>
      <c r="DM83">
        <v>0.13558100000000001</v>
      </c>
      <c r="DN83">
        <v>8.72116E-2</v>
      </c>
      <c r="DO83">
        <v>7.8359799999999993E-2</v>
      </c>
      <c r="DP83">
        <v>24452.9</v>
      </c>
      <c r="DQ83">
        <v>22314.400000000001</v>
      </c>
      <c r="DR83">
        <v>26707.4</v>
      </c>
      <c r="DS83">
        <v>24150.400000000001</v>
      </c>
      <c r="DT83">
        <v>33692.6</v>
      </c>
      <c r="DU83">
        <v>32407.3</v>
      </c>
      <c r="DV83">
        <v>40382.699999999997</v>
      </c>
      <c r="DW83">
        <v>38172.9</v>
      </c>
      <c r="DX83">
        <v>2.0179800000000001</v>
      </c>
      <c r="DY83">
        <v>2.2804799999999998</v>
      </c>
      <c r="DZ83">
        <v>0.16262799999999999</v>
      </c>
      <c r="EA83">
        <v>0</v>
      </c>
      <c r="EB83">
        <v>22.130199999999999</v>
      </c>
      <c r="EC83">
        <v>999.9</v>
      </c>
      <c r="ED83">
        <v>63.655000000000001</v>
      </c>
      <c r="EE83">
        <v>22.013000000000002</v>
      </c>
      <c r="EF83">
        <v>16.534099999999999</v>
      </c>
      <c r="EG83">
        <v>63.624899999999997</v>
      </c>
      <c r="EH83">
        <v>27.139399999999998</v>
      </c>
      <c r="EI83">
        <v>1</v>
      </c>
      <c r="EJ83">
        <v>-0.47337699999999999</v>
      </c>
      <c r="EK83">
        <v>-3.1354799999999998</v>
      </c>
      <c r="EL83">
        <v>20.251200000000001</v>
      </c>
      <c r="EM83">
        <v>5.2607200000000001</v>
      </c>
      <c r="EN83">
        <v>12.0061</v>
      </c>
      <c r="EO83">
        <v>4.9998500000000003</v>
      </c>
      <c r="EP83">
        <v>3.2867500000000001</v>
      </c>
      <c r="EQ83">
        <v>9999</v>
      </c>
      <c r="ER83">
        <v>9999</v>
      </c>
      <c r="ES83">
        <v>999.9</v>
      </c>
      <c r="ET83">
        <v>9999</v>
      </c>
      <c r="EU83">
        <v>1.87225</v>
      </c>
      <c r="EV83">
        <v>1.87317</v>
      </c>
      <c r="EW83">
        <v>1.8693599999999999</v>
      </c>
      <c r="EX83">
        <v>1.87504</v>
      </c>
      <c r="EY83">
        <v>1.8754500000000001</v>
      </c>
      <c r="EZ83">
        <v>1.8737999999999999</v>
      </c>
      <c r="FA83">
        <v>1.8724099999999999</v>
      </c>
      <c r="FB83">
        <v>1.8714900000000001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0.20699999999999999</v>
      </c>
      <c r="FQ83">
        <v>7.4099999999999999E-2</v>
      </c>
      <c r="FR83">
        <v>-0.18329044484773399</v>
      </c>
      <c r="FS83">
        <v>1.93526017593624E-3</v>
      </c>
      <c r="FT83">
        <v>-2.6352868309754201E-6</v>
      </c>
      <c r="FU83">
        <v>7.4988703689445403E-10</v>
      </c>
      <c r="FV83">
        <v>7.4070808911679595E-2</v>
      </c>
      <c r="FW83">
        <v>0</v>
      </c>
      <c r="FX83">
        <v>0</v>
      </c>
      <c r="FY83">
        <v>0</v>
      </c>
      <c r="FZ83">
        <v>1</v>
      </c>
      <c r="GA83">
        <v>1999</v>
      </c>
      <c r="GB83">
        <v>0</v>
      </c>
      <c r="GC83">
        <v>14</v>
      </c>
      <c r="GD83">
        <v>42.4</v>
      </c>
      <c r="GE83">
        <v>42.3</v>
      </c>
      <c r="GF83">
        <v>1.5075700000000001</v>
      </c>
      <c r="GG83">
        <v>2.47437</v>
      </c>
      <c r="GH83">
        <v>1.5979000000000001</v>
      </c>
      <c r="GI83">
        <v>2.3547400000000001</v>
      </c>
      <c r="GJ83">
        <v>1.64917</v>
      </c>
      <c r="GK83">
        <v>2.36816</v>
      </c>
      <c r="GL83">
        <v>25.983899999999998</v>
      </c>
      <c r="GM83">
        <v>14.4823</v>
      </c>
      <c r="GN83">
        <v>19</v>
      </c>
      <c r="GO83">
        <v>447.57299999999998</v>
      </c>
      <c r="GP83">
        <v>640.91399999999999</v>
      </c>
      <c r="GQ83">
        <v>27.836300000000001</v>
      </c>
      <c r="GR83">
        <v>21.191099999999999</v>
      </c>
      <c r="GS83">
        <v>30.000599999999999</v>
      </c>
      <c r="GT83">
        <v>21.063199999999998</v>
      </c>
      <c r="GU83">
        <v>21.038900000000002</v>
      </c>
      <c r="GV83">
        <v>30.293600000000001</v>
      </c>
      <c r="GW83">
        <v>23.182400000000001</v>
      </c>
      <c r="GX83">
        <v>100</v>
      </c>
      <c r="GY83">
        <v>28.5502</v>
      </c>
      <c r="GZ83">
        <v>644.29399999999998</v>
      </c>
      <c r="HA83">
        <v>13.2788</v>
      </c>
      <c r="HB83">
        <v>101.42</v>
      </c>
      <c r="HC83">
        <v>101.43899999999999</v>
      </c>
    </row>
    <row r="84" spans="1:211" x14ac:dyDescent="0.2">
      <c r="A84">
        <v>68</v>
      </c>
      <c r="B84">
        <v>1736448241.0999999</v>
      </c>
      <c r="C84">
        <v>134</v>
      </c>
      <c r="D84" t="s">
        <v>483</v>
      </c>
      <c r="E84" t="s">
        <v>484</v>
      </c>
      <c r="F84">
        <v>2</v>
      </c>
      <c r="G84">
        <v>1736448233.0999999</v>
      </c>
      <c r="H84">
        <f t="shared" si="34"/>
        <v>1.9620050709386661E-3</v>
      </c>
      <c r="I84">
        <f t="shared" si="35"/>
        <v>1.9620050709386663</v>
      </c>
      <c r="J84">
        <f t="shared" si="36"/>
        <v>25.554132661963731</v>
      </c>
      <c r="K84">
        <f t="shared" si="37"/>
        <v>537.59337500000004</v>
      </c>
      <c r="L84">
        <f t="shared" si="38"/>
        <v>149.85513223811449</v>
      </c>
      <c r="M84">
        <f t="shared" si="39"/>
        <v>15.336750064706587</v>
      </c>
      <c r="N84">
        <f t="shared" si="40"/>
        <v>55.019371747082864</v>
      </c>
      <c r="O84">
        <f t="shared" si="41"/>
        <v>0.10982944213831544</v>
      </c>
      <c r="P84">
        <f t="shared" si="42"/>
        <v>3.5353563394074041</v>
      </c>
      <c r="Q84">
        <f t="shared" si="43"/>
        <v>0.10796856148286202</v>
      </c>
      <c r="R84">
        <f t="shared" si="44"/>
        <v>6.7644917364202736E-2</v>
      </c>
      <c r="S84">
        <f t="shared" si="45"/>
        <v>317.39939922001059</v>
      </c>
      <c r="T84">
        <f t="shared" si="46"/>
        <v>26.168281138942291</v>
      </c>
      <c r="U84">
        <f t="shared" si="47"/>
        <v>26.168281138942291</v>
      </c>
      <c r="V84">
        <f t="shared" si="48"/>
        <v>3.4080049267242352</v>
      </c>
      <c r="W84">
        <f t="shared" si="49"/>
        <v>50.044371873656182</v>
      </c>
      <c r="X84">
        <f t="shared" si="50"/>
        <v>1.5936573792355151</v>
      </c>
      <c r="Y84">
        <f t="shared" si="51"/>
        <v>3.1844887238447508</v>
      </c>
      <c r="Z84">
        <f t="shared" si="52"/>
        <v>1.8143475474887201</v>
      </c>
      <c r="AA84">
        <f t="shared" si="53"/>
        <v>-86.524423628395184</v>
      </c>
      <c r="AB84">
        <f t="shared" si="54"/>
        <v>-217.83815643332775</v>
      </c>
      <c r="AC84">
        <f t="shared" si="55"/>
        <v>-13.112004810836082</v>
      </c>
      <c r="AD84">
        <f t="shared" si="56"/>
        <v>-7.518565254844134E-2</v>
      </c>
      <c r="AE84">
        <f t="shared" si="57"/>
        <v>51.653701398421958</v>
      </c>
      <c r="AF84">
        <f t="shared" si="58"/>
        <v>1.9622780092329468</v>
      </c>
      <c r="AG84">
        <f t="shared" si="59"/>
        <v>25.554132661963731</v>
      </c>
      <c r="AH84">
        <v>622.20041951550002</v>
      </c>
      <c r="AI84">
        <v>568.45763030302999</v>
      </c>
      <c r="AJ84">
        <v>3.2145144682866502</v>
      </c>
      <c r="AK84">
        <v>85.495142733625997</v>
      </c>
      <c r="AL84">
        <f t="shared" si="60"/>
        <v>1.9620050709386663</v>
      </c>
      <c r="AM84">
        <v>13.256468144646201</v>
      </c>
      <c r="AN84">
        <v>15.5740251748252</v>
      </c>
      <c r="AO84">
        <v>2.6241129862838698E-6</v>
      </c>
      <c r="AP84">
        <v>126.389948844656</v>
      </c>
      <c r="AQ84">
        <v>40</v>
      </c>
      <c r="AR84">
        <v>8</v>
      </c>
      <c r="AS84">
        <f t="shared" si="61"/>
        <v>1</v>
      </c>
      <c r="AT84">
        <f t="shared" si="62"/>
        <v>0</v>
      </c>
      <c r="AU84">
        <f t="shared" si="63"/>
        <v>54403.460512520433</v>
      </c>
      <c r="AV84">
        <f t="shared" si="64"/>
        <v>1999.9962499999999</v>
      </c>
      <c r="AW84">
        <f t="shared" si="65"/>
        <v>1685.9968170000407</v>
      </c>
      <c r="AX84">
        <f t="shared" si="66"/>
        <v>0.84299998912499996</v>
      </c>
      <c r="AY84">
        <f t="shared" si="67"/>
        <v>0.1586999971725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1736448233.0999999</v>
      </c>
      <c r="BF84">
        <v>537.59337500000004</v>
      </c>
      <c r="BG84">
        <v>600.83950000000004</v>
      </c>
      <c r="BH84">
        <v>15.5716</v>
      </c>
      <c r="BI84">
        <v>13.2536875</v>
      </c>
      <c r="BJ84">
        <v>537.38162499999999</v>
      </c>
      <c r="BK84">
        <v>15.497525</v>
      </c>
      <c r="BL84">
        <v>500.03325000000001</v>
      </c>
      <c r="BM84">
        <v>102.243875</v>
      </c>
      <c r="BN84">
        <v>9.9967587499999996E-2</v>
      </c>
      <c r="BO84">
        <v>25.0253625</v>
      </c>
      <c r="BP84">
        <v>24.833224999999999</v>
      </c>
      <c r="BQ84">
        <v>999.9</v>
      </c>
      <c r="BR84">
        <v>0</v>
      </c>
      <c r="BS84">
        <v>0</v>
      </c>
      <c r="BT84">
        <v>9996.4712500000005</v>
      </c>
      <c r="BU84">
        <v>651.99937499999999</v>
      </c>
      <c r="BV84">
        <v>195.860375</v>
      </c>
      <c r="BW84">
        <v>-63.246274999999997</v>
      </c>
      <c r="BX84">
        <v>546.09712500000001</v>
      </c>
      <c r="BY84">
        <v>608.91012499999999</v>
      </c>
      <c r="BZ84">
        <v>2.3179175000000001</v>
      </c>
      <c r="CA84">
        <v>600.83950000000004</v>
      </c>
      <c r="CB84">
        <v>13.2536875</v>
      </c>
      <c r="CC84">
        <v>1.5920974999999999</v>
      </c>
      <c r="CD84">
        <v>1.35510625</v>
      </c>
      <c r="CE84">
        <v>13.882524999999999</v>
      </c>
      <c r="CF84">
        <v>11.424375</v>
      </c>
      <c r="CG84">
        <v>1999.9962499999999</v>
      </c>
      <c r="CH84">
        <v>0.9</v>
      </c>
      <c r="CI84">
        <v>9.9999987499999998E-2</v>
      </c>
      <c r="CJ84">
        <v>19.588537500000001</v>
      </c>
      <c r="CK84">
        <v>39092.962500000001</v>
      </c>
      <c r="CL84">
        <v>1736445700.0999999</v>
      </c>
      <c r="CM84" t="s">
        <v>346</v>
      </c>
      <c r="CN84">
        <v>1736445697.0999999</v>
      </c>
      <c r="CO84">
        <v>1736445700.0999999</v>
      </c>
      <c r="CP84">
        <v>1</v>
      </c>
      <c r="CQ84">
        <v>-0.33700000000000002</v>
      </c>
      <c r="CR84">
        <v>1.2999999999999999E-2</v>
      </c>
      <c r="CS84">
        <v>0.22</v>
      </c>
      <c r="CT84">
        <v>8.3000000000000004E-2</v>
      </c>
      <c r="CU84">
        <v>420</v>
      </c>
      <c r="CV84">
        <v>16</v>
      </c>
      <c r="CW84">
        <v>0.23</v>
      </c>
      <c r="CX84">
        <v>0.32</v>
      </c>
      <c r="CY84">
        <v>-62.223149999999997</v>
      </c>
      <c r="CZ84">
        <v>-17.223284210526401</v>
      </c>
      <c r="DA84">
        <v>1.6606146926665399</v>
      </c>
      <c r="DB84">
        <v>0</v>
      </c>
      <c r="DC84">
        <v>2.3214540000000001</v>
      </c>
      <c r="DD84">
        <v>-5.9247518796991999E-2</v>
      </c>
      <c r="DE84">
        <v>6.6625170919105102E-3</v>
      </c>
      <c r="DF84">
        <v>1</v>
      </c>
      <c r="DG84">
        <v>1</v>
      </c>
      <c r="DH84">
        <v>2</v>
      </c>
      <c r="DI84" t="s">
        <v>347</v>
      </c>
      <c r="DJ84">
        <v>3.11944</v>
      </c>
      <c r="DK84">
        <v>2.8005</v>
      </c>
      <c r="DL84">
        <v>0.12516099999999999</v>
      </c>
      <c r="DM84">
        <v>0.136626</v>
      </c>
      <c r="DN84">
        <v>8.7204299999999998E-2</v>
      </c>
      <c r="DO84">
        <v>7.8365500000000005E-2</v>
      </c>
      <c r="DP84">
        <v>24424.400000000001</v>
      </c>
      <c r="DQ84">
        <v>22287.9</v>
      </c>
      <c r="DR84">
        <v>26707.200000000001</v>
      </c>
      <c r="DS84">
        <v>24150.799999999999</v>
      </c>
      <c r="DT84">
        <v>33692.800000000003</v>
      </c>
      <c r="DU84">
        <v>32407.4</v>
      </c>
      <c r="DV84">
        <v>40382.400000000001</v>
      </c>
      <c r="DW84">
        <v>38173.1</v>
      </c>
      <c r="DX84">
        <v>2.0179999999999998</v>
      </c>
      <c r="DY84">
        <v>2.28078</v>
      </c>
      <c r="DZ84">
        <v>0.16115599999999999</v>
      </c>
      <c r="EA84">
        <v>0</v>
      </c>
      <c r="EB84">
        <v>22.131699999999999</v>
      </c>
      <c r="EC84">
        <v>999.9</v>
      </c>
      <c r="ED84">
        <v>63.655000000000001</v>
      </c>
      <c r="EE84">
        <v>22.013000000000002</v>
      </c>
      <c r="EF84">
        <v>16.532699999999998</v>
      </c>
      <c r="EG84">
        <v>63.484900000000003</v>
      </c>
      <c r="EH84">
        <v>26.995200000000001</v>
      </c>
      <c r="EI84">
        <v>1</v>
      </c>
      <c r="EJ84">
        <v>-0.47212700000000002</v>
      </c>
      <c r="EK84">
        <v>-4.8231200000000003</v>
      </c>
      <c r="EL84">
        <v>20.184999999999999</v>
      </c>
      <c r="EM84">
        <v>5.2580200000000001</v>
      </c>
      <c r="EN84">
        <v>12.007099999999999</v>
      </c>
      <c r="EO84">
        <v>4.9991000000000003</v>
      </c>
      <c r="EP84">
        <v>3.2862499999999999</v>
      </c>
      <c r="EQ84">
        <v>9999</v>
      </c>
      <c r="ER84">
        <v>9999</v>
      </c>
      <c r="ES84">
        <v>999.9</v>
      </c>
      <c r="ET84">
        <v>9999</v>
      </c>
      <c r="EU84">
        <v>1.87225</v>
      </c>
      <c r="EV84">
        <v>1.8731500000000001</v>
      </c>
      <c r="EW84">
        <v>1.8693500000000001</v>
      </c>
      <c r="EX84">
        <v>1.8750199999999999</v>
      </c>
      <c r="EY84">
        <v>1.87538</v>
      </c>
      <c r="EZ84">
        <v>1.8737900000000001</v>
      </c>
      <c r="FA84">
        <v>1.87235</v>
      </c>
      <c r="FB84">
        <v>1.8714200000000001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0.20499999999999999</v>
      </c>
      <c r="FQ84">
        <v>7.3999999999999996E-2</v>
      </c>
      <c r="FR84">
        <v>-0.18329044484773399</v>
      </c>
      <c r="FS84">
        <v>1.93526017593624E-3</v>
      </c>
      <c r="FT84">
        <v>-2.6352868309754201E-6</v>
      </c>
      <c r="FU84">
        <v>7.4988703689445403E-10</v>
      </c>
      <c r="FV84">
        <v>7.4070808911679595E-2</v>
      </c>
      <c r="FW84">
        <v>0</v>
      </c>
      <c r="FX84">
        <v>0</v>
      </c>
      <c r="FY84">
        <v>0</v>
      </c>
      <c r="FZ84">
        <v>1</v>
      </c>
      <c r="GA84">
        <v>1999</v>
      </c>
      <c r="GB84">
        <v>0</v>
      </c>
      <c r="GC84">
        <v>14</v>
      </c>
      <c r="GD84">
        <v>42.4</v>
      </c>
      <c r="GE84">
        <v>42.4</v>
      </c>
      <c r="GF84">
        <v>1.5246599999999999</v>
      </c>
      <c r="GG84">
        <v>2.4731399999999999</v>
      </c>
      <c r="GH84">
        <v>1.5979000000000001</v>
      </c>
      <c r="GI84">
        <v>2.3559600000000001</v>
      </c>
      <c r="GJ84">
        <v>1.64917</v>
      </c>
      <c r="GK84">
        <v>2.4645999999999999</v>
      </c>
      <c r="GL84">
        <v>25.983899999999998</v>
      </c>
      <c r="GM84">
        <v>14.420999999999999</v>
      </c>
      <c r="GN84">
        <v>19</v>
      </c>
      <c r="GO84">
        <v>447.60199999999998</v>
      </c>
      <c r="GP84">
        <v>641.18399999999997</v>
      </c>
      <c r="GQ84">
        <v>27.883700000000001</v>
      </c>
      <c r="GR84">
        <v>21.192900000000002</v>
      </c>
      <c r="GS84">
        <v>30.0015</v>
      </c>
      <c r="GT84">
        <v>21.065000000000001</v>
      </c>
      <c r="GU84">
        <v>21.040700000000001</v>
      </c>
      <c r="GV84">
        <v>30.563300000000002</v>
      </c>
      <c r="GW84">
        <v>23.182400000000001</v>
      </c>
      <c r="GX84">
        <v>100</v>
      </c>
      <c r="GY84">
        <v>28.5502</v>
      </c>
      <c r="GZ84">
        <v>651.01700000000005</v>
      </c>
      <c r="HA84">
        <v>13.2776</v>
      </c>
      <c r="HB84">
        <v>101.42</v>
      </c>
      <c r="HC84">
        <v>101.44</v>
      </c>
    </row>
    <row r="85" spans="1:211" x14ac:dyDescent="0.2">
      <c r="A85">
        <v>69</v>
      </c>
      <c r="B85">
        <v>1736448243.0999999</v>
      </c>
      <c r="C85">
        <v>136</v>
      </c>
      <c r="D85" t="s">
        <v>485</v>
      </c>
      <c r="E85" t="s">
        <v>486</v>
      </c>
      <c r="F85">
        <v>2</v>
      </c>
      <c r="G85">
        <v>1736448235.0999999</v>
      </c>
      <c r="H85">
        <f t="shared" si="34"/>
        <v>1.9599577663359535E-3</v>
      </c>
      <c r="I85">
        <f t="shared" si="35"/>
        <v>1.9599577663359533</v>
      </c>
      <c r="J85">
        <f t="shared" si="36"/>
        <v>25.68538080233991</v>
      </c>
      <c r="K85">
        <f t="shared" si="37"/>
        <v>543.87800000000004</v>
      </c>
      <c r="L85">
        <f t="shared" si="38"/>
        <v>154.28674293015064</v>
      </c>
      <c r="M85">
        <f t="shared" si="39"/>
        <v>15.79021497315556</v>
      </c>
      <c r="N85">
        <f t="shared" si="40"/>
        <v>55.662271275360808</v>
      </c>
      <c r="O85">
        <f t="shared" si="41"/>
        <v>0.10989538846540267</v>
      </c>
      <c r="P85">
        <f t="shared" si="42"/>
        <v>3.5363264517884936</v>
      </c>
      <c r="Q85">
        <f t="shared" si="43"/>
        <v>0.10803279462703723</v>
      </c>
      <c r="R85">
        <f t="shared" si="44"/>
        <v>6.7685213743531425E-2</v>
      </c>
      <c r="S85">
        <f t="shared" si="45"/>
        <v>317.39978674500929</v>
      </c>
      <c r="T85">
        <f t="shared" si="46"/>
        <v>26.153581211010543</v>
      </c>
      <c r="U85">
        <f t="shared" si="47"/>
        <v>26.153581211010543</v>
      </c>
      <c r="V85">
        <f t="shared" si="48"/>
        <v>3.4050453535781289</v>
      </c>
      <c r="W85">
        <f t="shared" si="49"/>
        <v>50.088545923538916</v>
      </c>
      <c r="X85">
        <f t="shared" si="50"/>
        <v>1.5936515449203499</v>
      </c>
      <c r="Y85">
        <f t="shared" si="51"/>
        <v>3.1816686141240513</v>
      </c>
      <c r="Z85">
        <f t="shared" si="52"/>
        <v>1.811393808657779</v>
      </c>
      <c r="AA85">
        <f t="shared" si="53"/>
        <v>-86.434137495415555</v>
      </c>
      <c r="AB85">
        <f t="shared" si="54"/>
        <v>-217.92892631167899</v>
      </c>
      <c r="AC85">
        <f t="shared" si="55"/>
        <v>-13.111922517199666</v>
      </c>
      <c r="AD85">
        <f t="shared" si="56"/>
        <v>-7.5199579284912943E-2</v>
      </c>
      <c r="AE85">
        <f t="shared" si="57"/>
        <v>52.064203100820436</v>
      </c>
      <c r="AF85">
        <f t="shared" si="58"/>
        <v>1.961533699236244</v>
      </c>
      <c r="AG85">
        <f t="shared" si="59"/>
        <v>25.68538080233991</v>
      </c>
      <c r="AH85">
        <v>629.09558430125105</v>
      </c>
      <c r="AI85">
        <v>574.98669090909095</v>
      </c>
      <c r="AJ85">
        <v>3.24330345568894</v>
      </c>
      <c r="AK85">
        <v>85.495142733625997</v>
      </c>
      <c r="AL85">
        <f t="shared" si="60"/>
        <v>1.9599577663359533</v>
      </c>
      <c r="AM85">
        <v>13.256462855249501</v>
      </c>
      <c r="AN85">
        <v>15.571720979021</v>
      </c>
      <c r="AO85">
        <v>1.6803401015336201E-6</v>
      </c>
      <c r="AP85">
        <v>126.389948844656</v>
      </c>
      <c r="AQ85">
        <v>40</v>
      </c>
      <c r="AR85">
        <v>8</v>
      </c>
      <c r="AS85">
        <f t="shared" si="61"/>
        <v>1</v>
      </c>
      <c r="AT85">
        <f t="shared" si="62"/>
        <v>0</v>
      </c>
      <c r="AU85">
        <f t="shared" si="63"/>
        <v>54427.538919337341</v>
      </c>
      <c r="AV85">
        <f t="shared" si="64"/>
        <v>1999.99875</v>
      </c>
      <c r="AW85">
        <f t="shared" si="65"/>
        <v>1685.9990182499548</v>
      </c>
      <c r="AX85">
        <f t="shared" si="66"/>
        <v>0.84300003599999995</v>
      </c>
      <c r="AY85">
        <f t="shared" si="67"/>
        <v>0.15869999256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1736448235.0999999</v>
      </c>
      <c r="BF85">
        <v>543.87800000000004</v>
      </c>
      <c r="BG85">
        <v>607.63387499999999</v>
      </c>
      <c r="BH85">
        <v>15.571624999999999</v>
      </c>
      <c r="BI85">
        <v>13.2544875</v>
      </c>
      <c r="BJ85">
        <v>543.66787499999998</v>
      </c>
      <c r="BK85">
        <v>15.49755</v>
      </c>
      <c r="BL85">
        <v>500.01074999999997</v>
      </c>
      <c r="BM85">
        <v>102.243375</v>
      </c>
      <c r="BN85">
        <v>9.9928600000000006E-2</v>
      </c>
      <c r="BO85">
        <v>25.0105</v>
      </c>
      <c r="BP85">
        <v>24.820025000000001</v>
      </c>
      <c r="BQ85">
        <v>999.9</v>
      </c>
      <c r="BR85">
        <v>0</v>
      </c>
      <c r="BS85">
        <v>0</v>
      </c>
      <c r="BT85">
        <v>10000.615</v>
      </c>
      <c r="BU85">
        <v>651.90300000000002</v>
      </c>
      <c r="BV85">
        <v>195.65462500000001</v>
      </c>
      <c r="BW85">
        <v>-63.756037499999998</v>
      </c>
      <c r="BX85">
        <v>552.48112500000002</v>
      </c>
      <c r="BY85">
        <v>615.79624999999999</v>
      </c>
      <c r="BZ85">
        <v>2.3171437500000001</v>
      </c>
      <c r="CA85">
        <v>607.63387499999999</v>
      </c>
      <c r="CB85">
        <v>13.2544875</v>
      </c>
      <c r="CC85">
        <v>1.5920924999999999</v>
      </c>
      <c r="CD85">
        <v>1.35518125</v>
      </c>
      <c r="CE85">
        <v>13.882474999999999</v>
      </c>
      <c r="CF85">
        <v>11.425212500000001</v>
      </c>
      <c r="CG85">
        <v>1999.99875</v>
      </c>
      <c r="CH85">
        <v>0.90000024999999995</v>
      </c>
      <c r="CI85">
        <v>9.99998E-2</v>
      </c>
      <c r="CJ85">
        <v>19.598962499999999</v>
      </c>
      <c r="CK85">
        <v>39093</v>
      </c>
      <c r="CL85">
        <v>1736445700.0999999</v>
      </c>
      <c r="CM85" t="s">
        <v>346</v>
      </c>
      <c r="CN85">
        <v>1736445697.0999999</v>
      </c>
      <c r="CO85">
        <v>1736445700.0999999</v>
      </c>
      <c r="CP85">
        <v>1</v>
      </c>
      <c r="CQ85">
        <v>-0.33700000000000002</v>
      </c>
      <c r="CR85">
        <v>1.2999999999999999E-2</v>
      </c>
      <c r="CS85">
        <v>0.22</v>
      </c>
      <c r="CT85">
        <v>8.3000000000000004E-2</v>
      </c>
      <c r="CU85">
        <v>420</v>
      </c>
      <c r="CV85">
        <v>16</v>
      </c>
      <c r="CW85">
        <v>0.23</v>
      </c>
      <c r="CX85">
        <v>0.32</v>
      </c>
      <c r="CY85">
        <v>-62.785195000000002</v>
      </c>
      <c r="CZ85">
        <v>-16.537646616541299</v>
      </c>
      <c r="DA85">
        <v>1.5950489213422301</v>
      </c>
      <c r="DB85">
        <v>0</v>
      </c>
      <c r="DC85">
        <v>2.319458</v>
      </c>
      <c r="DD85">
        <v>-3.5532631578946601E-2</v>
      </c>
      <c r="DE85">
        <v>4.2263182558817903E-3</v>
      </c>
      <c r="DF85">
        <v>1</v>
      </c>
      <c r="DG85">
        <v>1</v>
      </c>
      <c r="DH85">
        <v>2</v>
      </c>
      <c r="DI85" t="s">
        <v>347</v>
      </c>
      <c r="DJ85">
        <v>3.1193</v>
      </c>
      <c r="DK85">
        <v>2.80044</v>
      </c>
      <c r="DL85">
        <v>0.12618099999999999</v>
      </c>
      <c r="DM85">
        <v>0.13764299999999999</v>
      </c>
      <c r="DN85">
        <v>8.7195499999999995E-2</v>
      </c>
      <c r="DO85">
        <v>7.8373499999999999E-2</v>
      </c>
      <c r="DP85">
        <v>24395.9</v>
      </c>
      <c r="DQ85">
        <v>22262</v>
      </c>
      <c r="DR85">
        <v>26707.1</v>
      </c>
      <c r="DS85">
        <v>24151.1</v>
      </c>
      <c r="DT85">
        <v>33693.199999999997</v>
      </c>
      <c r="DU85">
        <v>32407.599999999999</v>
      </c>
      <c r="DV85">
        <v>40382.400000000001</v>
      </c>
      <c r="DW85">
        <v>38173.599999999999</v>
      </c>
      <c r="DX85">
        <v>2.0177200000000002</v>
      </c>
      <c r="DY85">
        <v>2.2809499999999998</v>
      </c>
      <c r="DZ85">
        <v>0.159744</v>
      </c>
      <c r="EA85">
        <v>0</v>
      </c>
      <c r="EB85">
        <v>22.133099999999999</v>
      </c>
      <c r="EC85">
        <v>999.9</v>
      </c>
      <c r="ED85">
        <v>63.68</v>
      </c>
      <c r="EE85">
        <v>22.024000000000001</v>
      </c>
      <c r="EF85">
        <v>16.550699999999999</v>
      </c>
      <c r="EG85">
        <v>63.674900000000001</v>
      </c>
      <c r="EH85">
        <v>27.151399999999999</v>
      </c>
      <c r="EI85">
        <v>1</v>
      </c>
      <c r="EJ85">
        <v>-0.468831</v>
      </c>
      <c r="EK85">
        <v>-5.8230399999999998</v>
      </c>
      <c r="EL85">
        <v>20.151800000000001</v>
      </c>
      <c r="EM85">
        <v>5.2586199999999996</v>
      </c>
      <c r="EN85">
        <v>12.007099999999999</v>
      </c>
      <c r="EO85">
        <v>4.9993499999999997</v>
      </c>
      <c r="EP85">
        <v>3.2864</v>
      </c>
      <c r="EQ85">
        <v>9999</v>
      </c>
      <c r="ER85">
        <v>9999</v>
      </c>
      <c r="ES85">
        <v>999.9</v>
      </c>
      <c r="ET85">
        <v>9999</v>
      </c>
      <c r="EU85">
        <v>1.87225</v>
      </c>
      <c r="EV85">
        <v>1.8731500000000001</v>
      </c>
      <c r="EW85">
        <v>1.86934</v>
      </c>
      <c r="EX85">
        <v>1.875</v>
      </c>
      <c r="EY85">
        <v>1.87534</v>
      </c>
      <c r="EZ85">
        <v>1.87378</v>
      </c>
      <c r="FA85">
        <v>1.8723099999999999</v>
      </c>
      <c r="FB85">
        <v>1.8713900000000001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0.20300000000000001</v>
      </c>
      <c r="FQ85">
        <v>7.3999999999999996E-2</v>
      </c>
      <c r="FR85">
        <v>-0.18329044484773399</v>
      </c>
      <c r="FS85">
        <v>1.93526017593624E-3</v>
      </c>
      <c r="FT85">
        <v>-2.6352868309754201E-6</v>
      </c>
      <c r="FU85">
        <v>7.4988703689445403E-10</v>
      </c>
      <c r="FV85">
        <v>7.4070808911679595E-2</v>
      </c>
      <c r="FW85">
        <v>0</v>
      </c>
      <c r="FX85">
        <v>0</v>
      </c>
      <c r="FY85">
        <v>0</v>
      </c>
      <c r="FZ85">
        <v>1</v>
      </c>
      <c r="GA85">
        <v>1999</v>
      </c>
      <c r="GB85">
        <v>0</v>
      </c>
      <c r="GC85">
        <v>14</v>
      </c>
      <c r="GD85">
        <v>42.4</v>
      </c>
      <c r="GE85">
        <v>42.4</v>
      </c>
      <c r="GF85">
        <v>1.53809</v>
      </c>
      <c r="GG85">
        <v>2.4841299999999999</v>
      </c>
      <c r="GH85">
        <v>1.5979000000000001</v>
      </c>
      <c r="GI85">
        <v>2.3547400000000001</v>
      </c>
      <c r="GJ85">
        <v>1.64917</v>
      </c>
      <c r="GK85">
        <v>2.3791500000000001</v>
      </c>
      <c r="GL85">
        <v>25.983899999999998</v>
      </c>
      <c r="GM85">
        <v>14.4472</v>
      </c>
      <c r="GN85">
        <v>19</v>
      </c>
      <c r="GO85">
        <v>447.459</v>
      </c>
      <c r="GP85">
        <v>641.351</v>
      </c>
      <c r="GQ85">
        <v>28.1584</v>
      </c>
      <c r="GR85">
        <v>21.194700000000001</v>
      </c>
      <c r="GS85">
        <v>30.003599999999999</v>
      </c>
      <c r="GT85">
        <v>21.066800000000001</v>
      </c>
      <c r="GU85">
        <v>21.042400000000001</v>
      </c>
      <c r="GV85">
        <v>30.840399999999999</v>
      </c>
      <c r="GW85">
        <v>23.182400000000001</v>
      </c>
      <c r="GX85">
        <v>100</v>
      </c>
      <c r="GY85">
        <v>28.5502</v>
      </c>
      <c r="GZ85">
        <v>657.73199999999997</v>
      </c>
      <c r="HA85">
        <v>13.2784</v>
      </c>
      <c r="HB85">
        <v>101.419</v>
      </c>
      <c r="HC85">
        <v>101.441</v>
      </c>
    </row>
    <row r="86" spans="1:211" x14ac:dyDescent="0.2">
      <c r="A86">
        <v>70</v>
      </c>
      <c r="B86">
        <v>1736448245.0999999</v>
      </c>
      <c r="C86">
        <v>138</v>
      </c>
      <c r="D86" t="s">
        <v>487</v>
      </c>
      <c r="E86" t="s">
        <v>488</v>
      </c>
      <c r="F86">
        <v>2</v>
      </c>
      <c r="G86">
        <v>1736448237.0999999</v>
      </c>
      <c r="H86">
        <f t="shared" si="34"/>
        <v>1.9587829015185717E-3</v>
      </c>
      <c r="I86">
        <f t="shared" si="35"/>
        <v>1.9587829015185718</v>
      </c>
      <c r="J86">
        <f t="shared" si="36"/>
        <v>25.875871116049861</v>
      </c>
      <c r="K86">
        <f t="shared" si="37"/>
        <v>550.19224999999994</v>
      </c>
      <c r="L86">
        <f t="shared" si="38"/>
        <v>158.05447972465194</v>
      </c>
      <c r="M86">
        <f t="shared" si="39"/>
        <v>16.175812328731837</v>
      </c>
      <c r="N86">
        <f t="shared" si="40"/>
        <v>56.30847411745075</v>
      </c>
      <c r="O86">
        <f t="shared" si="41"/>
        <v>0.1100109235388477</v>
      </c>
      <c r="P86">
        <f t="shared" si="42"/>
        <v>3.5371962674620145</v>
      </c>
      <c r="Q86">
        <f t="shared" si="43"/>
        <v>0.10814489771987069</v>
      </c>
      <c r="R86">
        <f t="shared" si="44"/>
        <v>6.7755579600287025E-2</v>
      </c>
      <c r="S86">
        <f t="shared" si="45"/>
        <v>317.39999642999999</v>
      </c>
      <c r="T86">
        <f t="shared" si="46"/>
        <v>26.138970372344122</v>
      </c>
      <c r="U86">
        <f t="shared" si="47"/>
        <v>26.138970372344122</v>
      </c>
      <c r="V86">
        <f t="shared" si="48"/>
        <v>3.4021059414528856</v>
      </c>
      <c r="W86">
        <f t="shared" si="49"/>
        <v>50.132103391105595</v>
      </c>
      <c r="X86">
        <f t="shared" si="50"/>
        <v>1.5936484666356101</v>
      </c>
      <c r="Y86">
        <f t="shared" si="51"/>
        <v>3.1788980689734117</v>
      </c>
      <c r="Z86">
        <f t="shared" si="52"/>
        <v>1.8084574748172755</v>
      </c>
      <c r="AA86">
        <f t="shared" si="53"/>
        <v>-86.382325956969012</v>
      </c>
      <c r="AB86">
        <f t="shared" si="54"/>
        <v>-217.98284620527917</v>
      </c>
      <c r="AC86">
        <f t="shared" si="55"/>
        <v>-13.110016700886998</v>
      </c>
      <c r="AD86">
        <f t="shared" si="56"/>
        <v>-7.5192433135185865E-2</v>
      </c>
      <c r="AE86">
        <f t="shared" si="57"/>
        <v>52.430559396564782</v>
      </c>
      <c r="AF86">
        <f t="shared" si="58"/>
        <v>1.9608094818653139</v>
      </c>
      <c r="AG86">
        <f t="shared" si="59"/>
        <v>25.875871116049861</v>
      </c>
      <c r="AH86">
        <v>636.00893475335795</v>
      </c>
      <c r="AI86">
        <v>581.52961818181802</v>
      </c>
      <c r="AJ86">
        <v>3.26275687833698</v>
      </c>
      <c r="AK86">
        <v>85.495142733625997</v>
      </c>
      <c r="AL86">
        <f t="shared" si="60"/>
        <v>1.9587829015185718</v>
      </c>
      <c r="AM86">
        <v>13.255891600221201</v>
      </c>
      <c r="AN86">
        <v>15.5698146853147</v>
      </c>
      <c r="AO86">
        <v>-1.2356827928173501E-6</v>
      </c>
      <c r="AP86">
        <v>126.389948844656</v>
      </c>
      <c r="AQ86">
        <v>40</v>
      </c>
      <c r="AR86">
        <v>8</v>
      </c>
      <c r="AS86">
        <f t="shared" si="61"/>
        <v>1</v>
      </c>
      <c r="AT86">
        <f t="shared" si="62"/>
        <v>0</v>
      </c>
      <c r="AU86">
        <f t="shared" si="63"/>
        <v>54449.377789638573</v>
      </c>
      <c r="AV86">
        <f t="shared" si="64"/>
        <v>2000</v>
      </c>
      <c r="AW86">
        <f t="shared" si="65"/>
        <v>1686.0001155</v>
      </c>
      <c r="AX86">
        <f t="shared" si="66"/>
        <v>0.84300005774999998</v>
      </c>
      <c r="AY86">
        <f t="shared" si="67"/>
        <v>0.158699998215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1736448237.0999999</v>
      </c>
      <c r="BF86">
        <v>550.19224999999994</v>
      </c>
      <c r="BG86">
        <v>614.40262499999994</v>
      </c>
      <c r="BH86">
        <v>15.5716</v>
      </c>
      <c r="BI86">
        <v>13.2553</v>
      </c>
      <c r="BJ86">
        <v>549.98374999999999</v>
      </c>
      <c r="BK86">
        <v>15.497525</v>
      </c>
      <c r="BL86">
        <v>500.00687499999998</v>
      </c>
      <c r="BM86">
        <v>102.243375</v>
      </c>
      <c r="BN86">
        <v>9.9895225000000004E-2</v>
      </c>
      <c r="BO86">
        <v>24.995887499999998</v>
      </c>
      <c r="BP86">
        <v>24.806699999999999</v>
      </c>
      <c r="BQ86">
        <v>999.9</v>
      </c>
      <c r="BR86">
        <v>0</v>
      </c>
      <c r="BS86">
        <v>0</v>
      </c>
      <c r="BT86">
        <v>10004.2875</v>
      </c>
      <c r="BU86">
        <v>651.80437500000005</v>
      </c>
      <c r="BV86">
        <v>195.46674999999999</v>
      </c>
      <c r="BW86">
        <v>-64.210687500000006</v>
      </c>
      <c r="BX86">
        <v>558.89512500000001</v>
      </c>
      <c r="BY86">
        <v>622.65650000000005</v>
      </c>
      <c r="BZ86">
        <v>2.3163049999999998</v>
      </c>
      <c r="CA86">
        <v>614.40262499999994</v>
      </c>
      <c r="CB86">
        <v>13.2553</v>
      </c>
      <c r="CC86">
        <v>1.5920887500000001</v>
      </c>
      <c r="CD86">
        <v>1.35526375</v>
      </c>
      <c r="CE86">
        <v>13.88245</v>
      </c>
      <c r="CF86">
        <v>11.426137499999999</v>
      </c>
      <c r="CG86">
        <v>2000</v>
      </c>
      <c r="CH86">
        <v>0.90000024999999995</v>
      </c>
      <c r="CI86">
        <v>9.9999825000000001E-2</v>
      </c>
      <c r="CJ86">
        <v>19.59375</v>
      </c>
      <c r="CK86">
        <v>39093</v>
      </c>
      <c r="CL86">
        <v>1736445700.0999999</v>
      </c>
      <c r="CM86" t="s">
        <v>346</v>
      </c>
      <c r="CN86">
        <v>1736445697.0999999</v>
      </c>
      <c r="CO86">
        <v>1736445700.0999999</v>
      </c>
      <c r="CP86">
        <v>1</v>
      </c>
      <c r="CQ86">
        <v>-0.33700000000000002</v>
      </c>
      <c r="CR86">
        <v>1.2999999999999999E-2</v>
      </c>
      <c r="CS86">
        <v>0.22</v>
      </c>
      <c r="CT86">
        <v>8.3000000000000004E-2</v>
      </c>
      <c r="CU86">
        <v>420</v>
      </c>
      <c r="CV86">
        <v>16</v>
      </c>
      <c r="CW86">
        <v>0.23</v>
      </c>
      <c r="CX86">
        <v>0.32</v>
      </c>
      <c r="CY86">
        <v>-63.321019999999997</v>
      </c>
      <c r="CZ86">
        <v>-15.480045112781999</v>
      </c>
      <c r="DA86">
        <v>1.49344552046601</v>
      </c>
      <c r="DB86">
        <v>0</v>
      </c>
      <c r="DC86">
        <v>2.3179055000000002</v>
      </c>
      <c r="DD86">
        <v>-2.74163909774373E-2</v>
      </c>
      <c r="DE86">
        <v>3.2898061873004101E-3</v>
      </c>
      <c r="DF86">
        <v>1</v>
      </c>
      <c r="DG86">
        <v>1</v>
      </c>
      <c r="DH86">
        <v>2</v>
      </c>
      <c r="DI86" t="s">
        <v>347</v>
      </c>
      <c r="DJ86">
        <v>3.11937</v>
      </c>
      <c r="DK86">
        <v>2.8007</v>
      </c>
      <c r="DL86">
        <v>0.12719</v>
      </c>
      <c r="DM86">
        <v>0.13865</v>
      </c>
      <c r="DN86">
        <v>8.72029E-2</v>
      </c>
      <c r="DO86">
        <v>7.8372999999999998E-2</v>
      </c>
      <c r="DP86">
        <v>24367.7</v>
      </c>
      <c r="DQ86">
        <v>22235.7</v>
      </c>
      <c r="DR86">
        <v>26707</v>
      </c>
      <c r="DS86">
        <v>24150.799999999999</v>
      </c>
      <c r="DT86">
        <v>33692.9</v>
      </c>
      <c r="DU86">
        <v>32407.4</v>
      </c>
      <c r="DV86">
        <v>40382.300000000003</v>
      </c>
      <c r="DW86">
        <v>38173.300000000003</v>
      </c>
      <c r="DX86">
        <v>2.0178799999999999</v>
      </c>
      <c r="DY86">
        <v>2.2809499999999998</v>
      </c>
      <c r="DZ86">
        <v>0.15970300000000001</v>
      </c>
      <c r="EA86">
        <v>0</v>
      </c>
      <c r="EB86">
        <v>22.134</v>
      </c>
      <c r="EC86">
        <v>999.9</v>
      </c>
      <c r="ED86">
        <v>63.68</v>
      </c>
      <c r="EE86">
        <v>22.024000000000001</v>
      </c>
      <c r="EF86">
        <v>16.551600000000001</v>
      </c>
      <c r="EG86">
        <v>63.474899999999998</v>
      </c>
      <c r="EH86">
        <v>26.943100000000001</v>
      </c>
      <c r="EI86">
        <v>1</v>
      </c>
      <c r="EJ86">
        <v>-0.46736800000000001</v>
      </c>
      <c r="EK86">
        <v>-4.8431499999999996</v>
      </c>
      <c r="EL86">
        <v>20.196100000000001</v>
      </c>
      <c r="EM86">
        <v>5.2611699999999999</v>
      </c>
      <c r="EN86">
        <v>12.007</v>
      </c>
      <c r="EO86">
        <v>5</v>
      </c>
      <c r="EP86">
        <v>3.2869799999999998</v>
      </c>
      <c r="EQ86">
        <v>9999</v>
      </c>
      <c r="ER86">
        <v>9999</v>
      </c>
      <c r="ES86">
        <v>999.9</v>
      </c>
      <c r="ET86">
        <v>9999</v>
      </c>
      <c r="EU86">
        <v>1.87225</v>
      </c>
      <c r="EV86">
        <v>1.87317</v>
      </c>
      <c r="EW86">
        <v>1.8693500000000001</v>
      </c>
      <c r="EX86">
        <v>1.875</v>
      </c>
      <c r="EY86">
        <v>1.8753899999999999</v>
      </c>
      <c r="EZ86">
        <v>1.8737900000000001</v>
      </c>
      <c r="FA86">
        <v>1.8723700000000001</v>
      </c>
      <c r="FB86">
        <v>1.8714299999999999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0.2</v>
      </c>
      <c r="FQ86">
        <v>7.3999999999999996E-2</v>
      </c>
      <c r="FR86">
        <v>-0.18329044484773399</v>
      </c>
      <c r="FS86">
        <v>1.93526017593624E-3</v>
      </c>
      <c r="FT86">
        <v>-2.6352868309754201E-6</v>
      </c>
      <c r="FU86">
        <v>7.4988703689445403E-10</v>
      </c>
      <c r="FV86">
        <v>7.4070808911679595E-2</v>
      </c>
      <c r="FW86">
        <v>0</v>
      </c>
      <c r="FX86">
        <v>0</v>
      </c>
      <c r="FY86">
        <v>0</v>
      </c>
      <c r="FZ86">
        <v>1</v>
      </c>
      <c r="GA86">
        <v>1999</v>
      </c>
      <c r="GB86">
        <v>0</v>
      </c>
      <c r="GC86">
        <v>14</v>
      </c>
      <c r="GD86">
        <v>42.5</v>
      </c>
      <c r="GE86">
        <v>42.4</v>
      </c>
      <c r="GF86">
        <v>1.5515099999999999</v>
      </c>
      <c r="GG86">
        <v>2.4719199999999999</v>
      </c>
      <c r="GH86">
        <v>1.5979000000000001</v>
      </c>
      <c r="GI86">
        <v>2.3559600000000001</v>
      </c>
      <c r="GJ86">
        <v>1.64917</v>
      </c>
      <c r="GK86">
        <v>2.4121100000000002</v>
      </c>
      <c r="GL86">
        <v>26.0044</v>
      </c>
      <c r="GM86">
        <v>14.4648</v>
      </c>
      <c r="GN86">
        <v>19</v>
      </c>
      <c r="GO86">
        <v>447.55799999999999</v>
      </c>
      <c r="GP86">
        <v>641.375</v>
      </c>
      <c r="GQ86">
        <v>28.471299999999999</v>
      </c>
      <c r="GR86">
        <v>21.1968</v>
      </c>
      <c r="GS86">
        <v>30.003499999999999</v>
      </c>
      <c r="GT86">
        <v>21.068100000000001</v>
      </c>
      <c r="GU86">
        <v>21.0442</v>
      </c>
      <c r="GV86">
        <v>31.116700000000002</v>
      </c>
      <c r="GW86">
        <v>23.182400000000001</v>
      </c>
      <c r="GX86">
        <v>100</v>
      </c>
      <c r="GY86">
        <v>28.577999999999999</v>
      </c>
      <c r="GZ86">
        <v>664.45500000000004</v>
      </c>
      <c r="HA86">
        <v>13.2759</v>
      </c>
      <c r="HB86">
        <v>101.419</v>
      </c>
      <c r="HC86">
        <v>101.44</v>
      </c>
    </row>
    <row r="87" spans="1:211" x14ac:dyDescent="0.2">
      <c r="A87">
        <v>71</v>
      </c>
      <c r="B87">
        <v>1736448247.0999999</v>
      </c>
      <c r="C87">
        <v>140</v>
      </c>
      <c r="D87" t="s">
        <v>489</v>
      </c>
      <c r="E87" t="s">
        <v>490</v>
      </c>
      <c r="F87">
        <v>2</v>
      </c>
      <c r="G87">
        <v>1736448239.0999999</v>
      </c>
      <c r="H87">
        <f t="shared" si="34"/>
        <v>1.9600798795218581E-3</v>
      </c>
      <c r="I87">
        <f t="shared" si="35"/>
        <v>1.9600798795218579</v>
      </c>
      <c r="J87">
        <f t="shared" si="36"/>
        <v>26.286671668645759</v>
      </c>
      <c r="K87">
        <f t="shared" si="37"/>
        <v>556.52087500000005</v>
      </c>
      <c r="L87">
        <f t="shared" si="38"/>
        <v>159.02293288751207</v>
      </c>
      <c r="M87">
        <f t="shared" si="39"/>
        <v>16.274995002611512</v>
      </c>
      <c r="N87">
        <f t="shared" si="40"/>
        <v>56.956404306043673</v>
      </c>
      <c r="O87">
        <f t="shared" si="41"/>
        <v>0.11024084036000169</v>
      </c>
      <c r="P87">
        <f t="shared" si="42"/>
        <v>3.5350596200829623</v>
      </c>
      <c r="Q87">
        <f t="shared" si="43"/>
        <v>0.10836596644739818</v>
      </c>
      <c r="R87">
        <f t="shared" si="44"/>
        <v>6.7894523014629393E-2</v>
      </c>
      <c r="S87">
        <f t="shared" si="45"/>
        <v>317.39960890499299</v>
      </c>
      <c r="T87">
        <f t="shared" si="46"/>
        <v>26.126745362079156</v>
      </c>
      <c r="U87">
        <f t="shared" si="47"/>
        <v>26.126745362079156</v>
      </c>
      <c r="V87">
        <f t="shared" si="48"/>
        <v>3.3996482139108979</v>
      </c>
      <c r="W87">
        <f t="shared" si="49"/>
        <v>50.16998940497016</v>
      </c>
      <c r="X87">
        <f t="shared" si="50"/>
        <v>1.5936551262196401</v>
      </c>
      <c r="Y87">
        <f t="shared" si="51"/>
        <v>3.1765107888616821</v>
      </c>
      <c r="Z87">
        <f t="shared" si="52"/>
        <v>1.8059930876912578</v>
      </c>
      <c r="AA87">
        <f t="shared" si="53"/>
        <v>-86.439522686913946</v>
      </c>
      <c r="AB87">
        <f t="shared" si="54"/>
        <v>-217.92263976616638</v>
      </c>
      <c r="AC87">
        <f t="shared" si="55"/>
        <v>-13.112681935606059</v>
      </c>
      <c r="AD87">
        <f t="shared" si="56"/>
        <v>-7.5235483693433025E-2</v>
      </c>
      <c r="AE87">
        <f t="shared" si="57"/>
        <v>52.787426385634639</v>
      </c>
      <c r="AF87">
        <f t="shared" si="58"/>
        <v>1.9600457406297902</v>
      </c>
      <c r="AG87">
        <f t="shared" si="59"/>
        <v>26.286671668645759</v>
      </c>
      <c r="AH87">
        <v>642.87619824665796</v>
      </c>
      <c r="AI87">
        <v>587.98918181818203</v>
      </c>
      <c r="AJ87">
        <v>3.2494852826487999</v>
      </c>
      <c r="AK87">
        <v>85.495142733625997</v>
      </c>
      <c r="AL87">
        <f t="shared" si="60"/>
        <v>1.9600798795218579</v>
      </c>
      <c r="AM87">
        <v>13.2560443597279</v>
      </c>
      <c r="AN87">
        <v>15.571519580419601</v>
      </c>
      <c r="AO87">
        <v>-9.3055492482539496E-7</v>
      </c>
      <c r="AP87">
        <v>126.389948844656</v>
      </c>
      <c r="AQ87">
        <v>40</v>
      </c>
      <c r="AR87">
        <v>8</v>
      </c>
      <c r="AS87">
        <f t="shared" si="61"/>
        <v>1</v>
      </c>
      <c r="AT87">
        <f t="shared" si="62"/>
        <v>0</v>
      </c>
      <c r="AU87">
        <f t="shared" si="63"/>
        <v>54404.601534680762</v>
      </c>
      <c r="AV87">
        <f t="shared" si="64"/>
        <v>1999.9974999999999</v>
      </c>
      <c r="AW87">
        <f t="shared" si="65"/>
        <v>1685.9979142499728</v>
      </c>
      <c r="AX87">
        <f t="shared" si="66"/>
        <v>0.84300001087499998</v>
      </c>
      <c r="AY87">
        <f t="shared" si="67"/>
        <v>0.15870000282750002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1736448239.0999999</v>
      </c>
      <c r="BF87">
        <v>556.52087500000005</v>
      </c>
      <c r="BG87">
        <v>621.17462499999999</v>
      </c>
      <c r="BH87">
        <v>15.5716</v>
      </c>
      <c r="BI87">
        <v>13.256175000000001</v>
      </c>
      <c r="BJ87">
        <v>556.31412499999999</v>
      </c>
      <c r="BK87">
        <v>15.497525</v>
      </c>
      <c r="BL87">
        <v>500.00099999999998</v>
      </c>
      <c r="BM87">
        <v>102.24375000000001</v>
      </c>
      <c r="BN87">
        <v>9.9947900000000006E-2</v>
      </c>
      <c r="BO87">
        <v>24.983287499999999</v>
      </c>
      <c r="BP87">
        <v>24.795212500000002</v>
      </c>
      <c r="BQ87">
        <v>999.9</v>
      </c>
      <c r="BR87">
        <v>0</v>
      </c>
      <c r="BS87">
        <v>0</v>
      </c>
      <c r="BT87">
        <v>9995.2312500000007</v>
      </c>
      <c r="BU87">
        <v>651.69600000000003</v>
      </c>
      <c r="BV87">
        <v>195.28774999999999</v>
      </c>
      <c r="BW87">
        <v>-64.653999999999996</v>
      </c>
      <c r="BX87">
        <v>565.32375000000002</v>
      </c>
      <c r="BY87">
        <v>629.51987499999996</v>
      </c>
      <c r="BZ87">
        <v>2.3154349999999999</v>
      </c>
      <c r="CA87">
        <v>621.17462499999999</v>
      </c>
      <c r="CB87">
        <v>13.256175000000001</v>
      </c>
      <c r="CC87">
        <v>1.5920937500000001</v>
      </c>
      <c r="CD87">
        <v>1.3553575</v>
      </c>
      <c r="CE87">
        <v>13.8825</v>
      </c>
      <c r="CF87">
        <v>11.427175</v>
      </c>
      <c r="CG87">
        <v>1999.9974999999999</v>
      </c>
      <c r="CH87">
        <v>0.9</v>
      </c>
      <c r="CI87">
        <v>0.1000000125</v>
      </c>
      <c r="CJ87">
        <v>19.609375</v>
      </c>
      <c r="CK87">
        <v>39092.962500000001</v>
      </c>
      <c r="CL87">
        <v>1736445700.0999999</v>
      </c>
      <c r="CM87" t="s">
        <v>346</v>
      </c>
      <c r="CN87">
        <v>1736445697.0999999</v>
      </c>
      <c r="CO87">
        <v>1736445700.0999999</v>
      </c>
      <c r="CP87">
        <v>1</v>
      </c>
      <c r="CQ87">
        <v>-0.33700000000000002</v>
      </c>
      <c r="CR87">
        <v>1.2999999999999999E-2</v>
      </c>
      <c r="CS87">
        <v>0.22</v>
      </c>
      <c r="CT87">
        <v>8.3000000000000004E-2</v>
      </c>
      <c r="CU87">
        <v>420</v>
      </c>
      <c r="CV87">
        <v>16</v>
      </c>
      <c r="CW87">
        <v>0.23</v>
      </c>
      <c r="CX87">
        <v>0.32</v>
      </c>
      <c r="CY87">
        <v>-63.818959999999997</v>
      </c>
      <c r="CZ87">
        <v>-14.254069172932301</v>
      </c>
      <c r="DA87">
        <v>1.37552438451668</v>
      </c>
      <c r="DB87">
        <v>0</v>
      </c>
      <c r="DC87">
        <v>2.3169114999999998</v>
      </c>
      <c r="DD87">
        <v>-2.3309323308269701E-2</v>
      </c>
      <c r="DE87">
        <v>2.9059598672383901E-3</v>
      </c>
      <c r="DF87">
        <v>1</v>
      </c>
      <c r="DG87">
        <v>1</v>
      </c>
      <c r="DH87">
        <v>2</v>
      </c>
      <c r="DI87" t="s">
        <v>347</v>
      </c>
      <c r="DJ87">
        <v>3.11937</v>
      </c>
      <c r="DK87">
        <v>2.8003800000000001</v>
      </c>
      <c r="DL87">
        <v>0.12818599999999999</v>
      </c>
      <c r="DM87">
        <v>0.13967099999999999</v>
      </c>
      <c r="DN87">
        <v>8.7211499999999997E-2</v>
      </c>
      <c r="DO87">
        <v>7.8380000000000005E-2</v>
      </c>
      <c r="DP87">
        <v>24339.5</v>
      </c>
      <c r="DQ87">
        <v>22209</v>
      </c>
      <c r="DR87">
        <v>26706.6</v>
      </c>
      <c r="DS87">
        <v>24150.400000000001</v>
      </c>
      <c r="DT87">
        <v>33692.199999999997</v>
      </c>
      <c r="DU87">
        <v>32406.799999999999</v>
      </c>
      <c r="DV87">
        <v>40381.699999999997</v>
      </c>
      <c r="DW87">
        <v>38172.699999999997</v>
      </c>
      <c r="DX87">
        <v>2.0181</v>
      </c>
      <c r="DY87">
        <v>2.2805499999999999</v>
      </c>
      <c r="DZ87">
        <v>0.159856</v>
      </c>
      <c r="EA87">
        <v>0</v>
      </c>
      <c r="EB87">
        <v>22.1342</v>
      </c>
      <c r="EC87">
        <v>999.9</v>
      </c>
      <c r="ED87">
        <v>63.68</v>
      </c>
      <c r="EE87">
        <v>22.024000000000001</v>
      </c>
      <c r="EF87">
        <v>16.550799999999999</v>
      </c>
      <c r="EG87">
        <v>63.874899999999997</v>
      </c>
      <c r="EH87">
        <v>27.275600000000001</v>
      </c>
      <c r="EI87">
        <v>1</v>
      </c>
      <c r="EJ87">
        <v>-0.46871699999999999</v>
      </c>
      <c r="EK87">
        <v>-4.4353899999999999</v>
      </c>
      <c r="EL87">
        <v>20.2118</v>
      </c>
      <c r="EM87">
        <v>5.2610200000000003</v>
      </c>
      <c r="EN87">
        <v>12.007099999999999</v>
      </c>
      <c r="EO87">
        <v>4.9998500000000003</v>
      </c>
      <c r="EP87">
        <v>3.28695</v>
      </c>
      <c r="EQ87">
        <v>9999</v>
      </c>
      <c r="ER87">
        <v>9999</v>
      </c>
      <c r="ES87">
        <v>999.9</v>
      </c>
      <c r="ET87">
        <v>9999</v>
      </c>
      <c r="EU87">
        <v>1.87225</v>
      </c>
      <c r="EV87">
        <v>1.87317</v>
      </c>
      <c r="EW87">
        <v>1.8693500000000001</v>
      </c>
      <c r="EX87">
        <v>1.875</v>
      </c>
      <c r="EY87">
        <v>1.8754299999999999</v>
      </c>
      <c r="EZ87">
        <v>1.8737900000000001</v>
      </c>
      <c r="FA87">
        <v>1.87239</v>
      </c>
      <c r="FB87">
        <v>1.8714500000000001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0.19900000000000001</v>
      </c>
      <c r="FQ87">
        <v>7.3999999999999996E-2</v>
      </c>
      <c r="FR87">
        <v>-0.18329044484773399</v>
      </c>
      <c r="FS87">
        <v>1.93526017593624E-3</v>
      </c>
      <c r="FT87">
        <v>-2.6352868309754201E-6</v>
      </c>
      <c r="FU87">
        <v>7.4988703689445403E-10</v>
      </c>
      <c r="FV87">
        <v>7.4070808911679595E-2</v>
      </c>
      <c r="FW87">
        <v>0</v>
      </c>
      <c r="FX87">
        <v>0</v>
      </c>
      <c r="FY87">
        <v>0</v>
      </c>
      <c r="FZ87">
        <v>1</v>
      </c>
      <c r="GA87">
        <v>1999</v>
      </c>
      <c r="GB87">
        <v>0</v>
      </c>
      <c r="GC87">
        <v>14</v>
      </c>
      <c r="GD87">
        <v>42.5</v>
      </c>
      <c r="GE87">
        <v>42.5</v>
      </c>
      <c r="GF87">
        <v>1.56494</v>
      </c>
      <c r="GG87">
        <v>2.4682599999999999</v>
      </c>
      <c r="GH87">
        <v>1.5979000000000001</v>
      </c>
      <c r="GI87">
        <v>2.3547400000000001</v>
      </c>
      <c r="GJ87">
        <v>1.64917</v>
      </c>
      <c r="GK87">
        <v>2.4438499999999999</v>
      </c>
      <c r="GL87">
        <v>26.0044</v>
      </c>
      <c r="GM87">
        <v>14.4648</v>
      </c>
      <c r="GN87">
        <v>19</v>
      </c>
      <c r="GO87">
        <v>447.70299999999997</v>
      </c>
      <c r="GP87">
        <v>641.07100000000003</v>
      </c>
      <c r="GQ87">
        <v>28.582999999999998</v>
      </c>
      <c r="GR87">
        <v>21.199100000000001</v>
      </c>
      <c r="GS87">
        <v>30.001300000000001</v>
      </c>
      <c r="GT87">
        <v>21.069900000000001</v>
      </c>
      <c r="GU87">
        <v>21.0459</v>
      </c>
      <c r="GV87">
        <v>31.388999999999999</v>
      </c>
      <c r="GW87">
        <v>23.182400000000001</v>
      </c>
      <c r="GX87">
        <v>100</v>
      </c>
      <c r="GY87">
        <v>28.577999999999999</v>
      </c>
      <c r="GZ87">
        <v>671.20500000000004</v>
      </c>
      <c r="HA87">
        <v>13.2752</v>
      </c>
      <c r="HB87">
        <v>101.41800000000001</v>
      </c>
      <c r="HC87">
        <v>101.438</v>
      </c>
    </row>
    <row r="88" spans="1:211" x14ac:dyDescent="0.2">
      <c r="A88">
        <v>72</v>
      </c>
      <c r="B88">
        <v>1736448249.0999999</v>
      </c>
      <c r="C88">
        <v>142</v>
      </c>
      <c r="D88" t="s">
        <v>491</v>
      </c>
      <c r="E88" t="s">
        <v>492</v>
      </c>
      <c r="F88">
        <v>2</v>
      </c>
      <c r="G88">
        <v>1736448241.0999999</v>
      </c>
      <c r="H88">
        <f t="shared" si="34"/>
        <v>1.9616168173560602E-3</v>
      </c>
      <c r="I88">
        <f t="shared" si="35"/>
        <v>1.9616168173560602</v>
      </c>
      <c r="J88">
        <f t="shared" si="36"/>
        <v>26.632054689067886</v>
      </c>
      <c r="K88">
        <f t="shared" si="37"/>
        <v>562.87487499999997</v>
      </c>
      <c r="L88">
        <f t="shared" si="38"/>
        <v>160.93559471350966</v>
      </c>
      <c r="M88">
        <f t="shared" si="39"/>
        <v>16.470753259202969</v>
      </c>
      <c r="N88">
        <f t="shared" si="40"/>
        <v>57.606728942925791</v>
      </c>
      <c r="O88">
        <f t="shared" si="41"/>
        <v>0.11045668880545789</v>
      </c>
      <c r="P88">
        <f t="shared" si="42"/>
        <v>3.5337071726980729</v>
      </c>
      <c r="Q88">
        <f t="shared" si="43"/>
        <v>0.1085738262553526</v>
      </c>
      <c r="R88">
        <f t="shared" si="44"/>
        <v>6.8025135698515343E-2</v>
      </c>
      <c r="S88">
        <f t="shared" si="45"/>
        <v>317.39960890499299</v>
      </c>
      <c r="T88">
        <f t="shared" si="46"/>
        <v>26.116866571472048</v>
      </c>
      <c r="U88">
        <f t="shared" si="47"/>
        <v>26.116866571472048</v>
      </c>
      <c r="V88">
        <f t="shared" si="48"/>
        <v>3.3976633054901484</v>
      </c>
      <c r="W88">
        <f t="shared" si="49"/>
        <v>50.201079637404</v>
      </c>
      <c r="X88">
        <f t="shared" si="50"/>
        <v>1.5936956912761984</v>
      </c>
      <c r="Y88">
        <f t="shared" si="51"/>
        <v>3.1746243363434794</v>
      </c>
      <c r="Z88">
        <f t="shared" si="52"/>
        <v>1.80396761421395</v>
      </c>
      <c r="AA88">
        <f t="shared" si="53"/>
        <v>-86.507301645402251</v>
      </c>
      <c r="AB88">
        <f t="shared" si="54"/>
        <v>-217.85521407031888</v>
      </c>
      <c r="AC88">
        <f t="shared" si="55"/>
        <v>-13.112334678086089</v>
      </c>
      <c r="AD88">
        <f t="shared" si="56"/>
        <v>-7.524148881424253E-2</v>
      </c>
      <c r="AE88">
        <f t="shared" si="57"/>
        <v>53.132173191363094</v>
      </c>
      <c r="AF88">
        <f t="shared" si="58"/>
        <v>1.9595971917668957</v>
      </c>
      <c r="AG88">
        <f t="shared" si="59"/>
        <v>26.632054689067886</v>
      </c>
      <c r="AH88">
        <v>649.69674852246203</v>
      </c>
      <c r="AI88">
        <v>594.45761818181802</v>
      </c>
      <c r="AJ88">
        <v>3.2397245528802299</v>
      </c>
      <c r="AK88">
        <v>85.495142733625997</v>
      </c>
      <c r="AL88">
        <f t="shared" si="60"/>
        <v>1.9616168173560602</v>
      </c>
      <c r="AM88">
        <v>13.257089320911099</v>
      </c>
      <c r="AN88">
        <v>15.574352447552499</v>
      </c>
      <c r="AO88">
        <v>1.64172348465839E-6</v>
      </c>
      <c r="AP88">
        <v>126.389948844656</v>
      </c>
      <c r="AQ88">
        <v>40</v>
      </c>
      <c r="AR88">
        <v>8</v>
      </c>
      <c r="AS88">
        <f t="shared" si="61"/>
        <v>1</v>
      </c>
      <c r="AT88">
        <f t="shared" si="62"/>
        <v>0</v>
      </c>
      <c r="AU88">
        <f t="shared" si="63"/>
        <v>54376.623510175632</v>
      </c>
      <c r="AV88">
        <f t="shared" si="64"/>
        <v>1999.9974999999999</v>
      </c>
      <c r="AW88">
        <f t="shared" si="65"/>
        <v>1685.9979142499728</v>
      </c>
      <c r="AX88">
        <f t="shared" si="66"/>
        <v>0.84300001087499998</v>
      </c>
      <c r="AY88">
        <f t="shared" si="67"/>
        <v>0.15870000282750002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1736448241.0999999</v>
      </c>
      <c r="BF88">
        <v>562.87487499999997</v>
      </c>
      <c r="BG88">
        <v>627.95712500000002</v>
      </c>
      <c r="BH88">
        <v>15.571987500000001</v>
      </c>
      <c r="BI88">
        <v>13.257087500000001</v>
      </c>
      <c r="BJ88">
        <v>562.66999999999996</v>
      </c>
      <c r="BK88">
        <v>15.4979</v>
      </c>
      <c r="BL88">
        <v>499.99975000000001</v>
      </c>
      <c r="BM88">
        <v>102.24375000000001</v>
      </c>
      <c r="BN88">
        <v>0.10000613749999999</v>
      </c>
      <c r="BO88">
        <v>24.973324999999999</v>
      </c>
      <c r="BP88">
        <v>24.786312500000001</v>
      </c>
      <c r="BQ88">
        <v>999.9</v>
      </c>
      <c r="BR88">
        <v>0</v>
      </c>
      <c r="BS88">
        <v>0</v>
      </c>
      <c r="BT88">
        <v>9989.5249999999996</v>
      </c>
      <c r="BU88">
        <v>651.57174999999995</v>
      </c>
      <c r="BV88">
        <v>195.08937499999999</v>
      </c>
      <c r="BW88">
        <v>-65.082562499999995</v>
      </c>
      <c r="BX88">
        <v>571.77837499999998</v>
      </c>
      <c r="BY88">
        <v>636.39412500000003</v>
      </c>
      <c r="BZ88">
        <v>2.3148987499999998</v>
      </c>
      <c r="CA88">
        <v>627.95712500000002</v>
      </c>
      <c r="CB88">
        <v>13.257087500000001</v>
      </c>
      <c r="CC88">
        <v>1.5921325</v>
      </c>
      <c r="CD88">
        <v>1.35545125</v>
      </c>
      <c r="CE88">
        <v>13.882875</v>
      </c>
      <c r="CF88">
        <v>11.428212500000001</v>
      </c>
      <c r="CG88">
        <v>1999.9974999999999</v>
      </c>
      <c r="CH88">
        <v>0.9</v>
      </c>
      <c r="CI88">
        <v>0.1000000125</v>
      </c>
      <c r="CJ88">
        <v>19.630212499999999</v>
      </c>
      <c r="CK88">
        <v>39092.962500000001</v>
      </c>
      <c r="CL88">
        <v>1736445700.0999999</v>
      </c>
      <c r="CM88" t="s">
        <v>346</v>
      </c>
      <c r="CN88">
        <v>1736445697.0999999</v>
      </c>
      <c r="CO88">
        <v>1736445700.0999999</v>
      </c>
      <c r="CP88">
        <v>1</v>
      </c>
      <c r="CQ88">
        <v>-0.33700000000000002</v>
      </c>
      <c r="CR88">
        <v>1.2999999999999999E-2</v>
      </c>
      <c r="CS88">
        <v>0.22</v>
      </c>
      <c r="CT88">
        <v>8.3000000000000004E-2</v>
      </c>
      <c r="CU88">
        <v>420</v>
      </c>
      <c r="CV88">
        <v>16</v>
      </c>
      <c r="CW88">
        <v>0.23</v>
      </c>
      <c r="CX88">
        <v>0.32</v>
      </c>
      <c r="CY88">
        <v>-64.291070000000005</v>
      </c>
      <c r="CZ88">
        <v>-13.4391157894736</v>
      </c>
      <c r="DA88">
        <v>1.29554885863097</v>
      </c>
      <c r="DB88">
        <v>0</v>
      </c>
      <c r="DC88">
        <v>2.3163635</v>
      </c>
      <c r="DD88">
        <v>-2.0845263157894801E-2</v>
      </c>
      <c r="DE88">
        <v>2.77313951145631E-3</v>
      </c>
      <c r="DF88">
        <v>1</v>
      </c>
      <c r="DG88">
        <v>1</v>
      </c>
      <c r="DH88">
        <v>2</v>
      </c>
      <c r="DI88" t="s">
        <v>347</v>
      </c>
      <c r="DJ88">
        <v>3.1192600000000001</v>
      </c>
      <c r="DK88">
        <v>2.80009</v>
      </c>
      <c r="DL88">
        <v>0.12918499999999999</v>
      </c>
      <c r="DM88">
        <v>0.14066699999999999</v>
      </c>
      <c r="DN88">
        <v>8.7219599999999994E-2</v>
      </c>
      <c r="DO88">
        <v>7.8387399999999996E-2</v>
      </c>
      <c r="DP88">
        <v>24311.599999999999</v>
      </c>
      <c r="DQ88">
        <v>22182.9</v>
      </c>
      <c r="DR88">
        <v>26706.6</v>
      </c>
      <c r="DS88">
        <v>24150</v>
      </c>
      <c r="DT88">
        <v>33691.699999999997</v>
      </c>
      <c r="DU88">
        <v>32406.1</v>
      </c>
      <c r="DV88">
        <v>40381.4</v>
      </c>
      <c r="DW88">
        <v>38172.1</v>
      </c>
      <c r="DX88">
        <v>2.0176500000000002</v>
      </c>
      <c r="DY88">
        <v>2.2806700000000002</v>
      </c>
      <c r="DZ88">
        <v>0.15973999999999999</v>
      </c>
      <c r="EA88">
        <v>0</v>
      </c>
      <c r="EB88">
        <v>22.1342</v>
      </c>
      <c r="EC88">
        <v>999.9</v>
      </c>
      <c r="ED88">
        <v>63.68</v>
      </c>
      <c r="EE88">
        <v>22.024000000000001</v>
      </c>
      <c r="EF88">
        <v>16.549099999999999</v>
      </c>
      <c r="EG88">
        <v>63.4649</v>
      </c>
      <c r="EH88">
        <v>26.911100000000001</v>
      </c>
      <c r="EI88">
        <v>1</v>
      </c>
      <c r="EJ88">
        <v>-0.46938800000000003</v>
      </c>
      <c r="EK88">
        <v>-4.2579399999999996</v>
      </c>
      <c r="EL88">
        <v>20.2178</v>
      </c>
      <c r="EM88">
        <v>5.2611699999999999</v>
      </c>
      <c r="EN88">
        <v>12.006500000000001</v>
      </c>
      <c r="EO88">
        <v>4.9999000000000002</v>
      </c>
      <c r="EP88">
        <v>3.2869799999999998</v>
      </c>
      <c r="EQ88">
        <v>9999</v>
      </c>
      <c r="ER88">
        <v>9999</v>
      </c>
      <c r="ES88">
        <v>999.9</v>
      </c>
      <c r="ET88">
        <v>9999</v>
      </c>
      <c r="EU88">
        <v>1.87225</v>
      </c>
      <c r="EV88">
        <v>1.87317</v>
      </c>
      <c r="EW88">
        <v>1.8693500000000001</v>
      </c>
      <c r="EX88">
        <v>1.8750100000000001</v>
      </c>
      <c r="EY88">
        <v>1.8754299999999999</v>
      </c>
      <c r="EZ88">
        <v>1.8737900000000001</v>
      </c>
      <c r="FA88">
        <v>1.8723700000000001</v>
      </c>
      <c r="FB88">
        <v>1.87147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0.19500000000000001</v>
      </c>
      <c r="FQ88">
        <v>7.3999999999999996E-2</v>
      </c>
      <c r="FR88">
        <v>-0.18329044484773399</v>
      </c>
      <c r="FS88">
        <v>1.93526017593624E-3</v>
      </c>
      <c r="FT88">
        <v>-2.6352868309754201E-6</v>
      </c>
      <c r="FU88">
        <v>7.4988703689445403E-10</v>
      </c>
      <c r="FV88">
        <v>7.4070808911679595E-2</v>
      </c>
      <c r="FW88">
        <v>0</v>
      </c>
      <c r="FX88">
        <v>0</v>
      </c>
      <c r="FY88">
        <v>0</v>
      </c>
      <c r="FZ88">
        <v>1</v>
      </c>
      <c r="GA88">
        <v>1999</v>
      </c>
      <c r="GB88">
        <v>0</v>
      </c>
      <c r="GC88">
        <v>14</v>
      </c>
      <c r="GD88">
        <v>42.5</v>
      </c>
      <c r="GE88">
        <v>42.5</v>
      </c>
      <c r="GF88">
        <v>1.57959</v>
      </c>
      <c r="GG88">
        <v>2.4890099999999999</v>
      </c>
      <c r="GH88">
        <v>1.5979000000000001</v>
      </c>
      <c r="GI88">
        <v>2.3547400000000001</v>
      </c>
      <c r="GJ88">
        <v>1.64917</v>
      </c>
      <c r="GK88">
        <v>2.2924799999999999</v>
      </c>
      <c r="GL88">
        <v>26.0044</v>
      </c>
      <c r="GM88">
        <v>14.4648</v>
      </c>
      <c r="GN88">
        <v>19</v>
      </c>
      <c r="GO88">
        <v>447.464</v>
      </c>
      <c r="GP88">
        <v>641.197</v>
      </c>
      <c r="GQ88">
        <v>28.619199999999999</v>
      </c>
      <c r="GR88">
        <v>21.200900000000001</v>
      </c>
      <c r="GS88">
        <v>30.000399999999999</v>
      </c>
      <c r="GT88">
        <v>21.071999999999999</v>
      </c>
      <c r="GU88">
        <v>21.047699999999999</v>
      </c>
      <c r="GV88">
        <v>31.666899999999998</v>
      </c>
      <c r="GW88">
        <v>23.182400000000001</v>
      </c>
      <c r="GX88">
        <v>100</v>
      </c>
      <c r="GY88">
        <v>28.614100000000001</v>
      </c>
      <c r="GZ88">
        <v>677.92399999999998</v>
      </c>
      <c r="HA88">
        <v>13.267799999999999</v>
      </c>
      <c r="HB88">
        <v>101.417</v>
      </c>
      <c r="HC88">
        <v>101.437</v>
      </c>
    </row>
    <row r="89" spans="1:211" x14ac:dyDescent="0.2">
      <c r="A89">
        <v>73</v>
      </c>
      <c r="B89">
        <v>1736448251.0999999</v>
      </c>
      <c r="C89">
        <v>144</v>
      </c>
      <c r="D89" t="s">
        <v>493</v>
      </c>
      <c r="E89" t="s">
        <v>494</v>
      </c>
      <c r="F89">
        <v>2</v>
      </c>
      <c r="G89">
        <v>1736448243.0999999</v>
      </c>
      <c r="H89">
        <f t="shared" si="34"/>
        <v>1.9638920580857624E-3</v>
      </c>
      <c r="I89">
        <f t="shared" si="35"/>
        <v>1.9638920580857624</v>
      </c>
      <c r="J89">
        <f t="shared" si="36"/>
        <v>26.873576269348352</v>
      </c>
      <c r="K89">
        <f t="shared" si="37"/>
        <v>569.24225000000001</v>
      </c>
      <c r="L89">
        <f t="shared" si="38"/>
        <v>164.41096678089332</v>
      </c>
      <c r="M89">
        <f t="shared" si="39"/>
        <v>16.826418968555604</v>
      </c>
      <c r="N89">
        <f t="shared" si="40"/>
        <v>58.258331427903229</v>
      </c>
      <c r="O89">
        <f t="shared" si="41"/>
        <v>0.11068247530302981</v>
      </c>
      <c r="P89">
        <f t="shared" si="42"/>
        <v>3.5320755945023938</v>
      </c>
      <c r="Q89">
        <f t="shared" si="43"/>
        <v>0.10879112111930161</v>
      </c>
      <c r="R89">
        <f t="shared" si="44"/>
        <v>6.8161689266800551E-2</v>
      </c>
      <c r="S89">
        <f t="shared" si="45"/>
        <v>317.40000565500003</v>
      </c>
      <c r="T89">
        <f t="shared" si="46"/>
        <v>26.10987432691579</v>
      </c>
      <c r="U89">
        <f t="shared" si="47"/>
        <v>26.10987432691579</v>
      </c>
      <c r="V89">
        <f t="shared" si="48"/>
        <v>3.3962589917534065</v>
      </c>
      <c r="W89">
        <f t="shared" si="49"/>
        <v>50.225214007781524</v>
      </c>
      <c r="X89">
        <f t="shared" si="50"/>
        <v>1.5937964321825973</v>
      </c>
      <c r="Y89">
        <f t="shared" si="51"/>
        <v>3.1732994346936301</v>
      </c>
      <c r="Z89">
        <f t="shared" si="52"/>
        <v>1.8024625595708093</v>
      </c>
      <c r="AA89">
        <f t="shared" si="53"/>
        <v>-86.607639761582121</v>
      </c>
      <c r="AB89">
        <f t="shared" si="54"/>
        <v>-217.75610307543408</v>
      </c>
      <c r="AC89">
        <f t="shared" si="55"/>
        <v>-13.111501798037327</v>
      </c>
      <c r="AD89">
        <f t="shared" si="56"/>
        <v>-7.5238980053512705E-2</v>
      </c>
      <c r="AE89">
        <f t="shared" si="57"/>
        <v>53.451014319214181</v>
      </c>
      <c r="AF89">
        <f t="shared" si="58"/>
        <v>1.9598444118664831</v>
      </c>
      <c r="AG89">
        <f t="shared" si="59"/>
        <v>26.873576269348352</v>
      </c>
      <c r="AH89">
        <v>656.54863656215798</v>
      </c>
      <c r="AI89">
        <v>600.96966666666697</v>
      </c>
      <c r="AJ89">
        <v>3.2460675474712599</v>
      </c>
      <c r="AK89">
        <v>85.495142733625997</v>
      </c>
      <c r="AL89">
        <f t="shared" si="60"/>
        <v>1.9638920580857624</v>
      </c>
      <c r="AM89">
        <v>13.258441504172101</v>
      </c>
      <c r="AN89">
        <v>15.578358041958101</v>
      </c>
      <c r="AO89">
        <v>7.4239981043662099E-6</v>
      </c>
      <c r="AP89">
        <v>126.389948844656</v>
      </c>
      <c r="AQ89">
        <v>40</v>
      </c>
      <c r="AR89">
        <v>8</v>
      </c>
      <c r="AS89">
        <f t="shared" si="61"/>
        <v>1</v>
      </c>
      <c r="AT89">
        <f t="shared" si="62"/>
        <v>0</v>
      </c>
      <c r="AU89">
        <f t="shared" si="63"/>
        <v>54341.959731096329</v>
      </c>
      <c r="AV89">
        <f t="shared" si="64"/>
        <v>2000</v>
      </c>
      <c r="AW89">
        <f t="shared" si="65"/>
        <v>1686.0000217499999</v>
      </c>
      <c r="AX89">
        <f t="shared" si="66"/>
        <v>0.84300001087499998</v>
      </c>
      <c r="AY89">
        <f t="shared" si="67"/>
        <v>0.15870000282750002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1736448243.0999999</v>
      </c>
      <c r="BF89">
        <v>569.24225000000001</v>
      </c>
      <c r="BG89">
        <v>634.72325000000001</v>
      </c>
      <c r="BH89">
        <v>15.5729875</v>
      </c>
      <c r="BI89">
        <v>13.2577625</v>
      </c>
      <c r="BJ89">
        <v>569.039625</v>
      </c>
      <c r="BK89">
        <v>15.498900000000001</v>
      </c>
      <c r="BL89">
        <v>499.99212499999999</v>
      </c>
      <c r="BM89">
        <v>102.24362499999999</v>
      </c>
      <c r="BN89">
        <v>0.1000282125</v>
      </c>
      <c r="BO89">
        <v>24.966325000000001</v>
      </c>
      <c r="BP89">
        <v>24.779325</v>
      </c>
      <c r="BQ89">
        <v>999.9</v>
      </c>
      <c r="BR89">
        <v>0</v>
      </c>
      <c r="BS89">
        <v>0</v>
      </c>
      <c r="BT89">
        <v>9982.65625</v>
      </c>
      <c r="BU89">
        <v>651.44862499999999</v>
      </c>
      <c r="BV89">
        <v>194.88187500000001</v>
      </c>
      <c r="BW89">
        <v>-65.481162499999996</v>
      </c>
      <c r="BX89">
        <v>578.24725000000001</v>
      </c>
      <c r="BY89">
        <v>643.25149999999996</v>
      </c>
      <c r="BZ89">
        <v>2.3152149999999998</v>
      </c>
      <c r="CA89">
        <v>634.72325000000001</v>
      </c>
      <c r="CB89">
        <v>13.2577625</v>
      </c>
      <c r="CC89">
        <v>1.5922324999999999</v>
      </c>
      <c r="CD89">
        <v>1.3555200000000001</v>
      </c>
      <c r="CE89">
        <v>13.8838375</v>
      </c>
      <c r="CF89">
        <v>11.428962500000001</v>
      </c>
      <c r="CG89">
        <v>2000</v>
      </c>
      <c r="CH89">
        <v>0.9</v>
      </c>
      <c r="CI89">
        <v>0.1000000125</v>
      </c>
      <c r="CJ89">
        <v>19.645837499999999</v>
      </c>
      <c r="CK89">
        <v>39093</v>
      </c>
      <c r="CL89">
        <v>1736445700.0999999</v>
      </c>
      <c r="CM89" t="s">
        <v>346</v>
      </c>
      <c r="CN89">
        <v>1736445697.0999999</v>
      </c>
      <c r="CO89">
        <v>1736445700.0999999</v>
      </c>
      <c r="CP89">
        <v>1</v>
      </c>
      <c r="CQ89">
        <v>-0.33700000000000002</v>
      </c>
      <c r="CR89">
        <v>1.2999999999999999E-2</v>
      </c>
      <c r="CS89">
        <v>0.22</v>
      </c>
      <c r="CT89">
        <v>8.3000000000000004E-2</v>
      </c>
      <c r="CU89">
        <v>420</v>
      </c>
      <c r="CV89">
        <v>16</v>
      </c>
      <c r="CW89">
        <v>0.23</v>
      </c>
      <c r="CX89">
        <v>0.32</v>
      </c>
      <c r="CY89">
        <v>-64.728075000000004</v>
      </c>
      <c r="CZ89">
        <v>-12.797634586466099</v>
      </c>
      <c r="DA89">
        <v>1.2341323943868401</v>
      </c>
      <c r="DB89">
        <v>0</v>
      </c>
      <c r="DC89">
        <v>2.3157199999999998</v>
      </c>
      <c r="DD89">
        <v>-1.57308270676676E-2</v>
      </c>
      <c r="DE89">
        <v>2.4106078071723402E-3</v>
      </c>
      <c r="DF89">
        <v>1</v>
      </c>
      <c r="DG89">
        <v>1</v>
      </c>
      <c r="DH89">
        <v>2</v>
      </c>
      <c r="DI89" t="s">
        <v>347</v>
      </c>
      <c r="DJ89">
        <v>3.1194299999999999</v>
      </c>
      <c r="DK89">
        <v>2.8008700000000002</v>
      </c>
      <c r="DL89">
        <v>0.13016800000000001</v>
      </c>
      <c r="DM89">
        <v>0.14166599999999999</v>
      </c>
      <c r="DN89">
        <v>8.7238099999999999E-2</v>
      </c>
      <c r="DO89">
        <v>7.8389899999999998E-2</v>
      </c>
      <c r="DP89">
        <v>24284.1</v>
      </c>
      <c r="DQ89">
        <v>22156.799999999999</v>
      </c>
      <c r="DR89">
        <v>26706.400000000001</v>
      </c>
      <c r="DS89">
        <v>24149.599999999999</v>
      </c>
      <c r="DT89">
        <v>33691.199999999997</v>
      </c>
      <c r="DU89">
        <v>32405.4</v>
      </c>
      <c r="DV89">
        <v>40381.4</v>
      </c>
      <c r="DW89">
        <v>38171.300000000003</v>
      </c>
      <c r="DX89">
        <v>2.0175999999999998</v>
      </c>
      <c r="DY89">
        <v>2.2808999999999999</v>
      </c>
      <c r="DZ89">
        <v>0.159889</v>
      </c>
      <c r="EA89">
        <v>0</v>
      </c>
      <c r="EB89">
        <v>22.1342</v>
      </c>
      <c r="EC89">
        <v>999.9</v>
      </c>
      <c r="ED89">
        <v>63.68</v>
      </c>
      <c r="EE89">
        <v>22.024000000000001</v>
      </c>
      <c r="EF89">
        <v>16.550799999999999</v>
      </c>
      <c r="EG89">
        <v>64.044899999999998</v>
      </c>
      <c r="EH89">
        <v>27.035299999999999</v>
      </c>
      <c r="EI89">
        <v>1</v>
      </c>
      <c r="EJ89">
        <v>-0.46955000000000002</v>
      </c>
      <c r="EK89">
        <v>-4.1576300000000002</v>
      </c>
      <c r="EL89">
        <v>20.221499999999999</v>
      </c>
      <c r="EM89">
        <v>5.2607200000000001</v>
      </c>
      <c r="EN89">
        <v>12.0061</v>
      </c>
      <c r="EO89">
        <v>5.0000999999999998</v>
      </c>
      <c r="EP89">
        <v>3.2869299999999999</v>
      </c>
      <c r="EQ89">
        <v>9999</v>
      </c>
      <c r="ER89">
        <v>9999</v>
      </c>
      <c r="ES89">
        <v>999.9</v>
      </c>
      <c r="ET89">
        <v>9999</v>
      </c>
      <c r="EU89">
        <v>1.87225</v>
      </c>
      <c r="EV89">
        <v>1.87317</v>
      </c>
      <c r="EW89">
        <v>1.8693500000000001</v>
      </c>
      <c r="EX89">
        <v>1.8750199999999999</v>
      </c>
      <c r="EY89">
        <v>1.8754299999999999</v>
      </c>
      <c r="EZ89">
        <v>1.87381</v>
      </c>
      <c r="FA89">
        <v>1.87239</v>
      </c>
      <c r="FB89">
        <v>1.87147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0.193</v>
      </c>
      <c r="FQ89">
        <v>7.4099999999999999E-2</v>
      </c>
      <c r="FR89">
        <v>-0.18329044484773399</v>
      </c>
      <c r="FS89">
        <v>1.93526017593624E-3</v>
      </c>
      <c r="FT89">
        <v>-2.6352868309754201E-6</v>
      </c>
      <c r="FU89">
        <v>7.4988703689445403E-10</v>
      </c>
      <c r="FV89">
        <v>7.4070808911679595E-2</v>
      </c>
      <c r="FW89">
        <v>0</v>
      </c>
      <c r="FX89">
        <v>0</v>
      </c>
      <c r="FY89">
        <v>0</v>
      </c>
      <c r="FZ89">
        <v>1</v>
      </c>
      <c r="GA89">
        <v>1999</v>
      </c>
      <c r="GB89">
        <v>0</v>
      </c>
      <c r="GC89">
        <v>14</v>
      </c>
      <c r="GD89">
        <v>42.6</v>
      </c>
      <c r="GE89">
        <v>42.5</v>
      </c>
      <c r="GF89">
        <v>1.5930200000000001</v>
      </c>
      <c r="GG89">
        <v>2.47803</v>
      </c>
      <c r="GH89">
        <v>1.5979000000000001</v>
      </c>
      <c r="GI89">
        <v>2.3535200000000001</v>
      </c>
      <c r="GJ89">
        <v>1.64917</v>
      </c>
      <c r="GK89">
        <v>2.47803</v>
      </c>
      <c r="GL89">
        <v>26.0044</v>
      </c>
      <c r="GM89">
        <v>14.4735</v>
      </c>
      <c r="GN89">
        <v>19</v>
      </c>
      <c r="GO89">
        <v>447.452</v>
      </c>
      <c r="GP89">
        <v>641.40599999999995</v>
      </c>
      <c r="GQ89">
        <v>28.641300000000001</v>
      </c>
      <c r="GR89">
        <v>21.2027</v>
      </c>
      <c r="GS89">
        <v>30.0001</v>
      </c>
      <c r="GT89">
        <v>21.073799999999999</v>
      </c>
      <c r="GU89">
        <v>21.049399999999999</v>
      </c>
      <c r="GV89">
        <v>31.9392</v>
      </c>
      <c r="GW89">
        <v>23.182400000000001</v>
      </c>
      <c r="GX89">
        <v>100</v>
      </c>
      <c r="GY89">
        <v>28.614100000000001</v>
      </c>
      <c r="GZ89">
        <v>684.64300000000003</v>
      </c>
      <c r="HA89">
        <v>13.264900000000001</v>
      </c>
      <c r="HB89">
        <v>101.417</v>
      </c>
      <c r="HC89">
        <v>101.435</v>
      </c>
    </row>
    <row r="90" spans="1:211" x14ac:dyDescent="0.2">
      <c r="A90">
        <v>74</v>
      </c>
      <c r="B90">
        <v>1736448253.0999999</v>
      </c>
      <c r="C90">
        <v>146</v>
      </c>
      <c r="D90" t="s">
        <v>495</v>
      </c>
      <c r="E90" t="s">
        <v>496</v>
      </c>
      <c r="F90">
        <v>2</v>
      </c>
      <c r="G90">
        <v>1736448245.0999999</v>
      </c>
      <c r="H90">
        <f t="shared" si="34"/>
        <v>1.9662903302956054E-3</v>
      </c>
      <c r="I90">
        <f t="shared" si="35"/>
        <v>1.9662903302956056</v>
      </c>
      <c r="J90">
        <f t="shared" si="36"/>
        <v>27.261734735250041</v>
      </c>
      <c r="K90">
        <f t="shared" si="37"/>
        <v>575.61787500000003</v>
      </c>
      <c r="L90">
        <f t="shared" si="38"/>
        <v>165.70374373004435</v>
      </c>
      <c r="M90">
        <f t="shared" si="39"/>
        <v>16.958751913631403</v>
      </c>
      <c r="N90">
        <f t="shared" si="40"/>
        <v>58.910924517674317</v>
      </c>
      <c r="O90">
        <f t="shared" si="41"/>
        <v>0.11088489374751229</v>
      </c>
      <c r="P90">
        <f t="shared" si="42"/>
        <v>3.5301331299807588</v>
      </c>
      <c r="Q90">
        <f t="shared" si="43"/>
        <v>0.10898565408015919</v>
      </c>
      <c r="R90">
        <f t="shared" si="44"/>
        <v>6.8283963311551177E-2</v>
      </c>
      <c r="S90">
        <f t="shared" si="45"/>
        <v>317.40001696500002</v>
      </c>
      <c r="T90">
        <f t="shared" si="46"/>
        <v>26.105546606550522</v>
      </c>
      <c r="U90">
        <f t="shared" si="47"/>
        <v>26.105546606550522</v>
      </c>
      <c r="V90">
        <f t="shared" si="48"/>
        <v>3.3953900717440124</v>
      </c>
      <c r="W90">
        <f t="shared" si="49"/>
        <v>50.242865328668259</v>
      </c>
      <c r="X90">
        <f t="shared" si="50"/>
        <v>1.5939382654887866</v>
      </c>
      <c r="Y90">
        <f t="shared" si="51"/>
        <v>3.172466886714949</v>
      </c>
      <c r="Z90">
        <f t="shared" si="52"/>
        <v>1.8014518062552258</v>
      </c>
      <c r="AA90">
        <f t="shared" si="53"/>
        <v>-86.713403566036192</v>
      </c>
      <c r="AB90">
        <f t="shared" si="54"/>
        <v>-217.65010414418686</v>
      </c>
      <c r="AC90">
        <f t="shared" si="55"/>
        <v>-13.111755538964516</v>
      </c>
      <c r="AD90">
        <f t="shared" si="56"/>
        <v>-7.5246284187556967E-2</v>
      </c>
      <c r="AE90">
        <f t="shared" si="57"/>
        <v>53.770629964808236</v>
      </c>
      <c r="AF90">
        <f t="shared" si="58"/>
        <v>1.9607147654235413</v>
      </c>
      <c r="AG90">
        <f t="shared" si="59"/>
        <v>27.261734735250041</v>
      </c>
      <c r="AH90">
        <v>663.39972867240897</v>
      </c>
      <c r="AI90">
        <v>607.41874545454505</v>
      </c>
      <c r="AJ90">
        <v>3.2365975195147101</v>
      </c>
      <c r="AK90">
        <v>85.495142733625997</v>
      </c>
      <c r="AL90">
        <f t="shared" si="60"/>
        <v>1.9662903302956056</v>
      </c>
      <c r="AM90">
        <v>13.2596568989115</v>
      </c>
      <c r="AN90">
        <v>15.582181118881101</v>
      </c>
      <c r="AO90">
        <v>1.3757757039408201E-5</v>
      </c>
      <c r="AP90">
        <v>126.389948844656</v>
      </c>
      <c r="AQ90">
        <v>40</v>
      </c>
      <c r="AR90">
        <v>8</v>
      </c>
      <c r="AS90">
        <f t="shared" si="61"/>
        <v>1</v>
      </c>
      <c r="AT90">
        <f t="shared" si="62"/>
        <v>0</v>
      </c>
      <c r="AU90">
        <f t="shared" si="63"/>
        <v>54299.99080588403</v>
      </c>
      <c r="AV90">
        <f t="shared" si="64"/>
        <v>2000</v>
      </c>
      <c r="AW90">
        <f t="shared" si="65"/>
        <v>1686.00006525</v>
      </c>
      <c r="AX90">
        <f t="shared" si="66"/>
        <v>0.84300003262500001</v>
      </c>
      <c r="AY90">
        <f t="shared" si="67"/>
        <v>0.15870000848250002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1736448245.0999999</v>
      </c>
      <c r="BF90">
        <v>575.61787500000003</v>
      </c>
      <c r="BG90">
        <v>641.49374999999998</v>
      </c>
      <c r="BH90">
        <v>15.574350000000001</v>
      </c>
      <c r="BI90">
        <v>13.25825</v>
      </c>
      <c r="BJ90">
        <v>575.41750000000002</v>
      </c>
      <c r="BK90">
        <v>15.5002625</v>
      </c>
      <c r="BL90">
        <v>500.02449999999999</v>
      </c>
      <c r="BM90">
        <v>102.24375000000001</v>
      </c>
      <c r="BN90">
        <v>0.100056675</v>
      </c>
      <c r="BO90">
        <v>24.961925000000001</v>
      </c>
      <c r="BP90">
        <v>24.773887500000001</v>
      </c>
      <c r="BQ90">
        <v>999.9</v>
      </c>
      <c r="BR90">
        <v>0</v>
      </c>
      <c r="BS90">
        <v>0</v>
      </c>
      <c r="BT90">
        <v>9974.4562499999993</v>
      </c>
      <c r="BU90">
        <v>651.33387500000003</v>
      </c>
      <c r="BV90">
        <v>194.67975000000001</v>
      </c>
      <c r="BW90">
        <v>-65.876012500000002</v>
      </c>
      <c r="BX90">
        <v>584.72462499999995</v>
      </c>
      <c r="BY90">
        <v>650.11324999999999</v>
      </c>
      <c r="BZ90">
        <v>2.3160850000000002</v>
      </c>
      <c r="CA90">
        <v>641.49374999999998</v>
      </c>
      <c r="CB90">
        <v>13.25825</v>
      </c>
      <c r="CC90">
        <v>1.5923737499999999</v>
      </c>
      <c r="CD90">
        <v>1.3555712499999999</v>
      </c>
      <c r="CE90">
        <v>13.885199999999999</v>
      </c>
      <c r="CF90">
        <v>11.4295375</v>
      </c>
      <c r="CG90">
        <v>2000</v>
      </c>
      <c r="CH90">
        <v>0.9</v>
      </c>
      <c r="CI90">
        <v>0.1000000375</v>
      </c>
      <c r="CJ90">
        <v>19.666662500000001</v>
      </c>
      <c r="CK90">
        <v>39093</v>
      </c>
      <c r="CL90">
        <v>1736445700.0999999</v>
      </c>
      <c r="CM90" t="s">
        <v>346</v>
      </c>
      <c r="CN90">
        <v>1736445697.0999999</v>
      </c>
      <c r="CO90">
        <v>1736445700.0999999</v>
      </c>
      <c r="CP90">
        <v>1</v>
      </c>
      <c r="CQ90">
        <v>-0.33700000000000002</v>
      </c>
      <c r="CR90">
        <v>1.2999999999999999E-2</v>
      </c>
      <c r="CS90">
        <v>0.22</v>
      </c>
      <c r="CT90">
        <v>8.3000000000000004E-2</v>
      </c>
      <c r="CU90">
        <v>420</v>
      </c>
      <c r="CV90">
        <v>16</v>
      </c>
      <c r="CW90">
        <v>0.23</v>
      </c>
      <c r="CX90">
        <v>0.32</v>
      </c>
      <c r="CY90">
        <v>-65.146434999999997</v>
      </c>
      <c r="CZ90">
        <v>-12.1775323308271</v>
      </c>
      <c r="DA90">
        <v>1.17445689630356</v>
      </c>
      <c r="DB90">
        <v>0</v>
      </c>
      <c r="DC90">
        <v>2.3154314999999999</v>
      </c>
      <c r="DD90">
        <v>-1.5613533834630199E-3</v>
      </c>
      <c r="DE90">
        <v>1.88004062456113E-3</v>
      </c>
      <c r="DF90">
        <v>1</v>
      </c>
      <c r="DG90">
        <v>1</v>
      </c>
      <c r="DH90">
        <v>2</v>
      </c>
      <c r="DI90" t="s">
        <v>347</v>
      </c>
      <c r="DJ90">
        <v>3.1193300000000002</v>
      </c>
      <c r="DK90">
        <v>2.8009300000000001</v>
      </c>
      <c r="DL90">
        <v>0.13115399999999999</v>
      </c>
      <c r="DM90">
        <v>0.14266300000000001</v>
      </c>
      <c r="DN90">
        <v>8.7246400000000002E-2</v>
      </c>
      <c r="DO90">
        <v>7.8389700000000007E-2</v>
      </c>
      <c r="DP90">
        <v>24256.3</v>
      </c>
      <c r="DQ90">
        <v>22130.799999999999</v>
      </c>
      <c r="DR90">
        <v>26706.1</v>
      </c>
      <c r="DS90">
        <v>24149.3</v>
      </c>
      <c r="DT90">
        <v>33690.9</v>
      </c>
      <c r="DU90">
        <v>32405.4</v>
      </c>
      <c r="DV90">
        <v>40381.300000000003</v>
      </c>
      <c r="DW90">
        <v>38171.1</v>
      </c>
      <c r="DX90">
        <v>2.0178199999999999</v>
      </c>
      <c r="DY90">
        <v>2.2806999999999999</v>
      </c>
      <c r="DZ90">
        <v>0.16032199999999999</v>
      </c>
      <c r="EA90">
        <v>0</v>
      </c>
      <c r="EB90">
        <v>22.1342</v>
      </c>
      <c r="EC90">
        <v>999.9</v>
      </c>
      <c r="ED90">
        <v>63.68</v>
      </c>
      <c r="EE90">
        <v>22.024000000000001</v>
      </c>
      <c r="EF90">
        <v>16.549700000000001</v>
      </c>
      <c r="EG90">
        <v>63.5749</v>
      </c>
      <c r="EH90">
        <v>27.2837</v>
      </c>
      <c r="EI90">
        <v>1</v>
      </c>
      <c r="EJ90">
        <v>-0.46982699999999999</v>
      </c>
      <c r="EK90">
        <v>-4.0865</v>
      </c>
      <c r="EL90">
        <v>20.2241</v>
      </c>
      <c r="EM90">
        <v>5.2602700000000002</v>
      </c>
      <c r="EN90">
        <v>12.0059</v>
      </c>
      <c r="EO90">
        <v>4.9999500000000001</v>
      </c>
      <c r="EP90">
        <v>3.2867999999999999</v>
      </c>
      <c r="EQ90">
        <v>9999</v>
      </c>
      <c r="ER90">
        <v>9999</v>
      </c>
      <c r="ES90">
        <v>999.9</v>
      </c>
      <c r="ET90">
        <v>9999</v>
      </c>
      <c r="EU90">
        <v>1.87225</v>
      </c>
      <c r="EV90">
        <v>1.87317</v>
      </c>
      <c r="EW90">
        <v>1.8693500000000001</v>
      </c>
      <c r="EX90">
        <v>1.87503</v>
      </c>
      <c r="EY90">
        <v>1.8754200000000001</v>
      </c>
      <c r="EZ90">
        <v>1.87381</v>
      </c>
      <c r="FA90">
        <v>1.8724000000000001</v>
      </c>
      <c r="FB90">
        <v>1.87148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0.191</v>
      </c>
      <c r="FQ90">
        <v>7.4099999999999999E-2</v>
      </c>
      <c r="FR90">
        <v>-0.18329044484773399</v>
      </c>
      <c r="FS90">
        <v>1.93526017593624E-3</v>
      </c>
      <c r="FT90">
        <v>-2.6352868309754201E-6</v>
      </c>
      <c r="FU90">
        <v>7.4988703689445403E-10</v>
      </c>
      <c r="FV90">
        <v>7.4070808911679595E-2</v>
      </c>
      <c r="FW90">
        <v>0</v>
      </c>
      <c r="FX90">
        <v>0</v>
      </c>
      <c r="FY90">
        <v>0</v>
      </c>
      <c r="FZ90">
        <v>1</v>
      </c>
      <c r="GA90">
        <v>1999</v>
      </c>
      <c r="GB90">
        <v>0</v>
      </c>
      <c r="GC90">
        <v>14</v>
      </c>
      <c r="GD90">
        <v>42.6</v>
      </c>
      <c r="GE90">
        <v>42.5</v>
      </c>
      <c r="GF90">
        <v>1.6064499999999999</v>
      </c>
      <c r="GG90">
        <v>2.4706999999999999</v>
      </c>
      <c r="GH90">
        <v>1.5979000000000001</v>
      </c>
      <c r="GI90">
        <v>2.3547400000000001</v>
      </c>
      <c r="GJ90">
        <v>1.64917</v>
      </c>
      <c r="GK90">
        <v>2.4377399999999998</v>
      </c>
      <c r="GL90">
        <v>26.0044</v>
      </c>
      <c r="GM90">
        <v>14.4648</v>
      </c>
      <c r="GN90">
        <v>19</v>
      </c>
      <c r="GO90">
        <v>447.59699999999998</v>
      </c>
      <c r="GP90">
        <v>641.26599999999996</v>
      </c>
      <c r="GQ90">
        <v>28.657</v>
      </c>
      <c r="GR90">
        <v>21.204499999999999</v>
      </c>
      <c r="GS90">
        <v>29.9999</v>
      </c>
      <c r="GT90">
        <v>21.075600000000001</v>
      </c>
      <c r="GU90">
        <v>21.051200000000001</v>
      </c>
      <c r="GV90">
        <v>32.214599999999997</v>
      </c>
      <c r="GW90">
        <v>23.182400000000001</v>
      </c>
      <c r="GX90">
        <v>100</v>
      </c>
      <c r="GY90">
        <v>28.614100000000001</v>
      </c>
      <c r="GZ90">
        <v>691.39</v>
      </c>
      <c r="HA90">
        <v>13.261799999999999</v>
      </c>
      <c r="HB90">
        <v>101.416</v>
      </c>
      <c r="HC90">
        <v>101.434</v>
      </c>
    </row>
    <row r="91" spans="1:211" x14ac:dyDescent="0.2">
      <c r="A91">
        <v>75</v>
      </c>
      <c r="B91">
        <v>1736448255.0999999</v>
      </c>
      <c r="C91">
        <v>148</v>
      </c>
      <c r="D91" t="s">
        <v>497</v>
      </c>
      <c r="E91" t="s">
        <v>498</v>
      </c>
      <c r="F91">
        <v>2</v>
      </c>
      <c r="G91">
        <v>1736448247.0999999</v>
      </c>
      <c r="H91">
        <f t="shared" si="34"/>
        <v>1.9655783091328083E-3</v>
      </c>
      <c r="I91">
        <f t="shared" si="35"/>
        <v>1.9655783091328081</v>
      </c>
      <c r="J91">
        <f t="shared" si="36"/>
        <v>27.500925569565069</v>
      </c>
      <c r="K91">
        <f t="shared" si="37"/>
        <v>582.00762499999996</v>
      </c>
      <c r="L91">
        <f t="shared" si="38"/>
        <v>168.44999120956697</v>
      </c>
      <c r="M91">
        <f t="shared" si="39"/>
        <v>17.239818708312093</v>
      </c>
      <c r="N91">
        <f t="shared" si="40"/>
        <v>59.564894422419137</v>
      </c>
      <c r="O91">
        <f t="shared" si="41"/>
        <v>0.11088102735722988</v>
      </c>
      <c r="P91">
        <f t="shared" si="42"/>
        <v>3.5308404547967931</v>
      </c>
      <c r="Q91">
        <f t="shared" si="43"/>
        <v>0.10898229233292821</v>
      </c>
      <c r="R91">
        <f t="shared" si="44"/>
        <v>6.8281818224270041E-2</v>
      </c>
      <c r="S91">
        <f t="shared" si="45"/>
        <v>317.40000565500003</v>
      </c>
      <c r="T91">
        <f t="shared" si="46"/>
        <v>26.103112576635031</v>
      </c>
      <c r="U91">
        <f t="shared" si="47"/>
        <v>26.103112576635031</v>
      </c>
      <c r="V91">
        <f t="shared" si="48"/>
        <v>3.394901452352423</v>
      </c>
      <c r="W91">
        <f t="shared" si="49"/>
        <v>50.253264541288125</v>
      </c>
      <c r="X91">
        <f t="shared" si="50"/>
        <v>1.5940423854471086</v>
      </c>
      <c r="Y91">
        <f t="shared" si="51"/>
        <v>3.1720175793503769</v>
      </c>
      <c r="Z91">
        <f t="shared" si="52"/>
        <v>1.8008590669053144</v>
      </c>
      <c r="AA91">
        <f t="shared" si="53"/>
        <v>-86.682003432756844</v>
      </c>
      <c r="AB91">
        <f t="shared" si="54"/>
        <v>-217.68247758471034</v>
      </c>
      <c r="AC91">
        <f t="shared" si="55"/>
        <v>-13.11076194618208</v>
      </c>
      <c r="AD91">
        <f t="shared" si="56"/>
        <v>-7.5237308649263923E-2</v>
      </c>
      <c r="AE91">
        <f t="shared" si="57"/>
        <v>54.068352485707514</v>
      </c>
      <c r="AF91">
        <f t="shared" si="58"/>
        <v>1.9608815647689701</v>
      </c>
      <c r="AG91">
        <f t="shared" si="59"/>
        <v>27.500925569565069</v>
      </c>
      <c r="AH91">
        <v>670.22025268335994</v>
      </c>
      <c r="AI91">
        <v>613.916878787879</v>
      </c>
      <c r="AJ91">
        <v>3.2408850219655201</v>
      </c>
      <c r="AK91">
        <v>85.495142733625997</v>
      </c>
      <c r="AL91">
        <f t="shared" si="60"/>
        <v>1.9655783091328081</v>
      </c>
      <c r="AM91">
        <v>13.260739050701</v>
      </c>
      <c r="AN91">
        <v>15.582469230769201</v>
      </c>
      <c r="AO91">
        <v>1.33011277399389E-5</v>
      </c>
      <c r="AP91">
        <v>126.389948844656</v>
      </c>
      <c r="AQ91">
        <v>40</v>
      </c>
      <c r="AR91">
        <v>8</v>
      </c>
      <c r="AS91">
        <f t="shared" si="61"/>
        <v>1</v>
      </c>
      <c r="AT91">
        <f t="shared" si="62"/>
        <v>0</v>
      </c>
      <c r="AU91">
        <f t="shared" si="63"/>
        <v>54316.000460712705</v>
      </c>
      <c r="AV91">
        <f t="shared" si="64"/>
        <v>2000</v>
      </c>
      <c r="AW91">
        <f t="shared" si="65"/>
        <v>1686.0000217499999</v>
      </c>
      <c r="AX91">
        <f t="shared" si="66"/>
        <v>0.84300001087499998</v>
      </c>
      <c r="AY91">
        <f t="shared" si="67"/>
        <v>0.15870000282750002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1736448247.0999999</v>
      </c>
      <c r="BF91">
        <v>582.00762499999996</v>
      </c>
      <c r="BG91">
        <v>648.25712499999997</v>
      </c>
      <c r="BH91">
        <v>15.575362500000001</v>
      </c>
      <c r="BI91">
        <v>13.259024999999999</v>
      </c>
      <c r="BJ91">
        <v>581.80962499999998</v>
      </c>
      <c r="BK91">
        <v>15.501275</v>
      </c>
      <c r="BL91">
        <v>500.01524999999998</v>
      </c>
      <c r="BM91">
        <v>102.243875</v>
      </c>
      <c r="BN91">
        <v>9.9963574999999999E-2</v>
      </c>
      <c r="BO91">
        <v>24.95955</v>
      </c>
      <c r="BP91">
        <v>24.770050000000001</v>
      </c>
      <c r="BQ91">
        <v>999.9</v>
      </c>
      <c r="BR91">
        <v>0</v>
      </c>
      <c r="BS91">
        <v>0</v>
      </c>
      <c r="BT91">
        <v>9977.4249999999993</v>
      </c>
      <c r="BU91">
        <v>651.20787499999994</v>
      </c>
      <c r="BV91">
        <v>194.47049999999999</v>
      </c>
      <c r="BW91">
        <v>-66.249512499999994</v>
      </c>
      <c r="BX91">
        <v>591.21612500000003</v>
      </c>
      <c r="BY91">
        <v>656.96787500000005</v>
      </c>
      <c r="BZ91">
        <v>2.3163287499999998</v>
      </c>
      <c r="CA91">
        <v>648.25712499999997</v>
      </c>
      <c r="CB91">
        <v>13.259024999999999</v>
      </c>
      <c r="CC91">
        <v>1.5924799999999999</v>
      </c>
      <c r="CD91">
        <v>1.3556524999999999</v>
      </c>
      <c r="CE91">
        <v>13.8862375</v>
      </c>
      <c r="CF91">
        <v>11.43045</v>
      </c>
      <c r="CG91">
        <v>2000</v>
      </c>
      <c r="CH91">
        <v>0.9</v>
      </c>
      <c r="CI91">
        <v>0.1000000125</v>
      </c>
      <c r="CJ91">
        <v>19.708324999999999</v>
      </c>
      <c r="CK91">
        <v>39092.974999999999</v>
      </c>
      <c r="CL91">
        <v>1736445700.0999999</v>
      </c>
      <c r="CM91" t="s">
        <v>346</v>
      </c>
      <c r="CN91">
        <v>1736445697.0999999</v>
      </c>
      <c r="CO91">
        <v>1736445700.0999999</v>
      </c>
      <c r="CP91">
        <v>1</v>
      </c>
      <c r="CQ91">
        <v>-0.33700000000000002</v>
      </c>
      <c r="CR91">
        <v>1.2999999999999999E-2</v>
      </c>
      <c r="CS91">
        <v>0.22</v>
      </c>
      <c r="CT91">
        <v>8.3000000000000004E-2</v>
      </c>
      <c r="CU91">
        <v>420</v>
      </c>
      <c r="CV91">
        <v>16</v>
      </c>
      <c r="CW91">
        <v>0.23</v>
      </c>
      <c r="CX91">
        <v>0.32</v>
      </c>
      <c r="CY91">
        <v>-65.558205000000001</v>
      </c>
      <c r="CZ91">
        <v>-11.7189338345864</v>
      </c>
      <c r="DA91">
        <v>1.1290087034540499</v>
      </c>
      <c r="DB91">
        <v>0</v>
      </c>
      <c r="DC91">
        <v>2.3158245000000002</v>
      </c>
      <c r="DD91">
        <v>1.01751879699173E-2</v>
      </c>
      <c r="DE91">
        <v>2.4361803607287199E-3</v>
      </c>
      <c r="DF91">
        <v>1</v>
      </c>
      <c r="DG91">
        <v>1</v>
      </c>
      <c r="DH91">
        <v>2</v>
      </c>
      <c r="DI91" t="s">
        <v>347</v>
      </c>
      <c r="DJ91">
        <v>3.1194099999999998</v>
      </c>
      <c r="DK91">
        <v>2.8003800000000001</v>
      </c>
      <c r="DL91">
        <v>0.13214000000000001</v>
      </c>
      <c r="DM91">
        <v>0.14363300000000001</v>
      </c>
      <c r="DN91">
        <v>8.7242700000000006E-2</v>
      </c>
      <c r="DO91">
        <v>7.8392400000000001E-2</v>
      </c>
      <c r="DP91">
        <v>24229</v>
      </c>
      <c r="DQ91">
        <v>22106</v>
      </c>
      <c r="DR91">
        <v>26706.3</v>
      </c>
      <c r="DS91">
        <v>24149.5</v>
      </c>
      <c r="DT91">
        <v>33691.199999999997</v>
      </c>
      <c r="DU91">
        <v>32405.8</v>
      </c>
      <c r="DV91">
        <v>40381.5</v>
      </c>
      <c r="DW91">
        <v>38171.599999999999</v>
      </c>
      <c r="DX91">
        <v>2.0179499999999999</v>
      </c>
      <c r="DY91">
        <v>2.2806199999999999</v>
      </c>
      <c r="DZ91">
        <v>0.16103300000000001</v>
      </c>
      <c r="EA91">
        <v>0</v>
      </c>
      <c r="EB91">
        <v>22.1342</v>
      </c>
      <c r="EC91">
        <v>999.9</v>
      </c>
      <c r="ED91">
        <v>63.68</v>
      </c>
      <c r="EE91">
        <v>22.013000000000002</v>
      </c>
      <c r="EF91">
        <v>16.540600000000001</v>
      </c>
      <c r="EG91">
        <v>64.094899999999996</v>
      </c>
      <c r="EH91">
        <v>26.890999999999998</v>
      </c>
      <c r="EI91">
        <v>1</v>
      </c>
      <c r="EJ91">
        <v>-0.47011900000000001</v>
      </c>
      <c r="EK91">
        <v>-3.9791099999999999</v>
      </c>
      <c r="EL91">
        <v>20.227799999999998</v>
      </c>
      <c r="EM91">
        <v>5.2604199999999999</v>
      </c>
      <c r="EN91">
        <v>12.005800000000001</v>
      </c>
      <c r="EO91">
        <v>4.9999000000000002</v>
      </c>
      <c r="EP91">
        <v>3.2868499999999998</v>
      </c>
      <c r="EQ91">
        <v>9999</v>
      </c>
      <c r="ER91">
        <v>9999</v>
      </c>
      <c r="ES91">
        <v>999.9</v>
      </c>
      <c r="ET91">
        <v>9999</v>
      </c>
      <c r="EU91">
        <v>1.87225</v>
      </c>
      <c r="EV91">
        <v>1.87317</v>
      </c>
      <c r="EW91">
        <v>1.8693500000000001</v>
      </c>
      <c r="EX91">
        <v>1.8750199999999999</v>
      </c>
      <c r="EY91">
        <v>1.8754200000000001</v>
      </c>
      <c r="EZ91">
        <v>1.8737900000000001</v>
      </c>
      <c r="FA91">
        <v>1.87239</v>
      </c>
      <c r="FB91">
        <v>1.87148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0.188</v>
      </c>
      <c r="FQ91">
        <v>7.4099999999999999E-2</v>
      </c>
      <c r="FR91">
        <v>-0.18329044484773399</v>
      </c>
      <c r="FS91">
        <v>1.93526017593624E-3</v>
      </c>
      <c r="FT91">
        <v>-2.6352868309754201E-6</v>
      </c>
      <c r="FU91">
        <v>7.4988703689445403E-10</v>
      </c>
      <c r="FV91">
        <v>7.4070808911679595E-2</v>
      </c>
      <c r="FW91">
        <v>0</v>
      </c>
      <c r="FX91">
        <v>0</v>
      </c>
      <c r="FY91">
        <v>0</v>
      </c>
      <c r="FZ91">
        <v>1</v>
      </c>
      <c r="GA91">
        <v>1999</v>
      </c>
      <c r="GB91">
        <v>0</v>
      </c>
      <c r="GC91">
        <v>14</v>
      </c>
      <c r="GD91">
        <v>42.6</v>
      </c>
      <c r="GE91">
        <v>42.6</v>
      </c>
      <c r="GF91">
        <v>1.6198699999999999</v>
      </c>
      <c r="GG91">
        <v>2.4658199999999999</v>
      </c>
      <c r="GH91">
        <v>1.5979000000000001</v>
      </c>
      <c r="GI91">
        <v>2.3547400000000001</v>
      </c>
      <c r="GJ91">
        <v>1.64917</v>
      </c>
      <c r="GK91">
        <v>2.4084500000000002</v>
      </c>
      <c r="GL91">
        <v>26.0044</v>
      </c>
      <c r="GM91">
        <v>14.4735</v>
      </c>
      <c r="GN91">
        <v>19</v>
      </c>
      <c r="GO91">
        <v>447.68299999999999</v>
      </c>
      <c r="GP91">
        <v>641.22799999999995</v>
      </c>
      <c r="GQ91">
        <v>28.666699999999999</v>
      </c>
      <c r="GR91">
        <v>21.206800000000001</v>
      </c>
      <c r="GS91">
        <v>29.9999</v>
      </c>
      <c r="GT91">
        <v>21.077300000000001</v>
      </c>
      <c r="GU91">
        <v>21.053000000000001</v>
      </c>
      <c r="GV91">
        <v>32.490200000000002</v>
      </c>
      <c r="GW91">
        <v>23.182400000000001</v>
      </c>
      <c r="GX91">
        <v>100</v>
      </c>
      <c r="GY91">
        <v>28.637599999999999</v>
      </c>
      <c r="GZ91">
        <v>698.12300000000005</v>
      </c>
      <c r="HA91">
        <v>13.2567</v>
      </c>
      <c r="HB91">
        <v>101.417</v>
      </c>
      <c r="HC91">
        <v>101.435</v>
      </c>
    </row>
    <row r="92" spans="1:211" x14ac:dyDescent="0.2">
      <c r="A92">
        <v>76</v>
      </c>
      <c r="B92">
        <v>1736448257.0999999</v>
      </c>
      <c r="C92">
        <v>150</v>
      </c>
      <c r="D92" t="s">
        <v>499</v>
      </c>
      <c r="E92" t="s">
        <v>500</v>
      </c>
      <c r="F92">
        <v>2</v>
      </c>
      <c r="G92">
        <v>1736448249.0999999</v>
      </c>
      <c r="H92">
        <f t="shared" si="34"/>
        <v>1.9638624856654126E-3</v>
      </c>
      <c r="I92">
        <f t="shared" si="35"/>
        <v>1.9638624856654125</v>
      </c>
      <c r="J92">
        <f t="shared" si="36"/>
        <v>27.557731506148958</v>
      </c>
      <c r="K92">
        <f t="shared" si="37"/>
        <v>588.40962500000001</v>
      </c>
      <c r="L92">
        <f t="shared" si="38"/>
        <v>173.49231422305303</v>
      </c>
      <c r="M92">
        <f t="shared" si="39"/>
        <v>17.755887092726059</v>
      </c>
      <c r="N92">
        <f t="shared" si="40"/>
        <v>60.220159680047793</v>
      </c>
      <c r="O92">
        <f t="shared" si="41"/>
        <v>0.11077960849247517</v>
      </c>
      <c r="P92">
        <f t="shared" si="42"/>
        <v>3.5316217621587453</v>
      </c>
      <c r="Q92">
        <f t="shared" si="43"/>
        <v>0.10888472485425751</v>
      </c>
      <c r="R92">
        <f t="shared" si="44"/>
        <v>6.8220501022825925E-2</v>
      </c>
      <c r="S92">
        <f t="shared" si="45"/>
        <v>317.39981680499056</v>
      </c>
      <c r="T92">
        <f t="shared" si="46"/>
        <v>26.103810045553612</v>
      </c>
      <c r="U92">
        <f t="shared" si="47"/>
        <v>26.103810045553612</v>
      </c>
      <c r="V92">
        <f t="shared" si="48"/>
        <v>3.3950414594888936</v>
      </c>
      <c r="W92">
        <f t="shared" si="49"/>
        <v>50.254734215990126</v>
      </c>
      <c r="X92">
        <f t="shared" si="50"/>
        <v>1.5941424797874788</v>
      </c>
      <c r="Y92">
        <f t="shared" si="51"/>
        <v>3.1721239892265758</v>
      </c>
      <c r="Z92">
        <f t="shared" si="52"/>
        <v>1.8008989797014148</v>
      </c>
      <c r="AA92">
        <f t="shared" si="53"/>
        <v>-86.606335617844692</v>
      </c>
      <c r="AB92">
        <f t="shared" si="54"/>
        <v>-217.75634419662643</v>
      </c>
      <c r="AC92">
        <f t="shared" si="55"/>
        <v>-13.112392366463217</v>
      </c>
      <c r="AD92">
        <f t="shared" si="56"/>
        <v>-7.5255375943783065E-2</v>
      </c>
      <c r="AE92">
        <f t="shared" si="57"/>
        <v>54.329053240365674</v>
      </c>
      <c r="AF92">
        <f t="shared" si="58"/>
        <v>1.9607647684353451</v>
      </c>
      <c r="AG92">
        <f t="shared" si="59"/>
        <v>27.557731506148958</v>
      </c>
      <c r="AH92">
        <v>677.04900601175802</v>
      </c>
      <c r="AI92">
        <v>620.495539393939</v>
      </c>
      <c r="AJ92">
        <v>3.2661459608621799</v>
      </c>
      <c r="AK92">
        <v>85.495142733625997</v>
      </c>
      <c r="AL92">
        <f t="shared" si="60"/>
        <v>1.9638624856654125</v>
      </c>
      <c r="AM92">
        <v>13.2615160142763</v>
      </c>
      <c r="AN92">
        <v>15.5813762237762</v>
      </c>
      <c r="AO92">
        <v>9.5719232844792393E-6</v>
      </c>
      <c r="AP92">
        <v>126.389948844656</v>
      </c>
      <c r="AQ92">
        <v>40</v>
      </c>
      <c r="AR92">
        <v>8</v>
      </c>
      <c r="AS92">
        <f t="shared" si="61"/>
        <v>1</v>
      </c>
      <c r="AT92">
        <f t="shared" si="62"/>
        <v>0</v>
      </c>
      <c r="AU92">
        <f t="shared" si="63"/>
        <v>54333.105879174553</v>
      </c>
      <c r="AV92">
        <f t="shared" si="64"/>
        <v>1999.99875</v>
      </c>
      <c r="AW92">
        <f t="shared" si="65"/>
        <v>1685.9990692499232</v>
      </c>
      <c r="AX92">
        <f t="shared" si="66"/>
        <v>0.84300006150000006</v>
      </c>
      <c r="AY92">
        <f t="shared" si="67"/>
        <v>0.15870000759000003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1736448249.0999999</v>
      </c>
      <c r="BF92">
        <v>588.40962500000001</v>
      </c>
      <c r="BG92">
        <v>654.99024999999995</v>
      </c>
      <c r="BH92">
        <v>15.576325000000001</v>
      </c>
      <c r="BI92">
        <v>13.2600125</v>
      </c>
      <c r="BJ92">
        <v>588.21412499999997</v>
      </c>
      <c r="BK92">
        <v>15.50225</v>
      </c>
      <c r="BL92">
        <v>499.99037499999997</v>
      </c>
      <c r="BM92">
        <v>102.244</v>
      </c>
      <c r="BN92">
        <v>9.9940550000000003E-2</v>
      </c>
      <c r="BO92">
        <v>24.960112500000001</v>
      </c>
      <c r="BP92">
        <v>24.768587499999999</v>
      </c>
      <c r="BQ92">
        <v>999.9</v>
      </c>
      <c r="BR92">
        <v>0</v>
      </c>
      <c r="BS92">
        <v>0</v>
      </c>
      <c r="BT92">
        <v>9980.7062499999993</v>
      </c>
      <c r="BU92">
        <v>651.08412499999997</v>
      </c>
      <c r="BV92">
        <v>194.22274999999999</v>
      </c>
      <c r="BW92">
        <v>-66.580600000000004</v>
      </c>
      <c r="BX92">
        <v>597.72</v>
      </c>
      <c r="BY92">
        <v>663.79212500000006</v>
      </c>
      <c r="BZ92">
        <v>2.3163087500000001</v>
      </c>
      <c r="CA92">
        <v>654.99024999999995</v>
      </c>
      <c r="CB92">
        <v>13.2600125</v>
      </c>
      <c r="CC92">
        <v>1.5925825</v>
      </c>
      <c r="CD92">
        <v>1.35575625</v>
      </c>
      <c r="CE92">
        <v>13.887225000000001</v>
      </c>
      <c r="CF92">
        <v>11.4316</v>
      </c>
      <c r="CG92">
        <v>1999.99875</v>
      </c>
      <c r="CH92">
        <v>0.90000012500000004</v>
      </c>
      <c r="CI92">
        <v>9.9999950000000004E-2</v>
      </c>
      <c r="CJ92">
        <v>19.744787500000001</v>
      </c>
      <c r="CK92">
        <v>39092.949999999997</v>
      </c>
      <c r="CL92">
        <v>1736445700.0999999</v>
      </c>
      <c r="CM92" t="s">
        <v>346</v>
      </c>
      <c r="CN92">
        <v>1736445697.0999999</v>
      </c>
      <c r="CO92">
        <v>1736445700.0999999</v>
      </c>
      <c r="CP92">
        <v>1</v>
      </c>
      <c r="CQ92">
        <v>-0.33700000000000002</v>
      </c>
      <c r="CR92">
        <v>1.2999999999999999E-2</v>
      </c>
      <c r="CS92">
        <v>0.22</v>
      </c>
      <c r="CT92">
        <v>8.3000000000000004E-2</v>
      </c>
      <c r="CU92">
        <v>420</v>
      </c>
      <c r="CV92">
        <v>16</v>
      </c>
      <c r="CW92">
        <v>0.23</v>
      </c>
      <c r="CX92">
        <v>0.32</v>
      </c>
      <c r="CY92">
        <v>-65.943995000000001</v>
      </c>
      <c r="CZ92">
        <v>-11.1666631578947</v>
      </c>
      <c r="DA92">
        <v>1.07558001677002</v>
      </c>
      <c r="DB92">
        <v>0</v>
      </c>
      <c r="DC92">
        <v>2.3162505000000002</v>
      </c>
      <c r="DD92">
        <v>1.2238646616538101E-2</v>
      </c>
      <c r="DE92">
        <v>2.53087430545263E-3</v>
      </c>
      <c r="DF92">
        <v>1</v>
      </c>
      <c r="DG92">
        <v>1</v>
      </c>
      <c r="DH92">
        <v>2</v>
      </c>
      <c r="DI92" t="s">
        <v>347</v>
      </c>
      <c r="DJ92">
        <v>3.11931</v>
      </c>
      <c r="DK92">
        <v>2.8002799999999999</v>
      </c>
      <c r="DL92">
        <v>0.13311300000000001</v>
      </c>
      <c r="DM92">
        <v>0.14460799999999999</v>
      </c>
      <c r="DN92">
        <v>8.7245199999999995E-2</v>
      </c>
      <c r="DO92">
        <v>7.8393299999999999E-2</v>
      </c>
      <c r="DP92">
        <v>24202</v>
      </c>
      <c r="DQ92">
        <v>22081</v>
      </c>
      <c r="DR92">
        <v>26706.5</v>
      </c>
      <c r="DS92">
        <v>24149.7</v>
      </c>
      <c r="DT92">
        <v>33691.5</v>
      </c>
      <c r="DU92">
        <v>32405.9</v>
      </c>
      <c r="DV92">
        <v>40381.800000000003</v>
      </c>
      <c r="DW92">
        <v>38171.599999999999</v>
      </c>
      <c r="DX92">
        <v>2.0176500000000002</v>
      </c>
      <c r="DY92">
        <v>2.2806199999999999</v>
      </c>
      <c r="DZ92">
        <v>0.16137599999999999</v>
      </c>
      <c r="EA92">
        <v>0</v>
      </c>
      <c r="EB92">
        <v>22.135000000000002</v>
      </c>
      <c r="EC92">
        <v>999.9</v>
      </c>
      <c r="ED92">
        <v>63.68</v>
      </c>
      <c r="EE92">
        <v>22.013000000000002</v>
      </c>
      <c r="EF92">
        <v>16.539200000000001</v>
      </c>
      <c r="EG92">
        <v>64.134900000000002</v>
      </c>
      <c r="EH92">
        <v>27.3918</v>
      </c>
      <c r="EI92">
        <v>1</v>
      </c>
      <c r="EJ92">
        <v>-0.47012500000000002</v>
      </c>
      <c r="EK92">
        <v>-3.9496199999999999</v>
      </c>
      <c r="EL92">
        <v>20.228899999999999</v>
      </c>
      <c r="EM92">
        <v>5.2601199999999997</v>
      </c>
      <c r="EN92">
        <v>12.0055</v>
      </c>
      <c r="EO92">
        <v>4.9999500000000001</v>
      </c>
      <c r="EP92">
        <v>3.2868499999999998</v>
      </c>
      <c r="EQ92">
        <v>9999</v>
      </c>
      <c r="ER92">
        <v>9999</v>
      </c>
      <c r="ES92">
        <v>999.9</v>
      </c>
      <c r="ET92">
        <v>9999</v>
      </c>
      <c r="EU92">
        <v>1.87225</v>
      </c>
      <c r="EV92">
        <v>1.87317</v>
      </c>
      <c r="EW92">
        <v>1.8693500000000001</v>
      </c>
      <c r="EX92">
        <v>1.875</v>
      </c>
      <c r="EY92">
        <v>1.8754299999999999</v>
      </c>
      <c r="EZ92">
        <v>1.8737900000000001</v>
      </c>
      <c r="FA92">
        <v>1.8724000000000001</v>
      </c>
      <c r="FB92">
        <v>1.87148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0.185</v>
      </c>
      <c r="FQ92">
        <v>7.4099999999999999E-2</v>
      </c>
      <c r="FR92">
        <v>-0.18329044484773399</v>
      </c>
      <c r="FS92">
        <v>1.93526017593624E-3</v>
      </c>
      <c r="FT92">
        <v>-2.6352868309754201E-6</v>
      </c>
      <c r="FU92">
        <v>7.4988703689445403E-10</v>
      </c>
      <c r="FV92">
        <v>7.4070808911679595E-2</v>
      </c>
      <c r="FW92">
        <v>0</v>
      </c>
      <c r="FX92">
        <v>0</v>
      </c>
      <c r="FY92">
        <v>0</v>
      </c>
      <c r="FZ92">
        <v>1</v>
      </c>
      <c r="GA92">
        <v>1999</v>
      </c>
      <c r="GB92">
        <v>0</v>
      </c>
      <c r="GC92">
        <v>14</v>
      </c>
      <c r="GD92">
        <v>42.7</v>
      </c>
      <c r="GE92">
        <v>42.6</v>
      </c>
      <c r="GF92">
        <v>1.63452</v>
      </c>
      <c r="GG92">
        <v>2.4877899999999999</v>
      </c>
      <c r="GH92">
        <v>1.5979000000000001</v>
      </c>
      <c r="GI92">
        <v>2.3547400000000001</v>
      </c>
      <c r="GJ92">
        <v>1.64917</v>
      </c>
      <c r="GK92">
        <v>2.4731399999999999</v>
      </c>
      <c r="GL92">
        <v>26.024999999999999</v>
      </c>
      <c r="GM92">
        <v>14.4735</v>
      </c>
      <c r="GN92">
        <v>19</v>
      </c>
      <c r="GO92">
        <v>447.52699999999999</v>
      </c>
      <c r="GP92">
        <v>641.25800000000004</v>
      </c>
      <c r="GQ92">
        <v>28.667999999999999</v>
      </c>
      <c r="GR92">
        <v>21.209</v>
      </c>
      <c r="GS92">
        <v>29.9999</v>
      </c>
      <c r="GT92">
        <v>21.0791</v>
      </c>
      <c r="GU92">
        <v>21.055199999999999</v>
      </c>
      <c r="GV92">
        <v>32.767400000000002</v>
      </c>
      <c r="GW92">
        <v>23.182400000000001</v>
      </c>
      <c r="GX92">
        <v>100</v>
      </c>
      <c r="GY92">
        <v>28.637599999999999</v>
      </c>
      <c r="GZ92">
        <v>704.87900000000002</v>
      </c>
      <c r="HA92">
        <v>13.252000000000001</v>
      </c>
      <c r="HB92">
        <v>101.417</v>
      </c>
      <c r="HC92">
        <v>101.435</v>
      </c>
    </row>
    <row r="93" spans="1:211" x14ac:dyDescent="0.2">
      <c r="A93">
        <v>77</v>
      </c>
      <c r="B93">
        <v>1736448259.0999999</v>
      </c>
      <c r="C93">
        <v>152</v>
      </c>
      <c r="D93" t="s">
        <v>501</v>
      </c>
      <c r="E93" t="s">
        <v>502</v>
      </c>
      <c r="F93">
        <v>2</v>
      </c>
      <c r="G93">
        <v>1736448251.0999999</v>
      </c>
      <c r="H93">
        <f t="shared" si="34"/>
        <v>1.9641448744427397E-3</v>
      </c>
      <c r="I93">
        <f t="shared" si="35"/>
        <v>1.9641448744427397</v>
      </c>
      <c r="J93">
        <f t="shared" si="36"/>
        <v>27.851560376632854</v>
      </c>
      <c r="K93">
        <f t="shared" si="37"/>
        <v>594.80325000000005</v>
      </c>
      <c r="L93">
        <f t="shared" si="38"/>
        <v>175.39148309881219</v>
      </c>
      <c r="M93">
        <f t="shared" si="39"/>
        <v>17.950241737855379</v>
      </c>
      <c r="N93">
        <f t="shared" si="40"/>
        <v>60.874461720281417</v>
      </c>
      <c r="O93">
        <f t="shared" si="41"/>
        <v>0.1107626709880902</v>
      </c>
      <c r="P93">
        <f t="shared" si="42"/>
        <v>3.5297459291347906</v>
      </c>
      <c r="Q93">
        <f t="shared" si="43"/>
        <v>0.1088673732629056</v>
      </c>
      <c r="R93">
        <f t="shared" si="44"/>
        <v>6.8209691889837248E-2</v>
      </c>
      <c r="S93">
        <f t="shared" si="45"/>
        <v>317.39958450002342</v>
      </c>
      <c r="T93">
        <f t="shared" si="46"/>
        <v>26.107293664044377</v>
      </c>
      <c r="U93">
        <f t="shared" si="47"/>
        <v>26.107293664044377</v>
      </c>
      <c r="V93">
        <f t="shared" si="48"/>
        <v>3.395740822702972</v>
      </c>
      <c r="W93">
        <f t="shared" si="49"/>
        <v>50.250941581095731</v>
      </c>
      <c r="X93">
        <f t="shared" si="50"/>
        <v>1.594305006056902</v>
      </c>
      <c r="Y93">
        <f t="shared" si="51"/>
        <v>3.1726868311193499</v>
      </c>
      <c r="Z93">
        <f t="shared" si="52"/>
        <v>1.80143581664607</v>
      </c>
      <c r="AA93">
        <f t="shared" si="53"/>
        <v>-86.618788962924825</v>
      </c>
      <c r="AB93">
        <f t="shared" si="54"/>
        <v>-217.73747005946782</v>
      </c>
      <c r="AC93">
        <f t="shared" si="55"/>
        <v>-13.118649390587212</v>
      </c>
      <c r="AD93">
        <f t="shared" si="56"/>
        <v>-7.5323912956463346E-2</v>
      </c>
      <c r="AE93">
        <f t="shared" si="57"/>
        <v>54.600921402695128</v>
      </c>
      <c r="AF93">
        <f t="shared" si="58"/>
        <v>1.961376147083769</v>
      </c>
      <c r="AG93">
        <f t="shared" si="59"/>
        <v>27.851560376632854</v>
      </c>
      <c r="AH93">
        <v>683.85604090655602</v>
      </c>
      <c r="AI93">
        <v>626.98656363636405</v>
      </c>
      <c r="AJ93">
        <v>3.2601662004867702</v>
      </c>
      <c r="AK93">
        <v>85.495142733625997</v>
      </c>
      <c r="AL93">
        <f t="shared" si="60"/>
        <v>1.9641448744427397</v>
      </c>
      <c r="AM93">
        <v>13.2619517632805</v>
      </c>
      <c r="AN93">
        <v>15.582212587412601</v>
      </c>
      <c r="AO93">
        <v>7.1835160626336602E-6</v>
      </c>
      <c r="AP93">
        <v>126.389948844656</v>
      </c>
      <c r="AQ93">
        <v>40</v>
      </c>
      <c r="AR93">
        <v>8</v>
      </c>
      <c r="AS93">
        <f t="shared" si="61"/>
        <v>1</v>
      </c>
      <c r="AT93">
        <f t="shared" si="62"/>
        <v>0</v>
      </c>
      <c r="AU93">
        <f t="shared" si="63"/>
        <v>54291.256972485127</v>
      </c>
      <c r="AV93">
        <f t="shared" si="64"/>
        <v>1999.9974999999999</v>
      </c>
      <c r="AW93">
        <f t="shared" si="65"/>
        <v>1685.9978850000093</v>
      </c>
      <c r="AX93">
        <f t="shared" si="66"/>
        <v>0.84299999624999999</v>
      </c>
      <c r="AY93">
        <f t="shared" si="67"/>
        <v>0.15869999062500001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1736448251.0999999</v>
      </c>
      <c r="BF93">
        <v>594.80325000000005</v>
      </c>
      <c r="BG93">
        <v>661.72687499999995</v>
      </c>
      <c r="BH93">
        <v>15.577925</v>
      </c>
      <c r="BI93">
        <v>13.26085</v>
      </c>
      <c r="BJ93">
        <v>594.61024999999995</v>
      </c>
      <c r="BK93">
        <v>15.50385</v>
      </c>
      <c r="BL93">
        <v>499.98087500000003</v>
      </c>
      <c r="BM93">
        <v>102.243875</v>
      </c>
      <c r="BN93">
        <v>9.9986975000000006E-2</v>
      </c>
      <c r="BO93">
        <v>24.9630875</v>
      </c>
      <c r="BP93">
        <v>24.771587499999999</v>
      </c>
      <c r="BQ93">
        <v>999.9</v>
      </c>
      <c r="BR93">
        <v>0</v>
      </c>
      <c r="BS93">
        <v>0</v>
      </c>
      <c r="BT93">
        <v>9972.8125</v>
      </c>
      <c r="BU93">
        <v>650.97062500000004</v>
      </c>
      <c r="BV93">
        <v>193.89725000000001</v>
      </c>
      <c r="BW93">
        <v>-66.923550000000006</v>
      </c>
      <c r="BX93">
        <v>604.21574999999996</v>
      </c>
      <c r="BY93">
        <v>670.61974999999995</v>
      </c>
      <c r="BZ93">
        <v>2.3170762499999999</v>
      </c>
      <c r="CA93">
        <v>661.72687499999995</v>
      </c>
      <c r="CB93">
        <v>13.26085</v>
      </c>
      <c r="CC93">
        <v>1.5927450000000001</v>
      </c>
      <c r="CD93">
        <v>1.3558399999999999</v>
      </c>
      <c r="CE93">
        <v>13.8888</v>
      </c>
      <c r="CF93">
        <v>11.4325375</v>
      </c>
      <c r="CG93">
        <v>1999.9974999999999</v>
      </c>
      <c r="CH93">
        <v>0.90000012500000004</v>
      </c>
      <c r="CI93">
        <v>9.9999875000000002E-2</v>
      </c>
      <c r="CJ93">
        <v>19.770824999999999</v>
      </c>
      <c r="CK93">
        <v>39092.925000000003</v>
      </c>
      <c r="CL93">
        <v>1736445700.0999999</v>
      </c>
      <c r="CM93" t="s">
        <v>346</v>
      </c>
      <c r="CN93">
        <v>1736445697.0999999</v>
      </c>
      <c r="CO93">
        <v>1736445700.0999999</v>
      </c>
      <c r="CP93">
        <v>1</v>
      </c>
      <c r="CQ93">
        <v>-0.33700000000000002</v>
      </c>
      <c r="CR93">
        <v>1.2999999999999999E-2</v>
      </c>
      <c r="CS93">
        <v>0.22</v>
      </c>
      <c r="CT93">
        <v>8.3000000000000004E-2</v>
      </c>
      <c r="CU93">
        <v>420</v>
      </c>
      <c r="CV93">
        <v>16</v>
      </c>
      <c r="CW93">
        <v>0.23</v>
      </c>
      <c r="CX93">
        <v>0.32</v>
      </c>
      <c r="CY93">
        <v>-66.305745000000002</v>
      </c>
      <c r="CZ93">
        <v>-10.585673684210599</v>
      </c>
      <c r="DA93">
        <v>1.0199966801294</v>
      </c>
      <c r="DB93">
        <v>0</v>
      </c>
      <c r="DC93">
        <v>2.3166470000000001</v>
      </c>
      <c r="DD93">
        <v>1.34553383458675E-2</v>
      </c>
      <c r="DE93">
        <v>2.5869540003641898E-3</v>
      </c>
      <c r="DF93">
        <v>1</v>
      </c>
      <c r="DG93">
        <v>1</v>
      </c>
      <c r="DH93">
        <v>2</v>
      </c>
      <c r="DI93" t="s">
        <v>347</v>
      </c>
      <c r="DJ93">
        <v>3.1193</v>
      </c>
      <c r="DK93">
        <v>2.8006500000000001</v>
      </c>
      <c r="DL93">
        <v>0.13408100000000001</v>
      </c>
      <c r="DM93">
        <v>0.14559900000000001</v>
      </c>
      <c r="DN93">
        <v>8.7252399999999994E-2</v>
      </c>
      <c r="DO93">
        <v>7.8399300000000005E-2</v>
      </c>
      <c r="DP93">
        <v>24175.1</v>
      </c>
      <c r="DQ93">
        <v>22055.3</v>
      </c>
      <c r="DR93">
        <v>26706.5</v>
      </c>
      <c r="DS93">
        <v>24149.5</v>
      </c>
      <c r="DT93">
        <v>33691.300000000003</v>
      </c>
      <c r="DU93">
        <v>32405.4</v>
      </c>
      <c r="DV93">
        <v>40381.699999999997</v>
      </c>
      <c r="DW93">
        <v>38171.199999999997</v>
      </c>
      <c r="DX93">
        <v>2.0175000000000001</v>
      </c>
      <c r="DY93">
        <v>2.2806199999999999</v>
      </c>
      <c r="DZ93">
        <v>0.16195699999999999</v>
      </c>
      <c r="EA93">
        <v>0</v>
      </c>
      <c r="EB93">
        <v>22.136299999999999</v>
      </c>
      <c r="EC93">
        <v>999.9</v>
      </c>
      <c r="ED93">
        <v>63.68</v>
      </c>
      <c r="EE93">
        <v>22.024000000000001</v>
      </c>
      <c r="EF93">
        <v>16.552099999999999</v>
      </c>
      <c r="EG93">
        <v>63.844900000000003</v>
      </c>
      <c r="EH93">
        <v>26.902999999999999</v>
      </c>
      <c r="EI93">
        <v>1</v>
      </c>
      <c r="EJ93">
        <v>-0.47015000000000001</v>
      </c>
      <c r="EK93">
        <v>-3.9084400000000001</v>
      </c>
      <c r="EL93">
        <v>20.229900000000001</v>
      </c>
      <c r="EM93">
        <v>5.2595200000000002</v>
      </c>
      <c r="EN93">
        <v>12.0044</v>
      </c>
      <c r="EO93">
        <v>4.9996999999999998</v>
      </c>
      <c r="EP93">
        <v>3.2867999999999999</v>
      </c>
      <c r="EQ93">
        <v>9999</v>
      </c>
      <c r="ER93">
        <v>9999</v>
      </c>
      <c r="ES93">
        <v>999.9</v>
      </c>
      <c r="ET93">
        <v>9999</v>
      </c>
      <c r="EU93">
        <v>1.87225</v>
      </c>
      <c r="EV93">
        <v>1.87317</v>
      </c>
      <c r="EW93">
        <v>1.8693500000000001</v>
      </c>
      <c r="EX93">
        <v>1.8750199999999999</v>
      </c>
      <c r="EY93">
        <v>1.8754500000000001</v>
      </c>
      <c r="EZ93">
        <v>1.87381</v>
      </c>
      <c r="FA93">
        <v>1.8724099999999999</v>
      </c>
      <c r="FB93">
        <v>1.8714900000000001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0.182</v>
      </c>
      <c r="FQ93">
        <v>7.4099999999999999E-2</v>
      </c>
      <c r="FR93">
        <v>-0.18329044484773399</v>
      </c>
      <c r="FS93">
        <v>1.93526017593624E-3</v>
      </c>
      <c r="FT93">
        <v>-2.6352868309754201E-6</v>
      </c>
      <c r="FU93">
        <v>7.4988703689445403E-10</v>
      </c>
      <c r="FV93">
        <v>7.4070808911679595E-2</v>
      </c>
      <c r="FW93">
        <v>0</v>
      </c>
      <c r="FX93">
        <v>0</v>
      </c>
      <c r="FY93">
        <v>0</v>
      </c>
      <c r="FZ93">
        <v>1</v>
      </c>
      <c r="GA93">
        <v>1999</v>
      </c>
      <c r="GB93">
        <v>0</v>
      </c>
      <c r="GC93">
        <v>14</v>
      </c>
      <c r="GD93">
        <v>42.7</v>
      </c>
      <c r="GE93">
        <v>42.6</v>
      </c>
      <c r="GF93">
        <v>1.64795</v>
      </c>
      <c r="GG93">
        <v>2.4670399999999999</v>
      </c>
      <c r="GH93">
        <v>1.5979000000000001</v>
      </c>
      <c r="GI93">
        <v>2.3547400000000001</v>
      </c>
      <c r="GJ93">
        <v>1.64917</v>
      </c>
      <c r="GK93">
        <v>2.323</v>
      </c>
      <c r="GL93">
        <v>26.024999999999999</v>
      </c>
      <c r="GM93">
        <v>14.4648</v>
      </c>
      <c r="GN93">
        <v>19</v>
      </c>
      <c r="GO93">
        <v>447.45800000000003</v>
      </c>
      <c r="GP93">
        <v>641.28800000000001</v>
      </c>
      <c r="GQ93">
        <v>28.670300000000001</v>
      </c>
      <c r="GR93">
        <v>21.210799999999999</v>
      </c>
      <c r="GS93">
        <v>29.9999</v>
      </c>
      <c r="GT93">
        <v>21.0809</v>
      </c>
      <c r="GU93">
        <v>21.057400000000001</v>
      </c>
      <c r="GV93">
        <v>33.038499999999999</v>
      </c>
      <c r="GW93">
        <v>23.182400000000001</v>
      </c>
      <c r="GX93">
        <v>100</v>
      </c>
      <c r="GY93">
        <v>28.6508</v>
      </c>
      <c r="GZ93">
        <v>711.65599999999995</v>
      </c>
      <c r="HA93">
        <v>13.2491</v>
      </c>
      <c r="HB93">
        <v>101.417</v>
      </c>
      <c r="HC93">
        <v>101.434</v>
      </c>
    </row>
    <row r="94" spans="1:211" x14ac:dyDescent="0.2">
      <c r="A94">
        <v>78</v>
      </c>
      <c r="B94">
        <v>1736448261.0999999</v>
      </c>
      <c r="C94">
        <v>154</v>
      </c>
      <c r="D94" t="s">
        <v>503</v>
      </c>
      <c r="E94" t="s">
        <v>504</v>
      </c>
      <c r="F94">
        <v>2</v>
      </c>
      <c r="G94">
        <v>1736448253.0999999</v>
      </c>
      <c r="H94">
        <f t="shared" si="34"/>
        <v>1.9667285593310117E-3</v>
      </c>
      <c r="I94">
        <f t="shared" si="35"/>
        <v>1.9667285593310118</v>
      </c>
      <c r="J94">
        <f t="shared" si="36"/>
        <v>28.263415737946172</v>
      </c>
      <c r="K94">
        <f t="shared" si="37"/>
        <v>601.18899999999996</v>
      </c>
      <c r="L94">
        <f t="shared" si="38"/>
        <v>176.0295843665096</v>
      </c>
      <c r="M94">
        <f t="shared" si="39"/>
        <v>18.015492052006188</v>
      </c>
      <c r="N94">
        <f t="shared" si="40"/>
        <v>61.527814714957302</v>
      </c>
      <c r="O94">
        <f t="shared" si="41"/>
        <v>0.11086915790758846</v>
      </c>
      <c r="P94">
        <f t="shared" si="42"/>
        <v>3.5317420559707475</v>
      </c>
      <c r="Q94">
        <f t="shared" si="43"/>
        <v>0.10897130128994813</v>
      </c>
      <c r="R94">
        <f t="shared" si="44"/>
        <v>6.8274872116034196E-2</v>
      </c>
      <c r="S94">
        <f t="shared" si="45"/>
        <v>317.39977365001749</v>
      </c>
      <c r="T94">
        <f t="shared" si="46"/>
        <v>26.1114538481906</v>
      </c>
      <c r="U94">
        <f t="shared" si="47"/>
        <v>26.1114538481906</v>
      </c>
      <c r="V94">
        <f t="shared" si="48"/>
        <v>3.3965761765208851</v>
      </c>
      <c r="W94">
        <f t="shared" si="49"/>
        <v>50.241284530058003</v>
      </c>
      <c r="X94">
        <f t="shared" si="50"/>
        <v>1.5945060667620585</v>
      </c>
      <c r="Y94">
        <f t="shared" si="51"/>
        <v>3.1736968544427016</v>
      </c>
      <c r="Z94">
        <f t="shared" si="52"/>
        <v>1.8020701097588265</v>
      </c>
      <c r="AA94">
        <f t="shared" si="53"/>
        <v>-86.732729466497616</v>
      </c>
      <c r="AB94">
        <f t="shared" si="54"/>
        <v>-217.63643922571526</v>
      </c>
      <c r="AC94">
        <f t="shared" si="55"/>
        <v>-13.105776435156637</v>
      </c>
      <c r="AD94">
        <f t="shared" si="56"/>
        <v>-7.5171477352057536E-2</v>
      </c>
      <c r="AE94">
        <f t="shared" si="57"/>
        <v>54.890617390366351</v>
      </c>
      <c r="AF94">
        <f t="shared" si="58"/>
        <v>1.9622778684861468</v>
      </c>
      <c r="AG94">
        <f t="shared" si="59"/>
        <v>28.263415737946172</v>
      </c>
      <c r="AH94">
        <v>690.64640250781304</v>
      </c>
      <c r="AI94">
        <v>633.42824242424297</v>
      </c>
      <c r="AJ94">
        <v>3.2385996369303398</v>
      </c>
      <c r="AK94">
        <v>85.495142733625997</v>
      </c>
      <c r="AL94">
        <f t="shared" si="60"/>
        <v>1.9667285593310118</v>
      </c>
      <c r="AM94">
        <v>13.2625398481697</v>
      </c>
      <c r="AN94">
        <v>15.5858636363636</v>
      </c>
      <c r="AO94">
        <v>6.7202293898926103E-6</v>
      </c>
      <c r="AP94">
        <v>126.389948844656</v>
      </c>
      <c r="AQ94">
        <v>40</v>
      </c>
      <c r="AR94">
        <v>8</v>
      </c>
      <c r="AS94">
        <f t="shared" si="61"/>
        <v>1</v>
      </c>
      <c r="AT94">
        <f t="shared" si="62"/>
        <v>0</v>
      </c>
      <c r="AU94">
        <f t="shared" si="63"/>
        <v>54334.231215052503</v>
      </c>
      <c r="AV94">
        <f t="shared" si="64"/>
        <v>1999.99875</v>
      </c>
      <c r="AW94">
        <f t="shared" si="65"/>
        <v>1685.999032499946</v>
      </c>
      <c r="AX94">
        <f t="shared" si="66"/>
        <v>0.84300004312499999</v>
      </c>
      <c r="AY94">
        <f t="shared" si="67"/>
        <v>0.15869998601250002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1736448253.0999999</v>
      </c>
      <c r="BF94">
        <v>601.18899999999996</v>
      </c>
      <c r="BG94">
        <v>668.47637499999996</v>
      </c>
      <c r="BH94">
        <v>15.5799375</v>
      </c>
      <c r="BI94">
        <v>13.261787500000001</v>
      </c>
      <c r="BJ94">
        <v>600.99874999999997</v>
      </c>
      <c r="BK94">
        <v>15.505875</v>
      </c>
      <c r="BL94">
        <v>499.97775000000001</v>
      </c>
      <c r="BM94">
        <v>102.24362499999999</v>
      </c>
      <c r="BN94">
        <v>9.9922062500000006E-2</v>
      </c>
      <c r="BO94">
        <v>24.968425</v>
      </c>
      <c r="BP94">
        <v>24.778012499999999</v>
      </c>
      <c r="BQ94">
        <v>999.9</v>
      </c>
      <c r="BR94">
        <v>0</v>
      </c>
      <c r="BS94">
        <v>0</v>
      </c>
      <c r="BT94">
        <v>9981.25</v>
      </c>
      <c r="BU94">
        <v>650.86337500000002</v>
      </c>
      <c r="BV94">
        <v>193.5395</v>
      </c>
      <c r="BW94">
        <v>-67.287112500000006</v>
      </c>
      <c r="BX94">
        <v>610.70387500000004</v>
      </c>
      <c r="BY94">
        <v>677.46050000000002</v>
      </c>
      <c r="BZ94">
        <v>2.3181574999999999</v>
      </c>
      <c r="CA94">
        <v>668.47637499999996</v>
      </c>
      <c r="CB94">
        <v>13.261787500000001</v>
      </c>
      <c r="CC94">
        <v>1.5929475</v>
      </c>
      <c r="CD94">
        <v>1.3559325</v>
      </c>
      <c r="CE94">
        <v>13.890762499999999</v>
      </c>
      <c r="CF94">
        <v>11.433574999999999</v>
      </c>
      <c r="CG94">
        <v>1999.99875</v>
      </c>
      <c r="CH94">
        <v>0.90000037499999996</v>
      </c>
      <c r="CI94">
        <v>9.9999687500000004E-2</v>
      </c>
      <c r="CJ94">
        <v>19.807287500000001</v>
      </c>
      <c r="CK94">
        <v>39092.949999999997</v>
      </c>
      <c r="CL94">
        <v>1736445700.0999999</v>
      </c>
      <c r="CM94" t="s">
        <v>346</v>
      </c>
      <c r="CN94">
        <v>1736445697.0999999</v>
      </c>
      <c r="CO94">
        <v>1736445700.0999999</v>
      </c>
      <c r="CP94">
        <v>1</v>
      </c>
      <c r="CQ94">
        <v>-0.33700000000000002</v>
      </c>
      <c r="CR94">
        <v>1.2999999999999999E-2</v>
      </c>
      <c r="CS94">
        <v>0.22</v>
      </c>
      <c r="CT94">
        <v>8.3000000000000004E-2</v>
      </c>
      <c r="CU94">
        <v>420</v>
      </c>
      <c r="CV94">
        <v>16</v>
      </c>
      <c r="CW94">
        <v>0.23</v>
      </c>
      <c r="CX94">
        <v>0.32</v>
      </c>
      <c r="CY94">
        <v>-66.666974999999994</v>
      </c>
      <c r="CZ94">
        <v>-10.346657142857101</v>
      </c>
      <c r="DA94">
        <v>0.99629905945705</v>
      </c>
      <c r="DB94">
        <v>0</v>
      </c>
      <c r="DC94">
        <v>2.3169084999999998</v>
      </c>
      <c r="DD94">
        <v>2.1059097744358098E-2</v>
      </c>
      <c r="DE94">
        <v>2.7627871343989399E-3</v>
      </c>
      <c r="DF94">
        <v>1</v>
      </c>
      <c r="DG94">
        <v>1</v>
      </c>
      <c r="DH94">
        <v>2</v>
      </c>
      <c r="DI94" t="s">
        <v>347</v>
      </c>
      <c r="DJ94">
        <v>3.1196000000000002</v>
      </c>
      <c r="DK94">
        <v>2.80091</v>
      </c>
      <c r="DL94">
        <v>0.13503899999999999</v>
      </c>
      <c r="DM94">
        <v>0.146565</v>
      </c>
      <c r="DN94">
        <v>8.7267399999999995E-2</v>
      </c>
      <c r="DO94">
        <v>7.8404500000000002E-2</v>
      </c>
      <c r="DP94">
        <v>24148.3</v>
      </c>
      <c r="DQ94">
        <v>22030.2</v>
      </c>
      <c r="DR94">
        <v>26706.5</v>
      </c>
      <c r="DS94">
        <v>24149.3</v>
      </c>
      <c r="DT94">
        <v>33690.9</v>
      </c>
      <c r="DU94">
        <v>32405.200000000001</v>
      </c>
      <c r="DV94">
        <v>40381.800000000003</v>
      </c>
      <c r="DW94">
        <v>38171</v>
      </c>
      <c r="DX94">
        <v>2.0180500000000001</v>
      </c>
      <c r="DY94">
        <v>2.2805</v>
      </c>
      <c r="DZ94">
        <v>0.16276199999999999</v>
      </c>
      <c r="EA94">
        <v>0</v>
      </c>
      <c r="EB94">
        <v>22.137699999999999</v>
      </c>
      <c r="EC94">
        <v>999.9</v>
      </c>
      <c r="ED94">
        <v>63.698</v>
      </c>
      <c r="EE94">
        <v>22.013000000000002</v>
      </c>
      <c r="EF94">
        <v>16.5457</v>
      </c>
      <c r="EG94">
        <v>63.674900000000001</v>
      </c>
      <c r="EH94">
        <v>26.943100000000001</v>
      </c>
      <c r="EI94">
        <v>1</v>
      </c>
      <c r="EJ94">
        <v>-0.470086</v>
      </c>
      <c r="EK94">
        <v>-3.8836200000000001</v>
      </c>
      <c r="EL94">
        <v>20.230599999999999</v>
      </c>
      <c r="EM94">
        <v>5.2593699999999997</v>
      </c>
      <c r="EN94">
        <v>12.004300000000001</v>
      </c>
      <c r="EO94">
        <v>4.9999500000000001</v>
      </c>
      <c r="EP94">
        <v>3.2869000000000002</v>
      </c>
      <c r="EQ94">
        <v>9999</v>
      </c>
      <c r="ER94">
        <v>9999</v>
      </c>
      <c r="ES94">
        <v>999.9</v>
      </c>
      <c r="ET94">
        <v>9999</v>
      </c>
      <c r="EU94">
        <v>1.8722700000000001</v>
      </c>
      <c r="EV94">
        <v>1.87317</v>
      </c>
      <c r="EW94">
        <v>1.8693599999999999</v>
      </c>
      <c r="EX94">
        <v>1.8750500000000001</v>
      </c>
      <c r="EY94">
        <v>1.8754599999999999</v>
      </c>
      <c r="EZ94">
        <v>1.87385</v>
      </c>
      <c r="FA94">
        <v>1.8724099999999999</v>
      </c>
      <c r="FB94">
        <v>1.8714900000000001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0.17899999999999999</v>
      </c>
      <c r="FQ94">
        <v>7.4099999999999999E-2</v>
      </c>
      <c r="FR94">
        <v>-0.18329044484773399</v>
      </c>
      <c r="FS94">
        <v>1.93526017593624E-3</v>
      </c>
      <c r="FT94">
        <v>-2.6352868309754201E-6</v>
      </c>
      <c r="FU94">
        <v>7.4988703689445403E-10</v>
      </c>
      <c r="FV94">
        <v>7.4070808911679595E-2</v>
      </c>
      <c r="FW94">
        <v>0</v>
      </c>
      <c r="FX94">
        <v>0</v>
      </c>
      <c r="FY94">
        <v>0</v>
      </c>
      <c r="FZ94">
        <v>1</v>
      </c>
      <c r="GA94">
        <v>1999</v>
      </c>
      <c r="GB94">
        <v>0</v>
      </c>
      <c r="GC94">
        <v>14</v>
      </c>
      <c r="GD94">
        <v>42.7</v>
      </c>
      <c r="GE94">
        <v>42.7</v>
      </c>
      <c r="GF94">
        <v>1.6613800000000001</v>
      </c>
      <c r="GG94">
        <v>2.4572799999999999</v>
      </c>
      <c r="GH94">
        <v>1.5979000000000001</v>
      </c>
      <c r="GI94">
        <v>2.35229</v>
      </c>
      <c r="GJ94">
        <v>1.64917</v>
      </c>
      <c r="GK94">
        <v>2.3999000000000001</v>
      </c>
      <c r="GL94">
        <v>26.024999999999999</v>
      </c>
      <c r="GM94">
        <v>14.4735</v>
      </c>
      <c r="GN94">
        <v>19</v>
      </c>
      <c r="GO94">
        <v>447.79300000000001</v>
      </c>
      <c r="GP94">
        <v>641.20899999999995</v>
      </c>
      <c r="GQ94">
        <v>28.670400000000001</v>
      </c>
      <c r="GR94">
        <v>21.213000000000001</v>
      </c>
      <c r="GS94">
        <v>30</v>
      </c>
      <c r="GT94">
        <v>21.083100000000002</v>
      </c>
      <c r="GU94">
        <v>21.059200000000001</v>
      </c>
      <c r="GV94">
        <v>33.316600000000001</v>
      </c>
      <c r="GW94">
        <v>23.182400000000001</v>
      </c>
      <c r="GX94">
        <v>100</v>
      </c>
      <c r="GY94">
        <v>28.6508</v>
      </c>
      <c r="GZ94">
        <v>718.40099999999995</v>
      </c>
      <c r="HA94">
        <v>13.2407</v>
      </c>
      <c r="HB94">
        <v>101.41800000000001</v>
      </c>
      <c r="HC94">
        <v>101.434</v>
      </c>
    </row>
    <row r="95" spans="1:211" x14ac:dyDescent="0.2">
      <c r="A95">
        <v>79</v>
      </c>
      <c r="B95">
        <v>1736448263.0999999</v>
      </c>
      <c r="C95">
        <v>156</v>
      </c>
      <c r="D95" t="s">
        <v>505</v>
      </c>
      <c r="E95" t="s">
        <v>506</v>
      </c>
      <c r="F95">
        <v>2</v>
      </c>
      <c r="G95">
        <v>1736448255.0999999</v>
      </c>
      <c r="H95">
        <f t="shared" si="34"/>
        <v>1.9698329144354786E-3</v>
      </c>
      <c r="I95">
        <f t="shared" si="35"/>
        <v>1.9698329144354785</v>
      </c>
      <c r="J95">
        <f t="shared" si="36"/>
        <v>28.593167822306182</v>
      </c>
      <c r="K95">
        <f t="shared" si="37"/>
        <v>607.58150000000001</v>
      </c>
      <c r="L95">
        <f t="shared" si="38"/>
        <v>177.93469691507227</v>
      </c>
      <c r="M95">
        <f t="shared" si="39"/>
        <v>18.210357708267285</v>
      </c>
      <c r="N95">
        <f t="shared" si="40"/>
        <v>62.181669139024343</v>
      </c>
      <c r="O95">
        <f t="shared" si="41"/>
        <v>0.11099365582808451</v>
      </c>
      <c r="P95">
        <f t="shared" si="42"/>
        <v>3.5341920313320867</v>
      </c>
      <c r="Q95">
        <f t="shared" si="43"/>
        <v>0.10909286814545724</v>
      </c>
      <c r="R95">
        <f t="shared" si="44"/>
        <v>6.8351109425697318E-2</v>
      </c>
      <c r="S95">
        <f t="shared" si="45"/>
        <v>317.40016117497674</v>
      </c>
      <c r="T95">
        <f t="shared" si="46"/>
        <v>26.116525960980958</v>
      </c>
      <c r="U95">
        <f t="shared" si="47"/>
        <v>26.116525960980958</v>
      </c>
      <c r="V95">
        <f t="shared" si="48"/>
        <v>3.3975948859529082</v>
      </c>
      <c r="W95">
        <f t="shared" si="49"/>
        <v>50.228360083230896</v>
      </c>
      <c r="X95">
        <f t="shared" si="50"/>
        <v>1.5947138859208163</v>
      </c>
      <c r="Y95">
        <f t="shared" si="51"/>
        <v>3.1749272388712195</v>
      </c>
      <c r="Z95">
        <f t="shared" si="52"/>
        <v>1.8028810000320918</v>
      </c>
      <c r="AA95">
        <f t="shared" si="53"/>
        <v>-86.869631526604607</v>
      </c>
      <c r="AB95">
        <f t="shared" si="54"/>
        <v>-217.51535098234288</v>
      </c>
      <c r="AC95">
        <f t="shared" si="55"/>
        <v>-13.090165478124685</v>
      </c>
      <c r="AD95">
        <f t="shared" si="56"/>
        <v>-7.4986812095431787E-2</v>
      </c>
      <c r="AE95">
        <f t="shared" si="57"/>
        <v>55.165026597820408</v>
      </c>
      <c r="AF95">
        <f t="shared" si="58"/>
        <v>1.9632688160840226</v>
      </c>
      <c r="AG95">
        <f t="shared" si="59"/>
        <v>28.593167822306182</v>
      </c>
      <c r="AH95">
        <v>697.50628282224898</v>
      </c>
      <c r="AI95">
        <v>639.90893333333304</v>
      </c>
      <c r="AJ95">
        <v>3.2356427382632198</v>
      </c>
      <c r="AK95">
        <v>85.495142733625997</v>
      </c>
      <c r="AL95">
        <f t="shared" si="60"/>
        <v>1.9698329144354785</v>
      </c>
      <c r="AM95">
        <v>13.263558629684701</v>
      </c>
      <c r="AN95">
        <v>15.5904874125874</v>
      </c>
      <c r="AO95">
        <v>1.01436288295964E-5</v>
      </c>
      <c r="AP95">
        <v>126.389948844656</v>
      </c>
      <c r="AQ95">
        <v>40</v>
      </c>
      <c r="AR95">
        <v>8</v>
      </c>
      <c r="AS95">
        <f t="shared" si="61"/>
        <v>1</v>
      </c>
      <c r="AT95">
        <f t="shared" si="62"/>
        <v>0</v>
      </c>
      <c r="AU95">
        <f t="shared" si="63"/>
        <v>54386.996823475602</v>
      </c>
      <c r="AV95">
        <f t="shared" si="64"/>
        <v>2000.00125</v>
      </c>
      <c r="AW95">
        <f t="shared" si="65"/>
        <v>1686.0012337501123</v>
      </c>
      <c r="AX95">
        <f t="shared" si="66"/>
        <v>0.84300008999999987</v>
      </c>
      <c r="AY95">
        <f t="shared" si="67"/>
        <v>0.1586999814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1736448255.0999999</v>
      </c>
      <c r="BF95">
        <v>607.58150000000001</v>
      </c>
      <c r="BG95">
        <v>675.21349999999995</v>
      </c>
      <c r="BH95">
        <v>15.582062499999999</v>
      </c>
      <c r="BI95">
        <v>13.262762499999999</v>
      </c>
      <c r="BJ95">
        <v>607.39400000000001</v>
      </c>
      <c r="BK95">
        <v>15.5079875</v>
      </c>
      <c r="BL95">
        <v>499.98112500000002</v>
      </c>
      <c r="BM95">
        <v>102.24299999999999</v>
      </c>
      <c r="BN95">
        <v>9.9927062499999997E-2</v>
      </c>
      <c r="BO95">
        <v>24.974924999999999</v>
      </c>
      <c r="BP95">
        <v>24.784487500000001</v>
      </c>
      <c r="BQ95">
        <v>999.9</v>
      </c>
      <c r="BR95">
        <v>0</v>
      </c>
      <c r="BS95">
        <v>0</v>
      </c>
      <c r="BT95">
        <v>9991.6437499999993</v>
      </c>
      <c r="BU95">
        <v>650.76462500000002</v>
      </c>
      <c r="BV95">
        <v>193.10475</v>
      </c>
      <c r="BW95">
        <v>-67.631825000000006</v>
      </c>
      <c r="BX95">
        <v>617.19887500000004</v>
      </c>
      <c r="BY95">
        <v>684.28887499999996</v>
      </c>
      <c r="BZ95">
        <v>2.3193025</v>
      </c>
      <c r="CA95">
        <v>675.21349999999995</v>
      </c>
      <c r="CB95">
        <v>13.262762499999999</v>
      </c>
      <c r="CC95">
        <v>1.5931550000000001</v>
      </c>
      <c r="CD95">
        <v>1.3560237500000001</v>
      </c>
      <c r="CE95">
        <v>13.8927625</v>
      </c>
      <c r="CF95">
        <v>11.4346</v>
      </c>
      <c r="CG95">
        <v>2000.00125</v>
      </c>
      <c r="CH95">
        <v>0.900000625</v>
      </c>
      <c r="CI95">
        <v>9.9999500000000005E-2</v>
      </c>
      <c r="CJ95">
        <v>19.833337499999999</v>
      </c>
      <c r="CK95">
        <v>39093</v>
      </c>
      <c r="CL95">
        <v>1736445700.0999999</v>
      </c>
      <c r="CM95" t="s">
        <v>346</v>
      </c>
      <c r="CN95">
        <v>1736445697.0999999</v>
      </c>
      <c r="CO95">
        <v>1736445700.0999999</v>
      </c>
      <c r="CP95">
        <v>1</v>
      </c>
      <c r="CQ95">
        <v>-0.33700000000000002</v>
      </c>
      <c r="CR95">
        <v>1.2999999999999999E-2</v>
      </c>
      <c r="CS95">
        <v>0.22</v>
      </c>
      <c r="CT95">
        <v>8.3000000000000004E-2</v>
      </c>
      <c r="CU95">
        <v>420</v>
      </c>
      <c r="CV95">
        <v>16</v>
      </c>
      <c r="CW95">
        <v>0.23</v>
      </c>
      <c r="CX95">
        <v>0.32</v>
      </c>
      <c r="CY95">
        <v>-67.016289999999998</v>
      </c>
      <c r="CZ95">
        <v>-10.4524691729323</v>
      </c>
      <c r="DA95">
        <v>1.00650757518262</v>
      </c>
      <c r="DB95">
        <v>0</v>
      </c>
      <c r="DC95">
        <v>2.317428</v>
      </c>
      <c r="DD95">
        <v>3.00081203007544E-2</v>
      </c>
      <c r="DE95">
        <v>3.17577486607606E-3</v>
      </c>
      <c r="DF95">
        <v>1</v>
      </c>
      <c r="DG95">
        <v>1</v>
      </c>
      <c r="DH95">
        <v>2</v>
      </c>
      <c r="DI95" t="s">
        <v>347</v>
      </c>
      <c r="DJ95">
        <v>3.1194000000000002</v>
      </c>
      <c r="DK95">
        <v>2.8014700000000001</v>
      </c>
      <c r="DL95">
        <v>0.13599800000000001</v>
      </c>
      <c r="DM95">
        <v>0.14752999999999999</v>
      </c>
      <c r="DN95">
        <v>8.7280399999999994E-2</v>
      </c>
      <c r="DO95">
        <v>7.8405299999999997E-2</v>
      </c>
      <c r="DP95">
        <v>24121.599999999999</v>
      </c>
      <c r="DQ95">
        <v>22005.1</v>
      </c>
      <c r="DR95">
        <v>26706.5</v>
      </c>
      <c r="DS95">
        <v>24149</v>
      </c>
      <c r="DT95">
        <v>33690.5</v>
      </c>
      <c r="DU95">
        <v>32405</v>
      </c>
      <c r="DV95">
        <v>40381.800000000003</v>
      </c>
      <c r="DW95">
        <v>38170.699999999997</v>
      </c>
      <c r="DX95">
        <v>2.0181</v>
      </c>
      <c r="DY95">
        <v>2.2806999999999999</v>
      </c>
      <c r="DZ95">
        <v>0.16308900000000001</v>
      </c>
      <c r="EA95">
        <v>0</v>
      </c>
      <c r="EB95">
        <v>22.139500000000002</v>
      </c>
      <c r="EC95">
        <v>999.9</v>
      </c>
      <c r="ED95">
        <v>63.698</v>
      </c>
      <c r="EE95">
        <v>22.024000000000001</v>
      </c>
      <c r="EF95">
        <v>16.556899999999999</v>
      </c>
      <c r="EG95">
        <v>63.834899999999998</v>
      </c>
      <c r="EH95">
        <v>27.195499999999999</v>
      </c>
      <c r="EI95">
        <v>1</v>
      </c>
      <c r="EJ95">
        <v>-0.47001500000000002</v>
      </c>
      <c r="EK95">
        <v>-3.87595</v>
      </c>
      <c r="EL95">
        <v>20.231000000000002</v>
      </c>
      <c r="EM95">
        <v>5.2596699999999998</v>
      </c>
      <c r="EN95">
        <v>12.0046</v>
      </c>
      <c r="EO95">
        <v>5</v>
      </c>
      <c r="EP95">
        <v>3.28688</v>
      </c>
      <c r="EQ95">
        <v>9999</v>
      </c>
      <c r="ER95">
        <v>9999</v>
      </c>
      <c r="ES95">
        <v>999.9</v>
      </c>
      <c r="ET95">
        <v>9999</v>
      </c>
      <c r="EU95">
        <v>1.8722700000000001</v>
      </c>
      <c r="EV95">
        <v>1.87317</v>
      </c>
      <c r="EW95">
        <v>1.8693599999999999</v>
      </c>
      <c r="EX95">
        <v>1.8750500000000001</v>
      </c>
      <c r="EY95">
        <v>1.8754599999999999</v>
      </c>
      <c r="EZ95">
        <v>1.87385</v>
      </c>
      <c r="FA95">
        <v>1.8724099999999999</v>
      </c>
      <c r="FB95">
        <v>1.8714900000000001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0.17599999999999999</v>
      </c>
      <c r="FQ95">
        <v>7.4099999999999999E-2</v>
      </c>
      <c r="FR95">
        <v>-0.18329044484773399</v>
      </c>
      <c r="FS95">
        <v>1.93526017593624E-3</v>
      </c>
      <c r="FT95">
        <v>-2.6352868309754201E-6</v>
      </c>
      <c r="FU95">
        <v>7.4988703689445403E-10</v>
      </c>
      <c r="FV95">
        <v>7.4070808911679595E-2</v>
      </c>
      <c r="FW95">
        <v>0</v>
      </c>
      <c r="FX95">
        <v>0</v>
      </c>
      <c r="FY95">
        <v>0</v>
      </c>
      <c r="FZ95">
        <v>1</v>
      </c>
      <c r="GA95">
        <v>1999</v>
      </c>
      <c r="GB95">
        <v>0</v>
      </c>
      <c r="GC95">
        <v>14</v>
      </c>
      <c r="GD95">
        <v>42.8</v>
      </c>
      <c r="GE95">
        <v>42.7</v>
      </c>
      <c r="GF95">
        <v>1.6760299999999999</v>
      </c>
      <c r="GG95">
        <v>2.47559</v>
      </c>
      <c r="GH95">
        <v>1.5979000000000001</v>
      </c>
      <c r="GI95">
        <v>2.35229</v>
      </c>
      <c r="GJ95">
        <v>1.64917</v>
      </c>
      <c r="GK95">
        <v>2.4523899999999998</v>
      </c>
      <c r="GL95">
        <v>26.024999999999999</v>
      </c>
      <c r="GM95">
        <v>14.4823</v>
      </c>
      <c r="GN95">
        <v>19</v>
      </c>
      <c r="GO95">
        <v>447.846</v>
      </c>
      <c r="GP95">
        <v>641.399</v>
      </c>
      <c r="GQ95">
        <v>28.669699999999999</v>
      </c>
      <c r="GR95">
        <v>21.215299999999999</v>
      </c>
      <c r="GS95">
        <v>30.0001</v>
      </c>
      <c r="GT95">
        <v>21.0853</v>
      </c>
      <c r="GU95">
        <v>21.0609</v>
      </c>
      <c r="GV95">
        <v>33.588500000000003</v>
      </c>
      <c r="GW95">
        <v>23.182400000000001</v>
      </c>
      <c r="GX95">
        <v>100</v>
      </c>
      <c r="GY95">
        <v>28.6508</v>
      </c>
      <c r="GZ95">
        <v>725.15</v>
      </c>
      <c r="HA95">
        <v>13.2354</v>
      </c>
      <c r="HB95">
        <v>101.417</v>
      </c>
      <c r="HC95">
        <v>101.43300000000001</v>
      </c>
    </row>
    <row r="96" spans="1:211" x14ac:dyDescent="0.2">
      <c r="A96">
        <v>80</v>
      </c>
      <c r="B96">
        <v>1736448265.0999999</v>
      </c>
      <c r="C96">
        <v>158</v>
      </c>
      <c r="D96" t="s">
        <v>507</v>
      </c>
      <c r="E96" t="s">
        <v>508</v>
      </c>
      <c r="F96">
        <v>2</v>
      </c>
      <c r="G96">
        <v>1736448257.0999999</v>
      </c>
      <c r="H96">
        <f t="shared" si="34"/>
        <v>1.9716905018377028E-3</v>
      </c>
      <c r="I96">
        <f t="shared" si="35"/>
        <v>1.9716905018377029</v>
      </c>
      <c r="J96">
        <f t="shared" si="36"/>
        <v>28.702032937866818</v>
      </c>
      <c r="K96">
        <f t="shared" si="37"/>
        <v>613.98249999999996</v>
      </c>
      <c r="L96">
        <f t="shared" si="38"/>
        <v>182.69996923197303</v>
      </c>
      <c r="M96">
        <f t="shared" si="39"/>
        <v>18.697927216449425</v>
      </c>
      <c r="N96">
        <f t="shared" si="40"/>
        <v>62.836354846876397</v>
      </c>
      <c r="O96">
        <f t="shared" si="41"/>
        <v>0.11102797539918965</v>
      </c>
      <c r="P96">
        <f t="shared" si="42"/>
        <v>3.5327087253327378</v>
      </c>
      <c r="Q96">
        <f t="shared" si="43"/>
        <v>0.10912523909927048</v>
      </c>
      <c r="R96">
        <f t="shared" si="44"/>
        <v>6.837151162635384E-2</v>
      </c>
      <c r="S96">
        <f t="shared" si="45"/>
        <v>317.40017992498844</v>
      </c>
      <c r="T96">
        <f t="shared" si="46"/>
        <v>26.123318100559697</v>
      </c>
      <c r="U96">
        <f t="shared" si="47"/>
        <v>26.123318100559697</v>
      </c>
      <c r="V96">
        <f t="shared" si="48"/>
        <v>3.3989594723883609</v>
      </c>
      <c r="W96">
        <f t="shared" si="49"/>
        <v>50.215270050197049</v>
      </c>
      <c r="X96">
        <f t="shared" si="50"/>
        <v>1.5949401124083984</v>
      </c>
      <c r="Y96">
        <f t="shared" si="51"/>
        <v>3.1762053869550777</v>
      </c>
      <c r="Z96">
        <f t="shared" si="52"/>
        <v>1.8040193599799625</v>
      </c>
      <c r="AA96">
        <f t="shared" si="53"/>
        <v>-86.951551131042692</v>
      </c>
      <c r="AB96">
        <f t="shared" si="54"/>
        <v>-217.43208515466532</v>
      </c>
      <c r="AC96">
        <f t="shared" si="55"/>
        <v>-13.091539387768787</v>
      </c>
      <c r="AD96">
        <f t="shared" si="56"/>
        <v>-7.4995748488333902E-2</v>
      </c>
      <c r="AE96">
        <f t="shared" si="57"/>
        <v>55.442799323455283</v>
      </c>
      <c r="AF96">
        <f t="shared" si="58"/>
        <v>1.9645914822880317</v>
      </c>
      <c r="AG96">
        <f t="shared" si="59"/>
        <v>28.702032937866818</v>
      </c>
      <c r="AH96">
        <v>704.38459989333296</v>
      </c>
      <c r="AI96">
        <v>646.47889696969696</v>
      </c>
      <c r="AJ96">
        <v>3.2610199586111102</v>
      </c>
      <c r="AK96">
        <v>85.495142733625997</v>
      </c>
      <c r="AL96">
        <f t="shared" si="60"/>
        <v>1.9716905018377029</v>
      </c>
      <c r="AM96">
        <v>13.264570977241499</v>
      </c>
      <c r="AN96">
        <v>15.5935475524476</v>
      </c>
      <c r="AO96">
        <v>1.44108870675781E-5</v>
      </c>
      <c r="AP96">
        <v>126.389948844656</v>
      </c>
      <c r="AQ96">
        <v>40</v>
      </c>
      <c r="AR96">
        <v>8</v>
      </c>
      <c r="AS96">
        <f t="shared" si="61"/>
        <v>1</v>
      </c>
      <c r="AT96">
        <f t="shared" si="62"/>
        <v>0</v>
      </c>
      <c r="AU96">
        <f t="shared" si="63"/>
        <v>54353.072068691035</v>
      </c>
      <c r="AV96">
        <f t="shared" si="64"/>
        <v>2000.00125</v>
      </c>
      <c r="AW96">
        <f t="shared" si="65"/>
        <v>1686.0012412501171</v>
      </c>
      <c r="AX96">
        <f t="shared" si="66"/>
        <v>0.84300009374999996</v>
      </c>
      <c r="AY96">
        <f t="shared" si="67"/>
        <v>0.15869999077499999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1736448257.0999999</v>
      </c>
      <c r="BF96">
        <v>613.98249999999996</v>
      </c>
      <c r="BG96">
        <v>681.96112500000004</v>
      </c>
      <c r="BH96">
        <v>15.584375</v>
      </c>
      <c r="BI96">
        <v>13.263612500000001</v>
      </c>
      <c r="BJ96">
        <v>613.79774999999995</v>
      </c>
      <c r="BK96">
        <v>15.510300000000001</v>
      </c>
      <c r="BL96">
        <v>500.00150000000002</v>
      </c>
      <c r="BM96">
        <v>102.242125</v>
      </c>
      <c r="BN96">
        <v>0.10013206249999999</v>
      </c>
      <c r="BO96">
        <v>24.981674999999999</v>
      </c>
      <c r="BP96">
        <v>24.791575000000002</v>
      </c>
      <c r="BQ96">
        <v>999.9</v>
      </c>
      <c r="BR96">
        <v>0</v>
      </c>
      <c r="BS96">
        <v>0</v>
      </c>
      <c r="BT96">
        <v>9985.4724999999999</v>
      </c>
      <c r="BU96">
        <v>650.68200000000002</v>
      </c>
      <c r="BV96">
        <v>192.52950000000001</v>
      </c>
      <c r="BW96">
        <v>-67.978387499999997</v>
      </c>
      <c r="BX96">
        <v>623.70275000000004</v>
      </c>
      <c r="BY96">
        <v>691.12774999999999</v>
      </c>
      <c r="BZ96">
        <v>2.32077</v>
      </c>
      <c r="CA96">
        <v>681.96112500000004</v>
      </c>
      <c r="CB96">
        <v>13.263612500000001</v>
      </c>
      <c r="CC96">
        <v>1.5933787500000001</v>
      </c>
      <c r="CD96">
        <v>1.3561000000000001</v>
      </c>
      <c r="CE96">
        <v>13.894925000000001</v>
      </c>
      <c r="CF96">
        <v>11.435437500000001</v>
      </c>
      <c r="CG96">
        <v>2000.00125</v>
      </c>
      <c r="CH96">
        <v>0.90000049999999998</v>
      </c>
      <c r="CI96">
        <v>9.9999624999999995E-2</v>
      </c>
      <c r="CJ96">
        <v>19.869787500000001</v>
      </c>
      <c r="CK96">
        <v>39093</v>
      </c>
      <c r="CL96">
        <v>1736445700.0999999</v>
      </c>
      <c r="CM96" t="s">
        <v>346</v>
      </c>
      <c r="CN96">
        <v>1736445697.0999999</v>
      </c>
      <c r="CO96">
        <v>1736445700.0999999</v>
      </c>
      <c r="CP96">
        <v>1</v>
      </c>
      <c r="CQ96">
        <v>-0.33700000000000002</v>
      </c>
      <c r="CR96">
        <v>1.2999999999999999E-2</v>
      </c>
      <c r="CS96">
        <v>0.22</v>
      </c>
      <c r="CT96">
        <v>8.3000000000000004E-2</v>
      </c>
      <c r="CU96">
        <v>420</v>
      </c>
      <c r="CV96">
        <v>16</v>
      </c>
      <c r="CW96">
        <v>0.23</v>
      </c>
      <c r="CX96">
        <v>0.32</v>
      </c>
      <c r="CY96">
        <v>-67.367050000000006</v>
      </c>
      <c r="CZ96">
        <v>-10.466030075188</v>
      </c>
      <c r="DA96">
        <v>1.00781335201514</v>
      </c>
      <c r="DB96">
        <v>0</v>
      </c>
      <c r="DC96">
        <v>2.3185885000000002</v>
      </c>
      <c r="DD96">
        <v>3.3627518796992502E-2</v>
      </c>
      <c r="DE96">
        <v>3.5006646154695001E-3</v>
      </c>
      <c r="DF96">
        <v>1</v>
      </c>
      <c r="DG96">
        <v>1</v>
      </c>
      <c r="DH96">
        <v>2</v>
      </c>
      <c r="DI96" t="s">
        <v>347</v>
      </c>
      <c r="DJ96">
        <v>3.1197699999999999</v>
      </c>
      <c r="DK96">
        <v>2.8019500000000002</v>
      </c>
      <c r="DL96">
        <v>0.13696700000000001</v>
      </c>
      <c r="DM96">
        <v>0.14851500000000001</v>
      </c>
      <c r="DN96">
        <v>8.7282200000000004E-2</v>
      </c>
      <c r="DO96">
        <v>7.8407400000000002E-2</v>
      </c>
      <c r="DP96">
        <v>24094.5</v>
      </c>
      <c r="DQ96">
        <v>21979.8</v>
      </c>
      <c r="DR96">
        <v>26706.400000000001</v>
      </c>
      <c r="DS96">
        <v>24149.1</v>
      </c>
      <c r="DT96">
        <v>33690.199999999997</v>
      </c>
      <c r="DU96">
        <v>32405.1</v>
      </c>
      <c r="DV96">
        <v>40381.5</v>
      </c>
      <c r="DW96">
        <v>38170.9</v>
      </c>
      <c r="DX96">
        <v>2.0187499999999998</v>
      </c>
      <c r="DY96">
        <v>2.2801300000000002</v>
      </c>
      <c r="DZ96">
        <v>0.16278799999999999</v>
      </c>
      <c r="EA96">
        <v>0</v>
      </c>
      <c r="EB96">
        <v>22.1419</v>
      </c>
      <c r="EC96">
        <v>999.9</v>
      </c>
      <c r="ED96">
        <v>63.698</v>
      </c>
      <c r="EE96">
        <v>22.024000000000001</v>
      </c>
      <c r="EF96">
        <v>16.556899999999999</v>
      </c>
      <c r="EG96">
        <v>64.174899999999994</v>
      </c>
      <c r="EH96">
        <v>27.099399999999999</v>
      </c>
      <c r="EI96">
        <v>1</v>
      </c>
      <c r="EJ96">
        <v>-0.47003</v>
      </c>
      <c r="EK96">
        <v>-3.8439999999999999</v>
      </c>
      <c r="EL96">
        <v>20.2316</v>
      </c>
      <c r="EM96">
        <v>5.2596699999999998</v>
      </c>
      <c r="EN96">
        <v>12.004899999999999</v>
      </c>
      <c r="EO96">
        <v>4.9996</v>
      </c>
      <c r="EP96">
        <v>3.2867999999999999</v>
      </c>
      <c r="EQ96">
        <v>9999</v>
      </c>
      <c r="ER96">
        <v>9999</v>
      </c>
      <c r="ES96">
        <v>999.9</v>
      </c>
      <c r="ET96">
        <v>9999</v>
      </c>
      <c r="EU96">
        <v>1.87225</v>
      </c>
      <c r="EV96">
        <v>1.87317</v>
      </c>
      <c r="EW96">
        <v>1.8693500000000001</v>
      </c>
      <c r="EX96">
        <v>1.87504</v>
      </c>
      <c r="EY96">
        <v>1.8754299999999999</v>
      </c>
      <c r="EZ96">
        <v>1.87384</v>
      </c>
      <c r="FA96">
        <v>1.8724000000000001</v>
      </c>
      <c r="FB96">
        <v>1.8714900000000001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0.17299999999999999</v>
      </c>
      <c r="FQ96">
        <v>7.4099999999999999E-2</v>
      </c>
      <c r="FR96">
        <v>-0.18329044484773399</v>
      </c>
      <c r="FS96">
        <v>1.93526017593624E-3</v>
      </c>
      <c r="FT96">
        <v>-2.6352868309754201E-6</v>
      </c>
      <c r="FU96">
        <v>7.4988703689445403E-10</v>
      </c>
      <c r="FV96">
        <v>7.4070808911679595E-2</v>
      </c>
      <c r="FW96">
        <v>0</v>
      </c>
      <c r="FX96">
        <v>0</v>
      </c>
      <c r="FY96">
        <v>0</v>
      </c>
      <c r="FZ96">
        <v>1</v>
      </c>
      <c r="GA96">
        <v>1999</v>
      </c>
      <c r="GB96">
        <v>0</v>
      </c>
      <c r="GC96">
        <v>14</v>
      </c>
      <c r="GD96">
        <v>42.8</v>
      </c>
      <c r="GE96">
        <v>42.8</v>
      </c>
      <c r="GF96">
        <v>1.6894499999999999</v>
      </c>
      <c r="GG96">
        <v>2.4621599999999999</v>
      </c>
      <c r="GH96">
        <v>1.5979000000000001</v>
      </c>
      <c r="GI96">
        <v>2.35229</v>
      </c>
      <c r="GJ96">
        <v>1.64917</v>
      </c>
      <c r="GK96">
        <v>2.4645999999999999</v>
      </c>
      <c r="GL96">
        <v>26.0456</v>
      </c>
      <c r="GM96">
        <v>14.4735</v>
      </c>
      <c r="GN96">
        <v>19</v>
      </c>
      <c r="GO96">
        <v>448.238</v>
      </c>
      <c r="GP96">
        <v>640.95299999999997</v>
      </c>
      <c r="GQ96">
        <v>28.669499999999999</v>
      </c>
      <c r="GR96">
        <v>21.217099999999999</v>
      </c>
      <c r="GS96">
        <v>30.0001</v>
      </c>
      <c r="GT96">
        <v>21.0871</v>
      </c>
      <c r="GU96">
        <v>21.0627</v>
      </c>
      <c r="GV96">
        <v>33.860399999999998</v>
      </c>
      <c r="GW96">
        <v>23.182400000000001</v>
      </c>
      <c r="GX96">
        <v>100</v>
      </c>
      <c r="GY96">
        <v>28.652200000000001</v>
      </c>
      <c r="GZ96">
        <v>731.88499999999999</v>
      </c>
      <c r="HA96">
        <v>13.2339</v>
      </c>
      <c r="HB96">
        <v>101.417</v>
      </c>
      <c r="HC96">
        <v>101.43300000000001</v>
      </c>
    </row>
    <row r="97" spans="1:211" x14ac:dyDescent="0.2">
      <c r="A97">
        <v>81</v>
      </c>
      <c r="B97">
        <v>1736448267.0999999</v>
      </c>
      <c r="C97">
        <v>160</v>
      </c>
      <c r="D97" t="s">
        <v>509</v>
      </c>
      <c r="E97" t="s">
        <v>510</v>
      </c>
      <c r="F97">
        <v>2</v>
      </c>
      <c r="G97">
        <v>1736448259.0999999</v>
      </c>
      <c r="H97">
        <f t="shared" si="34"/>
        <v>1.9717944394635222E-3</v>
      </c>
      <c r="I97">
        <f t="shared" si="35"/>
        <v>1.9717944394635223</v>
      </c>
      <c r="J97">
        <f t="shared" si="36"/>
        <v>28.763235413511996</v>
      </c>
      <c r="K97">
        <f t="shared" si="37"/>
        <v>620.39475000000004</v>
      </c>
      <c r="L97">
        <f t="shared" si="38"/>
        <v>187.84104639493881</v>
      </c>
      <c r="M97">
        <f t="shared" si="39"/>
        <v>19.223938389593577</v>
      </c>
      <c r="N97">
        <f t="shared" si="40"/>
        <v>63.492142319904879</v>
      </c>
      <c r="O97">
        <f t="shared" si="41"/>
        <v>0.11097358435882243</v>
      </c>
      <c r="P97">
        <f t="shared" si="42"/>
        <v>3.5326884614056517</v>
      </c>
      <c r="Q97">
        <f t="shared" si="43"/>
        <v>0.10907268394335655</v>
      </c>
      <c r="R97">
        <f t="shared" si="44"/>
        <v>6.8338503616316215E-2</v>
      </c>
      <c r="S97">
        <f t="shared" si="45"/>
        <v>317.39980192499985</v>
      </c>
      <c r="T97">
        <f t="shared" si="46"/>
        <v>26.128933539189642</v>
      </c>
      <c r="U97">
        <f t="shared" si="47"/>
        <v>26.128933539189642</v>
      </c>
      <c r="V97">
        <f t="shared" si="48"/>
        <v>3.4000880131236477</v>
      </c>
      <c r="W97">
        <f t="shared" si="49"/>
        <v>50.204353695417723</v>
      </c>
      <c r="X97">
        <f t="shared" si="50"/>
        <v>1.5951294861796792</v>
      </c>
      <c r="Y97">
        <f t="shared" si="51"/>
        <v>3.1772732218745214</v>
      </c>
      <c r="Z97">
        <f t="shared" si="52"/>
        <v>1.8049585269439685</v>
      </c>
      <c r="AA97">
        <f t="shared" si="53"/>
        <v>-86.95613478034133</v>
      </c>
      <c r="AB97">
        <f t="shared" si="54"/>
        <v>-217.42663626235634</v>
      </c>
      <c r="AC97">
        <f t="shared" si="55"/>
        <v>-13.092026562626245</v>
      </c>
      <c r="AD97">
        <f t="shared" si="56"/>
        <v>-7.4995680324065006E-2</v>
      </c>
      <c r="AE97">
        <f t="shared" si="57"/>
        <v>55.741612928427941</v>
      </c>
      <c r="AF97">
        <f t="shared" si="58"/>
        <v>1.9660033358282409</v>
      </c>
      <c r="AG97">
        <f t="shared" si="59"/>
        <v>28.763235413511996</v>
      </c>
      <c r="AH97">
        <v>711.24820369809004</v>
      </c>
      <c r="AI97">
        <v>653.09029090909098</v>
      </c>
      <c r="AJ97">
        <v>3.2880457829591201</v>
      </c>
      <c r="AK97">
        <v>85.495142733625997</v>
      </c>
      <c r="AL97">
        <f t="shared" si="60"/>
        <v>1.9717944394635223</v>
      </c>
      <c r="AM97">
        <v>13.2658478834507</v>
      </c>
      <c r="AN97">
        <v>15.5944566433567</v>
      </c>
      <c r="AO97">
        <v>1.4301525714584399E-5</v>
      </c>
      <c r="AP97">
        <v>126.389948844656</v>
      </c>
      <c r="AQ97">
        <v>40</v>
      </c>
      <c r="AR97">
        <v>8</v>
      </c>
      <c r="AS97">
        <f t="shared" si="61"/>
        <v>1</v>
      </c>
      <c r="AT97">
        <f t="shared" si="62"/>
        <v>0</v>
      </c>
      <c r="AU97">
        <f t="shared" si="63"/>
        <v>54351.578634053352</v>
      </c>
      <c r="AV97">
        <f t="shared" si="64"/>
        <v>1999.99875</v>
      </c>
      <c r="AW97">
        <f t="shared" si="65"/>
        <v>1685.999141249878</v>
      </c>
      <c r="AX97">
        <f t="shared" si="66"/>
        <v>0.84300009749999993</v>
      </c>
      <c r="AY97">
        <f t="shared" si="67"/>
        <v>0.15870000015000002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1736448259.0999999</v>
      </c>
      <c r="BF97">
        <v>620.39475000000004</v>
      </c>
      <c r="BG97">
        <v>688.73374999999999</v>
      </c>
      <c r="BH97">
        <v>15.586337500000001</v>
      </c>
      <c r="BI97">
        <v>13.2644</v>
      </c>
      <c r="BJ97">
        <v>620.21287500000005</v>
      </c>
      <c r="BK97">
        <v>15.5122625</v>
      </c>
      <c r="BL97">
        <v>500.10662500000001</v>
      </c>
      <c r="BM97">
        <v>102.24124999999999</v>
      </c>
      <c r="BN97">
        <v>0.100270975</v>
      </c>
      <c r="BO97">
        <v>24.987312500000002</v>
      </c>
      <c r="BP97">
        <v>24.799037500000001</v>
      </c>
      <c r="BQ97">
        <v>999.9</v>
      </c>
      <c r="BR97">
        <v>0</v>
      </c>
      <c r="BS97">
        <v>0</v>
      </c>
      <c r="BT97">
        <v>9985.4724999999999</v>
      </c>
      <c r="BU97">
        <v>650.61149999999998</v>
      </c>
      <c r="BV97">
        <v>191.97325000000001</v>
      </c>
      <c r="BW97">
        <v>-68.338825</v>
      </c>
      <c r="BX97">
        <v>630.21775000000002</v>
      </c>
      <c r="BY97">
        <v>697.99212499999999</v>
      </c>
      <c r="BZ97">
        <v>2.3219525000000001</v>
      </c>
      <c r="CA97">
        <v>688.73374999999999</v>
      </c>
      <c r="CB97">
        <v>13.2644</v>
      </c>
      <c r="CC97">
        <v>1.5935662500000001</v>
      </c>
      <c r="CD97">
        <v>1.3561687499999999</v>
      </c>
      <c r="CE97">
        <v>13.896750000000001</v>
      </c>
      <c r="CF97">
        <v>11.4362125</v>
      </c>
      <c r="CG97">
        <v>1999.99875</v>
      </c>
      <c r="CH97">
        <v>0.90000037499999996</v>
      </c>
      <c r="CI97">
        <v>9.9999749999999998E-2</v>
      </c>
      <c r="CJ97">
        <v>19.90625</v>
      </c>
      <c r="CK97">
        <v>39092.949999999997</v>
      </c>
      <c r="CL97">
        <v>1736445700.0999999</v>
      </c>
      <c r="CM97" t="s">
        <v>346</v>
      </c>
      <c r="CN97">
        <v>1736445697.0999999</v>
      </c>
      <c r="CO97">
        <v>1736445700.0999999</v>
      </c>
      <c r="CP97">
        <v>1</v>
      </c>
      <c r="CQ97">
        <v>-0.33700000000000002</v>
      </c>
      <c r="CR97">
        <v>1.2999999999999999E-2</v>
      </c>
      <c r="CS97">
        <v>0.22</v>
      </c>
      <c r="CT97">
        <v>8.3000000000000004E-2</v>
      </c>
      <c r="CU97">
        <v>420</v>
      </c>
      <c r="CV97">
        <v>16</v>
      </c>
      <c r="CW97">
        <v>0.23</v>
      </c>
      <c r="CX97">
        <v>0.32</v>
      </c>
      <c r="CY97">
        <v>-67.729889999999997</v>
      </c>
      <c r="CZ97">
        <v>-10.421133834586399</v>
      </c>
      <c r="DA97">
        <v>1.0033511742655199</v>
      </c>
      <c r="DB97">
        <v>0</v>
      </c>
      <c r="DC97">
        <v>2.3197930000000002</v>
      </c>
      <c r="DD97">
        <v>3.4904661654132703E-2</v>
      </c>
      <c r="DE97">
        <v>3.6211491270037401E-3</v>
      </c>
      <c r="DF97">
        <v>1</v>
      </c>
      <c r="DG97">
        <v>1</v>
      </c>
      <c r="DH97">
        <v>2</v>
      </c>
      <c r="DI97" t="s">
        <v>347</v>
      </c>
      <c r="DJ97">
        <v>3.1199400000000002</v>
      </c>
      <c r="DK97">
        <v>2.80044</v>
      </c>
      <c r="DL97">
        <v>0.137932</v>
      </c>
      <c r="DM97">
        <v>0.14947199999999999</v>
      </c>
      <c r="DN97">
        <v>8.7286799999999998E-2</v>
      </c>
      <c r="DO97">
        <v>7.8405000000000002E-2</v>
      </c>
      <c r="DP97">
        <v>24067.4</v>
      </c>
      <c r="DQ97">
        <v>21955.3</v>
      </c>
      <c r="DR97">
        <v>26706.2</v>
      </c>
      <c r="DS97">
        <v>24149.3</v>
      </c>
      <c r="DT97">
        <v>33690.1</v>
      </c>
      <c r="DU97">
        <v>32405.7</v>
      </c>
      <c r="DV97">
        <v>40381.4</v>
      </c>
      <c r="DW97">
        <v>38171.300000000003</v>
      </c>
      <c r="DX97">
        <v>2.01945</v>
      </c>
      <c r="DY97">
        <v>2.2795299999999998</v>
      </c>
      <c r="DZ97">
        <v>0.16224</v>
      </c>
      <c r="EA97">
        <v>0</v>
      </c>
      <c r="EB97">
        <v>22.144500000000001</v>
      </c>
      <c r="EC97">
        <v>999.9</v>
      </c>
      <c r="ED97">
        <v>63.698</v>
      </c>
      <c r="EE97">
        <v>22.024000000000001</v>
      </c>
      <c r="EF97">
        <v>16.555399999999999</v>
      </c>
      <c r="EG97">
        <v>63.914900000000003</v>
      </c>
      <c r="EH97">
        <v>26.678699999999999</v>
      </c>
      <c r="EI97">
        <v>1</v>
      </c>
      <c r="EJ97">
        <v>-0.469947</v>
      </c>
      <c r="EK97">
        <v>-3.8330199999999999</v>
      </c>
      <c r="EL97">
        <v>20.2318</v>
      </c>
      <c r="EM97">
        <v>5.2595200000000002</v>
      </c>
      <c r="EN97">
        <v>12.005000000000001</v>
      </c>
      <c r="EO97">
        <v>4.9997999999999996</v>
      </c>
      <c r="EP97">
        <v>3.2868499999999998</v>
      </c>
      <c r="EQ97">
        <v>9999</v>
      </c>
      <c r="ER97">
        <v>9999</v>
      </c>
      <c r="ES97">
        <v>999.9</v>
      </c>
      <c r="ET97">
        <v>9999</v>
      </c>
      <c r="EU97">
        <v>1.87225</v>
      </c>
      <c r="EV97">
        <v>1.87317</v>
      </c>
      <c r="EW97">
        <v>1.8693500000000001</v>
      </c>
      <c r="EX97">
        <v>1.8750500000000001</v>
      </c>
      <c r="EY97">
        <v>1.8754299999999999</v>
      </c>
      <c r="EZ97">
        <v>1.87384</v>
      </c>
      <c r="FA97">
        <v>1.8724099999999999</v>
      </c>
      <c r="FB97">
        <v>1.8714900000000001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0.17</v>
      </c>
      <c r="FQ97">
        <v>7.4099999999999999E-2</v>
      </c>
      <c r="FR97">
        <v>-0.18329044484773399</v>
      </c>
      <c r="FS97">
        <v>1.93526017593624E-3</v>
      </c>
      <c r="FT97">
        <v>-2.6352868309754201E-6</v>
      </c>
      <c r="FU97">
        <v>7.4988703689445403E-10</v>
      </c>
      <c r="FV97">
        <v>7.4070808911679595E-2</v>
      </c>
      <c r="FW97">
        <v>0</v>
      </c>
      <c r="FX97">
        <v>0</v>
      </c>
      <c r="FY97">
        <v>0</v>
      </c>
      <c r="FZ97">
        <v>1</v>
      </c>
      <c r="GA97">
        <v>1999</v>
      </c>
      <c r="GB97">
        <v>0</v>
      </c>
      <c r="GC97">
        <v>14</v>
      </c>
      <c r="GD97">
        <v>42.8</v>
      </c>
      <c r="GE97">
        <v>42.8</v>
      </c>
      <c r="GF97">
        <v>1.7028799999999999</v>
      </c>
      <c r="GG97">
        <v>2.4633799999999999</v>
      </c>
      <c r="GH97">
        <v>1.5979000000000001</v>
      </c>
      <c r="GI97">
        <v>2.3547400000000001</v>
      </c>
      <c r="GJ97">
        <v>1.64917</v>
      </c>
      <c r="GK97">
        <v>2.2729499999999998</v>
      </c>
      <c r="GL97">
        <v>26.0456</v>
      </c>
      <c r="GM97">
        <v>14.4648</v>
      </c>
      <c r="GN97">
        <v>19</v>
      </c>
      <c r="GO97">
        <v>448.654</v>
      </c>
      <c r="GP97">
        <v>640.48400000000004</v>
      </c>
      <c r="GQ97">
        <v>28.666</v>
      </c>
      <c r="GR97">
        <v>21.2193</v>
      </c>
      <c r="GS97">
        <v>30.0001</v>
      </c>
      <c r="GT97">
        <v>21.088899999999999</v>
      </c>
      <c r="GU97">
        <v>21.064499999999999</v>
      </c>
      <c r="GV97">
        <v>34.136600000000001</v>
      </c>
      <c r="GW97">
        <v>23.182400000000001</v>
      </c>
      <c r="GX97">
        <v>100</v>
      </c>
      <c r="GY97">
        <v>28.652200000000001</v>
      </c>
      <c r="GZ97">
        <v>738.6</v>
      </c>
      <c r="HA97">
        <v>13.2277</v>
      </c>
      <c r="HB97">
        <v>101.417</v>
      </c>
      <c r="HC97">
        <v>101.434</v>
      </c>
    </row>
    <row r="98" spans="1:211" x14ac:dyDescent="0.2">
      <c r="A98">
        <v>82</v>
      </c>
      <c r="B98">
        <v>1736448269.0999999</v>
      </c>
      <c r="C98">
        <v>162</v>
      </c>
      <c r="D98" t="s">
        <v>511</v>
      </c>
      <c r="E98" t="s">
        <v>512</v>
      </c>
      <c r="F98">
        <v>2</v>
      </c>
      <c r="G98">
        <v>1736448261.0999999</v>
      </c>
      <c r="H98">
        <f t="shared" si="34"/>
        <v>1.9705212773958578E-3</v>
      </c>
      <c r="I98">
        <f t="shared" si="35"/>
        <v>1.970521277395858</v>
      </c>
      <c r="J98">
        <f t="shared" si="36"/>
        <v>29.052893891025889</v>
      </c>
      <c r="K98">
        <f t="shared" si="37"/>
        <v>626.81899999999996</v>
      </c>
      <c r="L98">
        <f t="shared" si="38"/>
        <v>189.48768898364963</v>
      </c>
      <c r="M98">
        <f t="shared" si="39"/>
        <v>19.392292260405579</v>
      </c>
      <c r="N98">
        <f t="shared" si="40"/>
        <v>64.149060593715006</v>
      </c>
      <c r="O98">
        <f t="shared" si="41"/>
        <v>0.11086233687571725</v>
      </c>
      <c r="P98">
        <f t="shared" si="42"/>
        <v>3.5336727894735933</v>
      </c>
      <c r="Q98">
        <f t="shared" si="43"/>
        <v>0.10896572932661168</v>
      </c>
      <c r="R98">
        <f t="shared" si="44"/>
        <v>6.8271280808592863E-2</v>
      </c>
      <c r="S98">
        <f t="shared" si="45"/>
        <v>317.39979270000555</v>
      </c>
      <c r="T98">
        <f t="shared" si="46"/>
        <v>26.132509186392348</v>
      </c>
      <c r="U98">
        <f t="shared" si="47"/>
        <v>26.132509186392348</v>
      </c>
      <c r="V98">
        <f t="shared" si="48"/>
        <v>3.4008067852992272</v>
      </c>
      <c r="W98">
        <f t="shared" si="49"/>
        <v>50.197898907478823</v>
      </c>
      <c r="X98">
        <f t="shared" si="50"/>
        <v>1.5952667812972618</v>
      </c>
      <c r="Y98">
        <f t="shared" si="51"/>
        <v>3.177955285016099</v>
      </c>
      <c r="Z98">
        <f t="shared" si="52"/>
        <v>1.8055400040019653</v>
      </c>
      <c r="AA98">
        <f t="shared" si="53"/>
        <v>-86.899988333157324</v>
      </c>
      <c r="AB98">
        <f t="shared" si="54"/>
        <v>-217.48257938696557</v>
      </c>
      <c r="AC98">
        <f t="shared" si="55"/>
        <v>-13.092219266251787</v>
      </c>
      <c r="AD98">
        <f t="shared" si="56"/>
        <v>-7.4994286369133079E-2</v>
      </c>
      <c r="AE98">
        <f t="shared" si="57"/>
        <v>56.00705207792128</v>
      </c>
      <c r="AF98">
        <f t="shared" si="58"/>
        <v>1.9668110273453163</v>
      </c>
      <c r="AG98">
        <f t="shared" si="59"/>
        <v>29.052893891025889</v>
      </c>
      <c r="AH98">
        <v>718.16314864428398</v>
      </c>
      <c r="AI98">
        <v>659.65104242424195</v>
      </c>
      <c r="AJ98">
        <v>3.28874970555181</v>
      </c>
      <c r="AK98">
        <v>85.495142733625997</v>
      </c>
      <c r="AL98">
        <f t="shared" si="60"/>
        <v>1.970521277395858</v>
      </c>
      <c r="AM98">
        <v>13.2669229442189</v>
      </c>
      <c r="AN98">
        <v>15.5939671328671</v>
      </c>
      <c r="AO98">
        <v>1.06043000013442E-5</v>
      </c>
      <c r="AP98">
        <v>126.389948844656</v>
      </c>
      <c r="AQ98">
        <v>40</v>
      </c>
      <c r="AR98">
        <v>8</v>
      </c>
      <c r="AS98">
        <f t="shared" si="61"/>
        <v>1</v>
      </c>
      <c r="AT98">
        <f t="shared" si="62"/>
        <v>0</v>
      </c>
      <c r="AU98">
        <f t="shared" si="63"/>
        <v>54372.586586517173</v>
      </c>
      <c r="AV98">
        <f t="shared" si="64"/>
        <v>1999.99875</v>
      </c>
      <c r="AW98">
        <f t="shared" si="65"/>
        <v>1685.9992349998195</v>
      </c>
      <c r="AX98">
        <f t="shared" si="66"/>
        <v>0.84300014437499993</v>
      </c>
      <c r="AY98">
        <f t="shared" si="67"/>
        <v>0.1586999955375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1736448261.0999999</v>
      </c>
      <c r="BF98">
        <v>626.81899999999996</v>
      </c>
      <c r="BG98">
        <v>695.48924999999997</v>
      </c>
      <c r="BH98">
        <v>15.5878125</v>
      </c>
      <c r="BI98">
        <v>13.265025</v>
      </c>
      <c r="BJ98">
        <v>626.64025000000004</v>
      </c>
      <c r="BK98">
        <v>15.51375</v>
      </c>
      <c r="BL98">
        <v>500.12824999999998</v>
      </c>
      <c r="BM98">
        <v>102.2405</v>
      </c>
      <c r="BN98">
        <v>0.1001447375</v>
      </c>
      <c r="BO98">
        <v>24.9909125</v>
      </c>
      <c r="BP98">
        <v>24.8048</v>
      </c>
      <c r="BQ98">
        <v>999.9</v>
      </c>
      <c r="BR98">
        <v>0</v>
      </c>
      <c r="BS98">
        <v>0</v>
      </c>
      <c r="BT98">
        <v>9989.6975000000002</v>
      </c>
      <c r="BU98">
        <v>650.54999999999995</v>
      </c>
      <c r="BV98">
        <v>191.45849999999999</v>
      </c>
      <c r="BW98">
        <v>-68.670112500000002</v>
      </c>
      <c r="BX98">
        <v>636.74462500000004</v>
      </c>
      <c r="BY98">
        <v>704.83887500000003</v>
      </c>
      <c r="BZ98">
        <v>2.3228012499999999</v>
      </c>
      <c r="CA98">
        <v>695.48924999999997</v>
      </c>
      <c r="CB98">
        <v>13.265025</v>
      </c>
      <c r="CC98">
        <v>1.5937062500000001</v>
      </c>
      <c r="CD98">
        <v>1.3562237500000001</v>
      </c>
      <c r="CE98">
        <v>13.898099999999999</v>
      </c>
      <c r="CF98">
        <v>11.4368125</v>
      </c>
      <c r="CG98">
        <v>1999.99875</v>
      </c>
      <c r="CH98">
        <v>0.900000625</v>
      </c>
      <c r="CI98">
        <v>9.99995625E-2</v>
      </c>
      <c r="CJ98">
        <v>19.927087499999999</v>
      </c>
      <c r="CK98">
        <v>39092.9375</v>
      </c>
      <c r="CL98">
        <v>1736445700.0999999</v>
      </c>
      <c r="CM98" t="s">
        <v>346</v>
      </c>
      <c r="CN98">
        <v>1736445697.0999999</v>
      </c>
      <c r="CO98">
        <v>1736445700.0999999</v>
      </c>
      <c r="CP98">
        <v>1</v>
      </c>
      <c r="CQ98">
        <v>-0.33700000000000002</v>
      </c>
      <c r="CR98">
        <v>1.2999999999999999E-2</v>
      </c>
      <c r="CS98">
        <v>0.22</v>
      </c>
      <c r="CT98">
        <v>8.3000000000000004E-2</v>
      </c>
      <c r="CU98">
        <v>420</v>
      </c>
      <c r="CV98">
        <v>16</v>
      </c>
      <c r="CW98">
        <v>0.23</v>
      </c>
      <c r="CX98">
        <v>0.32</v>
      </c>
      <c r="CY98">
        <v>-68.076599999999999</v>
      </c>
      <c r="CZ98">
        <v>-10.497654135338401</v>
      </c>
      <c r="DA98">
        <v>1.01072178120391</v>
      </c>
      <c r="DB98">
        <v>0</v>
      </c>
      <c r="DC98">
        <v>2.3210440000000001</v>
      </c>
      <c r="DD98">
        <v>3.6421353383458401E-2</v>
      </c>
      <c r="DE98">
        <v>3.76062415032396E-3</v>
      </c>
      <c r="DF98">
        <v>1</v>
      </c>
      <c r="DG98">
        <v>1</v>
      </c>
      <c r="DH98">
        <v>2</v>
      </c>
      <c r="DI98" t="s">
        <v>347</v>
      </c>
      <c r="DJ98">
        <v>3.1191399999999998</v>
      </c>
      <c r="DK98">
        <v>2.7995199999999998</v>
      </c>
      <c r="DL98">
        <v>0.13888</v>
      </c>
      <c r="DM98">
        <v>0.150419</v>
      </c>
      <c r="DN98">
        <v>8.7287799999999999E-2</v>
      </c>
      <c r="DO98">
        <v>7.8407400000000002E-2</v>
      </c>
      <c r="DP98">
        <v>24040.9</v>
      </c>
      <c r="DQ98">
        <v>21931</v>
      </c>
      <c r="DR98">
        <v>26706.1</v>
      </c>
      <c r="DS98">
        <v>24149.4</v>
      </c>
      <c r="DT98">
        <v>33690.400000000001</v>
      </c>
      <c r="DU98">
        <v>32405.9</v>
      </c>
      <c r="DV98">
        <v>40381.699999999997</v>
      </c>
      <c r="DW98">
        <v>38171.599999999999</v>
      </c>
      <c r="DX98">
        <v>2.0179800000000001</v>
      </c>
      <c r="DY98">
        <v>2.2801999999999998</v>
      </c>
      <c r="DZ98">
        <v>0.16200899999999999</v>
      </c>
      <c r="EA98">
        <v>0</v>
      </c>
      <c r="EB98">
        <v>22.147300000000001</v>
      </c>
      <c r="EC98">
        <v>999.9</v>
      </c>
      <c r="ED98">
        <v>63.698</v>
      </c>
      <c r="EE98">
        <v>22.044</v>
      </c>
      <c r="EF98">
        <v>16.575700000000001</v>
      </c>
      <c r="EG98">
        <v>63.8949</v>
      </c>
      <c r="EH98">
        <v>27.235600000000002</v>
      </c>
      <c r="EI98">
        <v>1</v>
      </c>
      <c r="EJ98">
        <v>-0.46978399999999998</v>
      </c>
      <c r="EK98">
        <v>-3.83249</v>
      </c>
      <c r="EL98">
        <v>20.2316</v>
      </c>
      <c r="EM98">
        <v>5.2596699999999998</v>
      </c>
      <c r="EN98">
        <v>12.004899999999999</v>
      </c>
      <c r="EO98">
        <v>5.0002500000000003</v>
      </c>
      <c r="EP98">
        <v>3.28695</v>
      </c>
      <c r="EQ98">
        <v>9999</v>
      </c>
      <c r="ER98">
        <v>9999</v>
      </c>
      <c r="ES98">
        <v>999.9</v>
      </c>
      <c r="ET98">
        <v>9999</v>
      </c>
      <c r="EU98">
        <v>1.87225</v>
      </c>
      <c r="EV98">
        <v>1.87317</v>
      </c>
      <c r="EW98">
        <v>1.8693500000000001</v>
      </c>
      <c r="EX98">
        <v>1.8750500000000001</v>
      </c>
      <c r="EY98">
        <v>1.8754500000000001</v>
      </c>
      <c r="EZ98">
        <v>1.87382</v>
      </c>
      <c r="FA98">
        <v>1.8724099999999999</v>
      </c>
      <c r="FB98">
        <v>1.8714900000000001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0.16600000000000001</v>
      </c>
      <c r="FQ98">
        <v>7.4099999999999999E-2</v>
      </c>
      <c r="FR98">
        <v>-0.18329044484773399</v>
      </c>
      <c r="FS98">
        <v>1.93526017593624E-3</v>
      </c>
      <c r="FT98">
        <v>-2.6352868309754201E-6</v>
      </c>
      <c r="FU98">
        <v>7.4988703689445403E-10</v>
      </c>
      <c r="FV98">
        <v>7.4070808911679595E-2</v>
      </c>
      <c r="FW98">
        <v>0</v>
      </c>
      <c r="FX98">
        <v>0</v>
      </c>
      <c r="FY98">
        <v>0</v>
      </c>
      <c r="FZ98">
        <v>1</v>
      </c>
      <c r="GA98">
        <v>1999</v>
      </c>
      <c r="GB98">
        <v>0</v>
      </c>
      <c r="GC98">
        <v>14</v>
      </c>
      <c r="GD98">
        <v>42.9</v>
      </c>
      <c r="GE98">
        <v>42.8</v>
      </c>
      <c r="GF98">
        <v>1.71631</v>
      </c>
      <c r="GG98">
        <v>2.47437</v>
      </c>
      <c r="GH98">
        <v>1.5979000000000001</v>
      </c>
      <c r="GI98">
        <v>2.3535200000000001</v>
      </c>
      <c r="GJ98">
        <v>1.64917</v>
      </c>
      <c r="GK98">
        <v>2.4682599999999999</v>
      </c>
      <c r="GL98">
        <v>26.0456</v>
      </c>
      <c r="GM98">
        <v>14.4823</v>
      </c>
      <c r="GN98">
        <v>19</v>
      </c>
      <c r="GO98">
        <v>447.82299999999998</v>
      </c>
      <c r="GP98">
        <v>641.06100000000004</v>
      </c>
      <c r="GQ98">
        <v>28.661799999999999</v>
      </c>
      <c r="GR98">
        <v>21.221599999999999</v>
      </c>
      <c r="GS98">
        <v>30.000299999999999</v>
      </c>
      <c r="GT98">
        <v>21.090599999999998</v>
      </c>
      <c r="GU98">
        <v>21.066199999999998</v>
      </c>
      <c r="GV98">
        <v>34.407499999999999</v>
      </c>
      <c r="GW98">
        <v>23.182400000000001</v>
      </c>
      <c r="GX98">
        <v>100</v>
      </c>
      <c r="GY98">
        <v>28.6524</v>
      </c>
      <c r="GZ98">
        <v>745.35500000000002</v>
      </c>
      <c r="HA98">
        <v>13.226000000000001</v>
      </c>
      <c r="HB98">
        <v>101.417</v>
      </c>
      <c r="HC98">
        <v>101.435</v>
      </c>
    </row>
    <row r="99" spans="1:211" x14ac:dyDescent="0.2">
      <c r="A99">
        <v>83</v>
      </c>
      <c r="B99">
        <v>1736448271.0999999</v>
      </c>
      <c r="C99">
        <v>164</v>
      </c>
      <c r="D99" t="s">
        <v>513</v>
      </c>
      <c r="E99" t="s">
        <v>514</v>
      </c>
      <c r="F99">
        <v>2</v>
      </c>
      <c r="G99">
        <v>1736448263.0999999</v>
      </c>
      <c r="H99">
        <f t="shared" si="34"/>
        <v>1.969311532564016E-3</v>
      </c>
      <c r="I99">
        <f t="shared" si="35"/>
        <v>1.9693115325640158</v>
      </c>
      <c r="J99">
        <f t="shared" si="36"/>
        <v>29.500776173601892</v>
      </c>
      <c r="K99">
        <f t="shared" si="37"/>
        <v>633.24237500000004</v>
      </c>
      <c r="L99">
        <f t="shared" si="38"/>
        <v>188.90933861403551</v>
      </c>
      <c r="M99">
        <f t="shared" si="39"/>
        <v>19.332983017234831</v>
      </c>
      <c r="N99">
        <f t="shared" si="40"/>
        <v>64.80602902687238</v>
      </c>
      <c r="O99">
        <f t="shared" si="41"/>
        <v>0.11076992561841323</v>
      </c>
      <c r="P99">
        <f t="shared" si="42"/>
        <v>3.5340138066245363</v>
      </c>
      <c r="Q99">
        <f t="shared" si="43"/>
        <v>0.10887662888968909</v>
      </c>
      <c r="R99">
        <f t="shared" si="44"/>
        <v>6.8215302750619475E-2</v>
      </c>
      <c r="S99">
        <f t="shared" si="45"/>
        <v>317.39993661000005</v>
      </c>
      <c r="T99">
        <f t="shared" si="46"/>
        <v>26.134981160738629</v>
      </c>
      <c r="U99">
        <f t="shared" si="47"/>
        <v>26.134981160738629</v>
      </c>
      <c r="V99">
        <f t="shared" si="48"/>
        <v>3.4013037761020062</v>
      </c>
      <c r="W99">
        <f t="shared" si="49"/>
        <v>50.195575710716291</v>
      </c>
      <c r="X99">
        <f t="shared" si="50"/>
        <v>1.5954129073164285</v>
      </c>
      <c r="Y99">
        <f t="shared" si="51"/>
        <v>3.1783934833440362</v>
      </c>
      <c r="Z99">
        <f t="shared" si="52"/>
        <v>1.8058908687855777</v>
      </c>
      <c r="AA99">
        <f t="shared" si="53"/>
        <v>-86.846638586073098</v>
      </c>
      <c r="AB99">
        <f t="shared" si="54"/>
        <v>-217.53395151668823</v>
      </c>
      <c r="AC99">
        <f t="shared" si="55"/>
        <v>-13.094362937139985</v>
      </c>
      <c r="AD99">
        <f t="shared" si="56"/>
        <v>-7.501642990123969E-2</v>
      </c>
      <c r="AE99">
        <f t="shared" si="57"/>
        <v>56.263897897554379</v>
      </c>
      <c r="AF99">
        <f t="shared" si="58"/>
        <v>1.9671762624243159</v>
      </c>
      <c r="AG99">
        <f t="shared" si="59"/>
        <v>29.500776173601892</v>
      </c>
      <c r="AH99">
        <v>725.05673260324602</v>
      </c>
      <c r="AI99">
        <v>666.14237575757602</v>
      </c>
      <c r="AJ99">
        <v>3.26726806520628</v>
      </c>
      <c r="AK99">
        <v>85.495142733625997</v>
      </c>
      <c r="AL99">
        <f t="shared" si="60"/>
        <v>1.9693115325640158</v>
      </c>
      <c r="AM99">
        <v>13.266893457511699</v>
      </c>
      <c r="AN99">
        <v>15.592939160839199</v>
      </c>
      <c r="AO99">
        <v>5.31618904482343E-6</v>
      </c>
      <c r="AP99">
        <v>126.389948844656</v>
      </c>
      <c r="AQ99">
        <v>40</v>
      </c>
      <c r="AR99">
        <v>8</v>
      </c>
      <c r="AS99">
        <f t="shared" si="61"/>
        <v>1</v>
      </c>
      <c r="AT99">
        <f t="shared" si="62"/>
        <v>0</v>
      </c>
      <c r="AU99">
        <f t="shared" si="63"/>
        <v>54379.665828596371</v>
      </c>
      <c r="AV99">
        <f t="shared" si="64"/>
        <v>2000</v>
      </c>
      <c r="AW99">
        <f t="shared" si="65"/>
        <v>1686.0002084999999</v>
      </c>
      <c r="AX99">
        <f t="shared" si="66"/>
        <v>0.84300010424999994</v>
      </c>
      <c r="AY99">
        <f t="shared" si="67"/>
        <v>0.15869996830500002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1736448263.0999999</v>
      </c>
      <c r="BF99">
        <v>633.24237500000004</v>
      </c>
      <c r="BG99">
        <v>702.24725000000001</v>
      </c>
      <c r="BH99">
        <v>15.589337499999999</v>
      </c>
      <c r="BI99">
        <v>13.265750000000001</v>
      </c>
      <c r="BJ99">
        <v>633.06674999999996</v>
      </c>
      <c r="BK99">
        <v>15.515275000000001</v>
      </c>
      <c r="BL99">
        <v>500.04812500000003</v>
      </c>
      <c r="BM99">
        <v>102.24</v>
      </c>
      <c r="BN99">
        <v>0.1000069</v>
      </c>
      <c r="BO99">
        <v>24.993224999999999</v>
      </c>
      <c r="BP99">
        <v>24.808724999999999</v>
      </c>
      <c r="BQ99">
        <v>999.9</v>
      </c>
      <c r="BR99">
        <v>0</v>
      </c>
      <c r="BS99">
        <v>0</v>
      </c>
      <c r="BT99">
        <v>9991.1849999999995</v>
      </c>
      <c r="BU99">
        <v>650.49637499999994</v>
      </c>
      <c r="BV99">
        <v>190.954125</v>
      </c>
      <c r="BW99">
        <v>-69.004762499999998</v>
      </c>
      <c r="BX99">
        <v>643.270625</v>
      </c>
      <c r="BY99">
        <v>711.68837499999995</v>
      </c>
      <c r="BZ99">
        <v>2.3235937500000001</v>
      </c>
      <c r="CA99">
        <v>702.24725000000001</v>
      </c>
      <c r="CB99">
        <v>13.265750000000001</v>
      </c>
      <c r="CC99">
        <v>1.5938537500000001</v>
      </c>
      <c r="CD99">
        <v>1.3562912499999999</v>
      </c>
      <c r="CE99">
        <v>13.899525000000001</v>
      </c>
      <c r="CF99">
        <v>11.4375625</v>
      </c>
      <c r="CG99">
        <v>2000</v>
      </c>
      <c r="CH99">
        <v>0.90000087500000003</v>
      </c>
      <c r="CI99">
        <v>9.9999274999999999E-2</v>
      </c>
      <c r="CJ99">
        <v>19.942712499999999</v>
      </c>
      <c r="CK99">
        <v>39092.974999999999</v>
      </c>
      <c r="CL99">
        <v>1736445700.0999999</v>
      </c>
      <c r="CM99" t="s">
        <v>346</v>
      </c>
      <c r="CN99">
        <v>1736445697.0999999</v>
      </c>
      <c r="CO99">
        <v>1736445700.0999999</v>
      </c>
      <c r="CP99">
        <v>1</v>
      </c>
      <c r="CQ99">
        <v>-0.33700000000000002</v>
      </c>
      <c r="CR99">
        <v>1.2999999999999999E-2</v>
      </c>
      <c r="CS99">
        <v>0.22</v>
      </c>
      <c r="CT99">
        <v>8.3000000000000004E-2</v>
      </c>
      <c r="CU99">
        <v>420</v>
      </c>
      <c r="CV99">
        <v>16</v>
      </c>
      <c r="CW99">
        <v>0.23</v>
      </c>
      <c r="CX99">
        <v>0.32</v>
      </c>
      <c r="CY99">
        <v>-68.417145000000005</v>
      </c>
      <c r="CZ99">
        <v>-10.4097789473684</v>
      </c>
      <c r="DA99">
        <v>1.0024579110740801</v>
      </c>
      <c r="DB99">
        <v>0</v>
      </c>
      <c r="DC99">
        <v>2.3223539999999998</v>
      </c>
      <c r="DD99">
        <v>3.3094736842103803E-2</v>
      </c>
      <c r="DE99">
        <v>3.4328099277413401E-3</v>
      </c>
      <c r="DF99">
        <v>1</v>
      </c>
      <c r="DG99">
        <v>1</v>
      </c>
      <c r="DH99">
        <v>2</v>
      </c>
      <c r="DI99" t="s">
        <v>347</v>
      </c>
      <c r="DJ99">
        <v>3.1188799999999999</v>
      </c>
      <c r="DK99">
        <v>2.80016</v>
      </c>
      <c r="DL99">
        <v>0.13982800000000001</v>
      </c>
      <c r="DM99">
        <v>0.15138199999999999</v>
      </c>
      <c r="DN99">
        <v>8.7279800000000005E-2</v>
      </c>
      <c r="DO99">
        <v>7.8420199999999995E-2</v>
      </c>
      <c r="DP99">
        <v>24014.6</v>
      </c>
      <c r="DQ99">
        <v>21906.1</v>
      </c>
      <c r="DR99">
        <v>26706.3</v>
      </c>
      <c r="DS99">
        <v>24149.4</v>
      </c>
      <c r="DT99">
        <v>33690.699999999997</v>
      </c>
      <c r="DU99">
        <v>32405.5</v>
      </c>
      <c r="DV99">
        <v>40381.599999999999</v>
      </c>
      <c r="DW99">
        <v>38171.5</v>
      </c>
      <c r="DX99">
        <v>2.0165000000000002</v>
      </c>
      <c r="DY99">
        <v>2.2807499999999998</v>
      </c>
      <c r="DZ99">
        <v>0.16153999999999999</v>
      </c>
      <c r="EA99">
        <v>0</v>
      </c>
      <c r="EB99">
        <v>22.149799999999999</v>
      </c>
      <c r="EC99">
        <v>999.9</v>
      </c>
      <c r="ED99">
        <v>63.698</v>
      </c>
      <c r="EE99">
        <v>22.024000000000001</v>
      </c>
      <c r="EF99">
        <v>16.557400000000001</v>
      </c>
      <c r="EG99">
        <v>64.084900000000005</v>
      </c>
      <c r="EH99">
        <v>26.911100000000001</v>
      </c>
      <c r="EI99">
        <v>1</v>
      </c>
      <c r="EJ99">
        <v>-0.46962100000000001</v>
      </c>
      <c r="EK99">
        <v>-3.8325999999999998</v>
      </c>
      <c r="EL99">
        <v>20.2317</v>
      </c>
      <c r="EM99">
        <v>5.2595200000000002</v>
      </c>
      <c r="EN99">
        <v>12.0047</v>
      </c>
      <c r="EO99">
        <v>5.0000999999999998</v>
      </c>
      <c r="EP99">
        <v>3.2869799999999998</v>
      </c>
      <c r="EQ99">
        <v>9999</v>
      </c>
      <c r="ER99">
        <v>9999</v>
      </c>
      <c r="ES99">
        <v>999.9</v>
      </c>
      <c r="ET99">
        <v>9999</v>
      </c>
      <c r="EU99">
        <v>1.87226</v>
      </c>
      <c r="EV99">
        <v>1.87317</v>
      </c>
      <c r="EW99">
        <v>1.8693599999999999</v>
      </c>
      <c r="EX99">
        <v>1.8750500000000001</v>
      </c>
      <c r="EY99">
        <v>1.8754500000000001</v>
      </c>
      <c r="EZ99">
        <v>1.87382</v>
      </c>
      <c r="FA99">
        <v>1.8724099999999999</v>
      </c>
      <c r="FB99">
        <v>1.8714900000000001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0.16200000000000001</v>
      </c>
      <c r="FQ99">
        <v>7.3999999999999996E-2</v>
      </c>
      <c r="FR99">
        <v>-0.18329044484773399</v>
      </c>
      <c r="FS99">
        <v>1.93526017593624E-3</v>
      </c>
      <c r="FT99">
        <v>-2.6352868309754201E-6</v>
      </c>
      <c r="FU99">
        <v>7.4988703689445403E-10</v>
      </c>
      <c r="FV99">
        <v>7.4070808911679595E-2</v>
      </c>
      <c r="FW99">
        <v>0</v>
      </c>
      <c r="FX99">
        <v>0</v>
      </c>
      <c r="FY99">
        <v>0</v>
      </c>
      <c r="FZ99">
        <v>1</v>
      </c>
      <c r="GA99">
        <v>1999</v>
      </c>
      <c r="GB99">
        <v>0</v>
      </c>
      <c r="GC99">
        <v>14</v>
      </c>
      <c r="GD99">
        <v>42.9</v>
      </c>
      <c r="GE99">
        <v>42.9</v>
      </c>
      <c r="GF99">
        <v>1.7297400000000001</v>
      </c>
      <c r="GG99">
        <v>2.4694799999999999</v>
      </c>
      <c r="GH99">
        <v>1.5979000000000001</v>
      </c>
      <c r="GI99">
        <v>2.3559600000000001</v>
      </c>
      <c r="GJ99">
        <v>1.64917</v>
      </c>
      <c r="GK99">
        <v>2.3547400000000001</v>
      </c>
      <c r="GL99">
        <v>26.0456</v>
      </c>
      <c r="GM99">
        <v>14.4648</v>
      </c>
      <c r="GN99">
        <v>19</v>
      </c>
      <c r="GO99">
        <v>446.99099999999999</v>
      </c>
      <c r="GP99">
        <v>641.53800000000001</v>
      </c>
      <c r="GQ99">
        <v>28.6587</v>
      </c>
      <c r="GR99">
        <v>21.223800000000001</v>
      </c>
      <c r="GS99">
        <v>30.000299999999999</v>
      </c>
      <c r="GT99">
        <v>21.092400000000001</v>
      </c>
      <c r="GU99">
        <v>21.068300000000001</v>
      </c>
      <c r="GV99">
        <v>34.678100000000001</v>
      </c>
      <c r="GW99">
        <v>23.182400000000001</v>
      </c>
      <c r="GX99">
        <v>100</v>
      </c>
      <c r="GY99">
        <v>28.6524</v>
      </c>
      <c r="GZ99">
        <v>752.10299999999995</v>
      </c>
      <c r="HA99">
        <v>13.222799999999999</v>
      </c>
      <c r="HB99">
        <v>101.417</v>
      </c>
      <c r="HC99">
        <v>101.435</v>
      </c>
    </row>
    <row r="100" spans="1:211" x14ac:dyDescent="0.2">
      <c r="A100">
        <v>84</v>
      </c>
      <c r="B100">
        <v>1736448273.0999999</v>
      </c>
      <c r="C100">
        <v>166</v>
      </c>
      <c r="D100" t="s">
        <v>515</v>
      </c>
      <c r="E100" t="s">
        <v>516</v>
      </c>
      <c r="F100">
        <v>2</v>
      </c>
      <c r="G100">
        <v>1736448265.0999999</v>
      </c>
      <c r="H100">
        <f t="shared" si="34"/>
        <v>1.967539586957061E-3</v>
      </c>
      <c r="I100">
        <f t="shared" si="35"/>
        <v>1.9675395869570611</v>
      </c>
      <c r="J100">
        <f t="shared" si="36"/>
        <v>29.802079862455578</v>
      </c>
      <c r="K100">
        <f t="shared" si="37"/>
        <v>639.65975000000003</v>
      </c>
      <c r="L100">
        <f t="shared" si="38"/>
        <v>190.3553211184651</v>
      </c>
      <c r="M100">
        <f t="shared" si="39"/>
        <v>19.480934065327268</v>
      </c>
      <c r="N100">
        <f t="shared" si="40"/>
        <v>65.462679691725995</v>
      </c>
      <c r="O100">
        <f t="shared" si="41"/>
        <v>0.11065649393032501</v>
      </c>
      <c r="P100">
        <f t="shared" si="42"/>
        <v>3.534899652316728</v>
      </c>
      <c r="Q100">
        <f t="shared" si="43"/>
        <v>0.10876750193274373</v>
      </c>
      <c r="R100">
        <f t="shared" si="44"/>
        <v>6.8146721130200261E-2</v>
      </c>
      <c r="S100">
        <f t="shared" si="45"/>
        <v>317.40028633486196</v>
      </c>
      <c r="T100">
        <f t="shared" si="46"/>
        <v>26.136523887686746</v>
      </c>
      <c r="U100">
        <f t="shared" si="47"/>
        <v>26.136523887686746</v>
      </c>
      <c r="V100">
        <f t="shared" si="48"/>
        <v>3.4016139737242894</v>
      </c>
      <c r="W100">
        <f t="shared" si="49"/>
        <v>50.195457546553278</v>
      </c>
      <c r="X100">
        <f t="shared" si="50"/>
        <v>1.5955447050338993</v>
      </c>
      <c r="Y100">
        <f t="shared" si="51"/>
        <v>3.1786635345521601</v>
      </c>
      <c r="Z100">
        <f t="shared" si="52"/>
        <v>1.8060692686903901</v>
      </c>
      <c r="AA100">
        <f t="shared" si="53"/>
        <v>-86.76849578480639</v>
      </c>
      <c r="AB100">
        <f t="shared" si="54"/>
        <v>-217.61091481741067</v>
      </c>
      <c r="AC100">
        <f t="shared" si="55"/>
        <v>-13.095908369732619</v>
      </c>
      <c r="AD100">
        <f t="shared" si="56"/>
        <v>-7.5032637087730336E-2</v>
      </c>
      <c r="AE100">
        <f t="shared" si="57"/>
        <v>56.560160557037804</v>
      </c>
      <c r="AF100">
        <f t="shared" si="58"/>
        <v>1.9673443593834978</v>
      </c>
      <c r="AG100">
        <f t="shared" si="59"/>
        <v>29.802079862455578</v>
      </c>
      <c r="AH100">
        <v>731.87275576935201</v>
      </c>
      <c r="AI100">
        <v>672.65412727272701</v>
      </c>
      <c r="AJ100">
        <v>3.2580058105499998</v>
      </c>
      <c r="AK100">
        <v>85.495142733625997</v>
      </c>
      <c r="AL100">
        <f t="shared" si="60"/>
        <v>1.9675395869570611</v>
      </c>
      <c r="AM100">
        <v>13.266961211989999</v>
      </c>
      <c r="AN100">
        <v>15.5911048951049</v>
      </c>
      <c r="AO100">
        <v>-1.57860884946706E-7</v>
      </c>
      <c r="AP100">
        <v>126.389948844656</v>
      </c>
      <c r="AQ100">
        <v>40</v>
      </c>
      <c r="AR100">
        <v>8</v>
      </c>
      <c r="AS100">
        <f t="shared" si="61"/>
        <v>1</v>
      </c>
      <c r="AT100">
        <f t="shared" si="62"/>
        <v>0</v>
      </c>
      <c r="AU100">
        <f t="shared" si="63"/>
        <v>54398.918586204105</v>
      </c>
      <c r="AV100">
        <f t="shared" si="64"/>
        <v>2000.0025000000001</v>
      </c>
      <c r="AW100">
        <f t="shared" si="65"/>
        <v>1686.0021997501153</v>
      </c>
      <c r="AX100">
        <f t="shared" si="66"/>
        <v>0.84300004612500001</v>
      </c>
      <c r="AY100">
        <f t="shared" si="67"/>
        <v>0.15869994479249999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1736448265.0999999</v>
      </c>
      <c r="BF100">
        <v>639.65975000000003</v>
      </c>
      <c r="BG100">
        <v>709.03925000000004</v>
      </c>
      <c r="BH100">
        <v>15.59065</v>
      </c>
      <c r="BI100">
        <v>13.2667375</v>
      </c>
      <c r="BJ100">
        <v>639.48737500000004</v>
      </c>
      <c r="BK100">
        <v>15.516575</v>
      </c>
      <c r="BL100">
        <v>500.02024999999998</v>
      </c>
      <c r="BM100">
        <v>102.239875</v>
      </c>
      <c r="BN100">
        <v>9.9970037499999997E-2</v>
      </c>
      <c r="BO100">
        <v>24.99465</v>
      </c>
      <c r="BP100">
        <v>24.810625000000002</v>
      </c>
      <c r="BQ100">
        <v>999.9</v>
      </c>
      <c r="BR100">
        <v>0</v>
      </c>
      <c r="BS100">
        <v>0</v>
      </c>
      <c r="BT100">
        <v>9994.9349999999995</v>
      </c>
      <c r="BU100">
        <v>650.43475000000001</v>
      </c>
      <c r="BV100">
        <v>190.51962499999999</v>
      </c>
      <c r="BW100">
        <v>-69.379387500000007</v>
      </c>
      <c r="BX100">
        <v>649.79049999999995</v>
      </c>
      <c r="BY100">
        <v>718.57237499999997</v>
      </c>
      <c r="BZ100">
        <v>2.32391375</v>
      </c>
      <c r="CA100">
        <v>709.03925000000004</v>
      </c>
      <c r="CB100">
        <v>13.2667375</v>
      </c>
      <c r="CC100">
        <v>1.593985</v>
      </c>
      <c r="CD100">
        <v>1.35639</v>
      </c>
      <c r="CE100">
        <v>13.9008</v>
      </c>
      <c r="CF100">
        <v>11.4386625</v>
      </c>
      <c r="CG100">
        <v>2000.0025000000001</v>
      </c>
      <c r="CH100">
        <v>0.90000100000000005</v>
      </c>
      <c r="CI100">
        <v>9.99990875E-2</v>
      </c>
      <c r="CJ100">
        <v>19.958337499999999</v>
      </c>
      <c r="CK100">
        <v>39093.012499999997</v>
      </c>
      <c r="CL100">
        <v>1736445700.0999999</v>
      </c>
      <c r="CM100" t="s">
        <v>346</v>
      </c>
      <c r="CN100">
        <v>1736445697.0999999</v>
      </c>
      <c r="CO100">
        <v>1736445700.0999999</v>
      </c>
      <c r="CP100">
        <v>1</v>
      </c>
      <c r="CQ100">
        <v>-0.33700000000000002</v>
      </c>
      <c r="CR100">
        <v>1.2999999999999999E-2</v>
      </c>
      <c r="CS100">
        <v>0.22</v>
      </c>
      <c r="CT100">
        <v>8.3000000000000004E-2</v>
      </c>
      <c r="CU100">
        <v>420</v>
      </c>
      <c r="CV100">
        <v>16</v>
      </c>
      <c r="CW100">
        <v>0.23</v>
      </c>
      <c r="CX100">
        <v>0.32</v>
      </c>
      <c r="CY100">
        <v>-68.760114999999999</v>
      </c>
      <c r="CZ100">
        <v>-10.3478120300753</v>
      </c>
      <c r="DA100">
        <v>0.99650441407702794</v>
      </c>
      <c r="DB100">
        <v>0</v>
      </c>
      <c r="DC100">
        <v>2.3228819999999999</v>
      </c>
      <c r="DD100">
        <v>2.5882105263158602E-2</v>
      </c>
      <c r="DE100">
        <v>3.1374760556854399E-3</v>
      </c>
      <c r="DF100">
        <v>1</v>
      </c>
      <c r="DG100">
        <v>1</v>
      </c>
      <c r="DH100">
        <v>2</v>
      </c>
      <c r="DI100" t="s">
        <v>347</v>
      </c>
      <c r="DJ100">
        <v>3.1191900000000001</v>
      </c>
      <c r="DK100">
        <v>2.80043</v>
      </c>
      <c r="DL100">
        <v>0.14077200000000001</v>
      </c>
      <c r="DM100">
        <v>0.15235199999999999</v>
      </c>
      <c r="DN100">
        <v>8.7280399999999994E-2</v>
      </c>
      <c r="DO100">
        <v>7.8428899999999996E-2</v>
      </c>
      <c r="DP100">
        <v>23988.3</v>
      </c>
      <c r="DQ100">
        <v>21881.1</v>
      </c>
      <c r="DR100">
        <v>26706.2</v>
      </c>
      <c r="DS100">
        <v>24149.3</v>
      </c>
      <c r="DT100">
        <v>33690.6</v>
      </c>
      <c r="DU100">
        <v>32405.200000000001</v>
      </c>
      <c r="DV100">
        <v>40381.4</v>
      </c>
      <c r="DW100">
        <v>38171.4</v>
      </c>
      <c r="DX100">
        <v>2.0168499999999998</v>
      </c>
      <c r="DY100">
        <v>2.2808000000000002</v>
      </c>
      <c r="DZ100">
        <v>0.16128600000000001</v>
      </c>
      <c r="EA100">
        <v>0</v>
      </c>
      <c r="EB100">
        <v>22.151700000000002</v>
      </c>
      <c r="EC100">
        <v>999.9</v>
      </c>
      <c r="ED100">
        <v>63.698</v>
      </c>
      <c r="EE100">
        <v>22.024000000000001</v>
      </c>
      <c r="EF100">
        <v>16.555299999999999</v>
      </c>
      <c r="EG100">
        <v>63.704900000000002</v>
      </c>
      <c r="EH100">
        <v>27.0793</v>
      </c>
      <c r="EI100">
        <v>1</v>
      </c>
      <c r="EJ100">
        <v>-0.46954800000000002</v>
      </c>
      <c r="EK100">
        <v>-3.8322600000000002</v>
      </c>
      <c r="EL100">
        <v>20.232099999999999</v>
      </c>
      <c r="EM100">
        <v>5.2595200000000002</v>
      </c>
      <c r="EN100">
        <v>12.005000000000001</v>
      </c>
      <c r="EO100">
        <v>4.9996999999999998</v>
      </c>
      <c r="EP100">
        <v>3.2869799999999998</v>
      </c>
      <c r="EQ100">
        <v>9999</v>
      </c>
      <c r="ER100">
        <v>9999</v>
      </c>
      <c r="ES100">
        <v>999.9</v>
      </c>
      <c r="ET100">
        <v>9999</v>
      </c>
      <c r="EU100">
        <v>1.87226</v>
      </c>
      <c r="EV100">
        <v>1.87317</v>
      </c>
      <c r="EW100">
        <v>1.8693500000000001</v>
      </c>
      <c r="EX100">
        <v>1.87503</v>
      </c>
      <c r="EY100">
        <v>1.8754599999999999</v>
      </c>
      <c r="EZ100">
        <v>1.87381</v>
      </c>
      <c r="FA100">
        <v>1.8724099999999999</v>
      </c>
      <c r="FB100">
        <v>1.8714900000000001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0.159</v>
      </c>
      <c r="FQ100">
        <v>7.4099999999999999E-2</v>
      </c>
      <c r="FR100">
        <v>-0.18329044484773399</v>
      </c>
      <c r="FS100">
        <v>1.93526017593624E-3</v>
      </c>
      <c r="FT100">
        <v>-2.6352868309754201E-6</v>
      </c>
      <c r="FU100">
        <v>7.4988703689445403E-10</v>
      </c>
      <c r="FV100">
        <v>7.4070808911679595E-2</v>
      </c>
      <c r="FW100">
        <v>0</v>
      </c>
      <c r="FX100">
        <v>0</v>
      </c>
      <c r="FY100">
        <v>0</v>
      </c>
      <c r="FZ100">
        <v>1</v>
      </c>
      <c r="GA100">
        <v>1999</v>
      </c>
      <c r="GB100">
        <v>0</v>
      </c>
      <c r="GC100">
        <v>14</v>
      </c>
      <c r="GD100">
        <v>42.9</v>
      </c>
      <c r="GE100">
        <v>42.9</v>
      </c>
      <c r="GF100">
        <v>1.74316</v>
      </c>
      <c r="GG100">
        <v>2.4584999999999999</v>
      </c>
      <c r="GH100">
        <v>1.5979000000000001</v>
      </c>
      <c r="GI100">
        <v>2.3535200000000001</v>
      </c>
      <c r="GJ100">
        <v>1.64917</v>
      </c>
      <c r="GK100">
        <v>2.3877000000000002</v>
      </c>
      <c r="GL100">
        <v>26.0456</v>
      </c>
      <c r="GM100">
        <v>14.4735</v>
      </c>
      <c r="GN100">
        <v>19</v>
      </c>
      <c r="GO100">
        <v>447.20800000000003</v>
      </c>
      <c r="GP100">
        <v>641.61</v>
      </c>
      <c r="GQ100">
        <v>28.6568</v>
      </c>
      <c r="GR100">
        <v>21.226099999999999</v>
      </c>
      <c r="GS100">
        <v>30.000299999999999</v>
      </c>
      <c r="GT100">
        <v>21.094200000000001</v>
      </c>
      <c r="GU100">
        <v>21.070499999999999</v>
      </c>
      <c r="GV100">
        <v>34.944400000000002</v>
      </c>
      <c r="GW100">
        <v>23.182400000000001</v>
      </c>
      <c r="GX100">
        <v>100</v>
      </c>
      <c r="GY100">
        <v>28.6524</v>
      </c>
      <c r="GZ100">
        <v>758.82899999999995</v>
      </c>
      <c r="HA100">
        <v>13.2181</v>
      </c>
      <c r="HB100">
        <v>101.417</v>
      </c>
      <c r="HC100">
        <v>101.434</v>
      </c>
    </row>
    <row r="101" spans="1:211" x14ac:dyDescent="0.2">
      <c r="A101">
        <v>85</v>
      </c>
      <c r="B101">
        <v>1736448275.0999999</v>
      </c>
      <c r="C101">
        <v>168</v>
      </c>
      <c r="D101" t="s">
        <v>517</v>
      </c>
      <c r="E101" t="s">
        <v>518</v>
      </c>
      <c r="F101">
        <v>2</v>
      </c>
      <c r="G101">
        <v>1736448267.0999999</v>
      </c>
      <c r="H101">
        <f t="shared" si="34"/>
        <v>1.9673123624612291E-3</v>
      </c>
      <c r="I101">
        <f t="shared" si="35"/>
        <v>1.967312362461229</v>
      </c>
      <c r="J101">
        <f t="shared" si="36"/>
        <v>30.025347424715669</v>
      </c>
      <c r="K101">
        <f t="shared" si="37"/>
        <v>646.08787500000005</v>
      </c>
      <c r="L101">
        <f t="shared" si="38"/>
        <v>193.35763566796123</v>
      </c>
      <c r="M101">
        <f t="shared" si="39"/>
        <v>19.788261010358998</v>
      </c>
      <c r="N101">
        <f t="shared" si="40"/>
        <v>66.120768709040576</v>
      </c>
      <c r="O101">
        <f t="shared" si="41"/>
        <v>0.11065184789396641</v>
      </c>
      <c r="P101">
        <f t="shared" si="42"/>
        <v>3.5370004134686375</v>
      </c>
      <c r="Q101">
        <f t="shared" si="43"/>
        <v>0.10876411427603437</v>
      </c>
      <c r="R101">
        <f t="shared" si="44"/>
        <v>6.8144494248072257E-2</v>
      </c>
      <c r="S101">
        <f t="shared" si="45"/>
        <v>317.40028633486196</v>
      </c>
      <c r="T101">
        <f t="shared" si="46"/>
        <v>26.136433213538162</v>
      </c>
      <c r="U101">
        <f t="shared" si="47"/>
        <v>26.136433213538162</v>
      </c>
      <c r="V101">
        <f t="shared" si="48"/>
        <v>3.401595741100834</v>
      </c>
      <c r="W101">
        <f t="shared" si="49"/>
        <v>50.19800353818755</v>
      </c>
      <c r="X101">
        <f t="shared" si="50"/>
        <v>1.5956732009497228</v>
      </c>
      <c r="Y101">
        <f t="shared" si="51"/>
        <v>3.1787582941138939</v>
      </c>
      <c r="Z101">
        <f t="shared" si="52"/>
        <v>1.8059225401511112</v>
      </c>
      <c r="AA101">
        <f t="shared" si="53"/>
        <v>-86.758475184540202</v>
      </c>
      <c r="AB101">
        <f t="shared" si="54"/>
        <v>-217.62760541170314</v>
      </c>
      <c r="AC101">
        <f t="shared" si="55"/>
        <v>-13.089160921504655</v>
      </c>
      <c r="AD101">
        <f t="shared" si="56"/>
        <v>-7.4955182886014882E-2</v>
      </c>
      <c r="AE101">
        <f t="shared" si="57"/>
        <v>56.858032246138173</v>
      </c>
      <c r="AF101">
        <f t="shared" si="58"/>
        <v>1.967461669957477</v>
      </c>
      <c r="AG101">
        <f t="shared" si="59"/>
        <v>30.025347424715669</v>
      </c>
      <c r="AH101">
        <v>738.74420138875098</v>
      </c>
      <c r="AI101">
        <v>679.20439393939398</v>
      </c>
      <c r="AJ101">
        <v>3.26512053952007</v>
      </c>
      <c r="AK101">
        <v>85.495142733625997</v>
      </c>
      <c r="AL101">
        <f t="shared" si="60"/>
        <v>1.967312362461229</v>
      </c>
      <c r="AM101">
        <v>13.267889077100699</v>
      </c>
      <c r="AN101">
        <v>15.591755944056001</v>
      </c>
      <c r="AO101">
        <v>-1.7276014778625499E-6</v>
      </c>
      <c r="AP101">
        <v>126.389948844656</v>
      </c>
      <c r="AQ101">
        <v>40</v>
      </c>
      <c r="AR101">
        <v>8</v>
      </c>
      <c r="AS101">
        <f t="shared" si="61"/>
        <v>1</v>
      </c>
      <c r="AT101">
        <f t="shared" si="62"/>
        <v>0</v>
      </c>
      <c r="AU101">
        <f t="shared" si="63"/>
        <v>54445.127677383964</v>
      </c>
      <c r="AV101">
        <f t="shared" si="64"/>
        <v>2000.0025000000001</v>
      </c>
      <c r="AW101">
        <f t="shared" si="65"/>
        <v>1686.0021997501153</v>
      </c>
      <c r="AX101">
        <f t="shared" si="66"/>
        <v>0.84300004612500001</v>
      </c>
      <c r="AY101">
        <f t="shared" si="67"/>
        <v>0.15869994479249999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1736448267.0999999</v>
      </c>
      <c r="BF101">
        <v>646.08787500000005</v>
      </c>
      <c r="BG101">
        <v>715.83937500000002</v>
      </c>
      <c r="BH101">
        <v>15.591850000000001</v>
      </c>
      <c r="BI101">
        <v>13.267825</v>
      </c>
      <c r="BJ101">
        <v>645.91887499999996</v>
      </c>
      <c r="BK101">
        <v>15.517775</v>
      </c>
      <c r="BL101">
        <v>500.02525000000003</v>
      </c>
      <c r="BM101">
        <v>102.24025</v>
      </c>
      <c r="BN101">
        <v>9.9959850000000003E-2</v>
      </c>
      <c r="BO101">
        <v>24.995149999999999</v>
      </c>
      <c r="BP101">
        <v>24.811712499999999</v>
      </c>
      <c r="BQ101">
        <v>999.9</v>
      </c>
      <c r="BR101">
        <v>0</v>
      </c>
      <c r="BS101">
        <v>0</v>
      </c>
      <c r="BT101">
        <v>10003.766250000001</v>
      </c>
      <c r="BU101">
        <v>650.37099999999998</v>
      </c>
      <c r="BV101">
        <v>190.16550000000001</v>
      </c>
      <c r="BW101">
        <v>-69.751424999999998</v>
      </c>
      <c r="BX101">
        <v>656.32124999999996</v>
      </c>
      <c r="BY101">
        <v>725.46474999999998</v>
      </c>
      <c r="BZ101">
        <v>2.3240262500000002</v>
      </c>
      <c r="CA101">
        <v>715.83937500000002</v>
      </c>
      <c r="CB101">
        <v>13.267825</v>
      </c>
      <c r="CC101">
        <v>1.5941149999999999</v>
      </c>
      <c r="CD101">
        <v>1.3565075</v>
      </c>
      <c r="CE101">
        <v>13.902049999999999</v>
      </c>
      <c r="CF101">
        <v>11.4399625</v>
      </c>
      <c r="CG101">
        <v>2000.0025000000001</v>
      </c>
      <c r="CH101">
        <v>0.90000100000000005</v>
      </c>
      <c r="CI101">
        <v>9.99990875E-2</v>
      </c>
      <c r="CJ101">
        <v>19.973962499999999</v>
      </c>
      <c r="CK101">
        <v>39093.012499999997</v>
      </c>
      <c r="CL101">
        <v>1736445700.0999999</v>
      </c>
      <c r="CM101" t="s">
        <v>346</v>
      </c>
      <c r="CN101">
        <v>1736445697.0999999</v>
      </c>
      <c r="CO101">
        <v>1736445700.0999999</v>
      </c>
      <c r="CP101">
        <v>1</v>
      </c>
      <c r="CQ101">
        <v>-0.33700000000000002</v>
      </c>
      <c r="CR101">
        <v>1.2999999999999999E-2</v>
      </c>
      <c r="CS101">
        <v>0.22</v>
      </c>
      <c r="CT101">
        <v>8.3000000000000004E-2</v>
      </c>
      <c r="CU101">
        <v>420</v>
      </c>
      <c r="CV101">
        <v>16</v>
      </c>
      <c r="CW101">
        <v>0.23</v>
      </c>
      <c r="CX101">
        <v>0.32</v>
      </c>
      <c r="CY101">
        <v>-69.109110000000001</v>
      </c>
      <c r="CZ101">
        <v>-10.6964661654136</v>
      </c>
      <c r="DA101">
        <v>1.0298079592331799</v>
      </c>
      <c r="DB101">
        <v>0</v>
      </c>
      <c r="DC101">
        <v>2.322829</v>
      </c>
      <c r="DD101">
        <v>1.75831578947356E-2</v>
      </c>
      <c r="DE101">
        <v>3.1758981406839102E-3</v>
      </c>
      <c r="DF101">
        <v>1</v>
      </c>
      <c r="DG101">
        <v>1</v>
      </c>
      <c r="DH101">
        <v>2</v>
      </c>
      <c r="DI101" t="s">
        <v>347</v>
      </c>
      <c r="DJ101">
        <v>3.1193300000000002</v>
      </c>
      <c r="DK101">
        <v>2.8007300000000002</v>
      </c>
      <c r="DL101">
        <v>0.141705</v>
      </c>
      <c r="DM101">
        <v>0.15330099999999999</v>
      </c>
      <c r="DN101">
        <v>8.7292900000000007E-2</v>
      </c>
      <c r="DO101">
        <v>7.84305E-2</v>
      </c>
      <c r="DP101">
        <v>23962.2</v>
      </c>
      <c r="DQ101">
        <v>21856.400000000001</v>
      </c>
      <c r="DR101">
        <v>26706.1</v>
      </c>
      <c r="DS101">
        <v>24149.1</v>
      </c>
      <c r="DT101">
        <v>33690.300000000003</v>
      </c>
      <c r="DU101">
        <v>32404.799999999999</v>
      </c>
      <c r="DV101">
        <v>40381.5</v>
      </c>
      <c r="DW101">
        <v>38170.9</v>
      </c>
      <c r="DX101">
        <v>2.0171000000000001</v>
      </c>
      <c r="DY101">
        <v>2.2803200000000001</v>
      </c>
      <c r="DZ101">
        <v>0.16142100000000001</v>
      </c>
      <c r="EA101">
        <v>0</v>
      </c>
      <c r="EB101">
        <v>22.153500000000001</v>
      </c>
      <c r="EC101">
        <v>999.9</v>
      </c>
      <c r="ED101">
        <v>63.698</v>
      </c>
      <c r="EE101">
        <v>22.024000000000001</v>
      </c>
      <c r="EF101">
        <v>16.553999999999998</v>
      </c>
      <c r="EG101">
        <v>63.354900000000001</v>
      </c>
      <c r="EH101">
        <v>27.343800000000002</v>
      </c>
      <c r="EI101">
        <v>1</v>
      </c>
      <c r="EJ101">
        <v>-0.46933900000000001</v>
      </c>
      <c r="EK101">
        <v>-3.8386800000000001</v>
      </c>
      <c r="EL101">
        <v>20.232399999999998</v>
      </c>
      <c r="EM101">
        <v>5.25997</v>
      </c>
      <c r="EN101">
        <v>12.0052</v>
      </c>
      <c r="EO101">
        <v>4.9996999999999998</v>
      </c>
      <c r="EP101">
        <v>3.2869799999999998</v>
      </c>
      <c r="EQ101">
        <v>9999</v>
      </c>
      <c r="ER101">
        <v>9999</v>
      </c>
      <c r="ES101">
        <v>999.9</v>
      </c>
      <c r="ET101">
        <v>9999</v>
      </c>
      <c r="EU101">
        <v>1.87226</v>
      </c>
      <c r="EV101">
        <v>1.87317</v>
      </c>
      <c r="EW101">
        <v>1.8693500000000001</v>
      </c>
      <c r="EX101">
        <v>1.8750500000000001</v>
      </c>
      <c r="EY101">
        <v>1.8754599999999999</v>
      </c>
      <c r="EZ101">
        <v>1.8737900000000001</v>
      </c>
      <c r="FA101">
        <v>1.8724099999999999</v>
      </c>
      <c r="FB101">
        <v>1.8714900000000001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0.155</v>
      </c>
      <c r="FQ101">
        <v>7.4099999999999999E-2</v>
      </c>
      <c r="FR101">
        <v>-0.18329044484773399</v>
      </c>
      <c r="FS101">
        <v>1.93526017593624E-3</v>
      </c>
      <c r="FT101">
        <v>-2.6352868309754201E-6</v>
      </c>
      <c r="FU101">
        <v>7.4988703689445403E-10</v>
      </c>
      <c r="FV101">
        <v>7.4070808911679595E-2</v>
      </c>
      <c r="FW101">
        <v>0</v>
      </c>
      <c r="FX101">
        <v>0</v>
      </c>
      <c r="FY101">
        <v>0</v>
      </c>
      <c r="FZ101">
        <v>1</v>
      </c>
      <c r="GA101">
        <v>1999</v>
      </c>
      <c r="GB101">
        <v>0</v>
      </c>
      <c r="GC101">
        <v>14</v>
      </c>
      <c r="GD101">
        <v>43</v>
      </c>
      <c r="GE101">
        <v>42.9</v>
      </c>
      <c r="GF101">
        <v>1.7565900000000001</v>
      </c>
      <c r="GG101">
        <v>2.47925</v>
      </c>
      <c r="GH101">
        <v>1.5979000000000001</v>
      </c>
      <c r="GI101">
        <v>2.3547400000000001</v>
      </c>
      <c r="GJ101">
        <v>1.64917</v>
      </c>
      <c r="GK101">
        <v>2.47803</v>
      </c>
      <c r="GL101">
        <v>26.0456</v>
      </c>
      <c r="GM101">
        <v>14.4735</v>
      </c>
      <c r="GN101">
        <v>19</v>
      </c>
      <c r="GO101">
        <v>447.36799999999999</v>
      </c>
      <c r="GP101">
        <v>641.24599999999998</v>
      </c>
      <c r="GQ101">
        <v>28.6557</v>
      </c>
      <c r="GR101">
        <v>21.227900000000002</v>
      </c>
      <c r="GS101">
        <v>30.000399999999999</v>
      </c>
      <c r="GT101">
        <v>21.096</v>
      </c>
      <c r="GU101">
        <v>21.072399999999998</v>
      </c>
      <c r="GV101">
        <v>35.214199999999998</v>
      </c>
      <c r="GW101">
        <v>23.182400000000001</v>
      </c>
      <c r="GX101">
        <v>100</v>
      </c>
      <c r="GY101">
        <v>28.6602</v>
      </c>
      <c r="GZ101">
        <v>765.59500000000003</v>
      </c>
      <c r="HA101">
        <v>13.213699999999999</v>
      </c>
      <c r="HB101">
        <v>101.416</v>
      </c>
      <c r="HC101">
        <v>101.43300000000001</v>
      </c>
    </row>
    <row r="102" spans="1:211" x14ac:dyDescent="0.2">
      <c r="A102">
        <v>86</v>
      </c>
      <c r="B102">
        <v>1736448277.0999999</v>
      </c>
      <c r="C102">
        <v>170</v>
      </c>
      <c r="D102" t="s">
        <v>519</v>
      </c>
      <c r="E102" t="s">
        <v>520</v>
      </c>
      <c r="F102">
        <v>2</v>
      </c>
      <c r="G102">
        <v>1736448269.0999999</v>
      </c>
      <c r="H102">
        <f t="shared" si="34"/>
        <v>1.9689063779570076E-3</v>
      </c>
      <c r="I102">
        <f t="shared" si="35"/>
        <v>1.9689063779570075</v>
      </c>
      <c r="J102">
        <f t="shared" si="36"/>
        <v>30.497569914057291</v>
      </c>
      <c r="K102">
        <f t="shared" si="37"/>
        <v>652.51750000000004</v>
      </c>
      <c r="L102">
        <f t="shared" si="38"/>
        <v>193.19291478006173</v>
      </c>
      <c r="M102">
        <f t="shared" si="39"/>
        <v>19.771528196864317</v>
      </c>
      <c r="N102">
        <f t="shared" si="40"/>
        <v>66.779199252129473</v>
      </c>
      <c r="O102">
        <f t="shared" si="41"/>
        <v>0.11075872308414678</v>
      </c>
      <c r="P102">
        <f t="shared" si="42"/>
        <v>3.5362392148306752</v>
      </c>
      <c r="Q102">
        <f t="shared" si="43"/>
        <v>0.10886697506679657</v>
      </c>
      <c r="R102">
        <f t="shared" si="44"/>
        <v>6.8209134100318314E-2</v>
      </c>
      <c r="S102">
        <f t="shared" si="45"/>
        <v>317.40008021992617</v>
      </c>
      <c r="T102">
        <f t="shared" si="46"/>
        <v>26.135928832160985</v>
      </c>
      <c r="U102">
        <f t="shared" si="47"/>
        <v>26.135928832160985</v>
      </c>
      <c r="V102">
        <f t="shared" si="48"/>
        <v>3.4014943223985852</v>
      </c>
      <c r="W102">
        <f t="shared" si="49"/>
        <v>50.203303316401019</v>
      </c>
      <c r="X102">
        <f t="shared" si="50"/>
        <v>1.595804799347798</v>
      </c>
      <c r="Y102">
        <f t="shared" si="51"/>
        <v>3.1786848552383233</v>
      </c>
      <c r="Z102">
        <f t="shared" si="52"/>
        <v>1.8056895230507872</v>
      </c>
      <c r="AA102">
        <f t="shared" si="53"/>
        <v>-86.828771267904031</v>
      </c>
      <c r="AB102">
        <f t="shared" si="54"/>
        <v>-217.55848679150679</v>
      </c>
      <c r="AC102">
        <f t="shared" si="55"/>
        <v>-13.0877617772987</v>
      </c>
      <c r="AD102">
        <f t="shared" si="56"/>
        <v>-7.4939616783325391E-2</v>
      </c>
      <c r="AE102">
        <f t="shared" si="57"/>
        <v>57.148980626338172</v>
      </c>
      <c r="AF102">
        <f t="shared" si="58"/>
        <v>1.9677864164725893</v>
      </c>
      <c r="AG102">
        <f t="shared" si="59"/>
        <v>30.497569914057291</v>
      </c>
      <c r="AH102">
        <v>745.71461889568695</v>
      </c>
      <c r="AI102">
        <v>685.68423636363605</v>
      </c>
      <c r="AJ102">
        <v>3.2533388396321299</v>
      </c>
      <c r="AK102">
        <v>85.495142733625997</v>
      </c>
      <c r="AL102">
        <f t="shared" si="60"/>
        <v>1.9689063779570075</v>
      </c>
      <c r="AM102">
        <v>13.269768300602999</v>
      </c>
      <c r="AN102">
        <v>15.5954468531469</v>
      </c>
      <c r="AO102">
        <v>1.31103801706678E-6</v>
      </c>
      <c r="AP102">
        <v>126.389948844656</v>
      </c>
      <c r="AQ102">
        <v>40</v>
      </c>
      <c r="AR102">
        <v>8</v>
      </c>
      <c r="AS102">
        <f t="shared" si="61"/>
        <v>1</v>
      </c>
      <c r="AT102">
        <f t="shared" si="62"/>
        <v>0</v>
      </c>
      <c r="AU102">
        <f t="shared" si="63"/>
        <v>54428.436425784079</v>
      </c>
      <c r="AV102">
        <f t="shared" si="64"/>
        <v>2000.00125</v>
      </c>
      <c r="AW102">
        <f t="shared" si="65"/>
        <v>1686.0009869999583</v>
      </c>
      <c r="AX102">
        <f t="shared" si="66"/>
        <v>0.84299996662499999</v>
      </c>
      <c r="AY102">
        <f t="shared" si="67"/>
        <v>0.1586999409225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1736448269.0999999</v>
      </c>
      <c r="BF102">
        <v>652.51750000000004</v>
      </c>
      <c r="BG102">
        <v>722.63262499999996</v>
      </c>
      <c r="BH102">
        <v>15.593037499999999</v>
      </c>
      <c r="BI102">
        <v>13.2686625</v>
      </c>
      <c r="BJ102">
        <v>652.35187499999995</v>
      </c>
      <c r="BK102">
        <v>15.51895</v>
      </c>
      <c r="BL102">
        <v>500.03187500000001</v>
      </c>
      <c r="BM102">
        <v>102.240875</v>
      </c>
      <c r="BN102">
        <v>9.9980612499999996E-2</v>
      </c>
      <c r="BO102">
        <v>24.9947625</v>
      </c>
      <c r="BP102">
        <v>24.812125000000002</v>
      </c>
      <c r="BQ102">
        <v>999.9</v>
      </c>
      <c r="BR102">
        <v>0</v>
      </c>
      <c r="BS102">
        <v>0</v>
      </c>
      <c r="BT102">
        <v>10000.491249999999</v>
      </c>
      <c r="BU102">
        <v>650.31724999999994</v>
      </c>
      <c r="BV102">
        <v>189.84174999999999</v>
      </c>
      <c r="BW102">
        <v>-70.115062499999993</v>
      </c>
      <c r="BX102">
        <v>662.85350000000005</v>
      </c>
      <c r="BY102">
        <v>732.35</v>
      </c>
      <c r="BZ102">
        <v>2.3243737499999999</v>
      </c>
      <c r="CA102">
        <v>722.63262499999996</v>
      </c>
      <c r="CB102">
        <v>13.2686625</v>
      </c>
      <c r="CC102">
        <v>1.5942462500000001</v>
      </c>
      <c r="CD102">
        <v>1.35660125</v>
      </c>
      <c r="CE102">
        <v>13.9033125</v>
      </c>
      <c r="CF102">
        <v>11.441012499999999</v>
      </c>
      <c r="CG102">
        <v>2000.00125</v>
      </c>
      <c r="CH102">
        <v>0.90000075000000002</v>
      </c>
      <c r="CI102">
        <v>9.9999237500000004E-2</v>
      </c>
      <c r="CJ102">
        <v>19.984375</v>
      </c>
      <c r="CK102">
        <v>39093</v>
      </c>
      <c r="CL102">
        <v>1736445700.0999999</v>
      </c>
      <c r="CM102" t="s">
        <v>346</v>
      </c>
      <c r="CN102">
        <v>1736445697.0999999</v>
      </c>
      <c r="CO102">
        <v>1736445700.0999999</v>
      </c>
      <c r="CP102">
        <v>1</v>
      </c>
      <c r="CQ102">
        <v>-0.33700000000000002</v>
      </c>
      <c r="CR102">
        <v>1.2999999999999999E-2</v>
      </c>
      <c r="CS102">
        <v>0.22</v>
      </c>
      <c r="CT102">
        <v>8.3000000000000004E-2</v>
      </c>
      <c r="CU102">
        <v>420</v>
      </c>
      <c r="CV102">
        <v>16</v>
      </c>
      <c r="CW102">
        <v>0.23</v>
      </c>
      <c r="CX102">
        <v>0.32</v>
      </c>
      <c r="CY102">
        <v>-69.475065000000001</v>
      </c>
      <c r="CZ102">
        <v>-10.9458270676692</v>
      </c>
      <c r="DA102">
        <v>1.0539174518315</v>
      </c>
      <c r="DB102">
        <v>0</v>
      </c>
      <c r="DC102">
        <v>2.3231579999999998</v>
      </c>
      <c r="DD102">
        <v>8.0977443608996995E-3</v>
      </c>
      <c r="DE102">
        <v>2.8946685475196802E-3</v>
      </c>
      <c r="DF102">
        <v>1</v>
      </c>
      <c r="DG102">
        <v>1</v>
      </c>
      <c r="DH102">
        <v>2</v>
      </c>
      <c r="DI102" t="s">
        <v>347</v>
      </c>
      <c r="DJ102">
        <v>3.1194700000000002</v>
      </c>
      <c r="DK102">
        <v>2.8008299999999999</v>
      </c>
      <c r="DL102">
        <v>0.14263600000000001</v>
      </c>
      <c r="DM102">
        <v>0.15423200000000001</v>
      </c>
      <c r="DN102">
        <v>8.7305199999999999E-2</v>
      </c>
      <c r="DO102">
        <v>7.8434000000000004E-2</v>
      </c>
      <c r="DP102">
        <v>23936.2</v>
      </c>
      <c r="DQ102">
        <v>21831.8</v>
      </c>
      <c r="DR102">
        <v>26706.1</v>
      </c>
      <c r="DS102">
        <v>24148.400000000001</v>
      </c>
      <c r="DT102">
        <v>33690</v>
      </c>
      <c r="DU102">
        <v>32404</v>
      </c>
      <c r="DV102">
        <v>40381.5</v>
      </c>
      <c r="DW102">
        <v>38170</v>
      </c>
      <c r="DX102">
        <v>2.0172500000000002</v>
      </c>
      <c r="DY102">
        <v>2.2802500000000001</v>
      </c>
      <c r="DZ102">
        <v>0.16173000000000001</v>
      </c>
      <c r="EA102">
        <v>0</v>
      </c>
      <c r="EB102">
        <v>22.1554</v>
      </c>
      <c r="EC102">
        <v>999.9</v>
      </c>
      <c r="ED102">
        <v>63.698</v>
      </c>
      <c r="EE102">
        <v>22.024000000000001</v>
      </c>
      <c r="EF102">
        <v>16.5549</v>
      </c>
      <c r="EG102">
        <v>63.754899999999999</v>
      </c>
      <c r="EH102">
        <v>26.935099999999998</v>
      </c>
      <c r="EI102">
        <v>1</v>
      </c>
      <c r="EJ102">
        <v>-0.46916200000000002</v>
      </c>
      <c r="EK102">
        <v>-3.85242</v>
      </c>
      <c r="EL102">
        <v>20.2319</v>
      </c>
      <c r="EM102">
        <v>5.25997</v>
      </c>
      <c r="EN102">
        <v>12.004899999999999</v>
      </c>
      <c r="EO102">
        <v>4.9997999999999996</v>
      </c>
      <c r="EP102">
        <v>3.28695</v>
      </c>
      <c r="EQ102">
        <v>9999</v>
      </c>
      <c r="ER102">
        <v>9999</v>
      </c>
      <c r="ES102">
        <v>999.9</v>
      </c>
      <c r="ET102">
        <v>9999</v>
      </c>
      <c r="EU102">
        <v>1.8722700000000001</v>
      </c>
      <c r="EV102">
        <v>1.87317</v>
      </c>
      <c r="EW102">
        <v>1.8693500000000001</v>
      </c>
      <c r="EX102">
        <v>1.87507</v>
      </c>
      <c r="EY102">
        <v>1.8754500000000001</v>
      </c>
      <c r="EZ102">
        <v>1.8737999999999999</v>
      </c>
      <c r="FA102">
        <v>1.8724099999999999</v>
      </c>
      <c r="FB102">
        <v>1.8714900000000001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0.151</v>
      </c>
      <c r="FQ102">
        <v>7.4099999999999999E-2</v>
      </c>
      <c r="FR102">
        <v>-0.18329044484773399</v>
      </c>
      <c r="FS102">
        <v>1.93526017593624E-3</v>
      </c>
      <c r="FT102">
        <v>-2.6352868309754201E-6</v>
      </c>
      <c r="FU102">
        <v>7.4988703689445403E-10</v>
      </c>
      <c r="FV102">
        <v>7.4070808911679595E-2</v>
      </c>
      <c r="FW102">
        <v>0</v>
      </c>
      <c r="FX102">
        <v>0</v>
      </c>
      <c r="FY102">
        <v>0</v>
      </c>
      <c r="FZ102">
        <v>1</v>
      </c>
      <c r="GA102">
        <v>1999</v>
      </c>
      <c r="GB102">
        <v>0</v>
      </c>
      <c r="GC102">
        <v>14</v>
      </c>
      <c r="GD102">
        <v>43</v>
      </c>
      <c r="GE102">
        <v>43</v>
      </c>
      <c r="GF102">
        <v>1.7700199999999999</v>
      </c>
      <c r="GG102">
        <v>2.4584999999999999</v>
      </c>
      <c r="GH102">
        <v>1.5979000000000001</v>
      </c>
      <c r="GI102">
        <v>2.3559600000000001</v>
      </c>
      <c r="GJ102">
        <v>1.64917</v>
      </c>
      <c r="GK102">
        <v>2.3022499999999999</v>
      </c>
      <c r="GL102">
        <v>26.066199999999998</v>
      </c>
      <c r="GM102">
        <v>14.4648</v>
      </c>
      <c r="GN102">
        <v>19</v>
      </c>
      <c r="GO102">
        <v>447.47399999999999</v>
      </c>
      <c r="GP102">
        <v>641.20799999999997</v>
      </c>
      <c r="GQ102">
        <v>28.656600000000001</v>
      </c>
      <c r="GR102">
        <v>21.229700000000001</v>
      </c>
      <c r="GS102">
        <v>30.000399999999999</v>
      </c>
      <c r="GT102">
        <v>21.098199999999999</v>
      </c>
      <c r="GU102">
        <v>21.074200000000001</v>
      </c>
      <c r="GV102">
        <v>35.482799999999997</v>
      </c>
      <c r="GW102">
        <v>23.182400000000001</v>
      </c>
      <c r="GX102">
        <v>100</v>
      </c>
      <c r="GY102">
        <v>28.6602</v>
      </c>
      <c r="GZ102">
        <v>772.43</v>
      </c>
      <c r="HA102">
        <v>13.2073</v>
      </c>
      <c r="HB102">
        <v>101.417</v>
      </c>
      <c r="HC102">
        <v>101.431</v>
      </c>
    </row>
    <row r="103" spans="1:211" x14ac:dyDescent="0.2">
      <c r="A103">
        <v>87</v>
      </c>
      <c r="B103">
        <v>1736448279.0999999</v>
      </c>
      <c r="C103">
        <v>172</v>
      </c>
      <c r="D103" t="s">
        <v>521</v>
      </c>
      <c r="E103" t="s">
        <v>522</v>
      </c>
      <c r="F103">
        <v>2</v>
      </c>
      <c r="G103">
        <v>1736448271.0999999</v>
      </c>
      <c r="H103">
        <f t="shared" si="34"/>
        <v>1.9696710262472662E-3</v>
      </c>
      <c r="I103">
        <f t="shared" si="35"/>
        <v>1.9696710262472663</v>
      </c>
      <c r="J103">
        <f t="shared" si="36"/>
        <v>30.838675123164673</v>
      </c>
      <c r="K103">
        <f t="shared" si="37"/>
        <v>658.94949999999994</v>
      </c>
      <c r="L103">
        <f t="shared" si="38"/>
        <v>194.75747808433127</v>
      </c>
      <c r="M103">
        <f t="shared" si="39"/>
        <v>19.931772002728795</v>
      </c>
      <c r="N103">
        <f t="shared" si="40"/>
        <v>67.437878763376744</v>
      </c>
      <c r="O103">
        <f t="shared" si="41"/>
        <v>0.11082107629590733</v>
      </c>
      <c r="P103">
        <f t="shared" si="42"/>
        <v>3.5342352068285781</v>
      </c>
      <c r="Q103">
        <f t="shared" si="43"/>
        <v>0.10892616326171028</v>
      </c>
      <c r="R103">
        <f t="shared" si="44"/>
        <v>6.8246403594456634E-2</v>
      </c>
      <c r="S103">
        <f t="shared" si="45"/>
        <v>317.39984791500001</v>
      </c>
      <c r="T103">
        <f t="shared" si="46"/>
        <v>26.135072074867189</v>
      </c>
      <c r="U103">
        <f t="shared" si="47"/>
        <v>26.135072074867189</v>
      </c>
      <c r="V103">
        <f t="shared" si="48"/>
        <v>3.4013220556100574</v>
      </c>
      <c r="W103">
        <f t="shared" si="49"/>
        <v>50.210206294951796</v>
      </c>
      <c r="X103">
        <f t="shared" si="50"/>
        <v>1.5959005230313581</v>
      </c>
      <c r="Y103">
        <f t="shared" si="51"/>
        <v>3.1784384904863696</v>
      </c>
      <c r="Z103">
        <f t="shared" si="52"/>
        <v>1.8054215325786993</v>
      </c>
      <c r="AA103">
        <f t="shared" si="53"/>
        <v>-86.862492257504442</v>
      </c>
      <c r="AB103">
        <f t="shared" si="54"/>
        <v>-217.51964953103274</v>
      </c>
      <c r="AC103">
        <f t="shared" si="55"/>
        <v>-13.092703390247973</v>
      </c>
      <c r="AD103">
        <f t="shared" si="56"/>
        <v>-7.4997263785121504E-2</v>
      </c>
      <c r="AE103">
        <f t="shared" si="57"/>
        <v>57.439076173724111</v>
      </c>
      <c r="AF103">
        <f t="shared" si="58"/>
        <v>1.9677317603386268</v>
      </c>
      <c r="AG103">
        <f t="shared" si="59"/>
        <v>30.838675123164673</v>
      </c>
      <c r="AH103">
        <v>752.64421084745197</v>
      </c>
      <c r="AI103">
        <v>692.19833333333304</v>
      </c>
      <c r="AJ103">
        <v>3.25319889409255</v>
      </c>
      <c r="AK103">
        <v>85.495142733625997</v>
      </c>
      <c r="AL103">
        <f t="shared" si="60"/>
        <v>1.9696710262472663</v>
      </c>
      <c r="AM103">
        <v>13.271512551123999</v>
      </c>
      <c r="AN103">
        <v>15.598101398601401</v>
      </c>
      <c r="AO103">
        <v>5.2178218000615197E-6</v>
      </c>
      <c r="AP103">
        <v>126.389948844656</v>
      </c>
      <c r="AQ103">
        <v>40</v>
      </c>
      <c r="AR103">
        <v>8</v>
      </c>
      <c r="AS103">
        <f t="shared" si="61"/>
        <v>1</v>
      </c>
      <c r="AT103">
        <f t="shared" si="62"/>
        <v>0</v>
      </c>
      <c r="AU103">
        <f t="shared" si="63"/>
        <v>54384.532220487454</v>
      </c>
      <c r="AV103">
        <f t="shared" si="64"/>
        <v>2000</v>
      </c>
      <c r="AW103">
        <f t="shared" si="65"/>
        <v>1685.9998027499998</v>
      </c>
      <c r="AX103">
        <f t="shared" si="66"/>
        <v>0.84299990137499992</v>
      </c>
      <c r="AY103">
        <f t="shared" si="67"/>
        <v>0.15869992395750002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1736448271.0999999</v>
      </c>
      <c r="BF103">
        <v>658.94949999999994</v>
      </c>
      <c r="BG103">
        <v>729.42949999999996</v>
      </c>
      <c r="BH103">
        <v>15.593875000000001</v>
      </c>
      <c r="BI103">
        <v>13.269512499999999</v>
      </c>
      <c r="BJ103">
        <v>658.78750000000002</v>
      </c>
      <c r="BK103">
        <v>15.5197875</v>
      </c>
      <c r="BL103">
        <v>500.02024999999998</v>
      </c>
      <c r="BM103">
        <v>102.2415</v>
      </c>
      <c r="BN103">
        <v>9.9997737500000003E-2</v>
      </c>
      <c r="BO103">
        <v>24.9934625</v>
      </c>
      <c r="BP103">
        <v>24.812550000000002</v>
      </c>
      <c r="BQ103">
        <v>999.9</v>
      </c>
      <c r="BR103">
        <v>0</v>
      </c>
      <c r="BS103">
        <v>0</v>
      </c>
      <c r="BT103">
        <v>9991.9724999999999</v>
      </c>
      <c r="BU103">
        <v>650.26937499999997</v>
      </c>
      <c r="BV103">
        <v>189.55975000000001</v>
      </c>
      <c r="BW103">
        <v>-70.479875000000007</v>
      </c>
      <c r="BX103">
        <v>669.38800000000003</v>
      </c>
      <c r="BY103">
        <v>739.23900000000003</v>
      </c>
      <c r="BZ103">
        <v>2.3243624999999999</v>
      </c>
      <c r="CA103">
        <v>729.42949999999996</v>
      </c>
      <c r="CB103">
        <v>13.269512499999999</v>
      </c>
      <c r="CC103">
        <v>1.5943425</v>
      </c>
      <c r="CD103">
        <v>1.3566974999999999</v>
      </c>
      <c r="CE103">
        <v>13.904249999999999</v>
      </c>
      <c r="CF103">
        <v>11.4420875</v>
      </c>
      <c r="CG103">
        <v>2000</v>
      </c>
      <c r="CH103">
        <v>0.90000075000000002</v>
      </c>
      <c r="CI103">
        <v>9.9999162500000002E-2</v>
      </c>
      <c r="CJ103">
        <v>19.994787500000001</v>
      </c>
      <c r="CK103">
        <v>39092.974999999999</v>
      </c>
      <c r="CL103">
        <v>1736445700.0999999</v>
      </c>
      <c r="CM103" t="s">
        <v>346</v>
      </c>
      <c r="CN103">
        <v>1736445697.0999999</v>
      </c>
      <c r="CO103">
        <v>1736445700.0999999</v>
      </c>
      <c r="CP103">
        <v>1</v>
      </c>
      <c r="CQ103">
        <v>-0.33700000000000002</v>
      </c>
      <c r="CR103">
        <v>1.2999999999999999E-2</v>
      </c>
      <c r="CS103">
        <v>0.22</v>
      </c>
      <c r="CT103">
        <v>8.3000000000000004E-2</v>
      </c>
      <c r="CU103">
        <v>420</v>
      </c>
      <c r="CV103">
        <v>16</v>
      </c>
      <c r="CW103">
        <v>0.23</v>
      </c>
      <c r="CX103">
        <v>0.32</v>
      </c>
      <c r="CY103">
        <v>-69.849310000000003</v>
      </c>
      <c r="CZ103">
        <v>-10.877025563909701</v>
      </c>
      <c r="DA103">
        <v>1.04713764085721</v>
      </c>
      <c r="DB103">
        <v>0</v>
      </c>
      <c r="DC103">
        <v>2.3237595</v>
      </c>
      <c r="DD103">
        <v>1.9484210526335101E-3</v>
      </c>
      <c r="DE103">
        <v>2.50480632983864E-3</v>
      </c>
      <c r="DF103">
        <v>1</v>
      </c>
      <c r="DG103">
        <v>1</v>
      </c>
      <c r="DH103">
        <v>2</v>
      </c>
      <c r="DI103" t="s">
        <v>347</v>
      </c>
      <c r="DJ103">
        <v>3.1194199999999999</v>
      </c>
      <c r="DK103">
        <v>2.8007</v>
      </c>
      <c r="DL103">
        <v>0.143563</v>
      </c>
      <c r="DM103">
        <v>0.155168</v>
      </c>
      <c r="DN103">
        <v>8.7303400000000003E-2</v>
      </c>
      <c r="DO103">
        <v>7.8434400000000001E-2</v>
      </c>
      <c r="DP103">
        <v>23910.1</v>
      </c>
      <c r="DQ103">
        <v>21807.4</v>
      </c>
      <c r="DR103">
        <v>26705.8</v>
      </c>
      <c r="DS103">
        <v>24148.1</v>
      </c>
      <c r="DT103">
        <v>33689.599999999999</v>
      </c>
      <c r="DU103">
        <v>32403.7</v>
      </c>
      <c r="DV103">
        <v>40381</v>
      </c>
      <c r="DW103">
        <v>38169.5</v>
      </c>
      <c r="DX103">
        <v>2.0172300000000001</v>
      </c>
      <c r="DY103">
        <v>2.2804500000000001</v>
      </c>
      <c r="DZ103">
        <v>0.16203500000000001</v>
      </c>
      <c r="EA103">
        <v>0</v>
      </c>
      <c r="EB103">
        <v>22.157299999999999</v>
      </c>
      <c r="EC103">
        <v>999.9</v>
      </c>
      <c r="ED103">
        <v>63.698</v>
      </c>
      <c r="EE103">
        <v>22.024000000000001</v>
      </c>
      <c r="EF103">
        <v>16.555499999999999</v>
      </c>
      <c r="EG103">
        <v>63.434899999999999</v>
      </c>
      <c r="EH103">
        <v>27.279599999999999</v>
      </c>
      <c r="EI103">
        <v>1</v>
      </c>
      <c r="EJ103">
        <v>-0.46901900000000002</v>
      </c>
      <c r="EK103">
        <v>-3.8504399999999999</v>
      </c>
      <c r="EL103">
        <v>20.2319</v>
      </c>
      <c r="EM103">
        <v>5.2598200000000004</v>
      </c>
      <c r="EN103">
        <v>12.0052</v>
      </c>
      <c r="EO103">
        <v>4.9996499999999999</v>
      </c>
      <c r="EP103">
        <v>3.28695</v>
      </c>
      <c r="EQ103">
        <v>9999</v>
      </c>
      <c r="ER103">
        <v>9999</v>
      </c>
      <c r="ES103">
        <v>999.9</v>
      </c>
      <c r="ET103">
        <v>9999</v>
      </c>
      <c r="EU103">
        <v>1.8722700000000001</v>
      </c>
      <c r="EV103">
        <v>1.87317</v>
      </c>
      <c r="EW103">
        <v>1.8693500000000001</v>
      </c>
      <c r="EX103">
        <v>1.87503</v>
      </c>
      <c r="EY103">
        <v>1.8754299999999999</v>
      </c>
      <c r="EZ103">
        <v>1.8737900000000001</v>
      </c>
      <c r="FA103">
        <v>1.8724000000000001</v>
      </c>
      <c r="FB103">
        <v>1.8714900000000001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0.14699999999999999</v>
      </c>
      <c r="FQ103">
        <v>7.4099999999999999E-2</v>
      </c>
      <c r="FR103">
        <v>-0.18329044484773399</v>
      </c>
      <c r="FS103">
        <v>1.93526017593624E-3</v>
      </c>
      <c r="FT103">
        <v>-2.6352868309754201E-6</v>
      </c>
      <c r="FU103">
        <v>7.4988703689445403E-10</v>
      </c>
      <c r="FV103">
        <v>7.4070808911679595E-2</v>
      </c>
      <c r="FW103">
        <v>0</v>
      </c>
      <c r="FX103">
        <v>0</v>
      </c>
      <c r="FY103">
        <v>0</v>
      </c>
      <c r="FZ103">
        <v>1</v>
      </c>
      <c r="GA103">
        <v>1999</v>
      </c>
      <c r="GB103">
        <v>0</v>
      </c>
      <c r="GC103">
        <v>14</v>
      </c>
      <c r="GD103">
        <v>43</v>
      </c>
      <c r="GE103">
        <v>43</v>
      </c>
      <c r="GF103">
        <v>1.78345</v>
      </c>
      <c r="GG103">
        <v>2.4548299999999998</v>
      </c>
      <c r="GH103">
        <v>1.5979000000000001</v>
      </c>
      <c r="GI103">
        <v>2.3559600000000001</v>
      </c>
      <c r="GJ103">
        <v>1.64917</v>
      </c>
      <c r="GK103">
        <v>2.47925</v>
      </c>
      <c r="GL103">
        <v>26.066199999999998</v>
      </c>
      <c r="GM103">
        <v>14.4735</v>
      </c>
      <c r="GN103">
        <v>19</v>
      </c>
      <c r="GO103">
        <v>447.47899999999998</v>
      </c>
      <c r="GP103">
        <v>641.39599999999996</v>
      </c>
      <c r="GQ103">
        <v>28.659800000000001</v>
      </c>
      <c r="GR103">
        <v>21.2319</v>
      </c>
      <c r="GS103">
        <v>30.000399999999999</v>
      </c>
      <c r="GT103">
        <v>21.1004</v>
      </c>
      <c r="GU103">
        <v>21.075900000000001</v>
      </c>
      <c r="GV103">
        <v>35.750399999999999</v>
      </c>
      <c r="GW103">
        <v>23.182400000000001</v>
      </c>
      <c r="GX103">
        <v>100</v>
      </c>
      <c r="GY103">
        <v>28.668800000000001</v>
      </c>
      <c r="GZ103">
        <v>779.16300000000001</v>
      </c>
      <c r="HA103">
        <v>13.2033</v>
      </c>
      <c r="HB103">
        <v>101.41500000000001</v>
      </c>
      <c r="HC103">
        <v>101.429</v>
      </c>
    </row>
    <row r="104" spans="1:211" x14ac:dyDescent="0.2">
      <c r="A104">
        <v>88</v>
      </c>
      <c r="B104">
        <v>1736448281.0999999</v>
      </c>
      <c r="C104">
        <v>174</v>
      </c>
      <c r="D104" t="s">
        <v>523</v>
      </c>
      <c r="E104" t="s">
        <v>524</v>
      </c>
      <c r="F104">
        <v>2</v>
      </c>
      <c r="G104">
        <v>1736448273.0999999</v>
      </c>
      <c r="H104">
        <f t="shared" si="34"/>
        <v>1.969669191084491E-3</v>
      </c>
      <c r="I104">
        <f t="shared" si="35"/>
        <v>1.9696691910844908</v>
      </c>
      <c r="J104">
        <f t="shared" si="36"/>
        <v>30.928533061815696</v>
      </c>
      <c r="K104">
        <f t="shared" si="37"/>
        <v>665.38475000000005</v>
      </c>
      <c r="L104">
        <f t="shared" si="38"/>
        <v>199.86906712039809</v>
      </c>
      <c r="M104">
        <f t="shared" si="39"/>
        <v>20.455040463272606</v>
      </c>
      <c r="N104">
        <f t="shared" si="40"/>
        <v>68.096940567075293</v>
      </c>
      <c r="O104">
        <f t="shared" si="41"/>
        <v>0.11085880340815994</v>
      </c>
      <c r="P104">
        <f t="shared" si="42"/>
        <v>3.5360326418506869</v>
      </c>
      <c r="Q104">
        <f t="shared" si="43"/>
        <v>0.10896355798016573</v>
      </c>
      <c r="R104">
        <f t="shared" si="44"/>
        <v>6.8269805129337377E-2</v>
      </c>
      <c r="S104">
        <f t="shared" si="45"/>
        <v>317.39978779500001</v>
      </c>
      <c r="T104">
        <f t="shared" si="46"/>
        <v>26.13246346456992</v>
      </c>
      <c r="U104">
        <f t="shared" si="47"/>
        <v>26.13246346456992</v>
      </c>
      <c r="V104">
        <f t="shared" si="48"/>
        <v>3.4007975935175607</v>
      </c>
      <c r="W104">
        <f t="shared" si="49"/>
        <v>50.218900404228293</v>
      </c>
      <c r="X104">
        <f t="shared" si="50"/>
        <v>1.5959805879534867</v>
      </c>
      <c r="Y104">
        <f t="shared" si="51"/>
        <v>3.1780476575690004</v>
      </c>
      <c r="Z104">
        <f t="shared" si="52"/>
        <v>1.804817005564074</v>
      </c>
      <c r="AA104">
        <f t="shared" si="53"/>
        <v>-86.862411326826049</v>
      </c>
      <c r="AB104">
        <f t="shared" si="54"/>
        <v>-217.52616777186518</v>
      </c>
      <c r="AC104">
        <f t="shared" si="55"/>
        <v>-13.086133097251336</v>
      </c>
      <c r="AD104">
        <f t="shared" si="56"/>
        <v>-7.4924400942535385E-2</v>
      </c>
      <c r="AE104">
        <f t="shared" si="57"/>
        <v>57.715356515039254</v>
      </c>
      <c r="AF104">
        <f t="shared" si="58"/>
        <v>1.9674983636696639</v>
      </c>
      <c r="AG104">
        <f t="shared" si="59"/>
        <v>30.928533061815696</v>
      </c>
      <c r="AH104">
        <v>759.48802286750094</v>
      </c>
      <c r="AI104">
        <v>698.78716363636295</v>
      </c>
      <c r="AJ104">
        <v>3.2736098587668798</v>
      </c>
      <c r="AK104">
        <v>85.495142733625997</v>
      </c>
      <c r="AL104">
        <f t="shared" si="60"/>
        <v>1.9696691910844908</v>
      </c>
      <c r="AM104">
        <v>13.272109433432099</v>
      </c>
      <c r="AN104">
        <v>15.5987237762238</v>
      </c>
      <c r="AO104">
        <v>7.4441293407969501E-6</v>
      </c>
      <c r="AP104">
        <v>126.389948844656</v>
      </c>
      <c r="AQ104">
        <v>40</v>
      </c>
      <c r="AR104">
        <v>8</v>
      </c>
      <c r="AS104">
        <f t="shared" si="61"/>
        <v>1</v>
      </c>
      <c r="AT104">
        <f t="shared" si="62"/>
        <v>0</v>
      </c>
      <c r="AU104">
        <f t="shared" si="63"/>
        <v>54424.530979094146</v>
      </c>
      <c r="AV104">
        <f t="shared" si="64"/>
        <v>2000</v>
      </c>
      <c r="AW104">
        <f t="shared" si="65"/>
        <v>1685.9997007500001</v>
      </c>
      <c r="AX104">
        <f t="shared" si="66"/>
        <v>0.84299985037500003</v>
      </c>
      <c r="AY104">
        <f t="shared" si="67"/>
        <v>0.1586998938975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1736448273.0999999</v>
      </c>
      <c r="BF104">
        <v>665.38475000000005</v>
      </c>
      <c r="BG104">
        <v>736.21287500000005</v>
      </c>
      <c r="BH104">
        <v>15.59455</v>
      </c>
      <c r="BI104">
        <v>13.270412500000001</v>
      </c>
      <c r="BJ104">
        <v>665.22649999999999</v>
      </c>
      <c r="BK104">
        <v>15.520474999999999</v>
      </c>
      <c r="BL104">
        <v>500.00900000000001</v>
      </c>
      <c r="BM104">
        <v>102.242375</v>
      </c>
      <c r="BN104">
        <v>9.9827112499999995E-2</v>
      </c>
      <c r="BO104">
        <v>24.991399999999999</v>
      </c>
      <c r="BP104">
        <v>24.813512500000002</v>
      </c>
      <c r="BQ104">
        <v>999.9</v>
      </c>
      <c r="BR104">
        <v>0</v>
      </c>
      <c r="BS104">
        <v>0</v>
      </c>
      <c r="BT104">
        <v>9999.4724999999999</v>
      </c>
      <c r="BU104">
        <v>650.22637499999996</v>
      </c>
      <c r="BV104">
        <v>189.38225</v>
      </c>
      <c r="BW104">
        <v>-70.827962499999998</v>
      </c>
      <c r="BX104">
        <v>675.92562499999997</v>
      </c>
      <c r="BY104">
        <v>746.11424999999997</v>
      </c>
      <c r="BZ104">
        <v>2.3241412499999998</v>
      </c>
      <c r="CA104">
        <v>736.21287500000005</v>
      </c>
      <c r="CB104">
        <v>13.270412500000001</v>
      </c>
      <c r="CC104">
        <v>1.5944262499999999</v>
      </c>
      <c r="CD104">
        <v>1.35680125</v>
      </c>
      <c r="CE104">
        <v>13.905049999999999</v>
      </c>
      <c r="CF104">
        <v>11.443250000000001</v>
      </c>
      <c r="CG104">
        <v>2000</v>
      </c>
      <c r="CH104">
        <v>0.90000100000000005</v>
      </c>
      <c r="CI104">
        <v>9.9998862499999994E-2</v>
      </c>
      <c r="CJ104">
        <v>20</v>
      </c>
      <c r="CK104">
        <v>39092.974999999999</v>
      </c>
      <c r="CL104">
        <v>1736445700.0999999</v>
      </c>
      <c r="CM104" t="s">
        <v>346</v>
      </c>
      <c r="CN104">
        <v>1736445697.0999999</v>
      </c>
      <c r="CO104">
        <v>1736445700.0999999</v>
      </c>
      <c r="CP104">
        <v>1</v>
      </c>
      <c r="CQ104">
        <v>-0.33700000000000002</v>
      </c>
      <c r="CR104">
        <v>1.2999999999999999E-2</v>
      </c>
      <c r="CS104">
        <v>0.22</v>
      </c>
      <c r="CT104">
        <v>8.3000000000000004E-2</v>
      </c>
      <c r="CU104">
        <v>420</v>
      </c>
      <c r="CV104">
        <v>16</v>
      </c>
      <c r="CW104">
        <v>0.23</v>
      </c>
      <c r="CX104">
        <v>0.32</v>
      </c>
      <c r="CY104">
        <v>-70.212720000000004</v>
      </c>
      <c r="CZ104">
        <v>-10.917094736842101</v>
      </c>
      <c r="DA104">
        <v>1.0509463290768</v>
      </c>
      <c r="DB104">
        <v>0</v>
      </c>
      <c r="DC104">
        <v>2.3241535</v>
      </c>
      <c r="DD104">
        <v>-4.3448120300743596E-3</v>
      </c>
      <c r="DE104">
        <v>2.2135091483885499E-3</v>
      </c>
      <c r="DF104">
        <v>1</v>
      </c>
      <c r="DG104">
        <v>1</v>
      </c>
      <c r="DH104">
        <v>2</v>
      </c>
      <c r="DI104" t="s">
        <v>347</v>
      </c>
      <c r="DJ104">
        <v>3.1194000000000002</v>
      </c>
      <c r="DK104">
        <v>2.8005300000000002</v>
      </c>
      <c r="DL104">
        <v>0.14449200000000001</v>
      </c>
      <c r="DM104">
        <v>0.156087</v>
      </c>
      <c r="DN104">
        <v>8.7308499999999997E-2</v>
      </c>
      <c r="DO104">
        <v>7.8439800000000004E-2</v>
      </c>
      <c r="DP104">
        <v>23884.2</v>
      </c>
      <c r="DQ104">
        <v>21783.7</v>
      </c>
      <c r="DR104">
        <v>26705.9</v>
      </c>
      <c r="DS104">
        <v>24148.1</v>
      </c>
      <c r="DT104">
        <v>33689.5</v>
      </c>
      <c r="DU104">
        <v>32403.599999999999</v>
      </c>
      <c r="DV104">
        <v>40380.9</v>
      </c>
      <c r="DW104">
        <v>38169.599999999999</v>
      </c>
      <c r="DX104">
        <v>2.0172500000000002</v>
      </c>
      <c r="DY104">
        <v>2.2803800000000001</v>
      </c>
      <c r="DZ104">
        <v>0.16187099999999999</v>
      </c>
      <c r="EA104">
        <v>0</v>
      </c>
      <c r="EB104">
        <v>22.1587</v>
      </c>
      <c r="EC104">
        <v>999.9</v>
      </c>
      <c r="ED104">
        <v>63.698</v>
      </c>
      <c r="EE104">
        <v>22.024000000000001</v>
      </c>
      <c r="EF104">
        <v>16.554300000000001</v>
      </c>
      <c r="EG104">
        <v>63.834899999999998</v>
      </c>
      <c r="EH104">
        <v>26.9832</v>
      </c>
      <c r="EI104">
        <v>1</v>
      </c>
      <c r="EJ104">
        <v>-0.468829</v>
      </c>
      <c r="EK104">
        <v>-3.8590100000000001</v>
      </c>
      <c r="EL104">
        <v>20.231400000000001</v>
      </c>
      <c r="EM104">
        <v>5.2604199999999999</v>
      </c>
      <c r="EN104">
        <v>12.0055</v>
      </c>
      <c r="EO104">
        <v>4.9997499999999997</v>
      </c>
      <c r="EP104">
        <v>3.28695</v>
      </c>
      <c r="EQ104">
        <v>9999</v>
      </c>
      <c r="ER104">
        <v>9999</v>
      </c>
      <c r="ES104">
        <v>999.9</v>
      </c>
      <c r="ET104">
        <v>9999</v>
      </c>
      <c r="EU104">
        <v>1.87225</v>
      </c>
      <c r="EV104">
        <v>1.87317</v>
      </c>
      <c r="EW104">
        <v>1.8693500000000001</v>
      </c>
      <c r="EX104">
        <v>1.8750100000000001</v>
      </c>
      <c r="EY104">
        <v>1.8754299999999999</v>
      </c>
      <c r="EZ104">
        <v>1.87378</v>
      </c>
      <c r="FA104">
        <v>1.87239</v>
      </c>
      <c r="FB104">
        <v>1.8714900000000001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0.14299999999999999</v>
      </c>
      <c r="FQ104">
        <v>7.4099999999999999E-2</v>
      </c>
      <c r="FR104">
        <v>-0.18329044484773399</v>
      </c>
      <c r="FS104">
        <v>1.93526017593624E-3</v>
      </c>
      <c r="FT104">
        <v>-2.6352868309754201E-6</v>
      </c>
      <c r="FU104">
        <v>7.4988703689445403E-10</v>
      </c>
      <c r="FV104">
        <v>7.4070808911679595E-2</v>
      </c>
      <c r="FW104">
        <v>0</v>
      </c>
      <c r="FX104">
        <v>0</v>
      </c>
      <c r="FY104">
        <v>0</v>
      </c>
      <c r="FZ104">
        <v>1</v>
      </c>
      <c r="GA104">
        <v>1999</v>
      </c>
      <c r="GB104">
        <v>0</v>
      </c>
      <c r="GC104">
        <v>14</v>
      </c>
      <c r="GD104">
        <v>43.1</v>
      </c>
      <c r="GE104">
        <v>43</v>
      </c>
      <c r="GF104">
        <v>1.79688</v>
      </c>
      <c r="GG104">
        <v>2.4645999999999999</v>
      </c>
      <c r="GH104">
        <v>1.5979000000000001</v>
      </c>
      <c r="GI104">
        <v>2.3559600000000001</v>
      </c>
      <c r="GJ104">
        <v>1.64917</v>
      </c>
      <c r="GK104">
        <v>2.33765</v>
      </c>
      <c r="GL104">
        <v>26.066199999999998</v>
      </c>
      <c r="GM104">
        <v>14.4648</v>
      </c>
      <c r="GN104">
        <v>19</v>
      </c>
      <c r="GO104">
        <v>447.50900000000001</v>
      </c>
      <c r="GP104">
        <v>641.35799999999995</v>
      </c>
      <c r="GQ104">
        <v>28.662700000000001</v>
      </c>
      <c r="GR104">
        <v>21.234200000000001</v>
      </c>
      <c r="GS104">
        <v>30.000499999999999</v>
      </c>
      <c r="GT104">
        <v>21.1022</v>
      </c>
      <c r="GU104">
        <v>21.0777</v>
      </c>
      <c r="GV104">
        <v>36.023099999999999</v>
      </c>
      <c r="GW104">
        <v>23.182400000000001</v>
      </c>
      <c r="GX104">
        <v>100</v>
      </c>
      <c r="GY104">
        <v>28.668800000000001</v>
      </c>
      <c r="GZ104">
        <v>785.91200000000003</v>
      </c>
      <c r="HA104">
        <v>13.1972</v>
      </c>
      <c r="HB104">
        <v>101.41500000000001</v>
      </c>
      <c r="HC104">
        <v>101.43</v>
      </c>
    </row>
    <row r="105" spans="1:211" x14ac:dyDescent="0.2">
      <c r="A105">
        <v>89</v>
      </c>
      <c r="B105">
        <v>1736448283.0999999</v>
      </c>
      <c r="C105">
        <v>176</v>
      </c>
      <c r="D105" t="s">
        <v>525</v>
      </c>
      <c r="E105" t="s">
        <v>526</v>
      </c>
      <c r="F105">
        <v>2</v>
      </c>
      <c r="G105">
        <v>1736448275.0999999</v>
      </c>
      <c r="H105">
        <f t="shared" si="34"/>
        <v>1.9701105381294613E-3</v>
      </c>
      <c r="I105">
        <f t="shared" si="35"/>
        <v>1.9701105381294615</v>
      </c>
      <c r="J105">
        <f t="shared" si="36"/>
        <v>31.004064610076693</v>
      </c>
      <c r="K105">
        <f t="shared" si="37"/>
        <v>671.81899999999996</v>
      </c>
      <c r="L105">
        <f t="shared" si="38"/>
        <v>205.25446235481269</v>
      </c>
      <c r="M105">
        <f t="shared" si="39"/>
        <v>21.006342146755468</v>
      </c>
      <c r="N105">
        <f t="shared" si="40"/>
        <v>68.755921858086765</v>
      </c>
      <c r="O105">
        <f t="shared" si="41"/>
        <v>0.11091380662795244</v>
      </c>
      <c r="P105">
        <f t="shared" si="42"/>
        <v>3.5374591858671316</v>
      </c>
      <c r="Q105">
        <f t="shared" si="43"/>
        <v>0.10901744834983847</v>
      </c>
      <c r="R105">
        <f t="shared" si="44"/>
        <v>6.8303584765289485E-2</v>
      </c>
      <c r="S105">
        <f t="shared" si="45"/>
        <v>317.39974851000005</v>
      </c>
      <c r="T105">
        <f t="shared" si="46"/>
        <v>26.130596143807203</v>
      </c>
      <c r="U105">
        <f t="shared" si="47"/>
        <v>26.130596143807203</v>
      </c>
      <c r="V105">
        <f t="shared" si="48"/>
        <v>3.4004222113418296</v>
      </c>
      <c r="W105">
        <f t="shared" si="49"/>
        <v>50.225957533547593</v>
      </c>
      <c r="X105">
        <f t="shared" si="50"/>
        <v>1.5960775808611889</v>
      </c>
      <c r="Y105">
        <f t="shared" si="51"/>
        <v>3.1777942307921467</v>
      </c>
      <c r="Z105">
        <f t="shared" si="52"/>
        <v>1.8043446304806408</v>
      </c>
      <c r="AA105">
        <f t="shared" si="53"/>
        <v>-86.881874731509242</v>
      </c>
      <c r="AB105">
        <f t="shared" si="54"/>
        <v>-217.5128815871935</v>
      </c>
      <c r="AC105">
        <f t="shared" si="55"/>
        <v>-13.079846270545891</v>
      </c>
      <c r="AD105">
        <f t="shared" si="56"/>
        <v>-7.4854079248581229E-2</v>
      </c>
      <c r="AE105">
        <f t="shared" si="57"/>
        <v>57.976953441631316</v>
      </c>
      <c r="AF105">
        <f t="shared" si="58"/>
        <v>1.967060955784284</v>
      </c>
      <c r="AG105">
        <f t="shared" si="59"/>
        <v>31.004064610076693</v>
      </c>
      <c r="AH105">
        <v>766.31097257083104</v>
      </c>
      <c r="AI105">
        <v>705.38670909090899</v>
      </c>
      <c r="AJ105">
        <v>3.29107517046178</v>
      </c>
      <c r="AK105">
        <v>85.495142733625997</v>
      </c>
      <c r="AL105">
        <f t="shared" si="60"/>
        <v>1.9701105381294615</v>
      </c>
      <c r="AM105">
        <v>13.272536513543301</v>
      </c>
      <c r="AN105">
        <v>15.5999629370629</v>
      </c>
      <c r="AO105">
        <v>8.6878256000926093E-6</v>
      </c>
      <c r="AP105">
        <v>126.389948844656</v>
      </c>
      <c r="AQ105">
        <v>40</v>
      </c>
      <c r="AR105">
        <v>8</v>
      </c>
      <c r="AS105">
        <f t="shared" si="61"/>
        <v>1</v>
      </c>
      <c r="AT105">
        <f t="shared" si="62"/>
        <v>0</v>
      </c>
      <c r="AU105">
        <f t="shared" si="63"/>
        <v>54456.234575866591</v>
      </c>
      <c r="AV105">
        <f t="shared" si="64"/>
        <v>2000</v>
      </c>
      <c r="AW105">
        <f t="shared" si="65"/>
        <v>1685.9997435</v>
      </c>
      <c r="AX105">
        <f t="shared" si="66"/>
        <v>0.84299987175000002</v>
      </c>
      <c r="AY105">
        <f t="shared" si="67"/>
        <v>0.15869987425500001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1736448275.0999999</v>
      </c>
      <c r="BF105">
        <v>671.81899999999996</v>
      </c>
      <c r="BG105">
        <v>742.98524999999995</v>
      </c>
      <c r="BH105">
        <v>15.595387499999999</v>
      </c>
      <c r="BI105">
        <v>13.2714625</v>
      </c>
      <c r="BJ105">
        <v>671.66437499999995</v>
      </c>
      <c r="BK105">
        <v>15.521312500000001</v>
      </c>
      <c r="BL105">
        <v>499.94312500000001</v>
      </c>
      <c r="BM105">
        <v>102.24325</v>
      </c>
      <c r="BN105">
        <v>9.9675487500000007E-2</v>
      </c>
      <c r="BO105">
        <v>24.990062500000001</v>
      </c>
      <c r="BP105">
        <v>24.814262500000002</v>
      </c>
      <c r="BQ105">
        <v>999.9</v>
      </c>
      <c r="BR105">
        <v>0</v>
      </c>
      <c r="BS105">
        <v>0</v>
      </c>
      <c r="BT105">
        <v>10005.41</v>
      </c>
      <c r="BU105">
        <v>650.17987500000004</v>
      </c>
      <c r="BV105">
        <v>189.187625</v>
      </c>
      <c r="BW105">
        <v>-71.166112499999997</v>
      </c>
      <c r="BX105">
        <v>682.46225000000004</v>
      </c>
      <c r="BY105">
        <v>752.97837500000003</v>
      </c>
      <c r="BZ105">
        <v>2.3239237500000001</v>
      </c>
      <c r="CA105">
        <v>742.98524999999995</v>
      </c>
      <c r="CB105">
        <v>13.2714625</v>
      </c>
      <c r="CC105">
        <v>1.5945262499999999</v>
      </c>
      <c r="CD105">
        <v>1.3569199999999999</v>
      </c>
      <c r="CE105">
        <v>13.906000000000001</v>
      </c>
      <c r="CF105">
        <v>11.444575</v>
      </c>
      <c r="CG105">
        <v>2000</v>
      </c>
      <c r="CH105">
        <v>0.90000137499999999</v>
      </c>
      <c r="CI105">
        <v>9.9998525000000005E-2</v>
      </c>
      <c r="CJ105">
        <v>20</v>
      </c>
      <c r="CK105">
        <v>39092.974999999999</v>
      </c>
      <c r="CL105">
        <v>1736445700.0999999</v>
      </c>
      <c r="CM105" t="s">
        <v>346</v>
      </c>
      <c r="CN105">
        <v>1736445697.0999999</v>
      </c>
      <c r="CO105">
        <v>1736445700.0999999</v>
      </c>
      <c r="CP105">
        <v>1</v>
      </c>
      <c r="CQ105">
        <v>-0.33700000000000002</v>
      </c>
      <c r="CR105">
        <v>1.2999999999999999E-2</v>
      </c>
      <c r="CS105">
        <v>0.22</v>
      </c>
      <c r="CT105">
        <v>8.3000000000000004E-2</v>
      </c>
      <c r="CU105">
        <v>420</v>
      </c>
      <c r="CV105">
        <v>16</v>
      </c>
      <c r="CW105">
        <v>0.23</v>
      </c>
      <c r="CX105">
        <v>0.32</v>
      </c>
      <c r="CY105">
        <v>-70.560469999999995</v>
      </c>
      <c r="CZ105">
        <v>-10.808670676691801</v>
      </c>
      <c r="DA105">
        <v>1.0409638706986899</v>
      </c>
      <c r="DB105">
        <v>0</v>
      </c>
      <c r="DC105">
        <v>2.3243480000000001</v>
      </c>
      <c r="DD105">
        <v>-8.1996992481230494E-3</v>
      </c>
      <c r="DE105">
        <v>2.1176581404938402E-3</v>
      </c>
      <c r="DF105">
        <v>1</v>
      </c>
      <c r="DG105">
        <v>1</v>
      </c>
      <c r="DH105">
        <v>2</v>
      </c>
      <c r="DI105" t="s">
        <v>347</v>
      </c>
      <c r="DJ105">
        <v>3.1193499999999998</v>
      </c>
      <c r="DK105">
        <v>2.8005399999999998</v>
      </c>
      <c r="DL105">
        <v>0.14541599999999999</v>
      </c>
      <c r="DM105">
        <v>0.15701399999999999</v>
      </c>
      <c r="DN105">
        <v>8.7324499999999999E-2</v>
      </c>
      <c r="DO105">
        <v>7.8448000000000004E-2</v>
      </c>
      <c r="DP105">
        <v>23858.799999999999</v>
      </c>
      <c r="DQ105">
        <v>21759.9</v>
      </c>
      <c r="DR105">
        <v>26706.3</v>
      </c>
      <c r="DS105">
        <v>24148.2</v>
      </c>
      <c r="DT105">
        <v>33689.4</v>
      </c>
      <c r="DU105">
        <v>32403.599999999999</v>
      </c>
      <c r="DV105">
        <v>40381.4</v>
      </c>
      <c r="DW105">
        <v>38169.800000000003</v>
      </c>
      <c r="DX105">
        <v>2.0175299999999998</v>
      </c>
      <c r="DY105">
        <v>2.2803</v>
      </c>
      <c r="DZ105">
        <v>0.16238900000000001</v>
      </c>
      <c r="EA105">
        <v>0</v>
      </c>
      <c r="EB105">
        <v>22.1601</v>
      </c>
      <c r="EC105">
        <v>999.9</v>
      </c>
      <c r="ED105">
        <v>63.698</v>
      </c>
      <c r="EE105">
        <v>22.044</v>
      </c>
      <c r="EF105">
        <v>16.575399999999998</v>
      </c>
      <c r="EG105">
        <v>63.814900000000002</v>
      </c>
      <c r="EH105">
        <v>27.343800000000002</v>
      </c>
      <c r="EI105">
        <v>1</v>
      </c>
      <c r="EJ105">
        <v>-0.46873199999999998</v>
      </c>
      <c r="EK105">
        <v>-3.8654500000000001</v>
      </c>
      <c r="EL105">
        <v>20.231100000000001</v>
      </c>
      <c r="EM105">
        <v>5.2611699999999999</v>
      </c>
      <c r="EN105">
        <v>12.004899999999999</v>
      </c>
      <c r="EO105">
        <v>5.0000499999999999</v>
      </c>
      <c r="EP105">
        <v>3.2869799999999998</v>
      </c>
      <c r="EQ105">
        <v>9999</v>
      </c>
      <c r="ER105">
        <v>9999</v>
      </c>
      <c r="ES105">
        <v>999.9</v>
      </c>
      <c r="ET105">
        <v>9999</v>
      </c>
      <c r="EU105">
        <v>1.87225</v>
      </c>
      <c r="EV105">
        <v>1.87317</v>
      </c>
      <c r="EW105">
        <v>1.8693500000000001</v>
      </c>
      <c r="EX105">
        <v>1.8750199999999999</v>
      </c>
      <c r="EY105">
        <v>1.8754500000000001</v>
      </c>
      <c r="EZ105">
        <v>1.8737900000000001</v>
      </c>
      <c r="FA105">
        <v>1.87239</v>
      </c>
      <c r="FB105">
        <v>1.87148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0.13900000000000001</v>
      </c>
      <c r="FQ105">
        <v>7.4099999999999999E-2</v>
      </c>
      <c r="FR105">
        <v>-0.18329044484773399</v>
      </c>
      <c r="FS105">
        <v>1.93526017593624E-3</v>
      </c>
      <c r="FT105">
        <v>-2.6352868309754201E-6</v>
      </c>
      <c r="FU105">
        <v>7.4988703689445403E-10</v>
      </c>
      <c r="FV105">
        <v>7.4070808911679595E-2</v>
      </c>
      <c r="FW105">
        <v>0</v>
      </c>
      <c r="FX105">
        <v>0</v>
      </c>
      <c r="FY105">
        <v>0</v>
      </c>
      <c r="FZ105">
        <v>1</v>
      </c>
      <c r="GA105">
        <v>1999</v>
      </c>
      <c r="GB105">
        <v>0</v>
      </c>
      <c r="GC105">
        <v>14</v>
      </c>
      <c r="GD105">
        <v>43.1</v>
      </c>
      <c r="GE105">
        <v>43</v>
      </c>
      <c r="GF105">
        <v>1.8103</v>
      </c>
      <c r="GG105">
        <v>2.4731399999999999</v>
      </c>
      <c r="GH105">
        <v>1.5979000000000001</v>
      </c>
      <c r="GI105">
        <v>2.3547400000000001</v>
      </c>
      <c r="GJ105">
        <v>1.64917</v>
      </c>
      <c r="GK105">
        <v>2.4865699999999999</v>
      </c>
      <c r="GL105">
        <v>26.066199999999998</v>
      </c>
      <c r="GM105">
        <v>14.4735</v>
      </c>
      <c r="GN105">
        <v>19</v>
      </c>
      <c r="GO105">
        <v>447.68400000000003</v>
      </c>
      <c r="GP105">
        <v>641.32100000000003</v>
      </c>
      <c r="GQ105">
        <v>28.666499999999999</v>
      </c>
      <c r="GR105">
        <v>21.236000000000001</v>
      </c>
      <c r="GS105">
        <v>30.000499999999999</v>
      </c>
      <c r="GT105">
        <v>21.103899999999999</v>
      </c>
      <c r="GU105">
        <v>21.0794</v>
      </c>
      <c r="GV105">
        <v>36.2881</v>
      </c>
      <c r="GW105">
        <v>23.453700000000001</v>
      </c>
      <c r="GX105">
        <v>100</v>
      </c>
      <c r="GY105">
        <v>28.668800000000001</v>
      </c>
      <c r="GZ105">
        <v>792.65800000000002</v>
      </c>
      <c r="HA105">
        <v>13.189500000000001</v>
      </c>
      <c r="HB105">
        <v>101.417</v>
      </c>
      <c r="HC105">
        <v>101.43</v>
      </c>
    </row>
    <row r="106" spans="1:211" x14ac:dyDescent="0.2">
      <c r="A106">
        <v>90</v>
      </c>
      <c r="B106">
        <v>1736448285.0999999</v>
      </c>
      <c r="C106">
        <v>178</v>
      </c>
      <c r="D106" t="s">
        <v>527</v>
      </c>
      <c r="E106" t="s">
        <v>528</v>
      </c>
      <c r="F106">
        <v>2</v>
      </c>
      <c r="G106">
        <v>1736448277.0999999</v>
      </c>
      <c r="H106">
        <f t="shared" si="34"/>
        <v>1.9722588787711532E-3</v>
      </c>
      <c r="I106">
        <f t="shared" si="35"/>
        <v>1.9722588787711532</v>
      </c>
      <c r="J106">
        <f t="shared" si="36"/>
        <v>31.297647440957558</v>
      </c>
      <c r="K106">
        <f t="shared" si="37"/>
        <v>678.25199999999995</v>
      </c>
      <c r="L106">
        <f t="shared" si="38"/>
        <v>207.78679354790088</v>
      </c>
      <c r="M106">
        <f t="shared" si="39"/>
        <v>21.265613908426502</v>
      </c>
      <c r="N106">
        <f t="shared" si="40"/>
        <v>69.414638526067193</v>
      </c>
      <c r="O106">
        <f t="shared" si="41"/>
        <v>0.11104354484052141</v>
      </c>
      <c r="P106">
        <f t="shared" si="42"/>
        <v>3.5367076719548738</v>
      </c>
      <c r="Q106">
        <f t="shared" si="43"/>
        <v>0.10914239209096581</v>
      </c>
      <c r="R106">
        <f t="shared" si="44"/>
        <v>6.8382094868025878E-2</v>
      </c>
      <c r="S106">
        <f t="shared" si="45"/>
        <v>317.39954448016073</v>
      </c>
      <c r="T106">
        <f t="shared" si="46"/>
        <v>26.130829654469419</v>
      </c>
      <c r="U106">
        <f t="shared" si="47"/>
        <v>26.130829654469419</v>
      </c>
      <c r="V106">
        <f t="shared" si="48"/>
        <v>3.4004691513455958</v>
      </c>
      <c r="W106">
        <f t="shared" si="49"/>
        <v>50.228930833017451</v>
      </c>
      <c r="X106">
        <f t="shared" si="50"/>
        <v>1.5962172722432799</v>
      </c>
      <c r="Y106">
        <f t="shared" si="51"/>
        <v>3.1778842308027464</v>
      </c>
      <c r="Z106">
        <f t="shared" si="52"/>
        <v>1.8042518791023159</v>
      </c>
      <c r="AA106">
        <f t="shared" si="53"/>
        <v>-86.976616553807858</v>
      </c>
      <c r="AB106">
        <f t="shared" si="54"/>
        <v>-217.42062715205907</v>
      </c>
      <c r="AC106">
        <f t="shared" si="55"/>
        <v>-13.077123356479257</v>
      </c>
      <c r="AD106">
        <f t="shared" si="56"/>
        <v>-7.4822582185447573E-2</v>
      </c>
      <c r="AE106">
        <f t="shared" si="57"/>
        <v>58.263051524376714</v>
      </c>
      <c r="AF106">
        <f t="shared" si="58"/>
        <v>1.9669777226949878</v>
      </c>
      <c r="AG106">
        <f t="shared" si="59"/>
        <v>31.297647440957558</v>
      </c>
      <c r="AH106">
        <v>773.15862016491803</v>
      </c>
      <c r="AI106">
        <v>711.92756363636295</v>
      </c>
      <c r="AJ106">
        <v>3.2834139984750701</v>
      </c>
      <c r="AK106">
        <v>85.495142733625997</v>
      </c>
      <c r="AL106">
        <f t="shared" si="60"/>
        <v>1.9722588787711532</v>
      </c>
      <c r="AM106">
        <v>13.273637795082401</v>
      </c>
      <c r="AN106">
        <v>15.6037181818182</v>
      </c>
      <c r="AO106">
        <v>1.0075139916137999E-5</v>
      </c>
      <c r="AP106">
        <v>126.389948844656</v>
      </c>
      <c r="AQ106">
        <v>40</v>
      </c>
      <c r="AR106">
        <v>8</v>
      </c>
      <c r="AS106">
        <f t="shared" si="61"/>
        <v>1</v>
      </c>
      <c r="AT106">
        <f t="shared" si="62"/>
        <v>0</v>
      </c>
      <c r="AU106">
        <f t="shared" si="63"/>
        <v>54439.59204527059</v>
      </c>
      <c r="AV106">
        <f t="shared" si="64"/>
        <v>1999.99875</v>
      </c>
      <c r="AW106">
        <f t="shared" si="65"/>
        <v>1685.9986680001739</v>
      </c>
      <c r="AX106">
        <f t="shared" si="66"/>
        <v>0.84299986087500001</v>
      </c>
      <c r="AY106">
        <f t="shared" si="67"/>
        <v>0.1586998714275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1736448277.0999999</v>
      </c>
      <c r="BF106">
        <v>678.25199999999995</v>
      </c>
      <c r="BG106">
        <v>749.78099999999995</v>
      </c>
      <c r="BH106">
        <v>15.596674999999999</v>
      </c>
      <c r="BI106">
        <v>13.272712500000001</v>
      </c>
      <c r="BJ106">
        <v>678.10112500000002</v>
      </c>
      <c r="BK106">
        <v>15.5225875</v>
      </c>
      <c r="BL106">
        <v>499.91325000000001</v>
      </c>
      <c r="BM106">
        <v>102.24362499999999</v>
      </c>
      <c r="BN106">
        <v>9.9808599999999997E-2</v>
      </c>
      <c r="BO106">
        <v>24.990537499999999</v>
      </c>
      <c r="BP106">
        <v>24.817150000000002</v>
      </c>
      <c r="BQ106">
        <v>999.9</v>
      </c>
      <c r="BR106">
        <v>0</v>
      </c>
      <c r="BS106">
        <v>0</v>
      </c>
      <c r="BT106">
        <v>10002.200000000001</v>
      </c>
      <c r="BU106">
        <v>650.13075000000003</v>
      </c>
      <c r="BV106">
        <v>188.96975</v>
      </c>
      <c r="BW106">
        <v>-71.528862500000002</v>
      </c>
      <c r="BX106">
        <v>688.99800000000005</v>
      </c>
      <c r="BY106">
        <v>759.86649999999997</v>
      </c>
      <c r="BZ106">
        <v>2.3239662499999998</v>
      </c>
      <c r="CA106">
        <v>749.78099999999995</v>
      </c>
      <c r="CB106">
        <v>13.272712500000001</v>
      </c>
      <c r="CC106">
        <v>1.59466375</v>
      </c>
      <c r="CD106">
        <v>1.3570525</v>
      </c>
      <c r="CE106">
        <v>13.907337500000001</v>
      </c>
      <c r="CF106">
        <v>11.4460625</v>
      </c>
      <c r="CG106">
        <v>1999.99875</v>
      </c>
      <c r="CH106">
        <v>0.90000137499999999</v>
      </c>
      <c r="CI106">
        <v>9.9998512499999997E-2</v>
      </c>
      <c r="CJ106">
        <v>20</v>
      </c>
      <c r="CK106">
        <v>39092.974999999999</v>
      </c>
      <c r="CL106">
        <v>1736445700.0999999</v>
      </c>
      <c r="CM106" t="s">
        <v>346</v>
      </c>
      <c r="CN106">
        <v>1736445697.0999999</v>
      </c>
      <c r="CO106">
        <v>1736445700.0999999</v>
      </c>
      <c r="CP106">
        <v>1</v>
      </c>
      <c r="CQ106">
        <v>-0.33700000000000002</v>
      </c>
      <c r="CR106">
        <v>1.2999999999999999E-2</v>
      </c>
      <c r="CS106">
        <v>0.22</v>
      </c>
      <c r="CT106">
        <v>8.3000000000000004E-2</v>
      </c>
      <c r="CU106">
        <v>420</v>
      </c>
      <c r="CV106">
        <v>16</v>
      </c>
      <c r="CW106">
        <v>0.23</v>
      </c>
      <c r="CX106">
        <v>0.32</v>
      </c>
      <c r="CY106">
        <v>-70.905990000000003</v>
      </c>
      <c r="CZ106">
        <v>-10.6032541353383</v>
      </c>
      <c r="DA106">
        <v>1.0218947445309601</v>
      </c>
      <c r="DB106">
        <v>0</v>
      </c>
      <c r="DC106">
        <v>2.3244600000000002</v>
      </c>
      <c r="DD106">
        <v>-4.8884210526307804E-3</v>
      </c>
      <c r="DE106">
        <v>2.1607406137710999E-3</v>
      </c>
      <c r="DF106">
        <v>1</v>
      </c>
      <c r="DG106">
        <v>1</v>
      </c>
      <c r="DH106">
        <v>2</v>
      </c>
      <c r="DI106" t="s">
        <v>347</v>
      </c>
      <c r="DJ106">
        <v>3.1195300000000001</v>
      </c>
      <c r="DK106">
        <v>2.80077</v>
      </c>
      <c r="DL106">
        <v>0.14632400000000001</v>
      </c>
      <c r="DM106">
        <v>0.157947</v>
      </c>
      <c r="DN106">
        <v>8.73337E-2</v>
      </c>
      <c r="DO106">
        <v>7.8449900000000003E-2</v>
      </c>
      <c r="DP106">
        <v>23833.599999999999</v>
      </c>
      <c r="DQ106">
        <v>21735.7</v>
      </c>
      <c r="DR106">
        <v>26706.3</v>
      </c>
      <c r="DS106">
        <v>24148.1</v>
      </c>
      <c r="DT106">
        <v>33689.300000000003</v>
      </c>
      <c r="DU106">
        <v>32403.5</v>
      </c>
      <c r="DV106">
        <v>40381.599999999999</v>
      </c>
      <c r="DW106">
        <v>38169.699999999997</v>
      </c>
      <c r="DX106">
        <v>2.0179299999999998</v>
      </c>
      <c r="DY106">
        <v>2.2803499999999999</v>
      </c>
      <c r="DZ106">
        <v>0.16330600000000001</v>
      </c>
      <c r="EA106">
        <v>0</v>
      </c>
      <c r="EB106">
        <v>22.161999999999999</v>
      </c>
      <c r="EC106">
        <v>999.9</v>
      </c>
      <c r="ED106">
        <v>63.698</v>
      </c>
      <c r="EE106">
        <v>22.044</v>
      </c>
      <c r="EF106">
        <v>16.577200000000001</v>
      </c>
      <c r="EG106">
        <v>63.8249</v>
      </c>
      <c r="EH106">
        <v>26.863</v>
      </c>
      <c r="EI106">
        <v>1</v>
      </c>
      <c r="EJ106">
        <v>-0.46856700000000001</v>
      </c>
      <c r="EK106">
        <v>-3.85162</v>
      </c>
      <c r="EL106">
        <v>20.2315</v>
      </c>
      <c r="EM106">
        <v>5.2613200000000004</v>
      </c>
      <c r="EN106">
        <v>12.0044</v>
      </c>
      <c r="EO106">
        <v>4.9999000000000002</v>
      </c>
      <c r="EP106">
        <v>3.2870499999999998</v>
      </c>
      <c r="EQ106">
        <v>9999</v>
      </c>
      <c r="ER106">
        <v>9999</v>
      </c>
      <c r="ES106">
        <v>999.9</v>
      </c>
      <c r="ET106">
        <v>9999</v>
      </c>
      <c r="EU106">
        <v>1.87225</v>
      </c>
      <c r="EV106">
        <v>1.87317</v>
      </c>
      <c r="EW106">
        <v>1.8693500000000001</v>
      </c>
      <c r="EX106">
        <v>1.8750199999999999</v>
      </c>
      <c r="EY106">
        <v>1.8754500000000001</v>
      </c>
      <c r="EZ106">
        <v>1.8737999999999999</v>
      </c>
      <c r="FA106">
        <v>1.8724000000000001</v>
      </c>
      <c r="FB106">
        <v>1.87148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0.13500000000000001</v>
      </c>
      <c r="FQ106">
        <v>7.3999999999999996E-2</v>
      </c>
      <c r="FR106">
        <v>-0.18329044484773399</v>
      </c>
      <c r="FS106">
        <v>1.93526017593624E-3</v>
      </c>
      <c r="FT106">
        <v>-2.6352868309754201E-6</v>
      </c>
      <c r="FU106">
        <v>7.4988703689445403E-10</v>
      </c>
      <c r="FV106">
        <v>7.4070808911679595E-2</v>
      </c>
      <c r="FW106">
        <v>0</v>
      </c>
      <c r="FX106">
        <v>0</v>
      </c>
      <c r="FY106">
        <v>0</v>
      </c>
      <c r="FZ106">
        <v>1</v>
      </c>
      <c r="GA106">
        <v>1999</v>
      </c>
      <c r="GB106">
        <v>0</v>
      </c>
      <c r="GC106">
        <v>14</v>
      </c>
      <c r="GD106">
        <v>43.1</v>
      </c>
      <c r="GE106">
        <v>43.1</v>
      </c>
      <c r="GF106">
        <v>1.8225100000000001</v>
      </c>
      <c r="GG106">
        <v>2.4597199999999999</v>
      </c>
      <c r="GH106">
        <v>1.5979000000000001</v>
      </c>
      <c r="GI106">
        <v>2.3547400000000001</v>
      </c>
      <c r="GJ106">
        <v>1.64917</v>
      </c>
      <c r="GK106">
        <v>2.34253</v>
      </c>
      <c r="GL106">
        <v>26.066199999999998</v>
      </c>
      <c r="GM106">
        <v>14.456</v>
      </c>
      <c r="GN106">
        <v>19</v>
      </c>
      <c r="GO106">
        <v>447.93200000000002</v>
      </c>
      <c r="GP106">
        <v>641.39200000000005</v>
      </c>
      <c r="GQ106">
        <v>28.670500000000001</v>
      </c>
      <c r="GR106">
        <v>21.2378</v>
      </c>
      <c r="GS106">
        <v>30.000399999999999</v>
      </c>
      <c r="GT106">
        <v>21.105699999999999</v>
      </c>
      <c r="GU106">
        <v>21.081700000000001</v>
      </c>
      <c r="GV106">
        <v>36.557200000000002</v>
      </c>
      <c r="GW106">
        <v>23.453700000000001</v>
      </c>
      <c r="GX106">
        <v>100</v>
      </c>
      <c r="GY106">
        <v>28.672999999999998</v>
      </c>
      <c r="GZ106">
        <v>799.36800000000005</v>
      </c>
      <c r="HA106">
        <v>13.1836</v>
      </c>
      <c r="HB106">
        <v>101.417</v>
      </c>
      <c r="HC106">
        <v>101.43</v>
      </c>
    </row>
    <row r="107" spans="1:211" x14ac:dyDescent="0.2">
      <c r="A107">
        <v>91</v>
      </c>
      <c r="B107">
        <v>1736448287.0999999</v>
      </c>
      <c r="C107">
        <v>180</v>
      </c>
      <c r="D107" t="s">
        <v>529</v>
      </c>
      <c r="E107" t="s">
        <v>530</v>
      </c>
      <c r="F107">
        <v>2</v>
      </c>
      <c r="G107">
        <v>1736448279.0999999</v>
      </c>
      <c r="H107">
        <f t="shared" si="34"/>
        <v>1.9748351113688966E-3</v>
      </c>
      <c r="I107">
        <f t="shared" si="35"/>
        <v>1.9748351113688964</v>
      </c>
      <c r="J107">
        <f t="shared" si="36"/>
        <v>31.776731737433327</v>
      </c>
      <c r="K107">
        <f t="shared" si="37"/>
        <v>684.68087500000001</v>
      </c>
      <c r="L107">
        <f t="shared" si="38"/>
        <v>207.6895357787044</v>
      </c>
      <c r="M107">
        <f t="shared" si="39"/>
        <v>21.255666328243368</v>
      </c>
      <c r="N107">
        <f t="shared" si="40"/>
        <v>70.072611823045662</v>
      </c>
      <c r="O107">
        <f t="shared" si="41"/>
        <v>0.11118272082723346</v>
      </c>
      <c r="P107">
        <f t="shared" si="42"/>
        <v>3.5361673801741591</v>
      </c>
      <c r="Q107">
        <f t="shared" si="43"/>
        <v>0.10927655775712709</v>
      </c>
      <c r="R107">
        <f t="shared" si="44"/>
        <v>6.8466387671785894E-2</v>
      </c>
      <c r="S107">
        <f t="shared" si="45"/>
        <v>317.39959894512663</v>
      </c>
      <c r="T107">
        <f t="shared" si="46"/>
        <v>26.132430710433823</v>
      </c>
      <c r="U107">
        <f t="shared" si="47"/>
        <v>26.132430710433823</v>
      </c>
      <c r="V107">
        <f t="shared" si="48"/>
        <v>3.4007910087350228</v>
      </c>
      <c r="W107">
        <f t="shared" si="49"/>
        <v>50.228832742963824</v>
      </c>
      <c r="X107">
        <f t="shared" si="50"/>
        <v>1.5964045081904437</v>
      </c>
      <c r="Y107">
        <f t="shared" si="51"/>
        <v>3.1782632026504176</v>
      </c>
      <c r="Z107">
        <f t="shared" si="52"/>
        <v>1.8043865005445792</v>
      </c>
      <c r="AA107">
        <f t="shared" si="53"/>
        <v>-87.090228411368344</v>
      </c>
      <c r="AB107">
        <f t="shared" si="54"/>
        <v>-217.31135705086598</v>
      </c>
      <c r="AC107">
        <f t="shared" si="55"/>
        <v>-13.072784654883064</v>
      </c>
      <c r="AD107">
        <f t="shared" si="56"/>
        <v>-7.477117199073291E-2</v>
      </c>
      <c r="AE107">
        <f t="shared" si="57"/>
        <v>58.574597604514615</v>
      </c>
      <c r="AF107">
        <f t="shared" si="58"/>
        <v>1.9680828712505343</v>
      </c>
      <c r="AG107">
        <f t="shared" si="59"/>
        <v>31.776731737433327</v>
      </c>
      <c r="AH107">
        <v>780.04134801996304</v>
      </c>
      <c r="AI107">
        <v>718.40588484848502</v>
      </c>
      <c r="AJ107">
        <v>3.2595229967674699</v>
      </c>
      <c r="AK107">
        <v>85.495142733625997</v>
      </c>
      <c r="AL107">
        <f t="shared" si="60"/>
        <v>1.9748351113688964</v>
      </c>
      <c r="AM107">
        <v>13.275076095624</v>
      </c>
      <c r="AN107">
        <v>15.6078048951049</v>
      </c>
      <c r="AO107">
        <v>1.20442672487204E-5</v>
      </c>
      <c r="AP107">
        <v>126.389948844656</v>
      </c>
      <c r="AQ107">
        <v>40</v>
      </c>
      <c r="AR107">
        <v>8</v>
      </c>
      <c r="AS107">
        <f t="shared" si="61"/>
        <v>1</v>
      </c>
      <c r="AT107">
        <f t="shared" si="62"/>
        <v>0</v>
      </c>
      <c r="AU107">
        <f t="shared" si="63"/>
        <v>54427.316911146328</v>
      </c>
      <c r="AV107">
        <f t="shared" si="64"/>
        <v>1999.99875</v>
      </c>
      <c r="AW107">
        <f t="shared" si="65"/>
        <v>1685.9987482501235</v>
      </c>
      <c r="AX107">
        <f t="shared" si="66"/>
        <v>0.84299990099999988</v>
      </c>
      <c r="AY107">
        <f t="shared" si="67"/>
        <v>0.15869989865999998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1736448279.0999999</v>
      </c>
      <c r="BF107">
        <v>684.68087500000001</v>
      </c>
      <c r="BG107">
        <v>756.58862499999998</v>
      </c>
      <c r="BH107">
        <v>15.5985</v>
      </c>
      <c r="BI107">
        <v>13.2736</v>
      </c>
      <c r="BJ107">
        <v>684.53399999999999</v>
      </c>
      <c r="BK107">
        <v>15.5244125</v>
      </c>
      <c r="BL107">
        <v>499.99149999999997</v>
      </c>
      <c r="BM107">
        <v>102.2435</v>
      </c>
      <c r="BN107">
        <v>9.9963037500000004E-2</v>
      </c>
      <c r="BO107">
        <v>24.992537500000001</v>
      </c>
      <c r="BP107">
        <v>24.821737500000001</v>
      </c>
      <c r="BQ107">
        <v>999.9</v>
      </c>
      <c r="BR107">
        <v>0</v>
      </c>
      <c r="BS107">
        <v>0</v>
      </c>
      <c r="BT107">
        <v>9999.9312499999996</v>
      </c>
      <c r="BU107">
        <v>650.09112500000003</v>
      </c>
      <c r="BV107">
        <v>188.75225</v>
      </c>
      <c r="BW107">
        <v>-71.907612499999999</v>
      </c>
      <c r="BX107">
        <v>695.530125</v>
      </c>
      <c r="BY107">
        <v>766.76637500000004</v>
      </c>
      <c r="BZ107">
        <v>2.32489875</v>
      </c>
      <c r="CA107">
        <v>756.58862499999998</v>
      </c>
      <c r="CB107">
        <v>13.2736</v>
      </c>
      <c r="CC107">
        <v>1.5948475</v>
      </c>
      <c r="CD107">
        <v>1.35714125</v>
      </c>
      <c r="CE107">
        <v>13.909112500000001</v>
      </c>
      <c r="CF107">
        <v>11.447050000000001</v>
      </c>
      <c r="CG107">
        <v>1999.99875</v>
      </c>
      <c r="CH107">
        <v>0.90000112499999996</v>
      </c>
      <c r="CI107">
        <v>9.9998799999999999E-2</v>
      </c>
      <c r="CJ107">
        <v>20</v>
      </c>
      <c r="CK107">
        <v>39092.974999999999</v>
      </c>
      <c r="CL107">
        <v>1736445700.0999999</v>
      </c>
      <c r="CM107" t="s">
        <v>346</v>
      </c>
      <c r="CN107">
        <v>1736445697.0999999</v>
      </c>
      <c r="CO107">
        <v>1736445700.0999999</v>
      </c>
      <c r="CP107">
        <v>1</v>
      </c>
      <c r="CQ107">
        <v>-0.33700000000000002</v>
      </c>
      <c r="CR107">
        <v>1.2999999999999999E-2</v>
      </c>
      <c r="CS107">
        <v>0.22</v>
      </c>
      <c r="CT107">
        <v>8.3000000000000004E-2</v>
      </c>
      <c r="CU107">
        <v>420</v>
      </c>
      <c r="CV107">
        <v>16</v>
      </c>
      <c r="CW107">
        <v>0.23</v>
      </c>
      <c r="CX107">
        <v>0.32</v>
      </c>
      <c r="CY107">
        <v>-71.257589999999993</v>
      </c>
      <c r="CZ107">
        <v>-10.6964932330828</v>
      </c>
      <c r="DA107">
        <v>1.0307294896819399</v>
      </c>
      <c r="DB107">
        <v>0</v>
      </c>
      <c r="DC107">
        <v>2.3247315</v>
      </c>
      <c r="DD107">
        <v>3.5544360902242901E-3</v>
      </c>
      <c r="DE107">
        <v>2.4371936217707302E-3</v>
      </c>
      <c r="DF107">
        <v>1</v>
      </c>
      <c r="DG107">
        <v>1</v>
      </c>
      <c r="DH107">
        <v>2</v>
      </c>
      <c r="DI107" t="s">
        <v>347</v>
      </c>
      <c r="DJ107">
        <v>3.1195400000000002</v>
      </c>
      <c r="DK107">
        <v>2.8007499999999999</v>
      </c>
      <c r="DL107">
        <v>0.147233</v>
      </c>
      <c r="DM107">
        <v>0.158858</v>
      </c>
      <c r="DN107">
        <v>8.7347400000000006E-2</v>
      </c>
      <c r="DO107">
        <v>7.8434299999999998E-2</v>
      </c>
      <c r="DP107">
        <v>23808.1</v>
      </c>
      <c r="DQ107">
        <v>21712.3</v>
      </c>
      <c r="DR107">
        <v>26706.2</v>
      </c>
      <c r="DS107">
        <v>24148.1</v>
      </c>
      <c r="DT107">
        <v>33688.800000000003</v>
      </c>
      <c r="DU107">
        <v>32404.3</v>
      </c>
      <c r="DV107">
        <v>40381.5</v>
      </c>
      <c r="DW107">
        <v>38169.800000000003</v>
      </c>
      <c r="DX107">
        <v>2.0178699999999998</v>
      </c>
      <c r="DY107">
        <v>2.2803800000000001</v>
      </c>
      <c r="DZ107">
        <v>0.16341700000000001</v>
      </c>
      <c r="EA107">
        <v>0</v>
      </c>
      <c r="EB107">
        <v>22.164300000000001</v>
      </c>
      <c r="EC107">
        <v>999.9</v>
      </c>
      <c r="ED107">
        <v>63.698</v>
      </c>
      <c r="EE107">
        <v>22.044</v>
      </c>
      <c r="EF107">
        <v>16.576599999999999</v>
      </c>
      <c r="EG107">
        <v>63.5349</v>
      </c>
      <c r="EH107">
        <v>27.235600000000002</v>
      </c>
      <c r="EI107">
        <v>1</v>
      </c>
      <c r="EJ107">
        <v>-0.46840199999999999</v>
      </c>
      <c r="EK107">
        <v>-3.8494600000000001</v>
      </c>
      <c r="EL107">
        <v>20.2315</v>
      </c>
      <c r="EM107">
        <v>5.2607200000000001</v>
      </c>
      <c r="EN107">
        <v>12.005000000000001</v>
      </c>
      <c r="EO107">
        <v>4.9997499999999997</v>
      </c>
      <c r="EP107">
        <v>3.2871000000000001</v>
      </c>
      <c r="EQ107">
        <v>9999</v>
      </c>
      <c r="ER107">
        <v>9999</v>
      </c>
      <c r="ES107">
        <v>999.9</v>
      </c>
      <c r="ET107">
        <v>9999</v>
      </c>
      <c r="EU107">
        <v>1.87225</v>
      </c>
      <c r="EV107">
        <v>1.87317</v>
      </c>
      <c r="EW107">
        <v>1.8693500000000001</v>
      </c>
      <c r="EX107">
        <v>1.8750199999999999</v>
      </c>
      <c r="EY107">
        <v>1.87544</v>
      </c>
      <c r="EZ107">
        <v>1.87381</v>
      </c>
      <c r="FA107">
        <v>1.8724000000000001</v>
      </c>
      <c r="FB107">
        <v>1.87148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0.13</v>
      </c>
      <c r="FQ107">
        <v>7.4099999999999999E-2</v>
      </c>
      <c r="FR107">
        <v>-0.18329044484773399</v>
      </c>
      <c r="FS107">
        <v>1.93526017593624E-3</v>
      </c>
      <c r="FT107">
        <v>-2.6352868309754201E-6</v>
      </c>
      <c r="FU107">
        <v>7.4988703689445403E-10</v>
      </c>
      <c r="FV107">
        <v>7.4070808911679595E-2</v>
      </c>
      <c r="FW107">
        <v>0</v>
      </c>
      <c r="FX107">
        <v>0</v>
      </c>
      <c r="FY107">
        <v>0</v>
      </c>
      <c r="FZ107">
        <v>1</v>
      </c>
      <c r="GA107">
        <v>1999</v>
      </c>
      <c r="GB107">
        <v>0</v>
      </c>
      <c r="GC107">
        <v>14</v>
      </c>
      <c r="GD107">
        <v>43.2</v>
      </c>
      <c r="GE107">
        <v>43.1</v>
      </c>
      <c r="GF107">
        <v>1.8371599999999999</v>
      </c>
      <c r="GG107">
        <v>2.4609399999999999</v>
      </c>
      <c r="GH107">
        <v>1.5979000000000001</v>
      </c>
      <c r="GI107">
        <v>2.3559600000000001</v>
      </c>
      <c r="GJ107">
        <v>1.64917</v>
      </c>
      <c r="GK107">
        <v>2.48291</v>
      </c>
      <c r="GL107">
        <v>26.0868</v>
      </c>
      <c r="GM107">
        <v>14.4735</v>
      </c>
      <c r="GN107">
        <v>19</v>
      </c>
      <c r="GO107">
        <v>447.923</v>
      </c>
      <c r="GP107">
        <v>641.44200000000001</v>
      </c>
      <c r="GQ107">
        <v>28.672599999999999</v>
      </c>
      <c r="GR107">
        <v>21.24</v>
      </c>
      <c r="GS107">
        <v>30.000399999999999</v>
      </c>
      <c r="GT107">
        <v>21.107900000000001</v>
      </c>
      <c r="GU107">
        <v>21.0839</v>
      </c>
      <c r="GV107">
        <v>36.824199999999998</v>
      </c>
      <c r="GW107">
        <v>23.453700000000001</v>
      </c>
      <c r="GX107">
        <v>100</v>
      </c>
      <c r="GY107">
        <v>28.672999999999998</v>
      </c>
      <c r="GZ107">
        <v>806.08299999999997</v>
      </c>
      <c r="HA107">
        <v>13.171200000000001</v>
      </c>
      <c r="HB107">
        <v>101.417</v>
      </c>
      <c r="HC107">
        <v>101.43</v>
      </c>
    </row>
    <row r="108" spans="1:211" x14ac:dyDescent="0.2">
      <c r="A108">
        <v>92</v>
      </c>
      <c r="B108">
        <v>1736448289.0999999</v>
      </c>
      <c r="C108">
        <v>182</v>
      </c>
      <c r="D108" t="s">
        <v>531</v>
      </c>
      <c r="E108" t="s">
        <v>532</v>
      </c>
      <c r="F108">
        <v>2</v>
      </c>
      <c r="G108">
        <v>1736448281.0999999</v>
      </c>
      <c r="H108">
        <f t="shared" si="34"/>
        <v>1.9768530008655353E-3</v>
      </c>
      <c r="I108">
        <f t="shared" si="35"/>
        <v>1.9768530008655354</v>
      </c>
      <c r="J108">
        <f t="shared" si="36"/>
        <v>31.974721142155097</v>
      </c>
      <c r="K108">
        <f t="shared" si="37"/>
        <v>691.12237500000003</v>
      </c>
      <c r="L108">
        <f t="shared" si="38"/>
        <v>211.54074739542992</v>
      </c>
      <c r="M108">
        <f t="shared" si="39"/>
        <v>21.649714557323442</v>
      </c>
      <c r="N108">
        <f t="shared" si="40"/>
        <v>70.731536723561277</v>
      </c>
      <c r="O108">
        <f t="shared" si="41"/>
        <v>0.11129129628105897</v>
      </c>
      <c r="P108">
        <f t="shared" si="42"/>
        <v>3.5370617676093596</v>
      </c>
      <c r="Q108">
        <f t="shared" si="43"/>
        <v>0.10938191693438323</v>
      </c>
      <c r="R108">
        <f t="shared" si="44"/>
        <v>6.8532519599341146E-2</v>
      </c>
      <c r="S108">
        <f t="shared" si="45"/>
        <v>317.39945890518044</v>
      </c>
      <c r="T108">
        <f t="shared" si="46"/>
        <v>26.134066188064061</v>
      </c>
      <c r="U108">
        <f t="shared" si="47"/>
        <v>26.134066188064061</v>
      </c>
      <c r="V108">
        <f t="shared" si="48"/>
        <v>3.4011198133189544</v>
      </c>
      <c r="W108">
        <f t="shared" si="49"/>
        <v>50.229295160848764</v>
      </c>
      <c r="X108">
        <f t="shared" si="50"/>
        <v>1.5966428973893474</v>
      </c>
      <c r="Y108">
        <f t="shared" si="51"/>
        <v>3.1787085450361863</v>
      </c>
      <c r="Z108">
        <f t="shared" si="52"/>
        <v>1.804476915929607</v>
      </c>
      <c r="AA108">
        <f t="shared" si="53"/>
        <v>-87.179217338170105</v>
      </c>
      <c r="AB108">
        <f t="shared" si="54"/>
        <v>-217.23006834365157</v>
      </c>
      <c r="AC108">
        <f t="shared" si="55"/>
        <v>-13.064851743727678</v>
      </c>
      <c r="AD108">
        <f t="shared" si="56"/>
        <v>-7.4678520368905765E-2</v>
      </c>
      <c r="AE108">
        <f t="shared" si="57"/>
        <v>58.84996390502149</v>
      </c>
      <c r="AF108">
        <f t="shared" si="58"/>
        <v>1.9702301523547034</v>
      </c>
      <c r="AG108">
        <f t="shared" si="59"/>
        <v>31.974721142155097</v>
      </c>
      <c r="AH108">
        <v>786.97167168242697</v>
      </c>
      <c r="AI108">
        <v>724.99712727272697</v>
      </c>
      <c r="AJ108">
        <v>3.2739953193189502</v>
      </c>
      <c r="AK108">
        <v>85.495142733625997</v>
      </c>
      <c r="AL108">
        <f t="shared" si="60"/>
        <v>1.9768530008655354</v>
      </c>
      <c r="AM108">
        <v>13.276201879292</v>
      </c>
      <c r="AN108">
        <v>15.6111426573427</v>
      </c>
      <c r="AO108">
        <v>1.51590125854792E-5</v>
      </c>
      <c r="AP108">
        <v>126.389948844656</v>
      </c>
      <c r="AQ108">
        <v>40</v>
      </c>
      <c r="AR108">
        <v>8</v>
      </c>
      <c r="AS108">
        <f t="shared" si="61"/>
        <v>1</v>
      </c>
      <c r="AT108">
        <f t="shared" si="62"/>
        <v>0</v>
      </c>
      <c r="AU108">
        <f t="shared" si="63"/>
        <v>54446.587876068741</v>
      </c>
      <c r="AV108">
        <f t="shared" si="64"/>
        <v>1999.9974999999999</v>
      </c>
      <c r="AW108">
        <f t="shared" si="65"/>
        <v>1685.9978542500476</v>
      </c>
      <c r="AX108">
        <f t="shared" si="66"/>
        <v>0.84299998087499994</v>
      </c>
      <c r="AY108">
        <f t="shared" si="67"/>
        <v>0.1586999278275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1736448281.0999999</v>
      </c>
      <c r="BF108">
        <v>691.12237500000003</v>
      </c>
      <c r="BG108">
        <v>763.37350000000004</v>
      </c>
      <c r="BH108">
        <v>15.600899999999999</v>
      </c>
      <c r="BI108">
        <v>13.2736</v>
      </c>
      <c r="BJ108">
        <v>690.97950000000003</v>
      </c>
      <c r="BK108">
        <v>15.526825000000001</v>
      </c>
      <c r="BL108">
        <v>500.01962500000002</v>
      </c>
      <c r="BM108">
        <v>102.24299999999999</v>
      </c>
      <c r="BN108">
        <v>9.9999274999999999E-2</v>
      </c>
      <c r="BO108">
        <v>24.994887500000001</v>
      </c>
      <c r="BP108">
        <v>24.828250000000001</v>
      </c>
      <c r="BQ108">
        <v>999.9</v>
      </c>
      <c r="BR108">
        <v>0</v>
      </c>
      <c r="BS108">
        <v>0</v>
      </c>
      <c r="BT108">
        <v>10003.75625</v>
      </c>
      <c r="BU108">
        <v>650.06937500000004</v>
      </c>
      <c r="BV108">
        <v>188.50075000000001</v>
      </c>
      <c r="BW108">
        <v>-72.251037499999995</v>
      </c>
      <c r="BX108">
        <v>702.07537500000001</v>
      </c>
      <c r="BY108">
        <v>773.64250000000004</v>
      </c>
      <c r="BZ108">
        <v>2.3272962499999998</v>
      </c>
      <c r="CA108">
        <v>763.37350000000004</v>
      </c>
      <c r="CB108">
        <v>13.2736</v>
      </c>
      <c r="CC108">
        <v>1.5950850000000001</v>
      </c>
      <c r="CD108">
        <v>1.357135</v>
      </c>
      <c r="CE108">
        <v>13.9114</v>
      </c>
      <c r="CF108">
        <v>11.446975</v>
      </c>
      <c r="CG108">
        <v>1999.9974999999999</v>
      </c>
      <c r="CH108">
        <v>0.90000100000000005</v>
      </c>
      <c r="CI108">
        <v>9.9999012499999998E-2</v>
      </c>
      <c r="CJ108">
        <v>20</v>
      </c>
      <c r="CK108">
        <v>39092.974999999999</v>
      </c>
      <c r="CL108">
        <v>1736445700.0999999</v>
      </c>
      <c r="CM108" t="s">
        <v>346</v>
      </c>
      <c r="CN108">
        <v>1736445697.0999999</v>
      </c>
      <c r="CO108">
        <v>1736445700.0999999</v>
      </c>
      <c r="CP108">
        <v>1</v>
      </c>
      <c r="CQ108">
        <v>-0.33700000000000002</v>
      </c>
      <c r="CR108">
        <v>1.2999999999999999E-2</v>
      </c>
      <c r="CS108">
        <v>0.22</v>
      </c>
      <c r="CT108">
        <v>8.3000000000000004E-2</v>
      </c>
      <c r="CU108">
        <v>420</v>
      </c>
      <c r="CV108">
        <v>16</v>
      </c>
      <c r="CW108">
        <v>0.23</v>
      </c>
      <c r="CX108">
        <v>0.32</v>
      </c>
      <c r="CY108">
        <v>-71.615790000000004</v>
      </c>
      <c r="CZ108">
        <v>-10.744006015037399</v>
      </c>
      <c r="DA108">
        <v>1.0353484026645301</v>
      </c>
      <c r="DB108">
        <v>0</v>
      </c>
      <c r="DC108">
        <v>2.3253944999999998</v>
      </c>
      <c r="DD108">
        <v>2.2953834586466201E-2</v>
      </c>
      <c r="DE108">
        <v>3.6475217271457099E-3</v>
      </c>
      <c r="DF108">
        <v>1</v>
      </c>
      <c r="DG108">
        <v>1</v>
      </c>
      <c r="DH108">
        <v>2</v>
      </c>
      <c r="DI108" t="s">
        <v>347</v>
      </c>
      <c r="DJ108">
        <v>3.1194099999999998</v>
      </c>
      <c r="DK108">
        <v>2.8011900000000001</v>
      </c>
      <c r="DL108">
        <v>0.148142</v>
      </c>
      <c r="DM108">
        <v>0.15975600000000001</v>
      </c>
      <c r="DN108">
        <v>8.7355199999999994E-2</v>
      </c>
      <c r="DO108">
        <v>7.8398300000000004E-2</v>
      </c>
      <c r="DP108">
        <v>23782.799999999999</v>
      </c>
      <c r="DQ108">
        <v>21689.200000000001</v>
      </c>
      <c r="DR108">
        <v>26706.2</v>
      </c>
      <c r="DS108">
        <v>24148.2</v>
      </c>
      <c r="DT108">
        <v>33688.699999999997</v>
      </c>
      <c r="DU108">
        <v>32405.7</v>
      </c>
      <c r="DV108">
        <v>40381.699999999997</v>
      </c>
      <c r="DW108">
        <v>38169.9</v>
      </c>
      <c r="DX108">
        <v>2.0180699999999998</v>
      </c>
      <c r="DY108">
        <v>2.2804000000000002</v>
      </c>
      <c r="DZ108">
        <v>0.16370000000000001</v>
      </c>
      <c r="EA108">
        <v>0</v>
      </c>
      <c r="EB108">
        <v>22.167000000000002</v>
      </c>
      <c r="EC108">
        <v>999.9</v>
      </c>
      <c r="ED108">
        <v>63.698</v>
      </c>
      <c r="EE108">
        <v>22.024000000000001</v>
      </c>
      <c r="EF108">
        <v>16.5566</v>
      </c>
      <c r="EG108">
        <v>63.2149</v>
      </c>
      <c r="EH108">
        <v>26.911100000000001</v>
      </c>
      <c r="EI108">
        <v>1</v>
      </c>
      <c r="EJ108">
        <v>-0.46831800000000001</v>
      </c>
      <c r="EK108">
        <v>-3.8436900000000001</v>
      </c>
      <c r="EL108">
        <v>20.231999999999999</v>
      </c>
      <c r="EM108">
        <v>5.25997</v>
      </c>
      <c r="EN108">
        <v>12.005000000000001</v>
      </c>
      <c r="EO108">
        <v>4.9996</v>
      </c>
      <c r="EP108">
        <v>3.28695</v>
      </c>
      <c r="EQ108">
        <v>9999</v>
      </c>
      <c r="ER108">
        <v>9999</v>
      </c>
      <c r="ES108">
        <v>999.9</v>
      </c>
      <c r="ET108">
        <v>9999</v>
      </c>
      <c r="EU108">
        <v>1.87225</v>
      </c>
      <c r="EV108">
        <v>1.87317</v>
      </c>
      <c r="EW108">
        <v>1.8693500000000001</v>
      </c>
      <c r="EX108">
        <v>1.8750199999999999</v>
      </c>
      <c r="EY108">
        <v>1.8754299999999999</v>
      </c>
      <c r="EZ108">
        <v>1.8737999999999999</v>
      </c>
      <c r="FA108">
        <v>1.8724099999999999</v>
      </c>
      <c r="FB108">
        <v>1.87148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0.126</v>
      </c>
      <c r="FQ108">
        <v>7.3999999999999996E-2</v>
      </c>
      <c r="FR108">
        <v>-0.18329044484773399</v>
      </c>
      <c r="FS108">
        <v>1.93526017593624E-3</v>
      </c>
      <c r="FT108">
        <v>-2.6352868309754201E-6</v>
      </c>
      <c r="FU108">
        <v>7.4988703689445403E-10</v>
      </c>
      <c r="FV108">
        <v>7.4070808911679595E-2</v>
      </c>
      <c r="FW108">
        <v>0</v>
      </c>
      <c r="FX108">
        <v>0</v>
      </c>
      <c r="FY108">
        <v>0</v>
      </c>
      <c r="FZ108">
        <v>1</v>
      </c>
      <c r="GA108">
        <v>1999</v>
      </c>
      <c r="GB108">
        <v>0</v>
      </c>
      <c r="GC108">
        <v>14</v>
      </c>
      <c r="GD108">
        <v>43.2</v>
      </c>
      <c r="GE108">
        <v>43.1</v>
      </c>
      <c r="GF108">
        <v>1.85059</v>
      </c>
      <c r="GG108">
        <v>2.4682599999999999</v>
      </c>
      <c r="GH108">
        <v>1.5979000000000001</v>
      </c>
      <c r="GI108">
        <v>2.3547400000000001</v>
      </c>
      <c r="GJ108">
        <v>1.64917</v>
      </c>
      <c r="GK108">
        <v>2.3901400000000002</v>
      </c>
      <c r="GL108">
        <v>26.0868</v>
      </c>
      <c r="GM108">
        <v>14.4648</v>
      </c>
      <c r="GN108">
        <v>19</v>
      </c>
      <c r="GO108">
        <v>448.06</v>
      </c>
      <c r="GP108">
        <v>641.48699999999997</v>
      </c>
      <c r="GQ108">
        <v>28.674700000000001</v>
      </c>
      <c r="GR108">
        <v>21.2422</v>
      </c>
      <c r="GS108">
        <v>30.000399999999999</v>
      </c>
      <c r="GT108">
        <v>21.110099999999999</v>
      </c>
      <c r="GU108">
        <v>21.085599999999999</v>
      </c>
      <c r="GV108">
        <v>37.093000000000004</v>
      </c>
      <c r="GW108">
        <v>23.730399999999999</v>
      </c>
      <c r="GX108">
        <v>100</v>
      </c>
      <c r="GY108">
        <v>28.612400000000001</v>
      </c>
      <c r="GZ108">
        <v>812.84500000000003</v>
      </c>
      <c r="HA108">
        <v>13.1692</v>
      </c>
      <c r="HB108">
        <v>101.417</v>
      </c>
      <c r="HC108">
        <v>101.43</v>
      </c>
    </row>
    <row r="109" spans="1:211" x14ac:dyDescent="0.2">
      <c r="A109">
        <v>93</v>
      </c>
      <c r="B109">
        <v>1736448291.0999999</v>
      </c>
      <c r="C109">
        <v>184</v>
      </c>
      <c r="D109" t="s">
        <v>533</v>
      </c>
      <c r="E109" t="s">
        <v>534</v>
      </c>
      <c r="F109">
        <v>2</v>
      </c>
      <c r="G109">
        <v>1736448283.0999999</v>
      </c>
      <c r="H109">
        <f t="shared" si="34"/>
        <v>1.9790422657845167E-3</v>
      </c>
      <c r="I109">
        <f t="shared" si="35"/>
        <v>1.9790422657845168</v>
      </c>
      <c r="J109">
        <f t="shared" si="36"/>
        <v>32.131905350290232</v>
      </c>
      <c r="K109">
        <f t="shared" si="37"/>
        <v>697.56650000000002</v>
      </c>
      <c r="L109">
        <f t="shared" si="38"/>
        <v>216.06063271292351</v>
      </c>
      <c r="M109">
        <f t="shared" si="39"/>
        <v>22.112078148151582</v>
      </c>
      <c r="N109">
        <f t="shared" si="40"/>
        <v>71.390353568144334</v>
      </c>
      <c r="O109">
        <f t="shared" si="41"/>
        <v>0.11141810118941081</v>
      </c>
      <c r="P109">
        <f t="shared" si="42"/>
        <v>3.5378141038340147</v>
      </c>
      <c r="Q109">
        <f t="shared" si="43"/>
        <v>0.10950480803572415</v>
      </c>
      <c r="R109">
        <f t="shared" si="44"/>
        <v>6.8609670099818762E-2</v>
      </c>
      <c r="S109">
        <f t="shared" si="45"/>
        <v>317.39943628520871</v>
      </c>
      <c r="T109">
        <f t="shared" si="46"/>
        <v>26.134983801878299</v>
      </c>
      <c r="U109">
        <f t="shared" si="47"/>
        <v>26.134983801878299</v>
      </c>
      <c r="V109">
        <f t="shared" si="48"/>
        <v>3.4013043071374423</v>
      </c>
      <c r="W109">
        <f t="shared" si="49"/>
        <v>50.231827850152236</v>
      </c>
      <c r="X109">
        <f t="shared" si="50"/>
        <v>1.5968781088935675</v>
      </c>
      <c r="Y109">
        <f t="shared" si="51"/>
        <v>3.1790165264486347</v>
      </c>
      <c r="Z109">
        <f t="shared" si="52"/>
        <v>1.8044261982438747</v>
      </c>
      <c r="AA109">
        <f t="shared" si="53"/>
        <v>-87.27576392109718</v>
      </c>
      <c r="AB109">
        <f t="shared" si="54"/>
        <v>-217.14135315923053</v>
      </c>
      <c r="AC109">
        <f t="shared" si="55"/>
        <v>-13.056905703518126</v>
      </c>
      <c r="AD109">
        <f t="shared" si="56"/>
        <v>-7.4586498637103205E-2</v>
      </c>
      <c r="AE109">
        <f t="shared" si="57"/>
        <v>59.102292968754128</v>
      </c>
      <c r="AF109">
        <f t="shared" si="58"/>
        <v>1.9734761390073301</v>
      </c>
      <c r="AG109">
        <f t="shared" si="59"/>
        <v>32.131905350290232</v>
      </c>
      <c r="AH109">
        <v>793.864569195022</v>
      </c>
      <c r="AI109">
        <v>731.59606666666696</v>
      </c>
      <c r="AJ109">
        <v>3.28906889808747</v>
      </c>
      <c r="AK109">
        <v>85.495142733625997</v>
      </c>
      <c r="AL109">
        <f t="shared" si="60"/>
        <v>1.9790422657845168</v>
      </c>
      <c r="AM109">
        <v>13.275698698622101</v>
      </c>
      <c r="AN109">
        <v>15.613104195804199</v>
      </c>
      <c r="AO109">
        <v>1.5192374381418E-5</v>
      </c>
      <c r="AP109">
        <v>126.389948844656</v>
      </c>
      <c r="AQ109">
        <v>40</v>
      </c>
      <c r="AR109">
        <v>8</v>
      </c>
      <c r="AS109">
        <f t="shared" si="61"/>
        <v>1</v>
      </c>
      <c r="AT109">
        <f t="shared" si="62"/>
        <v>0</v>
      </c>
      <c r="AU109">
        <f t="shared" si="63"/>
        <v>54462.851790431392</v>
      </c>
      <c r="AV109">
        <f t="shared" si="64"/>
        <v>1999.9974999999999</v>
      </c>
      <c r="AW109">
        <f t="shared" si="65"/>
        <v>1685.9977672501566</v>
      </c>
      <c r="AX109">
        <f t="shared" si="66"/>
        <v>0.84299993737500001</v>
      </c>
      <c r="AY109">
        <f t="shared" si="67"/>
        <v>0.15869991651750001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1736448283.0999999</v>
      </c>
      <c r="BF109">
        <v>697.56650000000002</v>
      </c>
      <c r="BG109">
        <v>770.13475000000005</v>
      </c>
      <c r="BH109">
        <v>15.603350000000001</v>
      </c>
      <c r="BI109">
        <v>13.272337500000001</v>
      </c>
      <c r="BJ109">
        <v>697.42774999999995</v>
      </c>
      <c r="BK109">
        <v>15.529287500000001</v>
      </c>
      <c r="BL109">
        <v>500.04450000000003</v>
      </c>
      <c r="BM109">
        <v>102.242</v>
      </c>
      <c r="BN109">
        <v>0.10000405</v>
      </c>
      <c r="BO109">
        <v>24.996512500000001</v>
      </c>
      <c r="BP109">
        <v>24.8359375</v>
      </c>
      <c r="BQ109">
        <v>999.9</v>
      </c>
      <c r="BR109">
        <v>0</v>
      </c>
      <c r="BS109">
        <v>0</v>
      </c>
      <c r="BT109">
        <v>10007.03125</v>
      </c>
      <c r="BU109">
        <v>650.05962499999998</v>
      </c>
      <c r="BV109">
        <v>188.22537500000001</v>
      </c>
      <c r="BW109">
        <v>-72.568200000000004</v>
      </c>
      <c r="BX109">
        <v>708.62337500000001</v>
      </c>
      <c r="BY109">
        <v>780.49362499999995</v>
      </c>
      <c r="BZ109">
        <v>2.3310137499999999</v>
      </c>
      <c r="CA109">
        <v>770.13475000000005</v>
      </c>
      <c r="CB109">
        <v>13.272337500000001</v>
      </c>
      <c r="CC109">
        <v>1.5953187499999999</v>
      </c>
      <c r="CD109">
        <v>1.3569912500000001</v>
      </c>
      <c r="CE109">
        <v>13.913662499999999</v>
      </c>
      <c r="CF109">
        <v>11.445387500000001</v>
      </c>
      <c r="CG109">
        <v>1999.9974999999999</v>
      </c>
      <c r="CH109">
        <v>0.90000100000000005</v>
      </c>
      <c r="CI109">
        <v>9.9998962499999997E-2</v>
      </c>
      <c r="CJ109">
        <v>20</v>
      </c>
      <c r="CK109">
        <v>39092.987500000003</v>
      </c>
      <c r="CL109">
        <v>1736445700.0999999</v>
      </c>
      <c r="CM109" t="s">
        <v>346</v>
      </c>
      <c r="CN109">
        <v>1736445697.0999999</v>
      </c>
      <c r="CO109">
        <v>1736445700.0999999</v>
      </c>
      <c r="CP109">
        <v>1</v>
      </c>
      <c r="CQ109">
        <v>-0.33700000000000002</v>
      </c>
      <c r="CR109">
        <v>1.2999999999999999E-2</v>
      </c>
      <c r="CS109">
        <v>0.22</v>
      </c>
      <c r="CT109">
        <v>8.3000000000000004E-2</v>
      </c>
      <c r="CU109">
        <v>420</v>
      </c>
      <c r="CV109">
        <v>16</v>
      </c>
      <c r="CW109">
        <v>0.23</v>
      </c>
      <c r="CX109">
        <v>0.32</v>
      </c>
      <c r="CY109">
        <v>-71.968885</v>
      </c>
      <c r="CZ109">
        <v>-10.3740045112781</v>
      </c>
      <c r="DA109">
        <v>0.99985010490323001</v>
      </c>
      <c r="DB109">
        <v>0</v>
      </c>
      <c r="DC109">
        <v>2.3269169999999999</v>
      </c>
      <c r="DD109">
        <v>5.5044812030074199E-2</v>
      </c>
      <c r="DE109">
        <v>6.4016194044944899E-3</v>
      </c>
      <c r="DF109">
        <v>1</v>
      </c>
      <c r="DG109">
        <v>1</v>
      </c>
      <c r="DH109">
        <v>2</v>
      </c>
      <c r="DI109" t="s">
        <v>347</v>
      </c>
      <c r="DJ109">
        <v>3.1195200000000001</v>
      </c>
      <c r="DK109">
        <v>2.8009599999999999</v>
      </c>
      <c r="DL109">
        <v>0.14904600000000001</v>
      </c>
      <c r="DM109">
        <v>0.16066</v>
      </c>
      <c r="DN109">
        <v>8.7353299999999995E-2</v>
      </c>
      <c r="DO109">
        <v>7.8355099999999997E-2</v>
      </c>
      <c r="DP109">
        <v>23757.7</v>
      </c>
      <c r="DQ109">
        <v>21665.7</v>
      </c>
      <c r="DR109">
        <v>26706.3</v>
      </c>
      <c r="DS109">
        <v>24148</v>
      </c>
      <c r="DT109">
        <v>33689</v>
      </c>
      <c r="DU109">
        <v>32407.1</v>
      </c>
      <c r="DV109">
        <v>40381.800000000003</v>
      </c>
      <c r="DW109">
        <v>38169.699999999997</v>
      </c>
      <c r="DX109">
        <v>2.0175800000000002</v>
      </c>
      <c r="DY109">
        <v>2.2801300000000002</v>
      </c>
      <c r="DZ109">
        <v>0.16358500000000001</v>
      </c>
      <c r="EA109">
        <v>0</v>
      </c>
      <c r="EB109">
        <v>22.1693</v>
      </c>
      <c r="EC109">
        <v>999.9</v>
      </c>
      <c r="ED109">
        <v>63.698</v>
      </c>
      <c r="EE109">
        <v>22.024000000000001</v>
      </c>
      <c r="EF109">
        <v>16.555800000000001</v>
      </c>
      <c r="EG109">
        <v>63.494900000000001</v>
      </c>
      <c r="EH109">
        <v>26.999199999999998</v>
      </c>
      <c r="EI109">
        <v>1</v>
      </c>
      <c r="EJ109">
        <v>-0.46839199999999998</v>
      </c>
      <c r="EK109">
        <v>-3.6928000000000001</v>
      </c>
      <c r="EL109">
        <v>20.236499999999999</v>
      </c>
      <c r="EM109">
        <v>5.2601199999999997</v>
      </c>
      <c r="EN109">
        <v>12.0052</v>
      </c>
      <c r="EO109">
        <v>4.9996999999999998</v>
      </c>
      <c r="EP109">
        <v>3.2869000000000002</v>
      </c>
      <c r="EQ109">
        <v>9999</v>
      </c>
      <c r="ER109">
        <v>9999</v>
      </c>
      <c r="ES109">
        <v>999.9</v>
      </c>
      <c r="ET109">
        <v>9999</v>
      </c>
      <c r="EU109">
        <v>1.87225</v>
      </c>
      <c r="EV109">
        <v>1.87317</v>
      </c>
      <c r="EW109">
        <v>1.8693500000000001</v>
      </c>
      <c r="EX109">
        <v>1.8750199999999999</v>
      </c>
      <c r="EY109">
        <v>1.87544</v>
      </c>
      <c r="EZ109">
        <v>1.87381</v>
      </c>
      <c r="FA109">
        <v>1.8724099999999999</v>
      </c>
      <c r="FB109">
        <v>1.87148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0.121</v>
      </c>
      <c r="FQ109">
        <v>7.4099999999999999E-2</v>
      </c>
      <c r="FR109">
        <v>-0.18329044484773399</v>
      </c>
      <c r="FS109">
        <v>1.93526017593624E-3</v>
      </c>
      <c r="FT109">
        <v>-2.6352868309754201E-6</v>
      </c>
      <c r="FU109">
        <v>7.4988703689445403E-10</v>
      </c>
      <c r="FV109">
        <v>7.4070808911679595E-2</v>
      </c>
      <c r="FW109">
        <v>0</v>
      </c>
      <c r="FX109">
        <v>0</v>
      </c>
      <c r="FY109">
        <v>0</v>
      </c>
      <c r="FZ109">
        <v>1</v>
      </c>
      <c r="GA109">
        <v>1999</v>
      </c>
      <c r="GB109">
        <v>0</v>
      </c>
      <c r="GC109">
        <v>14</v>
      </c>
      <c r="GD109">
        <v>43.2</v>
      </c>
      <c r="GE109">
        <v>43.2</v>
      </c>
      <c r="GF109">
        <v>1.8640099999999999</v>
      </c>
      <c r="GG109">
        <v>2.4572799999999999</v>
      </c>
      <c r="GH109">
        <v>1.5979000000000001</v>
      </c>
      <c r="GI109">
        <v>2.3547400000000001</v>
      </c>
      <c r="GJ109">
        <v>1.64917</v>
      </c>
      <c r="GK109">
        <v>2.4218799999999998</v>
      </c>
      <c r="GL109">
        <v>26.0868</v>
      </c>
      <c r="GM109">
        <v>14.4735</v>
      </c>
      <c r="GN109">
        <v>19</v>
      </c>
      <c r="GO109">
        <v>447.79399999999998</v>
      </c>
      <c r="GP109">
        <v>641.28599999999994</v>
      </c>
      <c r="GQ109">
        <v>28.671099999999999</v>
      </c>
      <c r="GR109">
        <v>21.244</v>
      </c>
      <c r="GS109">
        <v>30.000299999999999</v>
      </c>
      <c r="GT109">
        <v>21.111899999999999</v>
      </c>
      <c r="GU109">
        <v>21.087399999999999</v>
      </c>
      <c r="GV109">
        <v>37.357199999999999</v>
      </c>
      <c r="GW109">
        <v>23.730399999999999</v>
      </c>
      <c r="GX109">
        <v>100</v>
      </c>
      <c r="GY109">
        <v>28.612400000000001</v>
      </c>
      <c r="GZ109">
        <v>819.58699999999999</v>
      </c>
      <c r="HA109">
        <v>13.1638</v>
      </c>
      <c r="HB109">
        <v>101.417</v>
      </c>
      <c r="HC109">
        <v>101.429</v>
      </c>
    </row>
    <row r="110" spans="1:211" x14ac:dyDescent="0.2">
      <c r="A110">
        <v>94</v>
      </c>
      <c r="B110">
        <v>1736448293.0999999</v>
      </c>
      <c r="C110">
        <v>186</v>
      </c>
      <c r="D110" t="s">
        <v>535</v>
      </c>
      <c r="E110" t="s">
        <v>536</v>
      </c>
      <c r="F110">
        <v>2</v>
      </c>
      <c r="G110">
        <v>1736448285.0999999</v>
      </c>
      <c r="H110">
        <f t="shared" si="34"/>
        <v>1.9812927265811589E-3</v>
      </c>
      <c r="I110">
        <f t="shared" si="35"/>
        <v>1.9812927265811591</v>
      </c>
      <c r="J110">
        <f t="shared" si="36"/>
        <v>32.357884914877168</v>
      </c>
      <c r="K110">
        <f t="shared" si="37"/>
        <v>704.02037499999994</v>
      </c>
      <c r="L110">
        <f t="shared" si="38"/>
        <v>219.6140059421646</v>
      </c>
      <c r="M110">
        <f t="shared" si="39"/>
        <v>22.475510300370939</v>
      </c>
      <c r="N110">
        <f t="shared" si="40"/>
        <v>72.050127778055085</v>
      </c>
      <c r="O110">
        <f t="shared" si="41"/>
        <v>0.11154797503299445</v>
      </c>
      <c r="P110">
        <f t="shared" si="42"/>
        <v>3.5360103256016524</v>
      </c>
      <c r="Q110">
        <f t="shared" si="43"/>
        <v>0.10962930010414046</v>
      </c>
      <c r="R110">
        <f t="shared" si="44"/>
        <v>6.8687948963352868E-2</v>
      </c>
      <c r="S110">
        <f t="shared" si="45"/>
        <v>317.39943271521315</v>
      </c>
      <c r="T110">
        <f t="shared" si="46"/>
        <v>26.135727589800879</v>
      </c>
      <c r="U110">
        <f t="shared" si="47"/>
        <v>26.135727589800879</v>
      </c>
      <c r="V110">
        <f t="shared" si="48"/>
        <v>3.4014538582415361</v>
      </c>
      <c r="W110">
        <f t="shared" si="49"/>
        <v>50.235136129730293</v>
      </c>
      <c r="X110">
        <f t="shared" si="50"/>
        <v>1.5970487398875506</v>
      </c>
      <c r="Y110">
        <f t="shared" si="51"/>
        <v>3.179146834126684</v>
      </c>
      <c r="Z110">
        <f t="shared" si="52"/>
        <v>1.8044051183539855</v>
      </c>
      <c r="AA110">
        <f t="shared" si="53"/>
        <v>-87.375009242229112</v>
      </c>
      <c r="AB110">
        <f t="shared" si="54"/>
        <v>-217.0413725423972</v>
      </c>
      <c r="AC110">
        <f t="shared" si="55"/>
        <v>-13.057645157904991</v>
      </c>
      <c r="AD110">
        <f t="shared" si="56"/>
        <v>-7.4594227318129924E-2</v>
      </c>
      <c r="AE110">
        <f t="shared" si="57"/>
        <v>59.35256874055608</v>
      </c>
      <c r="AF110">
        <f t="shared" si="58"/>
        <v>1.9772610318868156</v>
      </c>
      <c r="AG110">
        <f t="shared" si="59"/>
        <v>32.357884914877168</v>
      </c>
      <c r="AH110">
        <v>800.66522565234902</v>
      </c>
      <c r="AI110">
        <v>738.14866060606096</v>
      </c>
      <c r="AJ110">
        <v>3.2858718607271</v>
      </c>
      <c r="AK110">
        <v>85.495142733625997</v>
      </c>
      <c r="AL110">
        <f t="shared" si="60"/>
        <v>1.9812927265811591</v>
      </c>
      <c r="AM110">
        <v>13.271829922560199</v>
      </c>
      <c r="AN110">
        <v>15.6118048951049</v>
      </c>
      <c r="AO110">
        <v>1.0416684713170701E-5</v>
      </c>
      <c r="AP110">
        <v>126.389948844656</v>
      </c>
      <c r="AQ110">
        <v>40</v>
      </c>
      <c r="AR110">
        <v>8</v>
      </c>
      <c r="AS110">
        <f t="shared" si="61"/>
        <v>1</v>
      </c>
      <c r="AT110">
        <f t="shared" si="62"/>
        <v>0</v>
      </c>
      <c r="AU110">
        <f t="shared" si="63"/>
        <v>54422.947310662974</v>
      </c>
      <c r="AV110">
        <f t="shared" si="64"/>
        <v>1999.9974999999999</v>
      </c>
      <c r="AW110">
        <f t="shared" si="65"/>
        <v>1685.9978827500122</v>
      </c>
      <c r="AX110">
        <f t="shared" si="66"/>
        <v>0.84299999512500001</v>
      </c>
      <c r="AY110">
        <f t="shared" si="67"/>
        <v>0.1586999147325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1736448285.0999999</v>
      </c>
      <c r="BF110">
        <v>704.02037499999994</v>
      </c>
      <c r="BG110">
        <v>776.90300000000002</v>
      </c>
      <c r="BH110">
        <v>15.605174999999999</v>
      </c>
      <c r="BI110">
        <v>13.2698375</v>
      </c>
      <c r="BJ110">
        <v>703.88587500000006</v>
      </c>
      <c r="BK110">
        <v>15.531124999999999</v>
      </c>
      <c r="BL110">
        <v>500.07474999999999</v>
      </c>
      <c r="BM110">
        <v>102.240875</v>
      </c>
      <c r="BN110">
        <v>0.10009457500000001</v>
      </c>
      <c r="BO110">
        <v>24.997199999999999</v>
      </c>
      <c r="BP110">
        <v>24.841537500000001</v>
      </c>
      <c r="BQ110">
        <v>999.9</v>
      </c>
      <c r="BR110">
        <v>0</v>
      </c>
      <c r="BS110">
        <v>0</v>
      </c>
      <c r="BT110">
        <v>9999.5249999999996</v>
      </c>
      <c r="BU110">
        <v>650.05337499999996</v>
      </c>
      <c r="BV110">
        <v>187.95712499999999</v>
      </c>
      <c r="BW110">
        <v>-72.882625000000004</v>
      </c>
      <c r="BX110">
        <v>715.18087500000001</v>
      </c>
      <c r="BY110">
        <v>787.35087499999997</v>
      </c>
      <c r="BZ110">
        <v>2.3353424999999999</v>
      </c>
      <c r="CA110">
        <v>776.90300000000002</v>
      </c>
      <c r="CB110">
        <v>13.2698375</v>
      </c>
      <c r="CC110">
        <v>1.5954887499999999</v>
      </c>
      <c r="CD110">
        <v>1.3567212500000001</v>
      </c>
      <c r="CE110">
        <v>13.9153</v>
      </c>
      <c r="CF110">
        <v>11.442375</v>
      </c>
      <c r="CG110">
        <v>1999.9974999999999</v>
      </c>
      <c r="CH110">
        <v>0.90000124999999997</v>
      </c>
      <c r="CI110">
        <v>9.9998787500000005E-2</v>
      </c>
      <c r="CJ110">
        <v>20</v>
      </c>
      <c r="CK110">
        <v>39092.987500000003</v>
      </c>
      <c r="CL110">
        <v>1736445700.0999999</v>
      </c>
      <c r="CM110" t="s">
        <v>346</v>
      </c>
      <c r="CN110">
        <v>1736445697.0999999</v>
      </c>
      <c r="CO110">
        <v>1736445700.0999999</v>
      </c>
      <c r="CP110">
        <v>1</v>
      </c>
      <c r="CQ110">
        <v>-0.33700000000000002</v>
      </c>
      <c r="CR110">
        <v>1.2999999999999999E-2</v>
      </c>
      <c r="CS110">
        <v>0.22</v>
      </c>
      <c r="CT110">
        <v>8.3000000000000004E-2</v>
      </c>
      <c r="CU110">
        <v>420</v>
      </c>
      <c r="CV110">
        <v>16</v>
      </c>
      <c r="CW110">
        <v>0.23</v>
      </c>
      <c r="CX110">
        <v>0.32</v>
      </c>
      <c r="CY110">
        <v>-72.311064999999999</v>
      </c>
      <c r="CZ110">
        <v>-9.8582210526316292</v>
      </c>
      <c r="DA110">
        <v>0.94964519020263605</v>
      </c>
      <c r="DB110">
        <v>0</v>
      </c>
      <c r="DC110">
        <v>2.3298839999999998</v>
      </c>
      <c r="DD110">
        <v>9.0482706766919593E-2</v>
      </c>
      <c r="DE110">
        <v>9.9497851233079707E-3</v>
      </c>
      <c r="DF110">
        <v>1</v>
      </c>
      <c r="DG110">
        <v>1</v>
      </c>
      <c r="DH110">
        <v>2</v>
      </c>
      <c r="DI110" t="s">
        <v>347</v>
      </c>
      <c r="DJ110">
        <v>3.1194999999999999</v>
      </c>
      <c r="DK110">
        <v>2.8005100000000001</v>
      </c>
      <c r="DL110">
        <v>0.149954</v>
      </c>
      <c r="DM110">
        <v>0.16157299999999999</v>
      </c>
      <c r="DN110">
        <v>8.7347400000000006E-2</v>
      </c>
      <c r="DO110">
        <v>7.8308600000000006E-2</v>
      </c>
      <c r="DP110">
        <v>23732.3</v>
      </c>
      <c r="DQ110">
        <v>21642.3</v>
      </c>
      <c r="DR110">
        <v>26706.3</v>
      </c>
      <c r="DS110">
        <v>24148.1</v>
      </c>
      <c r="DT110">
        <v>33689</v>
      </c>
      <c r="DU110">
        <v>32409.1</v>
      </c>
      <c r="DV110">
        <v>40381.4</v>
      </c>
      <c r="DW110">
        <v>38170</v>
      </c>
      <c r="DX110">
        <v>2.0174699999999999</v>
      </c>
      <c r="DY110">
        <v>2.2796500000000002</v>
      </c>
      <c r="DZ110">
        <v>0.16273599999999999</v>
      </c>
      <c r="EA110">
        <v>0</v>
      </c>
      <c r="EB110">
        <v>22.171800000000001</v>
      </c>
      <c r="EC110">
        <v>999.9</v>
      </c>
      <c r="ED110">
        <v>63.698</v>
      </c>
      <c r="EE110">
        <v>22.044</v>
      </c>
      <c r="EF110">
        <v>16.577500000000001</v>
      </c>
      <c r="EG110">
        <v>63.654899999999998</v>
      </c>
      <c r="EH110">
        <v>27.131399999999999</v>
      </c>
      <c r="EI110">
        <v>1</v>
      </c>
      <c r="EJ110">
        <v>-0.46842699999999998</v>
      </c>
      <c r="EK110">
        <v>-3.60161</v>
      </c>
      <c r="EL110">
        <v>20.2392</v>
      </c>
      <c r="EM110">
        <v>5.2605700000000004</v>
      </c>
      <c r="EN110">
        <v>12.0061</v>
      </c>
      <c r="EO110">
        <v>4.9997999999999996</v>
      </c>
      <c r="EP110">
        <v>3.28695</v>
      </c>
      <c r="EQ110">
        <v>9999</v>
      </c>
      <c r="ER110">
        <v>9999</v>
      </c>
      <c r="ES110">
        <v>999.9</v>
      </c>
      <c r="ET110">
        <v>9999</v>
      </c>
      <c r="EU110">
        <v>1.87225</v>
      </c>
      <c r="EV110">
        <v>1.87317</v>
      </c>
      <c r="EW110">
        <v>1.8693500000000001</v>
      </c>
      <c r="EX110">
        <v>1.87503</v>
      </c>
      <c r="EY110">
        <v>1.8754500000000001</v>
      </c>
      <c r="EZ110">
        <v>1.87382</v>
      </c>
      <c r="FA110">
        <v>1.8724099999999999</v>
      </c>
      <c r="FB110">
        <v>1.87148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0.11700000000000001</v>
      </c>
      <c r="FQ110">
        <v>7.3999999999999996E-2</v>
      </c>
      <c r="FR110">
        <v>-0.18329044484773399</v>
      </c>
      <c r="FS110">
        <v>1.93526017593624E-3</v>
      </c>
      <c r="FT110">
        <v>-2.6352868309754201E-6</v>
      </c>
      <c r="FU110">
        <v>7.4988703689445403E-10</v>
      </c>
      <c r="FV110">
        <v>7.4070808911679595E-2</v>
      </c>
      <c r="FW110">
        <v>0</v>
      </c>
      <c r="FX110">
        <v>0</v>
      </c>
      <c r="FY110">
        <v>0</v>
      </c>
      <c r="FZ110">
        <v>1</v>
      </c>
      <c r="GA110">
        <v>1999</v>
      </c>
      <c r="GB110">
        <v>0</v>
      </c>
      <c r="GC110">
        <v>14</v>
      </c>
      <c r="GD110">
        <v>43.3</v>
      </c>
      <c r="GE110">
        <v>43.2</v>
      </c>
      <c r="GF110">
        <v>1.87622</v>
      </c>
      <c r="GG110">
        <v>2.4584999999999999</v>
      </c>
      <c r="GH110">
        <v>1.5979000000000001</v>
      </c>
      <c r="GI110">
        <v>2.3547400000000001</v>
      </c>
      <c r="GJ110">
        <v>1.64917</v>
      </c>
      <c r="GK110">
        <v>2.4621599999999999</v>
      </c>
      <c r="GL110">
        <v>26.0868</v>
      </c>
      <c r="GM110">
        <v>14.4735</v>
      </c>
      <c r="GN110">
        <v>19</v>
      </c>
      <c r="GO110">
        <v>447.75099999999998</v>
      </c>
      <c r="GP110">
        <v>640.92100000000005</v>
      </c>
      <c r="GQ110">
        <v>28.647500000000001</v>
      </c>
      <c r="GR110">
        <v>21.245799999999999</v>
      </c>
      <c r="GS110">
        <v>30.0002</v>
      </c>
      <c r="GT110">
        <v>21.113700000000001</v>
      </c>
      <c r="GU110">
        <v>21.089200000000002</v>
      </c>
      <c r="GV110">
        <v>37.620800000000003</v>
      </c>
      <c r="GW110">
        <v>23.730399999999999</v>
      </c>
      <c r="GX110">
        <v>100</v>
      </c>
      <c r="GY110">
        <v>28.612400000000001</v>
      </c>
      <c r="GZ110">
        <v>826.30100000000004</v>
      </c>
      <c r="HA110">
        <v>13.160399999999999</v>
      </c>
      <c r="HB110">
        <v>101.417</v>
      </c>
      <c r="HC110">
        <v>101.43</v>
      </c>
    </row>
    <row r="111" spans="1:211" x14ac:dyDescent="0.2">
      <c r="A111">
        <v>95</v>
      </c>
      <c r="B111">
        <v>1736448295.0999999</v>
      </c>
      <c r="C111">
        <v>188</v>
      </c>
      <c r="D111" t="s">
        <v>537</v>
      </c>
      <c r="E111" t="s">
        <v>538</v>
      </c>
      <c r="F111">
        <v>2</v>
      </c>
      <c r="G111">
        <v>1736448287.0999999</v>
      </c>
      <c r="H111">
        <f t="shared" si="34"/>
        <v>1.9847591745839068E-3</v>
      </c>
      <c r="I111">
        <f t="shared" si="35"/>
        <v>1.9847591745839066</v>
      </c>
      <c r="J111">
        <f t="shared" si="36"/>
        <v>32.5530057926469</v>
      </c>
      <c r="K111">
        <f t="shared" si="37"/>
        <v>710.48287500000004</v>
      </c>
      <c r="L111">
        <f t="shared" si="38"/>
        <v>223.96272441473877</v>
      </c>
      <c r="M111">
        <f t="shared" si="39"/>
        <v>22.920365278065404</v>
      </c>
      <c r="N111">
        <f t="shared" si="40"/>
        <v>72.710881069003534</v>
      </c>
      <c r="O111">
        <f t="shared" si="41"/>
        <v>0.11175956115026173</v>
      </c>
      <c r="P111">
        <f t="shared" si="42"/>
        <v>3.5346386159819829</v>
      </c>
      <c r="Q111">
        <f t="shared" si="43"/>
        <v>0.1098329347995454</v>
      </c>
      <c r="R111">
        <f t="shared" si="44"/>
        <v>6.8815917471590007E-2</v>
      </c>
      <c r="S111">
        <f t="shared" si="45"/>
        <v>317.39923999530913</v>
      </c>
      <c r="T111">
        <f t="shared" si="46"/>
        <v>26.135336632980241</v>
      </c>
      <c r="U111">
        <f t="shared" si="47"/>
        <v>26.135336632980241</v>
      </c>
      <c r="V111">
        <f t="shared" si="48"/>
        <v>3.4013752490642344</v>
      </c>
      <c r="W111">
        <f t="shared" si="49"/>
        <v>50.239441162260313</v>
      </c>
      <c r="X111">
        <f t="shared" si="50"/>
        <v>1.597180841961195</v>
      </c>
      <c r="Y111">
        <f t="shared" si="51"/>
        <v>3.1791373570472587</v>
      </c>
      <c r="Z111">
        <f t="shared" si="52"/>
        <v>1.8041944071030394</v>
      </c>
      <c r="AA111">
        <f t="shared" si="53"/>
        <v>-87.527879599150296</v>
      </c>
      <c r="AB111">
        <f t="shared" si="54"/>
        <v>-216.89220405541815</v>
      </c>
      <c r="AC111">
        <f t="shared" si="55"/>
        <v>-13.053705815211936</v>
      </c>
      <c r="AD111">
        <f t="shared" si="56"/>
        <v>-7.4549474471240273E-2</v>
      </c>
      <c r="AE111">
        <f t="shared" si="57"/>
        <v>59.598591756903865</v>
      </c>
      <c r="AF111">
        <f t="shared" si="58"/>
        <v>1.9819331496352857</v>
      </c>
      <c r="AG111">
        <f t="shared" si="59"/>
        <v>32.5530057926469</v>
      </c>
      <c r="AH111">
        <v>807.46874566934002</v>
      </c>
      <c r="AI111">
        <v>744.72328484848504</v>
      </c>
      <c r="AJ111">
        <v>3.28526755545855</v>
      </c>
      <c r="AK111">
        <v>85.495142733625997</v>
      </c>
      <c r="AL111">
        <f t="shared" si="60"/>
        <v>1.9847591745839066</v>
      </c>
      <c r="AM111">
        <v>13.264348779162001</v>
      </c>
      <c r="AN111">
        <v>15.6083608391609</v>
      </c>
      <c r="AO111">
        <v>3.2476251427397998E-6</v>
      </c>
      <c r="AP111">
        <v>126.389948844656</v>
      </c>
      <c r="AQ111">
        <v>40</v>
      </c>
      <c r="AR111">
        <v>8</v>
      </c>
      <c r="AS111">
        <f t="shared" si="61"/>
        <v>1</v>
      </c>
      <c r="AT111">
        <f t="shared" si="62"/>
        <v>0</v>
      </c>
      <c r="AU111">
        <f t="shared" si="63"/>
        <v>54392.713941463269</v>
      </c>
      <c r="AV111">
        <f t="shared" si="64"/>
        <v>1999.9962499999999</v>
      </c>
      <c r="AW111">
        <f t="shared" si="65"/>
        <v>1685.9968507499773</v>
      </c>
      <c r="AX111">
        <f t="shared" si="66"/>
        <v>0.84300000599999991</v>
      </c>
      <c r="AY111">
        <f t="shared" si="67"/>
        <v>0.15869991755999999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1736448287.0999999</v>
      </c>
      <c r="BF111">
        <v>710.48287500000004</v>
      </c>
      <c r="BG111">
        <v>783.67562499999997</v>
      </c>
      <c r="BH111">
        <v>15.6066</v>
      </c>
      <c r="BI111">
        <v>13.2658875</v>
      </c>
      <c r="BJ111">
        <v>710.35262499999999</v>
      </c>
      <c r="BK111">
        <v>15.532550000000001</v>
      </c>
      <c r="BL111">
        <v>500.104625</v>
      </c>
      <c r="BM111">
        <v>102.24</v>
      </c>
      <c r="BN111">
        <v>0.100089575</v>
      </c>
      <c r="BO111">
        <v>24.997150000000001</v>
      </c>
      <c r="BP111">
        <v>24.844887499999999</v>
      </c>
      <c r="BQ111">
        <v>999.9</v>
      </c>
      <c r="BR111">
        <v>0</v>
      </c>
      <c r="BS111">
        <v>0</v>
      </c>
      <c r="BT111">
        <v>9993.8212500000009</v>
      </c>
      <c r="BU111">
        <v>650.04899999999998</v>
      </c>
      <c r="BV111">
        <v>187.73224999999999</v>
      </c>
      <c r="BW111">
        <v>-73.192700000000002</v>
      </c>
      <c r="BX111">
        <v>721.74687500000005</v>
      </c>
      <c r="BY111">
        <v>794.21112500000004</v>
      </c>
      <c r="BZ111">
        <v>2.3407149999999999</v>
      </c>
      <c r="CA111">
        <v>783.67562499999997</v>
      </c>
      <c r="CB111">
        <v>13.2658875</v>
      </c>
      <c r="CC111">
        <v>1.5956187500000001</v>
      </c>
      <c r="CD111">
        <v>1.3563050000000001</v>
      </c>
      <c r="CE111">
        <v>13.9165625</v>
      </c>
      <c r="CF111">
        <v>11.437725</v>
      </c>
      <c r="CG111">
        <v>1999.9962499999999</v>
      </c>
      <c r="CH111">
        <v>0.90000124999999997</v>
      </c>
      <c r="CI111">
        <v>9.9998799999999999E-2</v>
      </c>
      <c r="CJ111">
        <v>20</v>
      </c>
      <c r="CK111">
        <v>39092.974999999999</v>
      </c>
      <c r="CL111">
        <v>1736445700.0999999</v>
      </c>
      <c r="CM111" t="s">
        <v>346</v>
      </c>
      <c r="CN111">
        <v>1736445697.0999999</v>
      </c>
      <c r="CO111">
        <v>1736445700.0999999</v>
      </c>
      <c r="CP111">
        <v>1</v>
      </c>
      <c r="CQ111">
        <v>-0.33700000000000002</v>
      </c>
      <c r="CR111">
        <v>1.2999999999999999E-2</v>
      </c>
      <c r="CS111">
        <v>0.22</v>
      </c>
      <c r="CT111">
        <v>8.3000000000000004E-2</v>
      </c>
      <c r="CU111">
        <v>420</v>
      </c>
      <c r="CV111">
        <v>16</v>
      </c>
      <c r="CW111">
        <v>0.23</v>
      </c>
      <c r="CX111">
        <v>0.32</v>
      </c>
      <c r="CY111">
        <v>-72.637720000000002</v>
      </c>
      <c r="CZ111">
        <v>-9.6186676691728401</v>
      </c>
      <c r="DA111">
        <v>0.92648470823861995</v>
      </c>
      <c r="DB111">
        <v>0</v>
      </c>
      <c r="DC111">
        <v>2.3340169999999998</v>
      </c>
      <c r="DD111">
        <v>0.123209323308267</v>
      </c>
      <c r="DE111">
        <v>1.3191037146487001E-2</v>
      </c>
      <c r="DF111">
        <v>1</v>
      </c>
      <c r="DG111">
        <v>1</v>
      </c>
      <c r="DH111">
        <v>2</v>
      </c>
      <c r="DI111" t="s">
        <v>347</v>
      </c>
      <c r="DJ111">
        <v>3.1196299999999999</v>
      </c>
      <c r="DK111">
        <v>2.8008500000000001</v>
      </c>
      <c r="DL111">
        <v>0.15084600000000001</v>
      </c>
      <c r="DM111">
        <v>0.162471</v>
      </c>
      <c r="DN111">
        <v>8.7334499999999995E-2</v>
      </c>
      <c r="DO111">
        <v>7.8267699999999996E-2</v>
      </c>
      <c r="DP111">
        <v>23707</v>
      </c>
      <c r="DQ111">
        <v>21619.1</v>
      </c>
      <c r="DR111">
        <v>26705.7</v>
      </c>
      <c r="DS111">
        <v>24148</v>
      </c>
      <c r="DT111">
        <v>33689</v>
      </c>
      <c r="DU111">
        <v>32410.6</v>
      </c>
      <c r="DV111">
        <v>40380.800000000003</v>
      </c>
      <c r="DW111">
        <v>38169.800000000003</v>
      </c>
      <c r="DX111">
        <v>2.01817</v>
      </c>
      <c r="DY111">
        <v>2.2799499999999999</v>
      </c>
      <c r="DZ111">
        <v>0.16229199999999999</v>
      </c>
      <c r="EA111">
        <v>0</v>
      </c>
      <c r="EB111">
        <v>22.174099999999999</v>
      </c>
      <c r="EC111">
        <v>999.9</v>
      </c>
      <c r="ED111">
        <v>63.698</v>
      </c>
      <c r="EE111">
        <v>22.024000000000001</v>
      </c>
      <c r="EF111">
        <v>16.555700000000002</v>
      </c>
      <c r="EG111">
        <v>63.604900000000001</v>
      </c>
      <c r="EH111">
        <v>26.7348</v>
      </c>
      <c r="EI111">
        <v>1</v>
      </c>
      <c r="EJ111">
        <v>-0.46832800000000002</v>
      </c>
      <c r="EK111">
        <v>-3.70343</v>
      </c>
      <c r="EL111">
        <v>20.235900000000001</v>
      </c>
      <c r="EM111">
        <v>5.2611699999999999</v>
      </c>
      <c r="EN111">
        <v>12.006399999999999</v>
      </c>
      <c r="EO111">
        <v>4.9996999999999998</v>
      </c>
      <c r="EP111">
        <v>3.2869999999999999</v>
      </c>
      <c r="EQ111">
        <v>9999</v>
      </c>
      <c r="ER111">
        <v>9999</v>
      </c>
      <c r="ES111">
        <v>999.9</v>
      </c>
      <c r="ET111">
        <v>9999</v>
      </c>
      <c r="EU111">
        <v>1.8722700000000001</v>
      </c>
      <c r="EV111">
        <v>1.8731800000000001</v>
      </c>
      <c r="EW111">
        <v>1.86937</v>
      </c>
      <c r="EX111">
        <v>1.87507</v>
      </c>
      <c r="EY111">
        <v>1.8754500000000001</v>
      </c>
      <c r="EZ111">
        <v>1.8738300000000001</v>
      </c>
      <c r="FA111">
        <v>1.8724099999999999</v>
      </c>
      <c r="FB111">
        <v>1.87148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0.113</v>
      </c>
      <c r="FQ111">
        <v>7.4099999999999999E-2</v>
      </c>
      <c r="FR111">
        <v>-0.18329044484773399</v>
      </c>
      <c r="FS111">
        <v>1.93526017593624E-3</v>
      </c>
      <c r="FT111">
        <v>-2.6352868309754201E-6</v>
      </c>
      <c r="FU111">
        <v>7.4988703689445403E-10</v>
      </c>
      <c r="FV111">
        <v>7.4070808911679595E-2</v>
      </c>
      <c r="FW111">
        <v>0</v>
      </c>
      <c r="FX111">
        <v>0</v>
      </c>
      <c r="FY111">
        <v>0</v>
      </c>
      <c r="FZ111">
        <v>1</v>
      </c>
      <c r="GA111">
        <v>1999</v>
      </c>
      <c r="GB111">
        <v>0</v>
      </c>
      <c r="GC111">
        <v>14</v>
      </c>
      <c r="GD111">
        <v>43.3</v>
      </c>
      <c r="GE111">
        <v>43.2</v>
      </c>
      <c r="GF111">
        <v>1.8896500000000001</v>
      </c>
      <c r="GG111">
        <v>2.4548299999999998</v>
      </c>
      <c r="GH111">
        <v>1.5979000000000001</v>
      </c>
      <c r="GI111">
        <v>2.3547400000000001</v>
      </c>
      <c r="GJ111">
        <v>1.64917</v>
      </c>
      <c r="GK111">
        <v>2.31812</v>
      </c>
      <c r="GL111">
        <v>26.0868</v>
      </c>
      <c r="GM111">
        <v>14.456</v>
      </c>
      <c r="GN111">
        <v>19</v>
      </c>
      <c r="GO111">
        <v>448.17</v>
      </c>
      <c r="GP111">
        <v>641.19000000000005</v>
      </c>
      <c r="GQ111">
        <v>28.619599999999998</v>
      </c>
      <c r="GR111">
        <v>21.247699999999998</v>
      </c>
      <c r="GS111">
        <v>30.0001</v>
      </c>
      <c r="GT111">
        <v>21.115400000000001</v>
      </c>
      <c r="GU111">
        <v>21.090900000000001</v>
      </c>
      <c r="GV111">
        <v>37.883800000000001</v>
      </c>
      <c r="GW111">
        <v>23.730399999999999</v>
      </c>
      <c r="GX111">
        <v>100</v>
      </c>
      <c r="GY111">
        <v>28.622199999999999</v>
      </c>
      <c r="GZ111">
        <v>833.06100000000004</v>
      </c>
      <c r="HA111">
        <v>13.155900000000001</v>
      </c>
      <c r="HB111">
        <v>101.41500000000001</v>
      </c>
      <c r="HC111">
        <v>101.43</v>
      </c>
    </row>
    <row r="112" spans="1:211" x14ac:dyDescent="0.2">
      <c r="A112">
        <v>96</v>
      </c>
      <c r="B112">
        <v>1736448297.0999999</v>
      </c>
      <c r="C112">
        <v>190</v>
      </c>
      <c r="D112" t="s">
        <v>539</v>
      </c>
      <c r="E112" t="s">
        <v>540</v>
      </c>
      <c r="F112">
        <v>2</v>
      </c>
      <c r="G112">
        <v>1736448289.0999999</v>
      </c>
      <c r="H112">
        <f t="shared" si="34"/>
        <v>1.9909265643490827E-3</v>
      </c>
      <c r="I112">
        <f t="shared" si="35"/>
        <v>1.9909265643490828</v>
      </c>
      <c r="J112">
        <f t="shared" si="36"/>
        <v>32.863817160819288</v>
      </c>
      <c r="K112">
        <f t="shared" si="37"/>
        <v>716.93650000000002</v>
      </c>
      <c r="L112">
        <f t="shared" si="38"/>
        <v>227.39909710351398</v>
      </c>
      <c r="M112">
        <f t="shared" si="39"/>
        <v>23.271823759247088</v>
      </c>
      <c r="N112">
        <f t="shared" si="40"/>
        <v>73.370651366203802</v>
      </c>
      <c r="O112">
        <f t="shared" si="41"/>
        <v>0.11215013487300092</v>
      </c>
      <c r="P112">
        <f t="shared" si="42"/>
        <v>3.5340596770983792</v>
      </c>
      <c r="Q112">
        <f t="shared" si="43"/>
        <v>0.11020983288697386</v>
      </c>
      <c r="R112">
        <f t="shared" si="44"/>
        <v>6.905267784193013E-2</v>
      </c>
      <c r="S112">
        <f t="shared" si="45"/>
        <v>317.39908299030873</v>
      </c>
      <c r="T112">
        <f t="shared" si="46"/>
        <v>26.132815751889137</v>
      </c>
      <c r="U112">
        <f t="shared" si="47"/>
        <v>26.132815751889137</v>
      </c>
      <c r="V112">
        <f t="shared" si="48"/>
        <v>3.4008684168919507</v>
      </c>
      <c r="W112">
        <f t="shared" si="49"/>
        <v>50.246309399648005</v>
      </c>
      <c r="X112">
        <f t="shared" si="50"/>
        <v>1.5972706265191503</v>
      </c>
      <c r="Y112">
        <f t="shared" si="51"/>
        <v>3.1788814852346947</v>
      </c>
      <c r="Z112">
        <f t="shared" si="52"/>
        <v>1.8035977903728004</v>
      </c>
      <c r="AA112">
        <f t="shared" si="53"/>
        <v>-87.799861487794544</v>
      </c>
      <c r="AB112">
        <f t="shared" si="54"/>
        <v>-216.63359335891721</v>
      </c>
      <c r="AC112">
        <f t="shared" si="55"/>
        <v>-13.040023447182117</v>
      </c>
      <c r="AD112">
        <f t="shared" si="56"/>
        <v>-7.4395303585163219E-2</v>
      </c>
      <c r="AE112">
        <f t="shared" si="57"/>
        <v>59.85395349539251</v>
      </c>
      <c r="AF112">
        <f t="shared" si="58"/>
        <v>1.9871477833015607</v>
      </c>
      <c r="AG112">
        <f t="shared" si="59"/>
        <v>32.863817160819288</v>
      </c>
      <c r="AH112">
        <v>814.32932231761697</v>
      </c>
      <c r="AI112">
        <v>751.262030303031</v>
      </c>
      <c r="AJ112">
        <v>3.2777653000759801</v>
      </c>
      <c r="AK112">
        <v>85.495142733625997</v>
      </c>
      <c r="AL112">
        <f t="shared" si="60"/>
        <v>1.9909265643490828</v>
      </c>
      <c r="AM112">
        <v>13.254138928252701</v>
      </c>
      <c r="AN112">
        <v>15.6054097902098</v>
      </c>
      <c r="AO112">
        <v>-3.8799923888399399E-6</v>
      </c>
      <c r="AP112">
        <v>126.389948844656</v>
      </c>
      <c r="AQ112">
        <v>39</v>
      </c>
      <c r="AR112">
        <v>8</v>
      </c>
      <c r="AS112">
        <f t="shared" si="61"/>
        <v>1</v>
      </c>
      <c r="AT112">
        <f t="shared" si="62"/>
        <v>0</v>
      </c>
      <c r="AU112">
        <f t="shared" si="63"/>
        <v>54380.184768308529</v>
      </c>
      <c r="AV112">
        <f t="shared" si="64"/>
        <v>1999.9949999999999</v>
      </c>
      <c r="AW112">
        <f t="shared" si="65"/>
        <v>1685.9958914997335</v>
      </c>
      <c r="AX112">
        <f t="shared" si="66"/>
        <v>0.84300005324999994</v>
      </c>
      <c r="AY112">
        <f t="shared" si="67"/>
        <v>0.15869993824499998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1736448289.0999999</v>
      </c>
      <c r="BF112">
        <v>716.93650000000002</v>
      </c>
      <c r="BG112">
        <v>790.45212500000002</v>
      </c>
      <c r="BH112">
        <v>15.607625000000001</v>
      </c>
      <c r="BI112">
        <v>13.2608625</v>
      </c>
      <c r="BJ112">
        <v>716.81062499999996</v>
      </c>
      <c r="BK112">
        <v>15.5335625</v>
      </c>
      <c r="BL112">
        <v>500.12725</v>
      </c>
      <c r="BM112">
        <v>102.239</v>
      </c>
      <c r="BN112">
        <v>0.10012119999999999</v>
      </c>
      <c r="BO112">
        <v>24.995799999999999</v>
      </c>
      <c r="BP112">
        <v>24.846975</v>
      </c>
      <c r="BQ112">
        <v>999.9</v>
      </c>
      <c r="BR112">
        <v>0</v>
      </c>
      <c r="BS112">
        <v>0</v>
      </c>
      <c r="BT112">
        <v>9991.4762499999997</v>
      </c>
      <c r="BU112">
        <v>650.04774999999995</v>
      </c>
      <c r="BV112">
        <v>187.53049999999999</v>
      </c>
      <c r="BW112">
        <v>-73.515537499999994</v>
      </c>
      <c r="BX112">
        <v>728.30362500000001</v>
      </c>
      <c r="BY112">
        <v>801.07462499999997</v>
      </c>
      <c r="BZ112">
        <v>2.3467612500000001</v>
      </c>
      <c r="CA112">
        <v>790.45212500000002</v>
      </c>
      <c r="CB112">
        <v>13.2608625</v>
      </c>
      <c r="CC112">
        <v>1.5957062500000001</v>
      </c>
      <c r="CD112">
        <v>1.3557775000000001</v>
      </c>
      <c r="CE112">
        <v>13.917412499999999</v>
      </c>
      <c r="CF112">
        <v>11.431850000000001</v>
      </c>
      <c r="CG112">
        <v>1999.9949999999999</v>
      </c>
      <c r="CH112">
        <v>0.90000112499999996</v>
      </c>
      <c r="CI112">
        <v>9.9998975000000004E-2</v>
      </c>
      <c r="CJ112">
        <v>19.994787500000001</v>
      </c>
      <c r="CK112">
        <v>39092.9375</v>
      </c>
      <c r="CL112">
        <v>1736445700.0999999</v>
      </c>
      <c r="CM112" t="s">
        <v>346</v>
      </c>
      <c r="CN112">
        <v>1736445697.0999999</v>
      </c>
      <c r="CO112">
        <v>1736445700.0999999</v>
      </c>
      <c r="CP112">
        <v>1</v>
      </c>
      <c r="CQ112">
        <v>-0.33700000000000002</v>
      </c>
      <c r="CR112">
        <v>1.2999999999999999E-2</v>
      </c>
      <c r="CS112">
        <v>0.22</v>
      </c>
      <c r="CT112">
        <v>8.3000000000000004E-2</v>
      </c>
      <c r="CU112">
        <v>420</v>
      </c>
      <c r="CV112">
        <v>16</v>
      </c>
      <c r="CW112">
        <v>0.23</v>
      </c>
      <c r="CX112">
        <v>0.32</v>
      </c>
      <c r="CY112">
        <v>-72.954819999999998</v>
      </c>
      <c r="CZ112">
        <v>-9.5403969924813197</v>
      </c>
      <c r="DA112">
        <v>0.91902991333253103</v>
      </c>
      <c r="DB112">
        <v>0</v>
      </c>
      <c r="DC112">
        <v>2.3386659999999999</v>
      </c>
      <c r="DD112">
        <v>0.15544872180451499</v>
      </c>
      <c r="DE112">
        <v>1.60334298888292E-2</v>
      </c>
      <c r="DF112">
        <v>1</v>
      </c>
      <c r="DG112">
        <v>1</v>
      </c>
      <c r="DH112">
        <v>2</v>
      </c>
      <c r="DI112" t="s">
        <v>347</v>
      </c>
      <c r="DJ112">
        <v>3.1195499999999998</v>
      </c>
      <c r="DK112">
        <v>2.8010999999999999</v>
      </c>
      <c r="DL112">
        <v>0.15174000000000001</v>
      </c>
      <c r="DM112">
        <v>0.16336000000000001</v>
      </c>
      <c r="DN112">
        <v>8.7322300000000005E-2</v>
      </c>
      <c r="DO112">
        <v>7.8243199999999999E-2</v>
      </c>
      <c r="DP112">
        <v>23681.8</v>
      </c>
      <c r="DQ112">
        <v>21596</v>
      </c>
      <c r="DR112">
        <v>26705.5</v>
      </c>
      <c r="DS112">
        <v>24147.7</v>
      </c>
      <c r="DT112">
        <v>33689.300000000003</v>
      </c>
      <c r="DU112">
        <v>32411.3</v>
      </c>
      <c r="DV112">
        <v>40380.5</v>
      </c>
      <c r="DW112">
        <v>38169.599999999999</v>
      </c>
      <c r="DX112">
        <v>2.0189499999999998</v>
      </c>
      <c r="DY112">
        <v>2.2796799999999999</v>
      </c>
      <c r="DZ112">
        <v>0.16219900000000001</v>
      </c>
      <c r="EA112">
        <v>0</v>
      </c>
      <c r="EB112">
        <v>22.175999999999998</v>
      </c>
      <c r="EC112">
        <v>999.9</v>
      </c>
      <c r="ED112">
        <v>63.722000000000001</v>
      </c>
      <c r="EE112">
        <v>22.044</v>
      </c>
      <c r="EF112">
        <v>16.581199999999999</v>
      </c>
      <c r="EG112">
        <v>64.094899999999996</v>
      </c>
      <c r="EH112">
        <v>27.115400000000001</v>
      </c>
      <c r="EI112">
        <v>1</v>
      </c>
      <c r="EJ112">
        <v>-0.46804899999999999</v>
      </c>
      <c r="EK112">
        <v>-3.7716099999999999</v>
      </c>
      <c r="EL112">
        <v>20.234100000000002</v>
      </c>
      <c r="EM112">
        <v>5.2608699999999997</v>
      </c>
      <c r="EN112">
        <v>12.007</v>
      </c>
      <c r="EO112">
        <v>4.9996499999999999</v>
      </c>
      <c r="EP112">
        <v>3.2870200000000001</v>
      </c>
      <c r="EQ112">
        <v>9999</v>
      </c>
      <c r="ER112">
        <v>9999</v>
      </c>
      <c r="ES112">
        <v>999.9</v>
      </c>
      <c r="ET112">
        <v>9999</v>
      </c>
      <c r="EU112">
        <v>1.8722799999999999</v>
      </c>
      <c r="EV112">
        <v>1.87317</v>
      </c>
      <c r="EW112">
        <v>1.86938</v>
      </c>
      <c r="EX112">
        <v>1.8750899999999999</v>
      </c>
      <c r="EY112">
        <v>1.8754599999999999</v>
      </c>
      <c r="EZ112">
        <v>1.87384</v>
      </c>
      <c r="FA112">
        <v>1.8724099999999999</v>
      </c>
      <c r="FB112">
        <v>1.8714900000000001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0.108</v>
      </c>
      <c r="FQ112">
        <v>7.4099999999999999E-2</v>
      </c>
      <c r="FR112">
        <v>-0.18329044484773399</v>
      </c>
      <c r="FS112">
        <v>1.93526017593624E-3</v>
      </c>
      <c r="FT112">
        <v>-2.6352868309754201E-6</v>
      </c>
      <c r="FU112">
        <v>7.4988703689445403E-10</v>
      </c>
      <c r="FV112">
        <v>7.4070808911679595E-2</v>
      </c>
      <c r="FW112">
        <v>0</v>
      </c>
      <c r="FX112">
        <v>0</v>
      </c>
      <c r="FY112">
        <v>0</v>
      </c>
      <c r="FZ112">
        <v>1</v>
      </c>
      <c r="GA112">
        <v>1999</v>
      </c>
      <c r="GB112">
        <v>0</v>
      </c>
      <c r="GC112">
        <v>14</v>
      </c>
      <c r="GD112">
        <v>43.3</v>
      </c>
      <c r="GE112">
        <v>43.3</v>
      </c>
      <c r="GF112">
        <v>1.9030800000000001</v>
      </c>
      <c r="GG112">
        <v>2.4572799999999999</v>
      </c>
      <c r="GH112">
        <v>1.5979000000000001</v>
      </c>
      <c r="GI112">
        <v>2.3547400000000001</v>
      </c>
      <c r="GJ112">
        <v>1.64917</v>
      </c>
      <c r="GK112">
        <v>2.4853499999999999</v>
      </c>
      <c r="GL112">
        <v>26.0868</v>
      </c>
      <c r="GM112">
        <v>14.4735</v>
      </c>
      <c r="GN112">
        <v>19</v>
      </c>
      <c r="GO112">
        <v>448.63499999999999</v>
      </c>
      <c r="GP112">
        <v>640.98800000000006</v>
      </c>
      <c r="GQ112">
        <v>28.611000000000001</v>
      </c>
      <c r="GR112">
        <v>21.2499</v>
      </c>
      <c r="GS112">
        <v>30.000299999999999</v>
      </c>
      <c r="GT112">
        <v>21.1172</v>
      </c>
      <c r="GU112">
        <v>21.092700000000001</v>
      </c>
      <c r="GV112">
        <v>38.151800000000001</v>
      </c>
      <c r="GW112">
        <v>24.004999999999999</v>
      </c>
      <c r="GX112">
        <v>100</v>
      </c>
      <c r="GY112">
        <v>28.622199999999999</v>
      </c>
      <c r="GZ112">
        <v>839.75699999999995</v>
      </c>
      <c r="HA112">
        <v>13.155900000000001</v>
      </c>
      <c r="HB112">
        <v>101.414</v>
      </c>
      <c r="HC112">
        <v>101.429</v>
      </c>
    </row>
    <row r="113" spans="1:211" x14ac:dyDescent="0.2">
      <c r="A113">
        <v>97</v>
      </c>
      <c r="B113">
        <v>1736448299.0999999</v>
      </c>
      <c r="C113">
        <v>192</v>
      </c>
      <c r="D113" t="s">
        <v>541</v>
      </c>
      <c r="E113" t="s">
        <v>542</v>
      </c>
      <c r="F113">
        <v>2</v>
      </c>
      <c r="G113">
        <v>1736448291.0999999</v>
      </c>
      <c r="H113">
        <f t="shared" si="34"/>
        <v>1.9970639331935748E-3</v>
      </c>
      <c r="I113">
        <f t="shared" si="35"/>
        <v>1.9970639331935749</v>
      </c>
      <c r="J113">
        <f t="shared" si="36"/>
        <v>33.079528041751473</v>
      </c>
      <c r="K113">
        <f t="shared" si="37"/>
        <v>723.39312500000005</v>
      </c>
      <c r="L113">
        <f t="shared" si="38"/>
        <v>232.32128202603914</v>
      </c>
      <c r="M113">
        <f t="shared" si="39"/>
        <v>23.775417433198431</v>
      </c>
      <c r="N113">
        <f t="shared" si="40"/>
        <v>74.030985733167526</v>
      </c>
      <c r="O113">
        <f t="shared" si="41"/>
        <v>0.1125663505147972</v>
      </c>
      <c r="P113">
        <f t="shared" si="42"/>
        <v>3.5343400510044698</v>
      </c>
      <c r="Q113">
        <f t="shared" si="43"/>
        <v>0.11061190740925615</v>
      </c>
      <c r="R113">
        <f t="shared" si="44"/>
        <v>6.9305214532344325E-2</v>
      </c>
      <c r="S113">
        <f t="shared" si="45"/>
        <v>317.3992849352249</v>
      </c>
      <c r="T113">
        <f t="shared" si="46"/>
        <v>26.127831201432368</v>
      </c>
      <c r="U113">
        <f t="shared" si="47"/>
        <v>26.127831201432368</v>
      </c>
      <c r="V113">
        <f t="shared" si="48"/>
        <v>3.3998664493092798</v>
      </c>
      <c r="W113">
        <f t="shared" si="49"/>
        <v>50.257495417780618</v>
      </c>
      <c r="X113">
        <f t="shared" si="50"/>
        <v>1.5972869129079186</v>
      </c>
      <c r="Y113">
        <f t="shared" si="51"/>
        <v>3.1782063543556807</v>
      </c>
      <c r="Z113">
        <f t="shared" si="52"/>
        <v>1.8025795364013613</v>
      </c>
      <c r="AA113">
        <f t="shared" si="53"/>
        <v>-88.070519453836653</v>
      </c>
      <c r="AB113">
        <f t="shared" si="54"/>
        <v>-216.37981769614814</v>
      </c>
      <c r="AC113">
        <f t="shared" si="55"/>
        <v>-13.023155106770968</v>
      </c>
      <c r="AD113">
        <f t="shared" si="56"/>
        <v>-7.4207321530849413E-2</v>
      </c>
      <c r="AE113">
        <f t="shared" si="57"/>
        <v>60.107476978554281</v>
      </c>
      <c r="AF113">
        <f t="shared" si="58"/>
        <v>1.9922098080642916</v>
      </c>
      <c r="AG113">
        <f t="shared" si="59"/>
        <v>33.079528041751473</v>
      </c>
      <c r="AH113">
        <v>821.20446860196898</v>
      </c>
      <c r="AI113">
        <v>757.840284848485</v>
      </c>
      <c r="AJ113">
        <v>3.28265616381668</v>
      </c>
      <c r="AK113">
        <v>85.495142733625997</v>
      </c>
      <c r="AL113">
        <f t="shared" si="60"/>
        <v>1.9970639331935749</v>
      </c>
      <c r="AM113">
        <v>13.2438897209225</v>
      </c>
      <c r="AN113">
        <v>15.602484615384601</v>
      </c>
      <c r="AO113">
        <v>-9.5341530936748499E-6</v>
      </c>
      <c r="AP113">
        <v>126.389948844656</v>
      </c>
      <c r="AQ113">
        <v>39</v>
      </c>
      <c r="AR113">
        <v>8</v>
      </c>
      <c r="AS113">
        <f t="shared" si="61"/>
        <v>1</v>
      </c>
      <c r="AT113">
        <f t="shared" si="62"/>
        <v>0</v>
      </c>
      <c r="AU113">
        <f t="shared" si="63"/>
        <v>54386.995151648691</v>
      </c>
      <c r="AV113">
        <f t="shared" si="64"/>
        <v>1999.9962499999999</v>
      </c>
      <c r="AW113">
        <f t="shared" si="65"/>
        <v>1685.9968297500166</v>
      </c>
      <c r="AX113">
        <f t="shared" si="66"/>
        <v>0.84299999549999993</v>
      </c>
      <c r="AY113">
        <f t="shared" si="67"/>
        <v>0.15869994003000001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1736448291.0999999</v>
      </c>
      <c r="BF113">
        <v>723.39312500000005</v>
      </c>
      <c r="BG113">
        <v>797.23299999999995</v>
      </c>
      <c r="BH113">
        <v>15.607875</v>
      </c>
      <c r="BI113">
        <v>13.255125</v>
      </c>
      <c r="BJ113">
        <v>723.27175</v>
      </c>
      <c r="BK113">
        <v>15.5338125</v>
      </c>
      <c r="BL113">
        <v>500.12512500000003</v>
      </c>
      <c r="BM113">
        <v>102.23824999999999</v>
      </c>
      <c r="BN113">
        <v>0.10027545</v>
      </c>
      <c r="BO113">
        <v>24.992237500000002</v>
      </c>
      <c r="BP113">
        <v>24.848749999999999</v>
      </c>
      <c r="BQ113">
        <v>999.9</v>
      </c>
      <c r="BR113">
        <v>0</v>
      </c>
      <c r="BS113">
        <v>0</v>
      </c>
      <c r="BT113">
        <v>9992.7325000000001</v>
      </c>
      <c r="BU113">
        <v>650.04875000000004</v>
      </c>
      <c r="BV113">
        <v>187.30850000000001</v>
      </c>
      <c r="BW113">
        <v>-73.839862499999995</v>
      </c>
      <c r="BX113">
        <v>734.86275000000001</v>
      </c>
      <c r="BY113">
        <v>807.94200000000001</v>
      </c>
      <c r="BZ113">
        <v>2.3527437500000001</v>
      </c>
      <c r="CA113">
        <v>797.23299999999995</v>
      </c>
      <c r="CB113">
        <v>13.255125</v>
      </c>
      <c r="CC113">
        <v>1.59572</v>
      </c>
      <c r="CD113">
        <v>1.35518125</v>
      </c>
      <c r="CE113">
        <v>13.91755</v>
      </c>
      <c r="CF113">
        <v>11.4252</v>
      </c>
      <c r="CG113">
        <v>1999.9962499999999</v>
      </c>
      <c r="CH113">
        <v>0.90000087500000003</v>
      </c>
      <c r="CI113">
        <v>9.9999149999999995E-2</v>
      </c>
      <c r="CJ113">
        <v>19.984375</v>
      </c>
      <c r="CK113">
        <v>39092.962500000001</v>
      </c>
      <c r="CL113">
        <v>1736445700.0999999</v>
      </c>
      <c r="CM113" t="s">
        <v>346</v>
      </c>
      <c r="CN113">
        <v>1736445697.0999999</v>
      </c>
      <c r="CO113">
        <v>1736445700.0999999</v>
      </c>
      <c r="CP113">
        <v>1</v>
      </c>
      <c r="CQ113">
        <v>-0.33700000000000002</v>
      </c>
      <c r="CR113">
        <v>1.2999999999999999E-2</v>
      </c>
      <c r="CS113">
        <v>0.22</v>
      </c>
      <c r="CT113">
        <v>8.3000000000000004E-2</v>
      </c>
      <c r="CU113">
        <v>420</v>
      </c>
      <c r="CV113">
        <v>16</v>
      </c>
      <c r="CW113">
        <v>0.23</v>
      </c>
      <c r="CX113">
        <v>0.32</v>
      </c>
      <c r="CY113">
        <v>-73.26885</v>
      </c>
      <c r="CZ113">
        <v>-9.4427639097745004</v>
      </c>
      <c r="DA113">
        <v>0.90977356166246104</v>
      </c>
      <c r="DB113">
        <v>0</v>
      </c>
      <c r="DC113">
        <v>2.3434349999999999</v>
      </c>
      <c r="DD113">
        <v>0.18279969924811801</v>
      </c>
      <c r="DE113">
        <v>1.81473164682826E-2</v>
      </c>
      <c r="DF113">
        <v>1</v>
      </c>
      <c r="DG113">
        <v>1</v>
      </c>
      <c r="DH113">
        <v>2</v>
      </c>
      <c r="DI113" t="s">
        <v>347</v>
      </c>
      <c r="DJ113">
        <v>3.1197699999999999</v>
      </c>
      <c r="DK113">
        <v>2.8013300000000001</v>
      </c>
      <c r="DL113">
        <v>0.152639</v>
      </c>
      <c r="DM113">
        <v>0.16426499999999999</v>
      </c>
      <c r="DN113">
        <v>8.7300699999999995E-2</v>
      </c>
      <c r="DO113">
        <v>7.8223399999999998E-2</v>
      </c>
      <c r="DP113">
        <v>23656.7</v>
      </c>
      <c r="DQ113">
        <v>21572.6</v>
      </c>
      <c r="DR113">
        <v>26705.4</v>
      </c>
      <c r="DS113">
        <v>24147.8</v>
      </c>
      <c r="DT113">
        <v>33690</v>
      </c>
      <c r="DU113">
        <v>32412</v>
      </c>
      <c r="DV113">
        <v>40380.199999999997</v>
      </c>
      <c r="DW113">
        <v>38169.5</v>
      </c>
      <c r="DX113">
        <v>2.01973</v>
      </c>
      <c r="DY113">
        <v>2.2789799999999998</v>
      </c>
      <c r="DZ113">
        <v>0.161353</v>
      </c>
      <c r="EA113">
        <v>0</v>
      </c>
      <c r="EB113">
        <v>22.177900000000001</v>
      </c>
      <c r="EC113">
        <v>999.9</v>
      </c>
      <c r="ED113">
        <v>63.722000000000001</v>
      </c>
      <c r="EE113">
        <v>22.044</v>
      </c>
      <c r="EF113">
        <v>16.580200000000001</v>
      </c>
      <c r="EG113">
        <v>64.374899999999997</v>
      </c>
      <c r="EH113">
        <v>26.6587</v>
      </c>
      <c r="EI113">
        <v>1</v>
      </c>
      <c r="EJ113">
        <v>-0.46774399999999999</v>
      </c>
      <c r="EK113">
        <v>-3.7913399999999999</v>
      </c>
      <c r="EL113">
        <v>20.2332</v>
      </c>
      <c r="EM113">
        <v>5.2614700000000001</v>
      </c>
      <c r="EN113">
        <v>12.007099999999999</v>
      </c>
      <c r="EO113">
        <v>5</v>
      </c>
      <c r="EP113">
        <v>3.2871000000000001</v>
      </c>
      <c r="EQ113">
        <v>9999</v>
      </c>
      <c r="ER113">
        <v>9999</v>
      </c>
      <c r="ES113">
        <v>999.9</v>
      </c>
      <c r="ET113">
        <v>9999</v>
      </c>
      <c r="EU113">
        <v>1.8722700000000001</v>
      </c>
      <c r="EV113">
        <v>1.87317</v>
      </c>
      <c r="EW113">
        <v>1.86937</v>
      </c>
      <c r="EX113">
        <v>1.87504</v>
      </c>
      <c r="EY113">
        <v>1.8754500000000001</v>
      </c>
      <c r="EZ113">
        <v>1.87382</v>
      </c>
      <c r="FA113">
        <v>1.8724099999999999</v>
      </c>
      <c r="FB113">
        <v>1.8714900000000001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0.10299999999999999</v>
      </c>
      <c r="FQ113">
        <v>7.4099999999999999E-2</v>
      </c>
      <c r="FR113">
        <v>-0.18329044484773399</v>
      </c>
      <c r="FS113">
        <v>1.93526017593624E-3</v>
      </c>
      <c r="FT113">
        <v>-2.6352868309754201E-6</v>
      </c>
      <c r="FU113">
        <v>7.4988703689445403E-10</v>
      </c>
      <c r="FV113">
        <v>7.4070808911679595E-2</v>
      </c>
      <c r="FW113">
        <v>0</v>
      </c>
      <c r="FX113">
        <v>0</v>
      </c>
      <c r="FY113">
        <v>0</v>
      </c>
      <c r="FZ113">
        <v>1</v>
      </c>
      <c r="GA113">
        <v>1999</v>
      </c>
      <c r="GB113">
        <v>0</v>
      </c>
      <c r="GC113">
        <v>14</v>
      </c>
      <c r="GD113">
        <v>43.4</v>
      </c>
      <c r="GE113">
        <v>43.3</v>
      </c>
      <c r="GF113">
        <v>1.9165000000000001</v>
      </c>
      <c r="GG113">
        <v>2.4621599999999999</v>
      </c>
      <c r="GH113">
        <v>1.5979000000000001</v>
      </c>
      <c r="GI113">
        <v>2.3547400000000001</v>
      </c>
      <c r="GJ113">
        <v>1.64917</v>
      </c>
      <c r="GK113">
        <v>2.4157700000000002</v>
      </c>
      <c r="GL113">
        <v>26.107399999999998</v>
      </c>
      <c r="GM113">
        <v>14.4648</v>
      </c>
      <c r="GN113">
        <v>19</v>
      </c>
      <c r="GO113">
        <v>449.09800000000001</v>
      </c>
      <c r="GP113">
        <v>640.43899999999996</v>
      </c>
      <c r="GQ113">
        <v>28.613</v>
      </c>
      <c r="GR113">
        <v>21.252199999999998</v>
      </c>
      <c r="GS113">
        <v>30.000499999999999</v>
      </c>
      <c r="GT113">
        <v>21.119</v>
      </c>
      <c r="GU113">
        <v>21.0945</v>
      </c>
      <c r="GV113">
        <v>38.4116</v>
      </c>
      <c r="GW113">
        <v>24.004999999999999</v>
      </c>
      <c r="GX113">
        <v>100</v>
      </c>
      <c r="GY113">
        <v>28.642299999999999</v>
      </c>
      <c r="GZ113">
        <v>846.46</v>
      </c>
      <c r="HA113">
        <v>13.158799999999999</v>
      </c>
      <c r="HB113">
        <v>101.413</v>
      </c>
      <c r="HC113">
        <v>101.429</v>
      </c>
    </row>
    <row r="114" spans="1:211" x14ac:dyDescent="0.2">
      <c r="A114">
        <v>98</v>
      </c>
      <c r="B114">
        <v>1736448301.0999999</v>
      </c>
      <c r="C114">
        <v>194</v>
      </c>
      <c r="D114" t="s">
        <v>543</v>
      </c>
      <c r="E114" t="s">
        <v>544</v>
      </c>
      <c r="F114">
        <v>2</v>
      </c>
      <c r="G114">
        <v>1736448293.0999999</v>
      </c>
      <c r="H114">
        <f t="shared" si="34"/>
        <v>1.9986599063967006E-3</v>
      </c>
      <c r="I114">
        <f t="shared" si="35"/>
        <v>1.9986599063967005</v>
      </c>
      <c r="J114">
        <f t="shared" si="36"/>
        <v>33.250606940424937</v>
      </c>
      <c r="K114">
        <f t="shared" si="37"/>
        <v>729.85649999999998</v>
      </c>
      <c r="L114">
        <f t="shared" si="38"/>
        <v>236.86910725505638</v>
      </c>
      <c r="M114">
        <f t="shared" si="39"/>
        <v>24.240807536280734</v>
      </c>
      <c r="N114">
        <f t="shared" si="40"/>
        <v>74.692352880583613</v>
      </c>
      <c r="O114">
        <f t="shared" si="41"/>
        <v>0.11273345048861495</v>
      </c>
      <c r="P114">
        <f t="shared" si="42"/>
        <v>3.5352074335231451</v>
      </c>
      <c r="Q114">
        <f t="shared" si="43"/>
        <v>0.11077372689521034</v>
      </c>
      <c r="R114">
        <f t="shared" si="44"/>
        <v>6.9406815062269617E-2</v>
      </c>
      <c r="S114">
        <f t="shared" si="45"/>
        <v>317.39969656506565</v>
      </c>
      <c r="T114">
        <f t="shared" si="46"/>
        <v>26.1214006610826</v>
      </c>
      <c r="U114">
        <f t="shared" si="47"/>
        <v>26.1214006610826</v>
      </c>
      <c r="V114">
        <f t="shared" si="48"/>
        <v>3.3985741974460635</v>
      </c>
      <c r="W114">
        <f t="shared" si="49"/>
        <v>50.271554124776287</v>
      </c>
      <c r="X114">
        <f t="shared" si="50"/>
        <v>1.5971789165403409</v>
      </c>
      <c r="Y114">
        <f t="shared" si="51"/>
        <v>3.1771027260785893</v>
      </c>
      <c r="Z114">
        <f t="shared" si="52"/>
        <v>1.8013952809057225</v>
      </c>
      <c r="AA114">
        <f t="shared" si="53"/>
        <v>-88.140901872094503</v>
      </c>
      <c r="AB114">
        <f t="shared" si="54"/>
        <v>-216.31751070168468</v>
      </c>
      <c r="AC114">
        <f t="shared" si="55"/>
        <v>-13.01540919907927</v>
      </c>
      <c r="AD114">
        <f t="shared" si="56"/>
        <v>-7.4125207792803849E-2</v>
      </c>
      <c r="AE114">
        <f t="shared" si="57"/>
        <v>60.359103895952821</v>
      </c>
      <c r="AF114">
        <f t="shared" si="58"/>
        <v>1.997091227843758</v>
      </c>
      <c r="AG114">
        <f t="shared" si="59"/>
        <v>33.250606940424937</v>
      </c>
      <c r="AH114">
        <v>828.06286120817197</v>
      </c>
      <c r="AI114">
        <v>764.43586666666704</v>
      </c>
      <c r="AJ114">
        <v>3.2906184380789898</v>
      </c>
      <c r="AK114">
        <v>85.495142733625997</v>
      </c>
      <c r="AL114">
        <f t="shared" si="60"/>
        <v>1.9986599063967005</v>
      </c>
      <c r="AM114">
        <v>13.2359620953602</v>
      </c>
      <c r="AN114">
        <v>15.5964692307692</v>
      </c>
      <c r="AO114">
        <v>-1.60451603720951E-5</v>
      </c>
      <c r="AP114">
        <v>126.389948844656</v>
      </c>
      <c r="AQ114">
        <v>39</v>
      </c>
      <c r="AR114">
        <v>8</v>
      </c>
      <c r="AS114">
        <f t="shared" si="61"/>
        <v>1</v>
      </c>
      <c r="AT114">
        <f t="shared" si="62"/>
        <v>0</v>
      </c>
      <c r="AU114">
        <f t="shared" si="63"/>
        <v>54407.165807919308</v>
      </c>
      <c r="AV114">
        <f t="shared" si="64"/>
        <v>1999.99875</v>
      </c>
      <c r="AW114">
        <f t="shared" si="65"/>
        <v>1685.9988652500506</v>
      </c>
      <c r="AX114">
        <f t="shared" si="66"/>
        <v>0.84299995949999995</v>
      </c>
      <c r="AY114">
        <f t="shared" si="67"/>
        <v>0.15869994746999999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1736448293.0999999</v>
      </c>
      <c r="BF114">
        <v>729.85649999999998</v>
      </c>
      <c r="BG114">
        <v>804.01625000000001</v>
      </c>
      <c r="BH114">
        <v>15.606837499999999</v>
      </c>
      <c r="BI114">
        <v>13.248374999999999</v>
      </c>
      <c r="BJ114">
        <v>729.73962500000005</v>
      </c>
      <c r="BK114">
        <v>15.532775000000001</v>
      </c>
      <c r="BL114">
        <v>500.13675000000001</v>
      </c>
      <c r="BM114">
        <v>102.238125</v>
      </c>
      <c r="BN114">
        <v>0.10028382499999999</v>
      </c>
      <c r="BO114">
        <v>24.9864125</v>
      </c>
      <c r="BP114">
        <v>24.847349999999999</v>
      </c>
      <c r="BQ114">
        <v>999.9</v>
      </c>
      <c r="BR114">
        <v>0</v>
      </c>
      <c r="BS114">
        <v>0</v>
      </c>
      <c r="BT114">
        <v>9996.4050000000007</v>
      </c>
      <c r="BU114">
        <v>650.04637500000001</v>
      </c>
      <c r="BV114">
        <v>187.07525000000001</v>
      </c>
      <c r="BW114">
        <v>-74.159737500000006</v>
      </c>
      <c r="BX114">
        <v>741.42787499999997</v>
      </c>
      <c r="BY114">
        <v>814.81074999999998</v>
      </c>
      <c r="BZ114">
        <v>2.3584412499999998</v>
      </c>
      <c r="CA114">
        <v>804.01625000000001</v>
      </c>
      <c r="CB114">
        <v>13.248374999999999</v>
      </c>
      <c r="CC114">
        <v>1.5956125000000001</v>
      </c>
      <c r="CD114">
        <v>1.35449</v>
      </c>
      <c r="CE114">
        <v>13.916499999999999</v>
      </c>
      <c r="CF114">
        <v>11.4175</v>
      </c>
      <c r="CG114">
        <v>1999.99875</v>
      </c>
      <c r="CH114">
        <v>0.900000625</v>
      </c>
      <c r="CI114">
        <v>9.9999350000000001E-2</v>
      </c>
      <c r="CJ114">
        <v>19.973962499999999</v>
      </c>
      <c r="CK114">
        <v>39093</v>
      </c>
      <c r="CL114">
        <v>1736445700.0999999</v>
      </c>
      <c r="CM114" t="s">
        <v>346</v>
      </c>
      <c r="CN114">
        <v>1736445697.0999999</v>
      </c>
      <c r="CO114">
        <v>1736445700.0999999</v>
      </c>
      <c r="CP114">
        <v>1</v>
      </c>
      <c r="CQ114">
        <v>-0.33700000000000002</v>
      </c>
      <c r="CR114">
        <v>1.2999999999999999E-2</v>
      </c>
      <c r="CS114">
        <v>0.22</v>
      </c>
      <c r="CT114">
        <v>8.3000000000000004E-2</v>
      </c>
      <c r="CU114">
        <v>420</v>
      </c>
      <c r="CV114">
        <v>16</v>
      </c>
      <c r="CW114">
        <v>0.23</v>
      </c>
      <c r="CX114">
        <v>0.32</v>
      </c>
      <c r="CY114">
        <v>-73.580889999999997</v>
      </c>
      <c r="CZ114">
        <v>-9.4244300751881003</v>
      </c>
      <c r="DA114">
        <v>0.90802989813111201</v>
      </c>
      <c r="DB114">
        <v>0</v>
      </c>
      <c r="DC114">
        <v>2.3482704999999999</v>
      </c>
      <c r="DD114">
        <v>0.19172616541353699</v>
      </c>
      <c r="DE114">
        <v>1.88006668698214E-2</v>
      </c>
      <c r="DF114">
        <v>1</v>
      </c>
      <c r="DG114">
        <v>1</v>
      </c>
      <c r="DH114">
        <v>2</v>
      </c>
      <c r="DI114" t="s">
        <v>347</v>
      </c>
      <c r="DJ114">
        <v>3.1195200000000001</v>
      </c>
      <c r="DK114">
        <v>2.8006899999999999</v>
      </c>
      <c r="DL114">
        <v>0.153528</v>
      </c>
      <c r="DM114">
        <v>0.165184</v>
      </c>
      <c r="DN114">
        <v>8.7276699999999999E-2</v>
      </c>
      <c r="DO114">
        <v>7.8176899999999994E-2</v>
      </c>
      <c r="DP114">
        <v>23631.8</v>
      </c>
      <c r="DQ114">
        <v>21548.9</v>
      </c>
      <c r="DR114">
        <v>26705.200000000001</v>
      </c>
      <c r="DS114">
        <v>24147.7</v>
      </c>
      <c r="DT114">
        <v>33690.699999999997</v>
      </c>
      <c r="DU114">
        <v>32413.4</v>
      </c>
      <c r="DV114">
        <v>40379.800000000003</v>
      </c>
      <c r="DW114">
        <v>38169.1</v>
      </c>
      <c r="DX114">
        <v>2.0186799999999998</v>
      </c>
      <c r="DY114">
        <v>2.27935</v>
      </c>
      <c r="DZ114">
        <v>0.16050400000000001</v>
      </c>
      <c r="EA114">
        <v>0</v>
      </c>
      <c r="EB114">
        <v>22.179300000000001</v>
      </c>
      <c r="EC114">
        <v>999.9</v>
      </c>
      <c r="ED114">
        <v>63.722000000000001</v>
      </c>
      <c r="EE114">
        <v>22.044</v>
      </c>
      <c r="EF114">
        <v>16.581499999999998</v>
      </c>
      <c r="EG114">
        <v>64.204899999999995</v>
      </c>
      <c r="EH114">
        <v>26.887</v>
      </c>
      <c r="EI114">
        <v>1</v>
      </c>
      <c r="EJ114">
        <v>-0.467553</v>
      </c>
      <c r="EK114">
        <v>-3.8467600000000002</v>
      </c>
      <c r="EL114">
        <v>20.2319</v>
      </c>
      <c r="EM114">
        <v>5.2629599999999996</v>
      </c>
      <c r="EN114">
        <v>12.0068</v>
      </c>
      <c r="EO114">
        <v>5.0004</v>
      </c>
      <c r="EP114">
        <v>3.28735</v>
      </c>
      <c r="EQ114">
        <v>9999</v>
      </c>
      <c r="ER114">
        <v>9999</v>
      </c>
      <c r="ES114">
        <v>999.9</v>
      </c>
      <c r="ET114">
        <v>9999</v>
      </c>
      <c r="EU114">
        <v>1.87226</v>
      </c>
      <c r="EV114">
        <v>1.87317</v>
      </c>
      <c r="EW114">
        <v>1.8693599999999999</v>
      </c>
      <c r="EX114">
        <v>1.87504</v>
      </c>
      <c r="EY114">
        <v>1.8754500000000001</v>
      </c>
      <c r="EZ114">
        <v>1.87382</v>
      </c>
      <c r="FA114">
        <v>1.8724099999999999</v>
      </c>
      <c r="FB114">
        <v>1.8714900000000001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9.8000000000000004E-2</v>
      </c>
      <c r="FQ114">
        <v>7.4099999999999999E-2</v>
      </c>
      <c r="FR114">
        <v>-0.18329044484773399</v>
      </c>
      <c r="FS114">
        <v>1.93526017593624E-3</v>
      </c>
      <c r="FT114">
        <v>-2.6352868309754201E-6</v>
      </c>
      <c r="FU114">
        <v>7.4988703689445403E-10</v>
      </c>
      <c r="FV114">
        <v>7.4070808911679595E-2</v>
      </c>
      <c r="FW114">
        <v>0</v>
      </c>
      <c r="FX114">
        <v>0</v>
      </c>
      <c r="FY114">
        <v>0</v>
      </c>
      <c r="FZ114">
        <v>1</v>
      </c>
      <c r="GA114">
        <v>1999</v>
      </c>
      <c r="GB114">
        <v>0</v>
      </c>
      <c r="GC114">
        <v>14</v>
      </c>
      <c r="GD114">
        <v>43.4</v>
      </c>
      <c r="GE114">
        <v>43.4</v>
      </c>
      <c r="GF114">
        <v>1.9274899999999999</v>
      </c>
      <c r="GG114">
        <v>2.4658199999999999</v>
      </c>
      <c r="GH114">
        <v>1.5979000000000001</v>
      </c>
      <c r="GI114">
        <v>2.3547400000000001</v>
      </c>
      <c r="GJ114">
        <v>1.64917</v>
      </c>
      <c r="GK114">
        <v>2.3742700000000001</v>
      </c>
      <c r="GL114">
        <v>26.107399999999998</v>
      </c>
      <c r="GM114">
        <v>14.4648</v>
      </c>
      <c r="GN114">
        <v>19</v>
      </c>
      <c r="GO114">
        <v>448.505</v>
      </c>
      <c r="GP114">
        <v>640.774</v>
      </c>
      <c r="GQ114">
        <v>28.616</v>
      </c>
      <c r="GR114">
        <v>21.254000000000001</v>
      </c>
      <c r="GS114">
        <v>30.000499999999999</v>
      </c>
      <c r="GT114">
        <v>21.120799999999999</v>
      </c>
      <c r="GU114">
        <v>21.096499999999999</v>
      </c>
      <c r="GV114">
        <v>38.642299999999999</v>
      </c>
      <c r="GW114">
        <v>24.004999999999999</v>
      </c>
      <c r="GX114">
        <v>100</v>
      </c>
      <c r="GY114">
        <v>28.642299999999999</v>
      </c>
      <c r="GZ114">
        <v>853.22</v>
      </c>
      <c r="HA114">
        <v>13.158099999999999</v>
      </c>
      <c r="HB114">
        <v>101.413</v>
      </c>
      <c r="HC114">
        <v>101.428</v>
      </c>
    </row>
    <row r="115" spans="1:211" x14ac:dyDescent="0.2">
      <c r="A115">
        <v>99</v>
      </c>
      <c r="B115">
        <v>1736448303.0999999</v>
      </c>
      <c r="C115">
        <v>196</v>
      </c>
      <c r="D115" t="s">
        <v>545</v>
      </c>
      <c r="E115" t="s">
        <v>546</v>
      </c>
      <c r="F115">
        <v>2</v>
      </c>
      <c r="G115">
        <v>1736448295.0999999</v>
      </c>
      <c r="H115">
        <f t="shared" si="34"/>
        <v>1.9973406452828257E-3</v>
      </c>
      <c r="I115">
        <f t="shared" si="35"/>
        <v>1.9973406452828257</v>
      </c>
      <c r="J115">
        <f t="shared" si="36"/>
        <v>33.616296014809542</v>
      </c>
      <c r="K115">
        <f t="shared" si="37"/>
        <v>736.32462499999997</v>
      </c>
      <c r="L115">
        <f t="shared" si="38"/>
        <v>238.00716628215054</v>
      </c>
      <c r="M115">
        <f t="shared" si="39"/>
        <v>24.357421358178698</v>
      </c>
      <c r="N115">
        <f t="shared" si="40"/>
        <v>75.354744261214961</v>
      </c>
      <c r="O115">
        <f t="shared" si="41"/>
        <v>0.11274248911091286</v>
      </c>
      <c r="P115">
        <f t="shared" si="42"/>
        <v>3.5350213288888996</v>
      </c>
      <c r="Q115">
        <f t="shared" si="43"/>
        <v>0.11078235294657973</v>
      </c>
      <c r="R115">
        <f t="shared" si="44"/>
        <v>6.9412242445139313E-2</v>
      </c>
      <c r="S115">
        <f t="shared" si="45"/>
        <v>317.39968882507048</v>
      </c>
      <c r="T115">
        <f t="shared" si="46"/>
        <v>26.113812665976454</v>
      </c>
      <c r="U115">
        <f t="shared" si="47"/>
        <v>26.113812665976454</v>
      </c>
      <c r="V115">
        <f t="shared" si="48"/>
        <v>3.3970499005290811</v>
      </c>
      <c r="W115">
        <f t="shared" si="49"/>
        <v>50.288364307113007</v>
      </c>
      <c r="X115">
        <f t="shared" si="50"/>
        <v>1.596956992209718</v>
      </c>
      <c r="Y115">
        <f t="shared" si="51"/>
        <v>3.1755993940408147</v>
      </c>
      <c r="Z115">
        <f t="shared" si="52"/>
        <v>1.8000929083193631</v>
      </c>
      <c r="AA115">
        <f t="shared" si="53"/>
        <v>-88.082722456972618</v>
      </c>
      <c r="AB115">
        <f t="shared" si="54"/>
        <v>-216.37273172266103</v>
      </c>
      <c r="AC115">
        <f t="shared" si="55"/>
        <v>-13.018401623679786</v>
      </c>
      <c r="AD115">
        <f t="shared" si="56"/>
        <v>-7.4166978242942605E-2</v>
      </c>
      <c r="AE115">
        <f t="shared" si="57"/>
        <v>60.596679098300143</v>
      </c>
      <c r="AF115">
        <f t="shared" si="58"/>
        <v>2.0022668778053556</v>
      </c>
      <c r="AG115">
        <f t="shared" si="59"/>
        <v>33.616296014809542</v>
      </c>
      <c r="AH115">
        <v>834.97607782681803</v>
      </c>
      <c r="AI115">
        <v>770.97087272727299</v>
      </c>
      <c r="AJ115">
        <v>3.2806334044945298</v>
      </c>
      <c r="AK115">
        <v>85.495142733625997</v>
      </c>
      <c r="AL115">
        <f t="shared" si="60"/>
        <v>1.9973406452828257</v>
      </c>
      <c r="AM115">
        <v>13.2299946344028</v>
      </c>
      <c r="AN115">
        <v>15.589151748251799</v>
      </c>
      <c r="AO115">
        <v>-2.1643740751147198E-5</v>
      </c>
      <c r="AP115">
        <v>126.389948844656</v>
      </c>
      <c r="AQ115">
        <v>40</v>
      </c>
      <c r="AR115">
        <v>8</v>
      </c>
      <c r="AS115">
        <f t="shared" si="61"/>
        <v>1</v>
      </c>
      <c r="AT115">
        <f t="shared" si="62"/>
        <v>0</v>
      </c>
      <c r="AU115">
        <f t="shared" si="63"/>
        <v>54404.530754328407</v>
      </c>
      <c r="AV115">
        <f t="shared" si="64"/>
        <v>1999.99875</v>
      </c>
      <c r="AW115">
        <f t="shared" si="65"/>
        <v>1685.99870625015</v>
      </c>
      <c r="AX115">
        <f t="shared" si="66"/>
        <v>0.84299988000000003</v>
      </c>
      <c r="AY115">
        <f t="shared" si="67"/>
        <v>0.1586999436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1736448295.0999999</v>
      </c>
      <c r="BF115">
        <v>736.32462499999997</v>
      </c>
      <c r="BG115">
        <v>810.79362500000002</v>
      </c>
      <c r="BH115">
        <v>15.604575000000001</v>
      </c>
      <c r="BI115">
        <v>13.239862499999999</v>
      </c>
      <c r="BJ115">
        <v>736.21225000000004</v>
      </c>
      <c r="BK115">
        <v>15.5305125</v>
      </c>
      <c r="BL115">
        <v>500.10874999999999</v>
      </c>
      <c r="BM115">
        <v>102.23887499999999</v>
      </c>
      <c r="BN115">
        <v>0.10015007500000001</v>
      </c>
      <c r="BO115">
        <v>24.978475</v>
      </c>
      <c r="BP115">
        <v>24.843050000000002</v>
      </c>
      <c r="BQ115">
        <v>999.9</v>
      </c>
      <c r="BR115">
        <v>0</v>
      </c>
      <c r="BS115">
        <v>0</v>
      </c>
      <c r="BT115">
        <v>9995.5462499999994</v>
      </c>
      <c r="BU115">
        <v>650.02962500000001</v>
      </c>
      <c r="BV115">
        <v>186.86837499999999</v>
      </c>
      <c r="BW115">
        <v>-74.469075000000004</v>
      </c>
      <c r="BX115">
        <v>747.99675000000002</v>
      </c>
      <c r="BY115">
        <v>821.67200000000003</v>
      </c>
      <c r="BZ115">
        <v>2.3647</v>
      </c>
      <c r="CA115">
        <v>810.79362500000002</v>
      </c>
      <c r="CB115">
        <v>13.239862499999999</v>
      </c>
      <c r="CC115">
        <v>1.5953937499999999</v>
      </c>
      <c r="CD115">
        <v>1.3536287499999999</v>
      </c>
      <c r="CE115">
        <v>13.914375</v>
      </c>
      <c r="CF115">
        <v>11.407887499999999</v>
      </c>
      <c r="CG115">
        <v>1999.99875</v>
      </c>
      <c r="CH115">
        <v>0.90000037499999996</v>
      </c>
      <c r="CI115">
        <v>9.9999500000000005E-2</v>
      </c>
      <c r="CJ115">
        <v>19.96875</v>
      </c>
      <c r="CK115">
        <v>39093</v>
      </c>
      <c r="CL115">
        <v>1736445700.0999999</v>
      </c>
      <c r="CM115" t="s">
        <v>346</v>
      </c>
      <c r="CN115">
        <v>1736445697.0999999</v>
      </c>
      <c r="CO115">
        <v>1736445700.0999999</v>
      </c>
      <c r="CP115">
        <v>1</v>
      </c>
      <c r="CQ115">
        <v>-0.33700000000000002</v>
      </c>
      <c r="CR115">
        <v>1.2999999999999999E-2</v>
      </c>
      <c r="CS115">
        <v>0.22</v>
      </c>
      <c r="CT115">
        <v>8.3000000000000004E-2</v>
      </c>
      <c r="CU115">
        <v>420</v>
      </c>
      <c r="CV115">
        <v>16</v>
      </c>
      <c r="CW115">
        <v>0.23</v>
      </c>
      <c r="CX115">
        <v>0.32</v>
      </c>
      <c r="CY115">
        <v>-73.915305000000004</v>
      </c>
      <c r="CZ115">
        <v>-9.4991323308270292</v>
      </c>
      <c r="DA115">
        <v>0.91570141447690101</v>
      </c>
      <c r="DB115">
        <v>0</v>
      </c>
      <c r="DC115">
        <v>2.3533724999999999</v>
      </c>
      <c r="DD115">
        <v>0.18764796992480801</v>
      </c>
      <c r="DE115">
        <v>1.84895205116304E-2</v>
      </c>
      <c r="DF115">
        <v>1</v>
      </c>
      <c r="DG115">
        <v>1</v>
      </c>
      <c r="DH115">
        <v>2</v>
      </c>
      <c r="DI115" t="s">
        <v>347</v>
      </c>
      <c r="DJ115">
        <v>3.1187499999999999</v>
      </c>
      <c r="DK115">
        <v>2.79983</v>
      </c>
      <c r="DL115">
        <v>0.15441299999999999</v>
      </c>
      <c r="DM115">
        <v>0.166044</v>
      </c>
      <c r="DN115">
        <v>8.7256399999999998E-2</v>
      </c>
      <c r="DO115">
        <v>7.8103599999999995E-2</v>
      </c>
      <c r="DP115">
        <v>23607.3</v>
      </c>
      <c r="DQ115">
        <v>21526.400000000001</v>
      </c>
      <c r="DR115">
        <v>26705.4</v>
      </c>
      <c r="DS115">
        <v>24147.3</v>
      </c>
      <c r="DT115">
        <v>33691.599999999999</v>
      </c>
      <c r="DU115">
        <v>32415.7</v>
      </c>
      <c r="DV115">
        <v>40379.9</v>
      </c>
      <c r="DW115">
        <v>38168.6</v>
      </c>
      <c r="DX115">
        <v>2.0169299999999999</v>
      </c>
      <c r="DY115">
        <v>2.2801499999999999</v>
      </c>
      <c r="DZ115">
        <v>0.16012000000000001</v>
      </c>
      <c r="EA115">
        <v>0</v>
      </c>
      <c r="EB115">
        <v>22.180299999999999</v>
      </c>
      <c r="EC115">
        <v>999.9</v>
      </c>
      <c r="ED115">
        <v>63.722000000000001</v>
      </c>
      <c r="EE115">
        <v>22.044</v>
      </c>
      <c r="EF115">
        <v>16.582000000000001</v>
      </c>
      <c r="EG115">
        <v>63.704900000000002</v>
      </c>
      <c r="EH115">
        <v>27.271599999999999</v>
      </c>
      <c r="EI115">
        <v>1</v>
      </c>
      <c r="EJ115">
        <v>-0.46725100000000003</v>
      </c>
      <c r="EK115">
        <v>-3.8882699999999999</v>
      </c>
      <c r="EL115">
        <v>20.230399999999999</v>
      </c>
      <c r="EM115">
        <v>5.2623600000000001</v>
      </c>
      <c r="EN115">
        <v>12.006500000000001</v>
      </c>
      <c r="EO115">
        <v>4.9999500000000001</v>
      </c>
      <c r="EP115">
        <v>3.2873000000000001</v>
      </c>
      <c r="EQ115">
        <v>9999</v>
      </c>
      <c r="ER115">
        <v>9999</v>
      </c>
      <c r="ES115">
        <v>999.9</v>
      </c>
      <c r="ET115">
        <v>9999</v>
      </c>
      <c r="EU115">
        <v>1.87226</v>
      </c>
      <c r="EV115">
        <v>1.87317</v>
      </c>
      <c r="EW115">
        <v>1.8693500000000001</v>
      </c>
      <c r="EX115">
        <v>1.8750500000000001</v>
      </c>
      <c r="EY115">
        <v>1.8754500000000001</v>
      </c>
      <c r="EZ115">
        <v>1.87384</v>
      </c>
      <c r="FA115">
        <v>1.8724099999999999</v>
      </c>
      <c r="FB115">
        <v>1.8714900000000001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9.2999999999999999E-2</v>
      </c>
      <c r="FQ115">
        <v>7.4099999999999999E-2</v>
      </c>
      <c r="FR115">
        <v>-0.18329044484773399</v>
      </c>
      <c r="FS115">
        <v>1.93526017593624E-3</v>
      </c>
      <c r="FT115">
        <v>-2.6352868309754201E-6</v>
      </c>
      <c r="FU115">
        <v>7.4988703689445403E-10</v>
      </c>
      <c r="FV115">
        <v>7.4070808911679595E-2</v>
      </c>
      <c r="FW115">
        <v>0</v>
      </c>
      <c r="FX115">
        <v>0</v>
      </c>
      <c r="FY115">
        <v>0</v>
      </c>
      <c r="FZ115">
        <v>1</v>
      </c>
      <c r="GA115">
        <v>1999</v>
      </c>
      <c r="GB115">
        <v>0</v>
      </c>
      <c r="GC115">
        <v>14</v>
      </c>
      <c r="GD115">
        <v>43.4</v>
      </c>
      <c r="GE115">
        <v>43.4</v>
      </c>
      <c r="GF115">
        <v>1.94092</v>
      </c>
      <c r="GG115">
        <v>2.4694799999999999</v>
      </c>
      <c r="GH115">
        <v>1.5979000000000001</v>
      </c>
      <c r="GI115">
        <v>2.3535200000000001</v>
      </c>
      <c r="GJ115">
        <v>1.64917</v>
      </c>
      <c r="GK115">
        <v>2.4853499999999999</v>
      </c>
      <c r="GL115">
        <v>26.107399999999998</v>
      </c>
      <c r="GM115">
        <v>14.4735</v>
      </c>
      <c r="GN115">
        <v>19</v>
      </c>
      <c r="GO115">
        <v>447.51600000000002</v>
      </c>
      <c r="GP115">
        <v>641.45600000000002</v>
      </c>
      <c r="GQ115">
        <v>28.624099999999999</v>
      </c>
      <c r="GR115">
        <v>21.255800000000001</v>
      </c>
      <c r="GS115">
        <v>30.000599999999999</v>
      </c>
      <c r="GT115">
        <v>21.123000000000001</v>
      </c>
      <c r="GU115">
        <v>21.098400000000002</v>
      </c>
      <c r="GV115">
        <v>38.883499999999998</v>
      </c>
      <c r="GW115">
        <v>24.004999999999999</v>
      </c>
      <c r="GX115">
        <v>100</v>
      </c>
      <c r="GY115">
        <v>28.642299999999999</v>
      </c>
      <c r="GZ115">
        <v>859.96600000000001</v>
      </c>
      <c r="HA115">
        <v>13.1569</v>
      </c>
      <c r="HB115">
        <v>101.413</v>
      </c>
      <c r="HC115">
        <v>101.42700000000001</v>
      </c>
    </row>
    <row r="116" spans="1:211" x14ac:dyDescent="0.2">
      <c r="A116">
        <v>100</v>
      </c>
      <c r="B116">
        <v>1736448305.0999999</v>
      </c>
      <c r="C116">
        <v>198</v>
      </c>
      <c r="D116" t="s">
        <v>547</v>
      </c>
      <c r="E116" t="s">
        <v>548</v>
      </c>
      <c r="F116">
        <v>2</v>
      </c>
      <c r="G116">
        <v>1736448297.0999999</v>
      </c>
      <c r="H116">
        <f t="shared" si="34"/>
        <v>1.9986873173942271E-3</v>
      </c>
      <c r="I116">
        <f t="shared" si="35"/>
        <v>1.998687317394227</v>
      </c>
      <c r="J116">
        <f t="shared" si="36"/>
        <v>33.918185935830415</v>
      </c>
      <c r="K116">
        <f t="shared" si="37"/>
        <v>742.79075</v>
      </c>
      <c r="L116">
        <f t="shared" si="38"/>
        <v>240.73976687998464</v>
      </c>
      <c r="M116">
        <f t="shared" si="39"/>
        <v>24.637258279503275</v>
      </c>
      <c r="N116">
        <f t="shared" si="40"/>
        <v>76.01705273935552</v>
      </c>
      <c r="O116">
        <f t="shared" si="41"/>
        <v>0.11291574207560265</v>
      </c>
      <c r="P116">
        <f t="shared" si="42"/>
        <v>3.5338945366271663</v>
      </c>
      <c r="Q116">
        <f t="shared" si="43"/>
        <v>0.11094901844244687</v>
      </c>
      <c r="R116">
        <f t="shared" si="44"/>
        <v>6.9516985514330554E-2</v>
      </c>
      <c r="S116">
        <f t="shared" si="45"/>
        <v>317.39985862500004</v>
      </c>
      <c r="T116">
        <f t="shared" si="46"/>
        <v>26.104979191534326</v>
      </c>
      <c r="U116">
        <f t="shared" si="47"/>
        <v>26.104979191534326</v>
      </c>
      <c r="V116">
        <f t="shared" si="48"/>
        <v>3.3952761605137889</v>
      </c>
      <c r="W116">
        <f t="shared" si="49"/>
        <v>50.305123131905525</v>
      </c>
      <c r="X116">
        <f t="shared" si="50"/>
        <v>1.5966427912499208</v>
      </c>
      <c r="Y116">
        <f t="shared" si="51"/>
        <v>3.1739168733636709</v>
      </c>
      <c r="Z116">
        <f t="shared" si="52"/>
        <v>1.7986333692638681</v>
      </c>
      <c r="AA116">
        <f t="shared" si="53"/>
        <v>-88.142110697085414</v>
      </c>
      <c r="AB116">
        <f t="shared" si="54"/>
        <v>-216.31405556921513</v>
      </c>
      <c r="AC116">
        <f t="shared" si="55"/>
        <v>-13.017861985664069</v>
      </c>
      <c r="AD116">
        <f t="shared" si="56"/>
        <v>-7.416962696456153E-2</v>
      </c>
      <c r="AE116">
        <f t="shared" si="57"/>
        <v>60.793914395957948</v>
      </c>
      <c r="AF116">
        <f t="shared" si="58"/>
        <v>2.007762484870363</v>
      </c>
      <c r="AG116">
        <f t="shared" si="59"/>
        <v>33.918185935830415</v>
      </c>
      <c r="AH116">
        <v>841.90340976910704</v>
      </c>
      <c r="AI116">
        <v>777.53496969697005</v>
      </c>
      <c r="AJ116">
        <v>3.2790559467012299</v>
      </c>
      <c r="AK116">
        <v>85.495142733625997</v>
      </c>
      <c r="AL116">
        <f t="shared" si="60"/>
        <v>1.998687317394227</v>
      </c>
      <c r="AM116">
        <v>13.2228093043791</v>
      </c>
      <c r="AN116">
        <v>15.583851748251799</v>
      </c>
      <c r="AO116">
        <v>-2.46498284556956E-5</v>
      </c>
      <c r="AP116">
        <v>126.389948844656</v>
      </c>
      <c r="AQ116">
        <v>40</v>
      </c>
      <c r="AR116">
        <v>8</v>
      </c>
      <c r="AS116">
        <f t="shared" si="61"/>
        <v>1</v>
      </c>
      <c r="AT116">
        <f t="shared" si="62"/>
        <v>0</v>
      </c>
      <c r="AU116">
        <f t="shared" si="63"/>
        <v>54381.346724859017</v>
      </c>
      <c r="AV116">
        <f t="shared" si="64"/>
        <v>2000</v>
      </c>
      <c r="AW116">
        <f t="shared" si="65"/>
        <v>1685.9994562500001</v>
      </c>
      <c r="AX116">
        <f t="shared" si="66"/>
        <v>0.84299972812500001</v>
      </c>
      <c r="AY116">
        <f t="shared" si="67"/>
        <v>0.15869992931250002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1736448297.0999999</v>
      </c>
      <c r="BF116">
        <v>742.79075</v>
      </c>
      <c r="BG116">
        <v>817.52475000000004</v>
      </c>
      <c r="BH116">
        <v>15.6013875</v>
      </c>
      <c r="BI116">
        <v>13.229925</v>
      </c>
      <c r="BJ116">
        <v>742.68299999999999</v>
      </c>
      <c r="BK116">
        <v>15.527324999999999</v>
      </c>
      <c r="BL116">
        <v>500.05562500000002</v>
      </c>
      <c r="BM116">
        <v>102.23975</v>
      </c>
      <c r="BN116">
        <v>0.1000445375</v>
      </c>
      <c r="BO116">
        <v>24.969587499999999</v>
      </c>
      <c r="BP116">
        <v>24.837599999999998</v>
      </c>
      <c r="BQ116">
        <v>999.9</v>
      </c>
      <c r="BR116">
        <v>0</v>
      </c>
      <c r="BS116">
        <v>0</v>
      </c>
      <c r="BT116">
        <v>9990.7062499999993</v>
      </c>
      <c r="BU116">
        <v>649.99450000000002</v>
      </c>
      <c r="BV116">
        <v>186.67162500000001</v>
      </c>
      <c r="BW116">
        <v>-74.734087500000001</v>
      </c>
      <c r="BX116">
        <v>754.56287499999996</v>
      </c>
      <c r="BY116">
        <v>828.48512500000004</v>
      </c>
      <c r="BZ116">
        <v>2.3714537500000001</v>
      </c>
      <c r="CA116">
        <v>817.52475000000004</v>
      </c>
      <c r="CB116">
        <v>13.229925</v>
      </c>
      <c r="CC116">
        <v>1.5950825</v>
      </c>
      <c r="CD116">
        <v>1.352625</v>
      </c>
      <c r="CE116">
        <v>13.911375</v>
      </c>
      <c r="CF116">
        <v>11.396687500000001</v>
      </c>
      <c r="CG116">
        <v>2000</v>
      </c>
      <c r="CH116">
        <v>0.9</v>
      </c>
      <c r="CI116">
        <v>9.9999687500000004E-2</v>
      </c>
      <c r="CJ116">
        <v>19.963537500000001</v>
      </c>
      <c r="CK116">
        <v>39093.012499999997</v>
      </c>
      <c r="CL116">
        <v>1736445700.0999999</v>
      </c>
      <c r="CM116" t="s">
        <v>346</v>
      </c>
      <c r="CN116">
        <v>1736445697.0999999</v>
      </c>
      <c r="CO116">
        <v>1736445700.0999999</v>
      </c>
      <c r="CP116">
        <v>1</v>
      </c>
      <c r="CQ116">
        <v>-0.33700000000000002</v>
      </c>
      <c r="CR116">
        <v>1.2999999999999999E-2</v>
      </c>
      <c r="CS116">
        <v>0.22</v>
      </c>
      <c r="CT116">
        <v>8.3000000000000004E-2</v>
      </c>
      <c r="CU116">
        <v>420</v>
      </c>
      <c r="CV116">
        <v>16</v>
      </c>
      <c r="CW116">
        <v>0.23</v>
      </c>
      <c r="CX116">
        <v>0.32</v>
      </c>
      <c r="CY116">
        <v>-74.241730000000004</v>
      </c>
      <c r="CZ116">
        <v>-9.3373804511277907</v>
      </c>
      <c r="DA116">
        <v>0.90005919866417605</v>
      </c>
      <c r="DB116">
        <v>0</v>
      </c>
      <c r="DC116">
        <v>2.3593025000000001</v>
      </c>
      <c r="DD116">
        <v>0.18496736842105099</v>
      </c>
      <c r="DE116">
        <v>1.8255347127622602E-2</v>
      </c>
      <c r="DF116">
        <v>1</v>
      </c>
      <c r="DG116">
        <v>1</v>
      </c>
      <c r="DH116">
        <v>2</v>
      </c>
      <c r="DI116" t="s">
        <v>347</v>
      </c>
      <c r="DJ116">
        <v>3.11896</v>
      </c>
      <c r="DK116">
        <v>2.8005399999999998</v>
      </c>
      <c r="DL116">
        <v>0.15529200000000001</v>
      </c>
      <c r="DM116">
        <v>0.16684499999999999</v>
      </c>
      <c r="DN116">
        <v>8.7235599999999996E-2</v>
      </c>
      <c r="DO116">
        <v>7.8045900000000001E-2</v>
      </c>
      <c r="DP116">
        <v>23582.799999999999</v>
      </c>
      <c r="DQ116">
        <v>21505.5</v>
      </c>
      <c r="DR116">
        <v>26705.4</v>
      </c>
      <c r="DS116">
        <v>24147</v>
      </c>
      <c r="DT116">
        <v>33692.5</v>
      </c>
      <c r="DU116">
        <v>32417.7</v>
      </c>
      <c r="DV116">
        <v>40380</v>
      </c>
      <c r="DW116">
        <v>38168.5</v>
      </c>
      <c r="DX116">
        <v>2.0162499999999999</v>
      </c>
      <c r="DY116">
        <v>2.2800799999999999</v>
      </c>
      <c r="DZ116">
        <v>0.159584</v>
      </c>
      <c r="EA116">
        <v>0</v>
      </c>
      <c r="EB116">
        <v>22.180900000000001</v>
      </c>
      <c r="EC116">
        <v>999.9</v>
      </c>
      <c r="ED116">
        <v>63.722000000000001</v>
      </c>
      <c r="EE116">
        <v>22.044</v>
      </c>
      <c r="EF116">
        <v>16.5822</v>
      </c>
      <c r="EG116">
        <v>63.744900000000001</v>
      </c>
      <c r="EH116">
        <v>26.814900000000002</v>
      </c>
      <c r="EI116">
        <v>1</v>
      </c>
      <c r="EJ116">
        <v>-0.467144</v>
      </c>
      <c r="EK116">
        <v>-3.9134000000000002</v>
      </c>
      <c r="EL116">
        <v>20.2288</v>
      </c>
      <c r="EM116">
        <v>5.2617700000000003</v>
      </c>
      <c r="EN116">
        <v>12.0068</v>
      </c>
      <c r="EO116">
        <v>4.9999000000000002</v>
      </c>
      <c r="EP116">
        <v>3.2870200000000001</v>
      </c>
      <c r="EQ116">
        <v>9999</v>
      </c>
      <c r="ER116">
        <v>9999</v>
      </c>
      <c r="ES116">
        <v>999.9</v>
      </c>
      <c r="ET116">
        <v>9999</v>
      </c>
      <c r="EU116">
        <v>1.87225</v>
      </c>
      <c r="EV116">
        <v>1.87317</v>
      </c>
      <c r="EW116">
        <v>1.8693500000000001</v>
      </c>
      <c r="EX116">
        <v>1.8750500000000001</v>
      </c>
      <c r="EY116">
        <v>1.8754500000000001</v>
      </c>
      <c r="EZ116">
        <v>1.8738300000000001</v>
      </c>
      <c r="FA116">
        <v>1.8724099999999999</v>
      </c>
      <c r="FB116">
        <v>1.8714900000000001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8.7999999999999995E-2</v>
      </c>
      <c r="FQ116">
        <v>7.3999999999999996E-2</v>
      </c>
      <c r="FR116">
        <v>-0.18329044484773399</v>
      </c>
      <c r="FS116">
        <v>1.93526017593624E-3</v>
      </c>
      <c r="FT116">
        <v>-2.6352868309754201E-6</v>
      </c>
      <c r="FU116">
        <v>7.4988703689445403E-10</v>
      </c>
      <c r="FV116">
        <v>7.4070808911679595E-2</v>
      </c>
      <c r="FW116">
        <v>0</v>
      </c>
      <c r="FX116">
        <v>0</v>
      </c>
      <c r="FY116">
        <v>0</v>
      </c>
      <c r="FZ116">
        <v>1</v>
      </c>
      <c r="GA116">
        <v>1999</v>
      </c>
      <c r="GB116">
        <v>0</v>
      </c>
      <c r="GC116">
        <v>14</v>
      </c>
      <c r="GD116">
        <v>43.5</v>
      </c>
      <c r="GE116">
        <v>43.4</v>
      </c>
      <c r="GF116">
        <v>1.9519</v>
      </c>
      <c r="GG116">
        <v>2.4511699999999998</v>
      </c>
      <c r="GH116">
        <v>1.5979000000000001</v>
      </c>
      <c r="GI116">
        <v>2.3547400000000001</v>
      </c>
      <c r="GJ116">
        <v>1.64917</v>
      </c>
      <c r="GK116">
        <v>2.3559600000000001</v>
      </c>
      <c r="GL116">
        <v>26.107399999999998</v>
      </c>
      <c r="GM116">
        <v>14.456</v>
      </c>
      <c r="GN116">
        <v>19</v>
      </c>
      <c r="GO116">
        <v>447.149</v>
      </c>
      <c r="GP116">
        <v>641.41800000000001</v>
      </c>
      <c r="GQ116">
        <v>28.634399999999999</v>
      </c>
      <c r="GR116">
        <v>21.2575</v>
      </c>
      <c r="GS116">
        <v>30.000499999999999</v>
      </c>
      <c r="GT116">
        <v>21.1252</v>
      </c>
      <c r="GU116">
        <v>21.100200000000001</v>
      </c>
      <c r="GV116">
        <v>39.136000000000003</v>
      </c>
      <c r="GW116">
        <v>24.004999999999999</v>
      </c>
      <c r="GX116">
        <v>100</v>
      </c>
      <c r="GY116">
        <v>28.681699999999999</v>
      </c>
      <c r="GZ116">
        <v>866.71799999999996</v>
      </c>
      <c r="HA116">
        <v>13.1593</v>
      </c>
      <c r="HB116">
        <v>101.413</v>
      </c>
      <c r="HC116">
        <v>101.426</v>
      </c>
    </row>
    <row r="117" spans="1:211" x14ac:dyDescent="0.2">
      <c r="A117">
        <v>101</v>
      </c>
      <c r="B117">
        <v>1736448307.0999999</v>
      </c>
      <c r="C117">
        <v>200</v>
      </c>
      <c r="D117" t="s">
        <v>549</v>
      </c>
      <c r="E117" t="s">
        <v>550</v>
      </c>
      <c r="F117">
        <v>2</v>
      </c>
      <c r="G117">
        <v>1736448299.0999999</v>
      </c>
      <c r="H117">
        <f t="shared" si="34"/>
        <v>2.0051808215370906E-3</v>
      </c>
      <c r="I117">
        <f t="shared" si="35"/>
        <v>2.0051808215370905</v>
      </c>
      <c r="J117">
        <f t="shared" si="36"/>
        <v>33.997607843074803</v>
      </c>
      <c r="K117">
        <f t="shared" si="37"/>
        <v>749.25537499999996</v>
      </c>
      <c r="L117">
        <f t="shared" si="38"/>
        <v>247.8998003427439</v>
      </c>
      <c r="M117">
        <f t="shared" si="39"/>
        <v>25.370260199407159</v>
      </c>
      <c r="N117">
        <f t="shared" si="40"/>
        <v>76.679383336626302</v>
      </c>
      <c r="O117">
        <f t="shared" si="41"/>
        <v>0.11339185929118573</v>
      </c>
      <c r="P117">
        <f t="shared" si="42"/>
        <v>3.532972383762905</v>
      </c>
      <c r="Q117">
        <f t="shared" si="43"/>
        <v>0.11140816416527764</v>
      </c>
      <c r="R117">
        <f t="shared" si="44"/>
        <v>6.9805439151338952E-2</v>
      </c>
      <c r="S117">
        <f t="shared" si="45"/>
        <v>317.40010402494102</v>
      </c>
      <c r="T117">
        <f t="shared" si="46"/>
        <v>26.095234522249537</v>
      </c>
      <c r="U117">
        <f t="shared" si="47"/>
        <v>26.095234522249537</v>
      </c>
      <c r="V117">
        <f t="shared" si="48"/>
        <v>3.3933203931569409</v>
      </c>
      <c r="W117">
        <f t="shared" si="49"/>
        <v>50.31830751890265</v>
      </c>
      <c r="X117">
        <f t="shared" si="50"/>
        <v>1.5962412070899765</v>
      </c>
      <c r="Y117">
        <f t="shared" si="51"/>
        <v>3.1722871570955165</v>
      </c>
      <c r="Z117">
        <f t="shared" si="52"/>
        <v>1.7970791860669644</v>
      </c>
      <c r="AA117">
        <f t="shared" si="53"/>
        <v>-88.428474229785692</v>
      </c>
      <c r="AB117">
        <f t="shared" si="54"/>
        <v>-216.04196561290149</v>
      </c>
      <c r="AC117">
        <f t="shared" si="55"/>
        <v>-13.003681503791842</v>
      </c>
      <c r="AD117">
        <f t="shared" si="56"/>
        <v>-7.4017321538008218E-2</v>
      </c>
      <c r="AE117">
        <f t="shared" si="57"/>
        <v>60.942232857113197</v>
      </c>
      <c r="AF117">
        <f t="shared" si="58"/>
        <v>2.0126199093574706</v>
      </c>
      <c r="AG117">
        <f t="shared" si="59"/>
        <v>33.997607843074803</v>
      </c>
      <c r="AH117">
        <v>848.61592136053696</v>
      </c>
      <c r="AI117">
        <v>784.11453333333304</v>
      </c>
      <c r="AJ117">
        <v>3.2837980328939902</v>
      </c>
      <c r="AK117">
        <v>85.495142733625997</v>
      </c>
      <c r="AL117">
        <f t="shared" si="60"/>
        <v>2.0051808215370905</v>
      </c>
      <c r="AM117">
        <v>13.2110243670289</v>
      </c>
      <c r="AN117">
        <v>15.579848951049</v>
      </c>
      <c r="AO117">
        <v>-2.5855935458992101E-5</v>
      </c>
      <c r="AP117">
        <v>126.389948844656</v>
      </c>
      <c r="AQ117">
        <v>40</v>
      </c>
      <c r="AR117">
        <v>8</v>
      </c>
      <c r="AS117">
        <f t="shared" si="61"/>
        <v>1</v>
      </c>
      <c r="AT117">
        <f t="shared" si="62"/>
        <v>0</v>
      </c>
      <c r="AU117">
        <f t="shared" si="63"/>
        <v>54362.626042227079</v>
      </c>
      <c r="AV117">
        <f t="shared" si="64"/>
        <v>2000.00125</v>
      </c>
      <c r="AW117">
        <f t="shared" si="65"/>
        <v>1686.0006262497327</v>
      </c>
      <c r="AX117">
        <f t="shared" si="66"/>
        <v>0.84299978624999994</v>
      </c>
      <c r="AY117">
        <f t="shared" si="67"/>
        <v>0.15869995282499999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1736448299.0999999</v>
      </c>
      <c r="BF117">
        <v>749.25537499999996</v>
      </c>
      <c r="BG117">
        <v>824.19012499999997</v>
      </c>
      <c r="BH117">
        <v>15.597312499999999</v>
      </c>
      <c r="BI117">
        <v>13.220012499999999</v>
      </c>
      <c r="BJ117">
        <v>749.15250000000003</v>
      </c>
      <c r="BK117">
        <v>15.5232375</v>
      </c>
      <c r="BL117">
        <v>500.03662500000002</v>
      </c>
      <c r="BM117">
        <v>102.24075000000001</v>
      </c>
      <c r="BN117">
        <v>0.100035125</v>
      </c>
      <c r="BO117">
        <v>24.960975000000001</v>
      </c>
      <c r="BP117">
        <v>24.829675000000002</v>
      </c>
      <c r="BQ117">
        <v>999.9</v>
      </c>
      <c r="BR117">
        <v>0</v>
      </c>
      <c r="BS117">
        <v>0</v>
      </c>
      <c r="BT117">
        <v>9986.71875</v>
      </c>
      <c r="BU117">
        <v>649.94287499999996</v>
      </c>
      <c r="BV117">
        <v>186.46575000000001</v>
      </c>
      <c r="BW117">
        <v>-74.934849999999997</v>
      </c>
      <c r="BX117">
        <v>761.12687500000004</v>
      </c>
      <c r="BY117">
        <v>835.23162500000001</v>
      </c>
      <c r="BZ117">
        <v>2.3772787499999999</v>
      </c>
      <c r="CA117">
        <v>824.19012499999997</v>
      </c>
      <c r="CB117">
        <v>13.220012499999999</v>
      </c>
      <c r="CC117">
        <v>1.5946812500000001</v>
      </c>
      <c r="CD117">
        <v>1.35162625</v>
      </c>
      <c r="CE117">
        <v>13.907500000000001</v>
      </c>
      <c r="CF117">
        <v>11.385512500000001</v>
      </c>
      <c r="CG117">
        <v>2000.00125</v>
      </c>
      <c r="CH117">
        <v>0.899999875</v>
      </c>
      <c r="CI117">
        <v>9.9999875000000002E-2</v>
      </c>
      <c r="CJ117">
        <v>19.953125</v>
      </c>
      <c r="CK117">
        <v>39093.025000000001</v>
      </c>
      <c r="CL117">
        <v>1736445700.0999999</v>
      </c>
      <c r="CM117" t="s">
        <v>346</v>
      </c>
      <c r="CN117">
        <v>1736445697.0999999</v>
      </c>
      <c r="CO117">
        <v>1736445700.0999999</v>
      </c>
      <c r="CP117">
        <v>1</v>
      </c>
      <c r="CQ117">
        <v>-0.33700000000000002</v>
      </c>
      <c r="CR117">
        <v>1.2999999999999999E-2</v>
      </c>
      <c r="CS117">
        <v>0.22</v>
      </c>
      <c r="CT117">
        <v>8.3000000000000004E-2</v>
      </c>
      <c r="CU117">
        <v>420</v>
      </c>
      <c r="CV117">
        <v>16</v>
      </c>
      <c r="CW117">
        <v>0.23</v>
      </c>
      <c r="CX117">
        <v>0.32</v>
      </c>
      <c r="CY117">
        <v>-74.498705000000001</v>
      </c>
      <c r="CZ117">
        <v>-8.5266721804511807</v>
      </c>
      <c r="DA117">
        <v>0.83488282499701605</v>
      </c>
      <c r="DB117">
        <v>0</v>
      </c>
      <c r="DC117">
        <v>2.3659745000000001</v>
      </c>
      <c r="DD117">
        <v>0.181509022556397</v>
      </c>
      <c r="DE117">
        <v>1.78955940038324E-2</v>
      </c>
      <c r="DF117">
        <v>1</v>
      </c>
      <c r="DG117">
        <v>1</v>
      </c>
      <c r="DH117">
        <v>2</v>
      </c>
      <c r="DI117" t="s">
        <v>347</v>
      </c>
      <c r="DJ117">
        <v>3.11937</v>
      </c>
      <c r="DK117">
        <v>2.8006600000000001</v>
      </c>
      <c r="DL117">
        <v>0.15615399999999999</v>
      </c>
      <c r="DM117">
        <v>0.167656</v>
      </c>
      <c r="DN117">
        <v>8.7214399999999997E-2</v>
      </c>
      <c r="DO117">
        <v>7.8016500000000003E-2</v>
      </c>
      <c r="DP117">
        <v>23558.400000000001</v>
      </c>
      <c r="DQ117">
        <v>21484.6</v>
      </c>
      <c r="DR117">
        <v>26705.1</v>
      </c>
      <c r="DS117">
        <v>24147</v>
      </c>
      <c r="DT117">
        <v>33693.1</v>
      </c>
      <c r="DU117">
        <v>32419</v>
      </c>
      <c r="DV117">
        <v>40379.699999999997</v>
      </c>
      <c r="DW117">
        <v>38168.699999999997</v>
      </c>
      <c r="DX117">
        <v>2.01715</v>
      </c>
      <c r="DY117">
        <v>2.27955</v>
      </c>
      <c r="DZ117">
        <v>0.159193</v>
      </c>
      <c r="EA117">
        <v>0</v>
      </c>
      <c r="EB117">
        <v>22.180900000000001</v>
      </c>
      <c r="EC117">
        <v>999.9</v>
      </c>
      <c r="ED117">
        <v>63.722000000000001</v>
      </c>
      <c r="EE117">
        <v>22.024000000000001</v>
      </c>
      <c r="EF117">
        <v>16.561599999999999</v>
      </c>
      <c r="EG117">
        <v>62.584899999999998</v>
      </c>
      <c r="EH117">
        <v>27.195499999999999</v>
      </c>
      <c r="EI117">
        <v>1</v>
      </c>
      <c r="EJ117">
        <v>-0.46676800000000002</v>
      </c>
      <c r="EK117">
        <v>-3.9826199999999998</v>
      </c>
      <c r="EL117">
        <v>20.227499999999999</v>
      </c>
      <c r="EM117">
        <v>5.2617700000000003</v>
      </c>
      <c r="EN117">
        <v>12.0068</v>
      </c>
      <c r="EO117">
        <v>4.9995500000000002</v>
      </c>
      <c r="EP117">
        <v>3.2869999999999999</v>
      </c>
      <c r="EQ117">
        <v>9999</v>
      </c>
      <c r="ER117">
        <v>9999</v>
      </c>
      <c r="ES117">
        <v>999.9</v>
      </c>
      <c r="ET117">
        <v>9999</v>
      </c>
      <c r="EU117">
        <v>1.87226</v>
      </c>
      <c r="EV117">
        <v>1.8731800000000001</v>
      </c>
      <c r="EW117">
        <v>1.8693500000000001</v>
      </c>
      <c r="EX117">
        <v>1.8750500000000001</v>
      </c>
      <c r="EY117">
        <v>1.87544</v>
      </c>
      <c r="EZ117">
        <v>1.8738300000000001</v>
      </c>
      <c r="FA117">
        <v>1.8724099999999999</v>
      </c>
      <c r="FB117">
        <v>1.8714900000000001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8.3000000000000004E-2</v>
      </c>
      <c r="FQ117">
        <v>7.4099999999999999E-2</v>
      </c>
      <c r="FR117">
        <v>-0.18329044484773399</v>
      </c>
      <c r="FS117">
        <v>1.93526017593624E-3</v>
      </c>
      <c r="FT117">
        <v>-2.6352868309754201E-6</v>
      </c>
      <c r="FU117">
        <v>7.4988703689445403E-10</v>
      </c>
      <c r="FV117">
        <v>7.4070808911679595E-2</v>
      </c>
      <c r="FW117">
        <v>0</v>
      </c>
      <c r="FX117">
        <v>0</v>
      </c>
      <c r="FY117">
        <v>0</v>
      </c>
      <c r="FZ117">
        <v>1</v>
      </c>
      <c r="GA117">
        <v>1999</v>
      </c>
      <c r="GB117">
        <v>0</v>
      </c>
      <c r="GC117">
        <v>14</v>
      </c>
      <c r="GD117">
        <v>43.5</v>
      </c>
      <c r="GE117">
        <v>43.5</v>
      </c>
      <c r="GF117">
        <v>1.96533</v>
      </c>
      <c r="GG117">
        <v>2.4633799999999999</v>
      </c>
      <c r="GH117">
        <v>1.5979000000000001</v>
      </c>
      <c r="GI117">
        <v>2.3547400000000001</v>
      </c>
      <c r="GJ117">
        <v>1.64917</v>
      </c>
      <c r="GK117">
        <v>2.4414099999999999</v>
      </c>
      <c r="GL117">
        <v>26.1279</v>
      </c>
      <c r="GM117">
        <v>14.4648</v>
      </c>
      <c r="GN117">
        <v>19</v>
      </c>
      <c r="GO117">
        <v>447.68099999999998</v>
      </c>
      <c r="GP117">
        <v>641.01400000000001</v>
      </c>
      <c r="GQ117">
        <v>28.647600000000001</v>
      </c>
      <c r="GR117">
        <v>21.259699999999999</v>
      </c>
      <c r="GS117">
        <v>30.000699999999998</v>
      </c>
      <c r="GT117">
        <v>21.126999999999999</v>
      </c>
      <c r="GU117">
        <v>21.1023</v>
      </c>
      <c r="GV117">
        <v>39.394399999999997</v>
      </c>
      <c r="GW117">
        <v>24.004999999999999</v>
      </c>
      <c r="GX117">
        <v>100</v>
      </c>
      <c r="GY117">
        <v>28.681699999999999</v>
      </c>
      <c r="GZ117">
        <v>873.46400000000006</v>
      </c>
      <c r="HA117">
        <v>13.1599</v>
      </c>
      <c r="HB117">
        <v>101.41200000000001</v>
      </c>
      <c r="HC117">
        <v>101.426</v>
      </c>
    </row>
    <row r="118" spans="1:211" x14ac:dyDescent="0.2">
      <c r="A118">
        <v>102</v>
      </c>
      <c r="B118">
        <v>1736448309.0999999</v>
      </c>
      <c r="C118">
        <v>202</v>
      </c>
      <c r="D118" t="s">
        <v>551</v>
      </c>
      <c r="E118" t="s">
        <v>552</v>
      </c>
      <c r="F118">
        <v>2</v>
      </c>
      <c r="G118">
        <v>1736448301.0999999</v>
      </c>
      <c r="H118">
        <f t="shared" si="34"/>
        <v>2.0128283598725922E-3</v>
      </c>
      <c r="I118">
        <f t="shared" si="35"/>
        <v>2.012828359872592</v>
      </c>
      <c r="J118">
        <f t="shared" si="36"/>
        <v>34.162674610717048</v>
      </c>
      <c r="K118">
        <f t="shared" si="37"/>
        <v>755.70362499999999</v>
      </c>
      <c r="L118">
        <f t="shared" si="38"/>
        <v>254.10759315387938</v>
      </c>
      <c r="M118">
        <f t="shared" si="39"/>
        <v>26.005795585984103</v>
      </c>
      <c r="N118">
        <f t="shared" si="40"/>
        <v>77.339971432637029</v>
      </c>
      <c r="O118">
        <f t="shared" si="41"/>
        <v>0.11393335186825787</v>
      </c>
      <c r="P118">
        <f t="shared" si="42"/>
        <v>3.5339393804385884</v>
      </c>
      <c r="Q118">
        <f t="shared" si="43"/>
        <v>0.11193138349933968</v>
      </c>
      <c r="R118">
        <f t="shared" si="44"/>
        <v>7.0134053513641118E-2</v>
      </c>
      <c r="S118">
        <f t="shared" si="45"/>
        <v>317.4001132499468</v>
      </c>
      <c r="T118">
        <f t="shared" si="46"/>
        <v>26.085251645280188</v>
      </c>
      <c r="U118">
        <f t="shared" si="47"/>
        <v>26.085251645280188</v>
      </c>
      <c r="V118">
        <f t="shared" si="48"/>
        <v>3.3913178375557349</v>
      </c>
      <c r="W118">
        <f t="shared" si="49"/>
        <v>50.327822461303654</v>
      </c>
      <c r="X118">
        <f t="shared" si="50"/>
        <v>1.5957791287672476</v>
      </c>
      <c r="Y118">
        <f t="shared" si="51"/>
        <v>3.170769269809397</v>
      </c>
      <c r="Z118">
        <f t="shared" si="52"/>
        <v>1.7955387087884873</v>
      </c>
      <c r="AA118">
        <f t="shared" si="53"/>
        <v>-88.765730670381316</v>
      </c>
      <c r="AB118">
        <f t="shared" si="54"/>
        <v>-215.72807952573547</v>
      </c>
      <c r="AC118">
        <f t="shared" si="55"/>
        <v>-12.980060778092728</v>
      </c>
      <c r="AD118">
        <f t="shared" si="56"/>
        <v>-7.3757724262691227E-2</v>
      </c>
      <c r="AE118">
        <f t="shared" si="57"/>
        <v>61.057686467955499</v>
      </c>
      <c r="AF118">
        <f t="shared" si="58"/>
        <v>2.0165077151370276</v>
      </c>
      <c r="AG118">
        <f t="shared" si="59"/>
        <v>34.162674610717048</v>
      </c>
      <c r="AH118">
        <v>854.99401411925101</v>
      </c>
      <c r="AI118">
        <v>790.53869090909097</v>
      </c>
      <c r="AJ118">
        <v>3.2481831579698701</v>
      </c>
      <c r="AK118">
        <v>85.495142733625997</v>
      </c>
      <c r="AL118">
        <f t="shared" si="60"/>
        <v>2.012828359872592</v>
      </c>
      <c r="AM118">
        <v>13.196629323410299</v>
      </c>
      <c r="AN118">
        <v>15.574644755244799</v>
      </c>
      <c r="AO118">
        <v>-2.5723981456599701E-5</v>
      </c>
      <c r="AP118">
        <v>126.389948844656</v>
      </c>
      <c r="AQ118">
        <v>40</v>
      </c>
      <c r="AR118">
        <v>8</v>
      </c>
      <c r="AS118">
        <f t="shared" si="61"/>
        <v>1</v>
      </c>
      <c r="AT118">
        <f t="shared" si="62"/>
        <v>0</v>
      </c>
      <c r="AU118">
        <f t="shared" si="63"/>
        <v>54385.414564397885</v>
      </c>
      <c r="AV118">
        <f t="shared" si="64"/>
        <v>2000.00125</v>
      </c>
      <c r="AW118">
        <f t="shared" si="65"/>
        <v>1686.0005324996741</v>
      </c>
      <c r="AX118">
        <f t="shared" si="66"/>
        <v>0.84299973937499995</v>
      </c>
      <c r="AY118">
        <f t="shared" si="67"/>
        <v>0.15869995743750001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1736448301.0999999</v>
      </c>
      <c r="BF118">
        <v>755.70362499999999</v>
      </c>
      <c r="BG118">
        <v>830.80062499999997</v>
      </c>
      <c r="BH118">
        <v>15.592662499999999</v>
      </c>
      <c r="BI118">
        <v>13.2106125</v>
      </c>
      <c r="BJ118">
        <v>755.60562500000003</v>
      </c>
      <c r="BK118">
        <v>15.518587500000001</v>
      </c>
      <c r="BL118">
        <v>500.005875</v>
      </c>
      <c r="BM118">
        <v>102.24175</v>
      </c>
      <c r="BN118">
        <v>9.9920562500000004E-2</v>
      </c>
      <c r="BO118">
        <v>24.952950000000001</v>
      </c>
      <c r="BP118">
        <v>24.821937500000001</v>
      </c>
      <c r="BQ118">
        <v>999.9</v>
      </c>
      <c r="BR118">
        <v>0</v>
      </c>
      <c r="BS118">
        <v>0</v>
      </c>
      <c r="BT118">
        <v>9990.7000000000007</v>
      </c>
      <c r="BU118">
        <v>649.87587499999995</v>
      </c>
      <c r="BV118">
        <v>186.24725000000001</v>
      </c>
      <c r="BW118">
        <v>-75.097087500000001</v>
      </c>
      <c r="BX118">
        <v>767.67362500000002</v>
      </c>
      <c r="BY118">
        <v>841.92274999999995</v>
      </c>
      <c r="BZ118">
        <v>2.3820362500000001</v>
      </c>
      <c r="CA118">
        <v>830.80062499999997</v>
      </c>
      <c r="CB118">
        <v>13.2106125</v>
      </c>
      <c r="CC118">
        <v>1.5942212499999999</v>
      </c>
      <c r="CD118">
        <v>1.3506775</v>
      </c>
      <c r="CE118">
        <v>13.903062500000001</v>
      </c>
      <c r="CF118">
        <v>11.374912500000001</v>
      </c>
      <c r="CG118">
        <v>2000.00125</v>
      </c>
      <c r="CH118">
        <v>0.89999962499999997</v>
      </c>
      <c r="CI118">
        <v>0.1000000625</v>
      </c>
      <c r="CJ118">
        <v>19.942712499999999</v>
      </c>
      <c r="CK118">
        <v>39093.025000000001</v>
      </c>
      <c r="CL118">
        <v>1736445700.0999999</v>
      </c>
      <c r="CM118" t="s">
        <v>346</v>
      </c>
      <c r="CN118">
        <v>1736445697.0999999</v>
      </c>
      <c r="CO118">
        <v>1736445700.0999999</v>
      </c>
      <c r="CP118">
        <v>1</v>
      </c>
      <c r="CQ118">
        <v>-0.33700000000000002</v>
      </c>
      <c r="CR118">
        <v>1.2999999999999999E-2</v>
      </c>
      <c r="CS118">
        <v>0.22</v>
      </c>
      <c r="CT118">
        <v>8.3000000000000004E-2</v>
      </c>
      <c r="CU118">
        <v>420</v>
      </c>
      <c r="CV118">
        <v>16</v>
      </c>
      <c r="CW118">
        <v>0.23</v>
      </c>
      <c r="CX118">
        <v>0.32</v>
      </c>
      <c r="CY118">
        <v>-74.697400000000002</v>
      </c>
      <c r="CZ118">
        <v>-7.2119368421052803</v>
      </c>
      <c r="DA118">
        <v>0.74328666677130695</v>
      </c>
      <c r="DB118">
        <v>0</v>
      </c>
      <c r="DC118">
        <v>2.3723779999999999</v>
      </c>
      <c r="DD118">
        <v>0.16893744360901999</v>
      </c>
      <c r="DE118">
        <v>1.66090010536456E-2</v>
      </c>
      <c r="DF118">
        <v>1</v>
      </c>
      <c r="DG118">
        <v>1</v>
      </c>
      <c r="DH118">
        <v>2</v>
      </c>
      <c r="DI118" t="s">
        <v>347</v>
      </c>
      <c r="DJ118">
        <v>3.1191900000000001</v>
      </c>
      <c r="DK118">
        <v>2.8000600000000002</v>
      </c>
      <c r="DL118">
        <v>0.156999</v>
      </c>
      <c r="DM118">
        <v>0.16849</v>
      </c>
      <c r="DN118">
        <v>8.7188399999999999E-2</v>
      </c>
      <c r="DO118">
        <v>7.79947E-2</v>
      </c>
      <c r="DP118">
        <v>23534.9</v>
      </c>
      <c r="DQ118">
        <v>21463.200000000001</v>
      </c>
      <c r="DR118">
        <v>26705.1</v>
      </c>
      <c r="DS118">
        <v>24147.1</v>
      </c>
      <c r="DT118">
        <v>33694.300000000003</v>
      </c>
      <c r="DU118">
        <v>32419.9</v>
      </c>
      <c r="DV118">
        <v>40379.800000000003</v>
      </c>
      <c r="DW118">
        <v>38168.800000000003</v>
      </c>
      <c r="DX118">
        <v>2.01702</v>
      </c>
      <c r="DY118">
        <v>2.2797299999999998</v>
      </c>
      <c r="DZ118">
        <v>0.15904399999999999</v>
      </c>
      <c r="EA118">
        <v>0</v>
      </c>
      <c r="EB118">
        <v>22.180900000000001</v>
      </c>
      <c r="EC118">
        <v>999.9</v>
      </c>
      <c r="ED118">
        <v>63.722000000000001</v>
      </c>
      <c r="EE118">
        <v>22.044</v>
      </c>
      <c r="EF118">
        <v>16.581800000000001</v>
      </c>
      <c r="EG118">
        <v>64.274900000000002</v>
      </c>
      <c r="EH118">
        <v>27.119399999999999</v>
      </c>
      <c r="EI118">
        <v>1</v>
      </c>
      <c r="EJ118">
        <v>-0.46644799999999997</v>
      </c>
      <c r="EK118">
        <v>-3.9742600000000001</v>
      </c>
      <c r="EL118">
        <v>20.227699999999999</v>
      </c>
      <c r="EM118">
        <v>5.2614700000000001</v>
      </c>
      <c r="EN118">
        <v>12.0062</v>
      </c>
      <c r="EO118">
        <v>4.9977999999999998</v>
      </c>
      <c r="EP118">
        <v>3.2870499999999998</v>
      </c>
      <c r="EQ118">
        <v>9999</v>
      </c>
      <c r="ER118">
        <v>9999</v>
      </c>
      <c r="ES118">
        <v>999.9</v>
      </c>
      <c r="ET118">
        <v>9999</v>
      </c>
      <c r="EU118">
        <v>1.87226</v>
      </c>
      <c r="EV118">
        <v>1.8731800000000001</v>
      </c>
      <c r="EW118">
        <v>1.8693500000000001</v>
      </c>
      <c r="EX118">
        <v>1.8750500000000001</v>
      </c>
      <c r="EY118">
        <v>1.87544</v>
      </c>
      <c r="EZ118">
        <v>1.8738300000000001</v>
      </c>
      <c r="FA118">
        <v>1.8724099999999999</v>
      </c>
      <c r="FB118">
        <v>1.8714900000000001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7.8E-2</v>
      </c>
      <c r="FQ118">
        <v>7.3999999999999996E-2</v>
      </c>
      <c r="FR118">
        <v>-0.18329044484773399</v>
      </c>
      <c r="FS118">
        <v>1.93526017593624E-3</v>
      </c>
      <c r="FT118">
        <v>-2.6352868309754201E-6</v>
      </c>
      <c r="FU118">
        <v>7.4988703689445403E-10</v>
      </c>
      <c r="FV118">
        <v>7.4070808911679595E-2</v>
      </c>
      <c r="FW118">
        <v>0</v>
      </c>
      <c r="FX118">
        <v>0</v>
      </c>
      <c r="FY118">
        <v>0</v>
      </c>
      <c r="FZ118">
        <v>1</v>
      </c>
      <c r="GA118">
        <v>1999</v>
      </c>
      <c r="GB118">
        <v>0</v>
      </c>
      <c r="GC118">
        <v>14</v>
      </c>
      <c r="GD118">
        <v>43.5</v>
      </c>
      <c r="GE118">
        <v>43.5</v>
      </c>
      <c r="GF118">
        <v>1.9787600000000001</v>
      </c>
      <c r="GG118">
        <v>2.49268</v>
      </c>
      <c r="GH118">
        <v>1.5979000000000001</v>
      </c>
      <c r="GI118">
        <v>2.3535200000000001</v>
      </c>
      <c r="GJ118">
        <v>1.64917</v>
      </c>
      <c r="GK118">
        <v>2.47803</v>
      </c>
      <c r="GL118">
        <v>26.107399999999998</v>
      </c>
      <c r="GM118">
        <v>14.4648</v>
      </c>
      <c r="GN118">
        <v>19</v>
      </c>
      <c r="GO118">
        <v>447.62700000000001</v>
      </c>
      <c r="GP118">
        <v>641.18499999999995</v>
      </c>
      <c r="GQ118">
        <v>28.668099999999999</v>
      </c>
      <c r="GR118">
        <v>21.262</v>
      </c>
      <c r="GS118">
        <v>30.000699999999998</v>
      </c>
      <c r="GT118">
        <v>21.128699999999998</v>
      </c>
      <c r="GU118">
        <v>21.104199999999999</v>
      </c>
      <c r="GV118">
        <v>39.656999999999996</v>
      </c>
      <c r="GW118">
        <v>24.004999999999999</v>
      </c>
      <c r="GX118">
        <v>100</v>
      </c>
      <c r="GY118">
        <v>28.729800000000001</v>
      </c>
      <c r="GZ118">
        <v>880.26800000000003</v>
      </c>
      <c r="HA118">
        <v>13.1639</v>
      </c>
      <c r="HB118">
        <v>101.41200000000001</v>
      </c>
      <c r="HC118">
        <v>101.42700000000001</v>
      </c>
    </row>
    <row r="119" spans="1:211" x14ac:dyDescent="0.2">
      <c r="A119">
        <v>103</v>
      </c>
      <c r="B119">
        <v>1736448311.0999999</v>
      </c>
      <c r="C119">
        <v>204</v>
      </c>
      <c r="D119" t="s">
        <v>553</v>
      </c>
      <c r="E119" t="s">
        <v>554</v>
      </c>
      <c r="F119">
        <v>2</v>
      </c>
      <c r="G119">
        <v>1736448303.0999999</v>
      </c>
      <c r="H119">
        <f t="shared" si="34"/>
        <v>2.0169434546881697E-3</v>
      </c>
      <c r="I119">
        <f t="shared" si="35"/>
        <v>2.0169434546881697</v>
      </c>
      <c r="J119">
        <f t="shared" si="36"/>
        <v>34.578375193383728</v>
      </c>
      <c r="K119">
        <f t="shared" si="37"/>
        <v>762.11374999999998</v>
      </c>
      <c r="L119">
        <f t="shared" si="38"/>
        <v>255.82251199697967</v>
      </c>
      <c r="M119">
        <f t="shared" si="39"/>
        <v>26.181572242637465</v>
      </c>
      <c r="N119">
        <f t="shared" si="40"/>
        <v>77.996795696259611</v>
      </c>
      <c r="O119">
        <f t="shared" si="41"/>
        <v>0.11424762492887566</v>
      </c>
      <c r="P119">
        <f t="shared" si="42"/>
        <v>3.5353358386906875</v>
      </c>
      <c r="Q119">
        <f t="shared" si="43"/>
        <v>0.11223548207384576</v>
      </c>
      <c r="R119">
        <f t="shared" si="44"/>
        <v>7.0325007547599711E-2</v>
      </c>
      <c r="S119">
        <f t="shared" si="45"/>
        <v>317.40011503494793</v>
      </c>
      <c r="T119">
        <f t="shared" si="46"/>
        <v>26.07692322365719</v>
      </c>
      <c r="U119">
        <f t="shared" si="47"/>
        <v>26.07692322365719</v>
      </c>
      <c r="V119">
        <f t="shared" si="48"/>
        <v>3.3896479539238231</v>
      </c>
      <c r="W119">
        <f t="shared" si="49"/>
        <v>50.332965407992148</v>
      </c>
      <c r="X119">
        <f t="shared" si="50"/>
        <v>1.5952748558533734</v>
      </c>
      <c r="Y119">
        <f t="shared" si="51"/>
        <v>3.1694434113354801</v>
      </c>
      <c r="Z119">
        <f t="shared" si="52"/>
        <v>1.7943730980704498</v>
      </c>
      <c r="AA119">
        <f t="shared" si="53"/>
        <v>-88.947206351748278</v>
      </c>
      <c r="AB119">
        <f t="shared" si="54"/>
        <v>-215.56251507836387</v>
      </c>
      <c r="AC119">
        <f t="shared" si="55"/>
        <v>-12.963976315493673</v>
      </c>
      <c r="AD119">
        <f t="shared" si="56"/>
        <v>-7.3582710657859707E-2</v>
      </c>
      <c r="AE119">
        <f t="shared" si="57"/>
        <v>61.177354580030233</v>
      </c>
      <c r="AF119">
        <f t="shared" si="58"/>
        <v>2.0192098117406174</v>
      </c>
      <c r="AG119">
        <f t="shared" si="59"/>
        <v>34.578375193383728</v>
      </c>
      <c r="AH119">
        <v>861.26670987794103</v>
      </c>
      <c r="AI119">
        <v>796.78783636363596</v>
      </c>
      <c r="AJ119">
        <v>3.1787601938752101</v>
      </c>
      <c r="AK119">
        <v>85.495142733625997</v>
      </c>
      <c r="AL119">
        <f t="shared" si="60"/>
        <v>2.0169434546881697</v>
      </c>
      <c r="AM119">
        <v>13.184413247257799</v>
      </c>
      <c r="AN119">
        <v>15.567581118881099</v>
      </c>
      <c r="AO119">
        <v>-2.6078861134175201E-5</v>
      </c>
      <c r="AP119">
        <v>126.389948844656</v>
      </c>
      <c r="AQ119">
        <v>40</v>
      </c>
      <c r="AR119">
        <v>8</v>
      </c>
      <c r="AS119">
        <f t="shared" si="61"/>
        <v>1</v>
      </c>
      <c r="AT119">
        <f t="shared" si="62"/>
        <v>0</v>
      </c>
      <c r="AU119">
        <f t="shared" si="63"/>
        <v>54417.489632694051</v>
      </c>
      <c r="AV119">
        <f t="shared" si="64"/>
        <v>2000.00125</v>
      </c>
      <c r="AW119">
        <f t="shared" si="65"/>
        <v>1686.000474749638</v>
      </c>
      <c r="AX119">
        <f t="shared" si="66"/>
        <v>0.84299971049999989</v>
      </c>
      <c r="AY119">
        <f t="shared" si="67"/>
        <v>0.15869995833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1736448303.0999999</v>
      </c>
      <c r="BF119">
        <v>762.11374999999998</v>
      </c>
      <c r="BG119">
        <v>837.38087499999995</v>
      </c>
      <c r="BH119">
        <v>15.587574999999999</v>
      </c>
      <c r="BI119">
        <v>13.20205</v>
      </c>
      <c r="BJ119">
        <v>762.02075000000002</v>
      </c>
      <c r="BK119">
        <v>15.513512499999999</v>
      </c>
      <c r="BL119">
        <v>499.94912499999998</v>
      </c>
      <c r="BM119">
        <v>102.242875</v>
      </c>
      <c r="BN119">
        <v>9.98470625E-2</v>
      </c>
      <c r="BO119">
        <v>24.945937499999999</v>
      </c>
      <c r="BP119">
        <v>24.816050000000001</v>
      </c>
      <c r="BQ119">
        <v>999.9</v>
      </c>
      <c r="BR119">
        <v>0</v>
      </c>
      <c r="BS119">
        <v>0</v>
      </c>
      <c r="BT119">
        <v>9996.4825000000001</v>
      </c>
      <c r="BU119">
        <v>649.79737499999999</v>
      </c>
      <c r="BV119">
        <v>186.05012500000001</v>
      </c>
      <c r="BW119">
        <v>-75.267300000000006</v>
      </c>
      <c r="BX119">
        <v>774.18124999999998</v>
      </c>
      <c r="BY119">
        <v>848.58387500000003</v>
      </c>
      <c r="BZ119">
        <v>2.38551125</v>
      </c>
      <c r="CA119">
        <v>837.38087499999995</v>
      </c>
      <c r="CB119">
        <v>13.20205</v>
      </c>
      <c r="CC119">
        <v>1.59372125</v>
      </c>
      <c r="CD119">
        <v>1.3498174999999999</v>
      </c>
      <c r="CE119">
        <v>13.8982125</v>
      </c>
      <c r="CF119">
        <v>11.3653125</v>
      </c>
      <c r="CG119">
        <v>2000.00125</v>
      </c>
      <c r="CH119">
        <v>0.89999949999999995</v>
      </c>
      <c r="CI119">
        <v>0.10000015</v>
      </c>
      <c r="CJ119">
        <v>19.932300000000001</v>
      </c>
      <c r="CK119">
        <v>39093.012499999997</v>
      </c>
      <c r="CL119">
        <v>1736445700.0999999</v>
      </c>
      <c r="CM119" t="s">
        <v>346</v>
      </c>
      <c r="CN119">
        <v>1736445697.0999999</v>
      </c>
      <c r="CO119">
        <v>1736445700.0999999</v>
      </c>
      <c r="CP119">
        <v>1</v>
      </c>
      <c r="CQ119">
        <v>-0.33700000000000002</v>
      </c>
      <c r="CR119">
        <v>1.2999999999999999E-2</v>
      </c>
      <c r="CS119">
        <v>0.22</v>
      </c>
      <c r="CT119">
        <v>8.3000000000000004E-2</v>
      </c>
      <c r="CU119">
        <v>420</v>
      </c>
      <c r="CV119">
        <v>16</v>
      </c>
      <c r="CW119">
        <v>0.23</v>
      </c>
      <c r="CX119">
        <v>0.32</v>
      </c>
      <c r="CY119">
        <v>-74.885274999999993</v>
      </c>
      <c r="CZ119">
        <v>-5.7857278195489101</v>
      </c>
      <c r="DA119">
        <v>0.63568456712036103</v>
      </c>
      <c r="DB119">
        <v>0</v>
      </c>
      <c r="DC119">
        <v>2.3778074999999999</v>
      </c>
      <c r="DD119">
        <v>0.14925157894736901</v>
      </c>
      <c r="DE119">
        <v>1.4720090310524601E-2</v>
      </c>
      <c r="DF119">
        <v>1</v>
      </c>
      <c r="DG119">
        <v>1</v>
      </c>
      <c r="DH119">
        <v>2</v>
      </c>
      <c r="DI119" t="s">
        <v>347</v>
      </c>
      <c r="DJ119">
        <v>3.1193399999999998</v>
      </c>
      <c r="DK119">
        <v>2.8003900000000002</v>
      </c>
      <c r="DL119">
        <v>0.157835</v>
      </c>
      <c r="DM119">
        <v>0.169345</v>
      </c>
      <c r="DN119">
        <v>8.7163299999999999E-2</v>
      </c>
      <c r="DO119">
        <v>7.7982899999999994E-2</v>
      </c>
      <c r="DP119">
        <v>23511.4</v>
      </c>
      <c r="DQ119">
        <v>21441.1</v>
      </c>
      <c r="DR119">
        <v>26704.9</v>
      </c>
      <c r="DS119">
        <v>24147</v>
      </c>
      <c r="DT119">
        <v>33695.1</v>
      </c>
      <c r="DU119">
        <v>32420.1</v>
      </c>
      <c r="DV119">
        <v>40379.599999999999</v>
      </c>
      <c r="DW119">
        <v>38168.400000000001</v>
      </c>
      <c r="DX119">
        <v>2.01667</v>
      </c>
      <c r="DY119">
        <v>2.2795999999999998</v>
      </c>
      <c r="DZ119">
        <v>0.15921099999999999</v>
      </c>
      <c r="EA119">
        <v>0</v>
      </c>
      <c r="EB119">
        <v>22.180900000000001</v>
      </c>
      <c r="EC119">
        <v>999.9</v>
      </c>
      <c r="ED119">
        <v>63.722000000000001</v>
      </c>
      <c r="EE119">
        <v>22.024000000000001</v>
      </c>
      <c r="EF119">
        <v>16.561800000000002</v>
      </c>
      <c r="EG119">
        <v>63.984900000000003</v>
      </c>
      <c r="EH119">
        <v>26.915099999999999</v>
      </c>
      <c r="EI119">
        <v>1</v>
      </c>
      <c r="EJ119">
        <v>-0.46633400000000003</v>
      </c>
      <c r="EK119">
        <v>-4.0343200000000001</v>
      </c>
      <c r="EL119">
        <v>20.2255</v>
      </c>
      <c r="EM119">
        <v>5.2617700000000003</v>
      </c>
      <c r="EN119">
        <v>12.0061</v>
      </c>
      <c r="EO119">
        <v>4.9983500000000003</v>
      </c>
      <c r="EP119">
        <v>3.2869999999999999</v>
      </c>
      <c r="EQ119">
        <v>9999</v>
      </c>
      <c r="ER119">
        <v>9999</v>
      </c>
      <c r="ES119">
        <v>999.9</v>
      </c>
      <c r="ET119">
        <v>9999</v>
      </c>
      <c r="EU119">
        <v>1.87225</v>
      </c>
      <c r="EV119">
        <v>1.87317</v>
      </c>
      <c r="EW119">
        <v>1.8693500000000001</v>
      </c>
      <c r="EX119">
        <v>1.8750500000000001</v>
      </c>
      <c r="EY119">
        <v>1.87544</v>
      </c>
      <c r="EZ119">
        <v>1.87381</v>
      </c>
      <c r="FA119">
        <v>1.8724099999999999</v>
      </c>
      <c r="FB119">
        <v>1.8714900000000001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7.2999999999999995E-2</v>
      </c>
      <c r="FQ119">
        <v>7.4099999999999999E-2</v>
      </c>
      <c r="FR119">
        <v>-0.18329044484773399</v>
      </c>
      <c r="FS119">
        <v>1.93526017593624E-3</v>
      </c>
      <c r="FT119">
        <v>-2.6352868309754201E-6</v>
      </c>
      <c r="FU119">
        <v>7.4988703689445403E-10</v>
      </c>
      <c r="FV119">
        <v>7.4070808911679595E-2</v>
      </c>
      <c r="FW119">
        <v>0</v>
      </c>
      <c r="FX119">
        <v>0</v>
      </c>
      <c r="FY119">
        <v>0</v>
      </c>
      <c r="FZ119">
        <v>1</v>
      </c>
      <c r="GA119">
        <v>1999</v>
      </c>
      <c r="GB119">
        <v>0</v>
      </c>
      <c r="GC119">
        <v>14</v>
      </c>
      <c r="GD119">
        <v>43.6</v>
      </c>
      <c r="GE119">
        <v>43.5</v>
      </c>
      <c r="GF119">
        <v>1.9909699999999999</v>
      </c>
      <c r="GG119">
        <v>2.4633799999999999</v>
      </c>
      <c r="GH119">
        <v>1.5979000000000001</v>
      </c>
      <c r="GI119">
        <v>2.3547400000000001</v>
      </c>
      <c r="GJ119">
        <v>1.64917</v>
      </c>
      <c r="GK119">
        <v>2.4621599999999999</v>
      </c>
      <c r="GL119">
        <v>26.1279</v>
      </c>
      <c r="GM119">
        <v>14.4648</v>
      </c>
      <c r="GN119">
        <v>19</v>
      </c>
      <c r="GO119">
        <v>447.44200000000001</v>
      </c>
      <c r="GP119">
        <v>641.10699999999997</v>
      </c>
      <c r="GQ119">
        <v>28.685300000000002</v>
      </c>
      <c r="GR119">
        <v>21.2638</v>
      </c>
      <c r="GS119">
        <v>30.000599999999999</v>
      </c>
      <c r="GT119">
        <v>21.130500000000001</v>
      </c>
      <c r="GU119">
        <v>21.106000000000002</v>
      </c>
      <c r="GV119">
        <v>39.912500000000001</v>
      </c>
      <c r="GW119">
        <v>24.004999999999999</v>
      </c>
      <c r="GX119">
        <v>100</v>
      </c>
      <c r="GY119">
        <v>28.729800000000001</v>
      </c>
      <c r="GZ119">
        <v>887.03099999999995</v>
      </c>
      <c r="HA119">
        <v>13.166600000000001</v>
      </c>
      <c r="HB119">
        <v>101.41200000000001</v>
      </c>
      <c r="HC119">
        <v>101.426</v>
      </c>
    </row>
    <row r="120" spans="1:211" x14ac:dyDescent="0.2">
      <c r="A120">
        <v>104</v>
      </c>
      <c r="B120">
        <v>1736448313.0999999</v>
      </c>
      <c r="C120">
        <v>206</v>
      </c>
      <c r="D120" t="s">
        <v>555</v>
      </c>
      <c r="E120" t="s">
        <v>556</v>
      </c>
      <c r="F120">
        <v>2</v>
      </c>
      <c r="G120">
        <v>1736448305.0999999</v>
      </c>
      <c r="H120">
        <f t="shared" si="34"/>
        <v>2.0175810086257503E-3</v>
      </c>
      <c r="I120">
        <f t="shared" si="35"/>
        <v>2.0175810086257502</v>
      </c>
      <c r="J120">
        <f t="shared" si="36"/>
        <v>34.892270392263669</v>
      </c>
      <c r="K120">
        <f t="shared" si="37"/>
        <v>768.49749999999995</v>
      </c>
      <c r="L120">
        <f t="shared" si="38"/>
        <v>257.92934155157951</v>
      </c>
      <c r="M120">
        <f t="shared" si="39"/>
        <v>26.397551499396425</v>
      </c>
      <c r="N120">
        <f t="shared" si="40"/>
        <v>78.651200407731082</v>
      </c>
      <c r="O120">
        <f t="shared" si="41"/>
        <v>0.11431911336897871</v>
      </c>
      <c r="P120">
        <f t="shared" si="42"/>
        <v>3.5345717624539486</v>
      </c>
      <c r="Q120">
        <f t="shared" si="43"/>
        <v>0.11230404829992695</v>
      </c>
      <c r="R120">
        <f t="shared" si="44"/>
        <v>7.0368117260924568E-2</v>
      </c>
      <c r="S120">
        <f t="shared" si="45"/>
        <v>317.40030209988169</v>
      </c>
      <c r="T120">
        <f t="shared" si="46"/>
        <v>26.071744009135358</v>
      </c>
      <c r="U120">
        <f t="shared" si="47"/>
        <v>26.071744009135358</v>
      </c>
      <c r="V120">
        <f t="shared" si="48"/>
        <v>3.3886098617734524</v>
      </c>
      <c r="W120">
        <f t="shared" si="49"/>
        <v>50.331483833326452</v>
      </c>
      <c r="X120">
        <f t="shared" si="50"/>
        <v>1.5947260788138751</v>
      </c>
      <c r="Y120">
        <f t="shared" si="51"/>
        <v>3.1684463825760374</v>
      </c>
      <c r="Z120">
        <f t="shared" si="52"/>
        <v>1.7938837829595773</v>
      </c>
      <c r="AA120">
        <f t="shared" si="53"/>
        <v>-88.97532248039559</v>
      </c>
      <c r="AB120">
        <f t="shared" si="54"/>
        <v>-215.53417900291291</v>
      </c>
      <c r="AC120">
        <f t="shared" si="55"/>
        <v>-12.964393204640073</v>
      </c>
      <c r="AD120">
        <f t="shared" si="56"/>
        <v>-7.3592588066901499E-2</v>
      </c>
      <c r="AE120">
        <f t="shared" si="57"/>
        <v>61.312607642877715</v>
      </c>
      <c r="AF120">
        <f t="shared" si="58"/>
        <v>2.0209652830244629</v>
      </c>
      <c r="AG120">
        <f t="shared" si="59"/>
        <v>34.892270392263669</v>
      </c>
      <c r="AH120">
        <v>867.730731452246</v>
      </c>
      <c r="AI120">
        <v>803.07516969696997</v>
      </c>
      <c r="AJ120">
        <v>3.1488268997541402</v>
      </c>
      <c r="AK120">
        <v>85.495142733625997</v>
      </c>
      <c r="AL120">
        <f t="shared" si="60"/>
        <v>2.0175810086257502</v>
      </c>
      <c r="AM120">
        <v>13.177020315250401</v>
      </c>
      <c r="AN120">
        <v>15.561179020979001</v>
      </c>
      <c r="AO120">
        <v>-2.7026269373307299E-5</v>
      </c>
      <c r="AP120">
        <v>126.389948844656</v>
      </c>
      <c r="AQ120">
        <v>40</v>
      </c>
      <c r="AR120">
        <v>8</v>
      </c>
      <c r="AS120">
        <f t="shared" si="61"/>
        <v>1</v>
      </c>
      <c r="AT120">
        <f t="shared" si="62"/>
        <v>0</v>
      </c>
      <c r="AU120">
        <f t="shared" si="63"/>
        <v>54401.645378741887</v>
      </c>
      <c r="AV120">
        <f t="shared" si="64"/>
        <v>2000.0025000000001</v>
      </c>
      <c r="AW120">
        <f t="shared" si="65"/>
        <v>1686.0014849992217</v>
      </c>
      <c r="AX120">
        <f t="shared" si="66"/>
        <v>0.84299968874999986</v>
      </c>
      <c r="AY120">
        <f t="shared" si="67"/>
        <v>0.15869995267500001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1736448305.0999999</v>
      </c>
      <c r="BF120">
        <v>768.49749999999995</v>
      </c>
      <c r="BG120">
        <v>843.95074999999997</v>
      </c>
      <c r="BH120">
        <v>15.582000000000001</v>
      </c>
      <c r="BI120">
        <v>13.194175</v>
      </c>
      <c r="BJ120">
        <v>768.40949999999998</v>
      </c>
      <c r="BK120">
        <v>15.507949999999999</v>
      </c>
      <c r="BL120">
        <v>499.90462500000001</v>
      </c>
      <c r="BM120">
        <v>102.24424999999999</v>
      </c>
      <c r="BN120">
        <v>9.9870062499999995E-2</v>
      </c>
      <c r="BO120">
        <v>24.940662499999998</v>
      </c>
      <c r="BP120">
        <v>24.811</v>
      </c>
      <c r="BQ120">
        <v>999.9</v>
      </c>
      <c r="BR120">
        <v>0</v>
      </c>
      <c r="BS120">
        <v>0</v>
      </c>
      <c r="BT120">
        <v>9993.1237500000007</v>
      </c>
      <c r="BU120">
        <v>649.71325000000002</v>
      </c>
      <c r="BV120">
        <v>185.86949999999999</v>
      </c>
      <c r="BW120">
        <v>-75.453450000000004</v>
      </c>
      <c r="BX120">
        <v>780.66162499999996</v>
      </c>
      <c r="BY120">
        <v>855.23487499999999</v>
      </c>
      <c r="BZ120">
        <v>2.3878112499999999</v>
      </c>
      <c r="CA120">
        <v>843.95074999999997</v>
      </c>
      <c r="CB120">
        <v>13.194175</v>
      </c>
      <c r="CC120">
        <v>1.593175</v>
      </c>
      <c r="CD120">
        <v>1.3490312499999999</v>
      </c>
      <c r="CE120">
        <v>13.892925</v>
      </c>
      <c r="CF120">
        <v>11.356525</v>
      </c>
      <c r="CG120">
        <v>2000.0025000000001</v>
      </c>
      <c r="CH120">
        <v>0.89999949999999995</v>
      </c>
      <c r="CI120">
        <v>0.100000125</v>
      </c>
      <c r="CJ120">
        <v>19.927099999999999</v>
      </c>
      <c r="CK120">
        <v>39093.050000000003</v>
      </c>
      <c r="CL120">
        <v>1736445700.0999999</v>
      </c>
      <c r="CM120" t="s">
        <v>346</v>
      </c>
      <c r="CN120">
        <v>1736445697.0999999</v>
      </c>
      <c r="CO120">
        <v>1736445700.0999999</v>
      </c>
      <c r="CP120">
        <v>1</v>
      </c>
      <c r="CQ120">
        <v>-0.33700000000000002</v>
      </c>
      <c r="CR120">
        <v>1.2999999999999999E-2</v>
      </c>
      <c r="CS120">
        <v>0.22</v>
      </c>
      <c r="CT120">
        <v>8.3000000000000004E-2</v>
      </c>
      <c r="CU120">
        <v>420</v>
      </c>
      <c r="CV120">
        <v>16</v>
      </c>
      <c r="CW120">
        <v>0.23</v>
      </c>
      <c r="CX120">
        <v>0.32</v>
      </c>
      <c r="CY120">
        <v>-75.086924999999994</v>
      </c>
      <c r="CZ120">
        <v>-4.8156586466164804</v>
      </c>
      <c r="DA120">
        <v>0.54395612219644995</v>
      </c>
      <c r="DB120">
        <v>0</v>
      </c>
      <c r="DC120">
        <v>2.3818920000000001</v>
      </c>
      <c r="DD120">
        <v>0.125719398496241</v>
      </c>
      <c r="DE120">
        <v>1.27927778844159E-2</v>
      </c>
      <c r="DF120">
        <v>1</v>
      </c>
      <c r="DG120">
        <v>1</v>
      </c>
      <c r="DH120">
        <v>2</v>
      </c>
      <c r="DI120" t="s">
        <v>347</v>
      </c>
      <c r="DJ120">
        <v>3.1193599999999999</v>
      </c>
      <c r="DK120">
        <v>2.8008099999999998</v>
      </c>
      <c r="DL120">
        <v>0.158669</v>
      </c>
      <c r="DM120">
        <v>0.17019899999999999</v>
      </c>
      <c r="DN120">
        <v>8.7141099999999999E-2</v>
      </c>
      <c r="DO120">
        <v>7.7980599999999997E-2</v>
      </c>
      <c r="DP120">
        <v>23487.9</v>
      </c>
      <c r="DQ120">
        <v>21418.7</v>
      </c>
      <c r="DR120">
        <v>26704.5</v>
      </c>
      <c r="DS120">
        <v>24146.6</v>
      </c>
      <c r="DT120">
        <v>33695.699999999997</v>
      </c>
      <c r="DU120">
        <v>32419.9</v>
      </c>
      <c r="DV120">
        <v>40379.199999999997</v>
      </c>
      <c r="DW120">
        <v>38167.9</v>
      </c>
      <c r="DX120">
        <v>2.0169000000000001</v>
      </c>
      <c r="DY120">
        <v>2.27962</v>
      </c>
      <c r="DZ120">
        <v>0.15940499999999999</v>
      </c>
      <c r="EA120">
        <v>0</v>
      </c>
      <c r="EB120">
        <v>22.180900000000001</v>
      </c>
      <c r="EC120">
        <v>999.9</v>
      </c>
      <c r="ED120">
        <v>63.722000000000001</v>
      </c>
      <c r="EE120">
        <v>22.044</v>
      </c>
      <c r="EF120">
        <v>16.5822</v>
      </c>
      <c r="EG120">
        <v>63.994900000000001</v>
      </c>
      <c r="EH120">
        <v>27.339700000000001</v>
      </c>
      <c r="EI120">
        <v>1</v>
      </c>
      <c r="EJ120">
        <v>-0.46592499999999998</v>
      </c>
      <c r="EK120">
        <v>-4.0820499999999997</v>
      </c>
      <c r="EL120">
        <v>20.224299999999999</v>
      </c>
      <c r="EM120">
        <v>5.26281</v>
      </c>
      <c r="EN120">
        <v>12.005800000000001</v>
      </c>
      <c r="EO120">
        <v>4.9999000000000002</v>
      </c>
      <c r="EP120">
        <v>3.2870200000000001</v>
      </c>
      <c r="EQ120">
        <v>9999</v>
      </c>
      <c r="ER120">
        <v>9999</v>
      </c>
      <c r="ES120">
        <v>999.9</v>
      </c>
      <c r="ET120">
        <v>9999</v>
      </c>
      <c r="EU120">
        <v>1.8722700000000001</v>
      </c>
      <c r="EV120">
        <v>1.87317</v>
      </c>
      <c r="EW120">
        <v>1.8693500000000001</v>
      </c>
      <c r="EX120">
        <v>1.87507</v>
      </c>
      <c r="EY120">
        <v>1.8754500000000001</v>
      </c>
      <c r="EZ120">
        <v>1.8738300000000001</v>
      </c>
      <c r="FA120">
        <v>1.8724099999999999</v>
      </c>
      <c r="FB120">
        <v>1.8714900000000001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6.8000000000000005E-2</v>
      </c>
      <c r="FQ120">
        <v>7.3999999999999996E-2</v>
      </c>
      <c r="FR120">
        <v>-0.18329044484773399</v>
      </c>
      <c r="FS120">
        <v>1.93526017593624E-3</v>
      </c>
      <c r="FT120">
        <v>-2.6352868309754201E-6</v>
      </c>
      <c r="FU120">
        <v>7.4988703689445403E-10</v>
      </c>
      <c r="FV120">
        <v>7.4070808911679595E-2</v>
      </c>
      <c r="FW120">
        <v>0</v>
      </c>
      <c r="FX120">
        <v>0</v>
      </c>
      <c r="FY120">
        <v>0</v>
      </c>
      <c r="FZ120">
        <v>1</v>
      </c>
      <c r="GA120">
        <v>1999</v>
      </c>
      <c r="GB120">
        <v>0</v>
      </c>
      <c r="GC120">
        <v>14</v>
      </c>
      <c r="GD120">
        <v>43.6</v>
      </c>
      <c r="GE120">
        <v>43.5</v>
      </c>
      <c r="GF120">
        <v>2.0043899999999999</v>
      </c>
      <c r="GG120">
        <v>2.4475099999999999</v>
      </c>
      <c r="GH120">
        <v>1.5979000000000001</v>
      </c>
      <c r="GI120">
        <v>2.3547400000000001</v>
      </c>
      <c r="GJ120">
        <v>1.64917</v>
      </c>
      <c r="GK120">
        <v>2.50244</v>
      </c>
      <c r="GL120">
        <v>26.1279</v>
      </c>
      <c r="GM120">
        <v>14.4648</v>
      </c>
      <c r="GN120">
        <v>19</v>
      </c>
      <c r="GO120">
        <v>447.589</v>
      </c>
      <c r="GP120">
        <v>641.15099999999995</v>
      </c>
      <c r="GQ120">
        <v>28.7075</v>
      </c>
      <c r="GR120">
        <v>21.265599999999999</v>
      </c>
      <c r="GS120">
        <v>30.000800000000002</v>
      </c>
      <c r="GT120">
        <v>21.1327</v>
      </c>
      <c r="GU120">
        <v>21.107700000000001</v>
      </c>
      <c r="GV120">
        <v>40.179499999999997</v>
      </c>
      <c r="GW120">
        <v>24.004999999999999</v>
      </c>
      <c r="GX120">
        <v>100</v>
      </c>
      <c r="GY120">
        <v>28.729800000000001</v>
      </c>
      <c r="GZ120">
        <v>893.83100000000002</v>
      </c>
      <c r="HA120">
        <v>13.168900000000001</v>
      </c>
      <c r="HB120">
        <v>101.411</v>
      </c>
      <c r="HC120">
        <v>101.42400000000001</v>
      </c>
    </row>
    <row r="121" spans="1:211" x14ac:dyDescent="0.2">
      <c r="A121">
        <v>105</v>
      </c>
      <c r="B121">
        <v>1736448315.0999999</v>
      </c>
      <c r="C121">
        <v>208</v>
      </c>
      <c r="D121" t="s">
        <v>557</v>
      </c>
      <c r="E121" t="s">
        <v>558</v>
      </c>
      <c r="F121">
        <v>2</v>
      </c>
      <c r="G121">
        <v>1736448307.0999999</v>
      </c>
      <c r="H121">
        <f t="shared" si="34"/>
        <v>2.0176222211923727E-3</v>
      </c>
      <c r="I121">
        <f t="shared" si="35"/>
        <v>2.0176222211923727</v>
      </c>
      <c r="J121">
        <f t="shared" si="36"/>
        <v>34.937740213949596</v>
      </c>
      <c r="K121">
        <f t="shared" si="37"/>
        <v>774.861625</v>
      </c>
      <c r="L121">
        <f t="shared" si="38"/>
        <v>263.49703357249598</v>
      </c>
      <c r="M121">
        <f t="shared" si="39"/>
        <v>26.967585011533508</v>
      </c>
      <c r="N121">
        <f t="shared" si="40"/>
        <v>79.303157462732258</v>
      </c>
      <c r="O121">
        <f t="shared" si="41"/>
        <v>0.11432460983061149</v>
      </c>
      <c r="P121">
        <f t="shared" si="42"/>
        <v>3.5331460228842548</v>
      </c>
      <c r="Q121">
        <f t="shared" si="43"/>
        <v>0.11230855506636382</v>
      </c>
      <c r="R121">
        <f t="shared" si="44"/>
        <v>7.0371020146401536E-2</v>
      </c>
      <c r="S121">
        <f t="shared" si="45"/>
        <v>317.40049481981191</v>
      </c>
      <c r="T121">
        <f t="shared" si="46"/>
        <v>26.06891871188942</v>
      </c>
      <c r="U121">
        <f t="shared" si="47"/>
        <v>26.06891871188942</v>
      </c>
      <c r="V121">
        <f t="shared" si="48"/>
        <v>3.3880436923987745</v>
      </c>
      <c r="W121">
        <f t="shared" si="49"/>
        <v>50.323708450734784</v>
      </c>
      <c r="X121">
        <f t="shared" si="50"/>
        <v>1.5941706586132407</v>
      </c>
      <c r="Y121">
        <f t="shared" si="51"/>
        <v>3.1678322359209283</v>
      </c>
      <c r="Z121">
        <f t="shared" si="52"/>
        <v>1.7938730337855338</v>
      </c>
      <c r="AA121">
        <f t="shared" si="53"/>
        <v>-88.977139954583635</v>
      </c>
      <c r="AB121">
        <f t="shared" si="54"/>
        <v>-215.52813596274862</v>
      </c>
      <c r="AC121">
        <f t="shared" si="55"/>
        <v>-12.968865231817052</v>
      </c>
      <c r="AD121">
        <f t="shared" si="56"/>
        <v>-7.3646329337407224E-2</v>
      </c>
      <c r="AE121">
        <f t="shared" si="57"/>
        <v>61.455308097923513</v>
      </c>
      <c r="AF121">
        <f t="shared" si="58"/>
        <v>2.0224662477281754</v>
      </c>
      <c r="AG121">
        <f t="shared" si="59"/>
        <v>34.937740213949596</v>
      </c>
      <c r="AH121">
        <v>874.419691608991</v>
      </c>
      <c r="AI121">
        <v>809.507739393939</v>
      </c>
      <c r="AJ121">
        <v>3.1773077733002699</v>
      </c>
      <c r="AK121">
        <v>85.495142733625997</v>
      </c>
      <c r="AL121">
        <f t="shared" si="60"/>
        <v>2.0176222211923727</v>
      </c>
      <c r="AM121">
        <v>13.1732823971555</v>
      </c>
      <c r="AN121">
        <v>15.5574895104895</v>
      </c>
      <c r="AO121">
        <v>-2.6084495038625699E-5</v>
      </c>
      <c r="AP121">
        <v>126.389948844656</v>
      </c>
      <c r="AQ121">
        <v>40</v>
      </c>
      <c r="AR121">
        <v>8</v>
      </c>
      <c r="AS121">
        <f t="shared" si="61"/>
        <v>1</v>
      </c>
      <c r="AT121">
        <f t="shared" si="62"/>
        <v>0</v>
      </c>
      <c r="AU121">
        <f t="shared" si="63"/>
        <v>54370.844879994336</v>
      </c>
      <c r="AV121">
        <f t="shared" si="64"/>
        <v>2000.0037500000001</v>
      </c>
      <c r="AW121">
        <f t="shared" si="65"/>
        <v>1686.0025169987919</v>
      </c>
      <c r="AX121">
        <f t="shared" si="66"/>
        <v>0.84299967787499985</v>
      </c>
      <c r="AY121">
        <f t="shared" si="67"/>
        <v>0.15869994984749999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1736448307.0999999</v>
      </c>
      <c r="BF121">
        <v>774.861625</v>
      </c>
      <c r="BG121">
        <v>850.50300000000004</v>
      </c>
      <c r="BH121">
        <v>15.576449999999999</v>
      </c>
      <c r="BI121">
        <v>13.186837499999999</v>
      </c>
      <c r="BJ121">
        <v>774.77874999999995</v>
      </c>
      <c r="BK121">
        <v>15.5024</v>
      </c>
      <c r="BL121">
        <v>499.90449999999998</v>
      </c>
      <c r="BM121">
        <v>102.245125</v>
      </c>
      <c r="BN121">
        <v>9.9803312500000005E-2</v>
      </c>
      <c r="BO121">
        <v>24.937412500000001</v>
      </c>
      <c r="BP121">
        <v>24.807075000000001</v>
      </c>
      <c r="BQ121">
        <v>999.9</v>
      </c>
      <c r="BR121">
        <v>0</v>
      </c>
      <c r="BS121">
        <v>0</v>
      </c>
      <c r="BT121">
        <v>9987.0237500000003</v>
      </c>
      <c r="BU121">
        <v>649.62424999999996</v>
      </c>
      <c r="BV121">
        <v>185.682625</v>
      </c>
      <c r="BW121">
        <v>-75.641387499999993</v>
      </c>
      <c r="BX121">
        <v>787.12212499999998</v>
      </c>
      <c r="BY121">
        <v>861.86824999999999</v>
      </c>
      <c r="BZ121">
        <v>2.3896025000000001</v>
      </c>
      <c r="CA121">
        <v>850.50300000000004</v>
      </c>
      <c r="CB121">
        <v>13.186837499999999</v>
      </c>
      <c r="CC121">
        <v>1.5926212500000001</v>
      </c>
      <c r="CD121">
        <v>1.3482937500000001</v>
      </c>
      <c r="CE121">
        <v>13.887575</v>
      </c>
      <c r="CF121">
        <v>11.348274999999999</v>
      </c>
      <c r="CG121">
        <v>2000.0037500000001</v>
      </c>
      <c r="CH121">
        <v>0.89999949999999995</v>
      </c>
      <c r="CI121">
        <v>0.1000001125</v>
      </c>
      <c r="CJ121">
        <v>19.932300000000001</v>
      </c>
      <c r="CK121">
        <v>39093.0625</v>
      </c>
      <c r="CL121">
        <v>1736445700.0999999</v>
      </c>
      <c r="CM121" t="s">
        <v>346</v>
      </c>
      <c r="CN121">
        <v>1736445697.0999999</v>
      </c>
      <c r="CO121">
        <v>1736445700.0999999</v>
      </c>
      <c r="CP121">
        <v>1</v>
      </c>
      <c r="CQ121">
        <v>-0.33700000000000002</v>
      </c>
      <c r="CR121">
        <v>1.2999999999999999E-2</v>
      </c>
      <c r="CS121">
        <v>0.22</v>
      </c>
      <c r="CT121">
        <v>8.3000000000000004E-2</v>
      </c>
      <c r="CU121">
        <v>420</v>
      </c>
      <c r="CV121">
        <v>16</v>
      </c>
      <c r="CW121">
        <v>0.23</v>
      </c>
      <c r="CX121">
        <v>0.32</v>
      </c>
      <c r="CY121">
        <v>-75.300385000000006</v>
      </c>
      <c r="CZ121">
        <v>-4.5110210526315901</v>
      </c>
      <c r="DA121">
        <v>0.50975550833218097</v>
      </c>
      <c r="DB121">
        <v>0</v>
      </c>
      <c r="DC121">
        <v>2.3846704999999999</v>
      </c>
      <c r="DD121">
        <v>9.7364661654135598E-2</v>
      </c>
      <c r="DE121">
        <v>1.0955936507209199E-2</v>
      </c>
      <c r="DF121">
        <v>1</v>
      </c>
      <c r="DG121">
        <v>1</v>
      </c>
      <c r="DH121">
        <v>2</v>
      </c>
      <c r="DI121" t="s">
        <v>347</v>
      </c>
      <c r="DJ121">
        <v>3.1196000000000002</v>
      </c>
      <c r="DK121">
        <v>2.8012600000000001</v>
      </c>
      <c r="DL121">
        <v>0.159501</v>
      </c>
      <c r="DM121">
        <v>0.17104</v>
      </c>
      <c r="DN121">
        <v>8.7126499999999996E-2</v>
      </c>
      <c r="DO121">
        <v>7.7977599999999994E-2</v>
      </c>
      <c r="DP121">
        <v>23464.799999999999</v>
      </c>
      <c r="DQ121">
        <v>21397.1</v>
      </c>
      <c r="DR121">
        <v>26704.6</v>
      </c>
      <c r="DS121">
        <v>24146.6</v>
      </c>
      <c r="DT121">
        <v>33696.400000000001</v>
      </c>
      <c r="DU121">
        <v>32420.1</v>
      </c>
      <c r="DV121">
        <v>40379.199999999997</v>
      </c>
      <c r="DW121">
        <v>38168</v>
      </c>
      <c r="DX121">
        <v>2.0177200000000002</v>
      </c>
      <c r="DY121">
        <v>2.27962</v>
      </c>
      <c r="DZ121">
        <v>0.15973699999999999</v>
      </c>
      <c r="EA121">
        <v>0</v>
      </c>
      <c r="EB121">
        <v>22.180900000000001</v>
      </c>
      <c r="EC121">
        <v>999.9</v>
      </c>
      <c r="ED121">
        <v>63.753</v>
      </c>
      <c r="EE121">
        <v>22.024000000000001</v>
      </c>
      <c r="EF121">
        <v>16.569099999999999</v>
      </c>
      <c r="EG121">
        <v>63.734900000000003</v>
      </c>
      <c r="EH121">
        <v>26.7348</v>
      </c>
      <c r="EI121">
        <v>1</v>
      </c>
      <c r="EJ121">
        <v>-0.46586899999999998</v>
      </c>
      <c r="EK121">
        <v>-4.0523300000000004</v>
      </c>
      <c r="EL121">
        <v>20.225999999999999</v>
      </c>
      <c r="EM121">
        <v>5.26356</v>
      </c>
      <c r="EN121">
        <v>12.005599999999999</v>
      </c>
      <c r="EO121">
        <v>4.9996999999999998</v>
      </c>
      <c r="EP121">
        <v>3.2870499999999998</v>
      </c>
      <c r="EQ121">
        <v>9999</v>
      </c>
      <c r="ER121">
        <v>9999</v>
      </c>
      <c r="ES121">
        <v>999.9</v>
      </c>
      <c r="ET121">
        <v>9999</v>
      </c>
      <c r="EU121">
        <v>1.8722700000000001</v>
      </c>
      <c r="EV121">
        <v>1.87317</v>
      </c>
      <c r="EW121">
        <v>1.8693500000000001</v>
      </c>
      <c r="EX121">
        <v>1.8750800000000001</v>
      </c>
      <c r="EY121">
        <v>1.8754299999999999</v>
      </c>
      <c r="EZ121">
        <v>1.87384</v>
      </c>
      <c r="FA121">
        <v>1.8724099999999999</v>
      </c>
      <c r="FB121">
        <v>1.8714900000000001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6.2E-2</v>
      </c>
      <c r="FQ121">
        <v>7.4099999999999999E-2</v>
      </c>
      <c r="FR121">
        <v>-0.18329044484773399</v>
      </c>
      <c r="FS121">
        <v>1.93526017593624E-3</v>
      </c>
      <c r="FT121">
        <v>-2.6352868309754201E-6</v>
      </c>
      <c r="FU121">
        <v>7.4988703689445403E-10</v>
      </c>
      <c r="FV121">
        <v>7.4070808911679595E-2</v>
      </c>
      <c r="FW121">
        <v>0</v>
      </c>
      <c r="FX121">
        <v>0</v>
      </c>
      <c r="FY121">
        <v>0</v>
      </c>
      <c r="FZ121">
        <v>1</v>
      </c>
      <c r="GA121">
        <v>1999</v>
      </c>
      <c r="GB121">
        <v>0</v>
      </c>
      <c r="GC121">
        <v>14</v>
      </c>
      <c r="GD121">
        <v>43.6</v>
      </c>
      <c r="GE121">
        <v>43.6</v>
      </c>
      <c r="GF121">
        <v>2.0178199999999999</v>
      </c>
      <c r="GG121">
        <v>2.4499499999999999</v>
      </c>
      <c r="GH121">
        <v>1.5979000000000001</v>
      </c>
      <c r="GI121">
        <v>2.3547400000000001</v>
      </c>
      <c r="GJ121">
        <v>1.64917</v>
      </c>
      <c r="GK121">
        <v>2.4011200000000001</v>
      </c>
      <c r="GL121">
        <v>26.1279</v>
      </c>
      <c r="GM121">
        <v>14.4472</v>
      </c>
      <c r="GN121">
        <v>19</v>
      </c>
      <c r="GO121">
        <v>448.08499999999998</v>
      </c>
      <c r="GP121">
        <v>641.18100000000004</v>
      </c>
      <c r="GQ121">
        <v>28.730499999999999</v>
      </c>
      <c r="GR121">
        <v>21.267499999999998</v>
      </c>
      <c r="GS121">
        <v>30.000599999999999</v>
      </c>
      <c r="GT121">
        <v>21.134899999999998</v>
      </c>
      <c r="GU121">
        <v>21.1099</v>
      </c>
      <c r="GV121">
        <v>40.445300000000003</v>
      </c>
      <c r="GW121">
        <v>24.004999999999999</v>
      </c>
      <c r="GX121">
        <v>100</v>
      </c>
      <c r="GY121">
        <v>28.775400000000001</v>
      </c>
      <c r="GZ121">
        <v>900.56399999999996</v>
      </c>
      <c r="HA121">
        <v>13.170400000000001</v>
      </c>
      <c r="HB121">
        <v>101.411</v>
      </c>
      <c r="HC121">
        <v>101.425</v>
      </c>
    </row>
    <row r="122" spans="1:211" x14ac:dyDescent="0.2">
      <c r="A122">
        <v>106</v>
      </c>
      <c r="B122">
        <v>1736448317.0999999</v>
      </c>
      <c r="C122">
        <v>210</v>
      </c>
      <c r="D122" t="s">
        <v>559</v>
      </c>
      <c r="E122" t="s">
        <v>560</v>
      </c>
      <c r="F122">
        <v>2</v>
      </c>
      <c r="G122">
        <v>1736448309.0999999</v>
      </c>
      <c r="H122">
        <f t="shared" si="34"/>
        <v>2.0175852080154414E-3</v>
      </c>
      <c r="I122">
        <f t="shared" si="35"/>
        <v>2.0175852080154413</v>
      </c>
      <c r="J122">
        <f t="shared" si="36"/>
        <v>35.15839724607698</v>
      </c>
      <c r="K122">
        <f t="shared" si="37"/>
        <v>781.19862499999999</v>
      </c>
      <c r="L122">
        <f t="shared" si="38"/>
        <v>266.48713655072038</v>
      </c>
      <c r="M122">
        <f t="shared" si="39"/>
        <v>27.273621410035819</v>
      </c>
      <c r="N122">
        <f t="shared" si="40"/>
        <v>79.951759848773634</v>
      </c>
      <c r="O122">
        <f t="shared" si="41"/>
        <v>0.11430683443532265</v>
      </c>
      <c r="P122">
        <f t="shared" si="42"/>
        <v>3.5335905576557289</v>
      </c>
      <c r="Q122">
        <f t="shared" si="43"/>
        <v>0.11229164931341248</v>
      </c>
      <c r="R122">
        <f t="shared" si="44"/>
        <v>7.0360378010529398E-2</v>
      </c>
      <c r="S122">
        <f t="shared" si="45"/>
        <v>317.40029465987243</v>
      </c>
      <c r="T122">
        <f t="shared" si="46"/>
        <v>26.067567281416</v>
      </c>
      <c r="U122">
        <f t="shared" si="47"/>
        <v>26.067567281416</v>
      </c>
      <c r="V122">
        <f t="shared" si="48"/>
        <v>3.3877729046027714</v>
      </c>
      <c r="W122">
        <f t="shared" si="49"/>
        <v>50.311095924808178</v>
      </c>
      <c r="X122">
        <f t="shared" si="50"/>
        <v>1.5936546653665629</v>
      </c>
      <c r="Y122">
        <f t="shared" si="51"/>
        <v>3.1676007768710495</v>
      </c>
      <c r="Z122">
        <f t="shared" si="52"/>
        <v>1.7941182392362085</v>
      </c>
      <c r="AA122">
        <f t="shared" si="53"/>
        <v>-88.975507673480962</v>
      </c>
      <c r="AB122">
        <f t="shared" si="54"/>
        <v>-215.53116799132536</v>
      </c>
      <c r="AC122">
        <f t="shared" si="55"/>
        <v>-12.967248241843484</v>
      </c>
      <c r="AD122">
        <f t="shared" si="56"/>
        <v>-7.362924677738647E-2</v>
      </c>
      <c r="AE122">
        <f t="shared" si="57"/>
        <v>61.594975665803808</v>
      </c>
      <c r="AF122">
        <f t="shared" si="58"/>
        <v>2.0237533753929267</v>
      </c>
      <c r="AG122">
        <f t="shared" si="59"/>
        <v>35.15839724607698</v>
      </c>
      <c r="AH122">
        <v>881.19601702040598</v>
      </c>
      <c r="AI122">
        <v>815.90783636363597</v>
      </c>
      <c r="AJ122">
        <v>3.19342443379553</v>
      </c>
      <c r="AK122">
        <v>85.495142733625997</v>
      </c>
      <c r="AL122">
        <f t="shared" si="60"/>
        <v>2.0175852080154413</v>
      </c>
      <c r="AM122">
        <v>13.171306194907899</v>
      </c>
      <c r="AN122">
        <v>15.5552321678322</v>
      </c>
      <c r="AO122">
        <v>-2.2687479003186099E-5</v>
      </c>
      <c r="AP122">
        <v>126.389948844656</v>
      </c>
      <c r="AQ122">
        <v>39</v>
      </c>
      <c r="AR122">
        <v>8</v>
      </c>
      <c r="AS122">
        <f t="shared" si="61"/>
        <v>1</v>
      </c>
      <c r="AT122">
        <f t="shared" si="62"/>
        <v>0</v>
      </c>
      <c r="AU122">
        <f t="shared" si="63"/>
        <v>54380.861955818276</v>
      </c>
      <c r="AV122">
        <f t="shared" si="64"/>
        <v>2000.0025000000001</v>
      </c>
      <c r="AW122">
        <f t="shared" si="65"/>
        <v>1686.0015209992666</v>
      </c>
      <c r="AX122">
        <f t="shared" si="66"/>
        <v>0.84299970674999991</v>
      </c>
      <c r="AY122">
        <f t="shared" si="67"/>
        <v>0.158699948955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1736448309.0999999</v>
      </c>
      <c r="BF122">
        <v>781.19862499999999</v>
      </c>
      <c r="BG122">
        <v>857.01762499999995</v>
      </c>
      <c r="BH122">
        <v>15.571400000000001</v>
      </c>
      <c r="BI122">
        <v>13.180462500000001</v>
      </c>
      <c r="BJ122">
        <v>781.12099999999998</v>
      </c>
      <c r="BK122">
        <v>15.497350000000001</v>
      </c>
      <c r="BL122">
        <v>499.94799999999998</v>
      </c>
      <c r="BM122">
        <v>102.245125</v>
      </c>
      <c r="BN122">
        <v>9.9857812500000004E-2</v>
      </c>
      <c r="BO122">
        <v>24.936187499999999</v>
      </c>
      <c r="BP122">
        <v>24.8045875</v>
      </c>
      <c r="BQ122">
        <v>999.9</v>
      </c>
      <c r="BR122">
        <v>0</v>
      </c>
      <c r="BS122">
        <v>0</v>
      </c>
      <c r="BT122">
        <v>9988.8987500000003</v>
      </c>
      <c r="BU122">
        <v>649.53575000000001</v>
      </c>
      <c r="BV122">
        <v>185.45512500000001</v>
      </c>
      <c r="BW122">
        <v>-75.818950000000001</v>
      </c>
      <c r="BX122">
        <v>793.55537500000003</v>
      </c>
      <c r="BY122">
        <v>868.46437500000002</v>
      </c>
      <c r="BZ122">
        <v>2.3909324999999999</v>
      </c>
      <c r="CA122">
        <v>857.01762499999995</v>
      </c>
      <c r="CB122">
        <v>13.180462500000001</v>
      </c>
      <c r="CC122">
        <v>1.5921037499999999</v>
      </c>
      <c r="CD122">
        <v>1.3476412499999999</v>
      </c>
      <c r="CE122">
        <v>13.882574999999999</v>
      </c>
      <c r="CF122">
        <v>11.340975</v>
      </c>
      <c r="CG122">
        <v>2000.0025000000001</v>
      </c>
      <c r="CH122">
        <v>0.89999962499999997</v>
      </c>
      <c r="CI122">
        <v>0.10000002500000001</v>
      </c>
      <c r="CJ122">
        <v>19.942712499999999</v>
      </c>
      <c r="CK122">
        <v>39093.037499999999</v>
      </c>
      <c r="CL122">
        <v>1736445700.0999999</v>
      </c>
      <c r="CM122" t="s">
        <v>346</v>
      </c>
      <c r="CN122">
        <v>1736445697.0999999</v>
      </c>
      <c r="CO122">
        <v>1736445700.0999999</v>
      </c>
      <c r="CP122">
        <v>1</v>
      </c>
      <c r="CQ122">
        <v>-0.33700000000000002</v>
      </c>
      <c r="CR122">
        <v>1.2999999999999999E-2</v>
      </c>
      <c r="CS122">
        <v>0.22</v>
      </c>
      <c r="CT122">
        <v>8.3000000000000004E-2</v>
      </c>
      <c r="CU122">
        <v>420</v>
      </c>
      <c r="CV122">
        <v>16</v>
      </c>
      <c r="CW122">
        <v>0.23</v>
      </c>
      <c r="CX122">
        <v>0.32</v>
      </c>
      <c r="CY122">
        <v>-75.515084999999999</v>
      </c>
      <c r="CZ122">
        <v>-4.6032225563909899</v>
      </c>
      <c r="DA122">
        <v>0.52029344438979896</v>
      </c>
      <c r="DB122">
        <v>0</v>
      </c>
      <c r="DC122">
        <v>2.3864645000000002</v>
      </c>
      <c r="DD122">
        <v>6.7886165413536606E-2</v>
      </c>
      <c r="DE122">
        <v>9.5267536312219295E-3</v>
      </c>
      <c r="DF122">
        <v>1</v>
      </c>
      <c r="DG122">
        <v>1</v>
      </c>
      <c r="DH122">
        <v>2</v>
      </c>
      <c r="DI122" t="s">
        <v>347</v>
      </c>
      <c r="DJ122">
        <v>3.1198999999999999</v>
      </c>
      <c r="DK122">
        <v>2.8016399999999999</v>
      </c>
      <c r="DL122">
        <v>0.16033</v>
      </c>
      <c r="DM122">
        <v>0.17188200000000001</v>
      </c>
      <c r="DN122">
        <v>8.7110199999999999E-2</v>
      </c>
      <c r="DO122">
        <v>7.7971899999999997E-2</v>
      </c>
      <c r="DP122">
        <v>23441.9</v>
      </c>
      <c r="DQ122">
        <v>21375.4</v>
      </c>
      <c r="DR122">
        <v>26704.9</v>
      </c>
      <c r="DS122">
        <v>24146.7</v>
      </c>
      <c r="DT122">
        <v>33697.300000000003</v>
      </c>
      <c r="DU122">
        <v>32420.400000000001</v>
      </c>
      <c r="DV122">
        <v>40379.5</v>
      </c>
      <c r="DW122">
        <v>38167.9</v>
      </c>
      <c r="DX122">
        <v>2.02</v>
      </c>
      <c r="DY122">
        <v>2.2796500000000002</v>
      </c>
      <c r="DZ122">
        <v>0.15926399999999999</v>
      </c>
      <c r="EA122">
        <v>0</v>
      </c>
      <c r="EB122">
        <v>22.180900000000001</v>
      </c>
      <c r="EC122">
        <v>999.9</v>
      </c>
      <c r="ED122">
        <v>63.753</v>
      </c>
      <c r="EE122">
        <v>22.044</v>
      </c>
      <c r="EF122">
        <v>16.591699999999999</v>
      </c>
      <c r="EG122">
        <v>63.354900000000001</v>
      </c>
      <c r="EH122">
        <v>27.1554</v>
      </c>
      <c r="EI122">
        <v>1</v>
      </c>
      <c r="EJ122">
        <v>-0.46560699999999999</v>
      </c>
      <c r="EK122">
        <v>-4.0974199999999996</v>
      </c>
      <c r="EL122">
        <v>20.225000000000001</v>
      </c>
      <c r="EM122">
        <v>5.2634100000000004</v>
      </c>
      <c r="EN122">
        <v>12.0052</v>
      </c>
      <c r="EO122">
        <v>4.9996999999999998</v>
      </c>
      <c r="EP122">
        <v>3.28708</v>
      </c>
      <c r="EQ122">
        <v>9999</v>
      </c>
      <c r="ER122">
        <v>9999</v>
      </c>
      <c r="ES122">
        <v>999.9</v>
      </c>
      <c r="ET122">
        <v>9999</v>
      </c>
      <c r="EU122">
        <v>1.87226</v>
      </c>
      <c r="EV122">
        <v>1.87317</v>
      </c>
      <c r="EW122">
        <v>1.8693500000000001</v>
      </c>
      <c r="EX122">
        <v>1.87507</v>
      </c>
      <c r="EY122">
        <v>1.8754299999999999</v>
      </c>
      <c r="EZ122">
        <v>1.8738300000000001</v>
      </c>
      <c r="FA122">
        <v>1.8724099999999999</v>
      </c>
      <c r="FB122">
        <v>1.8714900000000001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5.7000000000000002E-2</v>
      </c>
      <c r="FQ122">
        <v>7.3999999999999996E-2</v>
      </c>
      <c r="FR122">
        <v>-0.18329044484773399</v>
      </c>
      <c r="FS122">
        <v>1.93526017593624E-3</v>
      </c>
      <c r="FT122">
        <v>-2.6352868309754201E-6</v>
      </c>
      <c r="FU122">
        <v>7.4988703689445403E-10</v>
      </c>
      <c r="FV122">
        <v>7.4070808911679595E-2</v>
      </c>
      <c r="FW122">
        <v>0</v>
      </c>
      <c r="FX122">
        <v>0</v>
      </c>
      <c r="FY122">
        <v>0</v>
      </c>
      <c r="FZ122">
        <v>1</v>
      </c>
      <c r="GA122">
        <v>1999</v>
      </c>
      <c r="GB122">
        <v>0</v>
      </c>
      <c r="GC122">
        <v>14</v>
      </c>
      <c r="GD122">
        <v>43.7</v>
      </c>
      <c r="GE122">
        <v>43.6</v>
      </c>
      <c r="GF122">
        <v>2.03003</v>
      </c>
      <c r="GG122">
        <v>2.4658199999999999</v>
      </c>
      <c r="GH122">
        <v>1.5979000000000001</v>
      </c>
      <c r="GI122">
        <v>2.3547400000000001</v>
      </c>
      <c r="GJ122">
        <v>1.64917</v>
      </c>
      <c r="GK122">
        <v>2.4450699999999999</v>
      </c>
      <c r="GL122">
        <v>26.148499999999999</v>
      </c>
      <c r="GM122">
        <v>14.4648</v>
      </c>
      <c r="GN122">
        <v>19</v>
      </c>
      <c r="GO122">
        <v>449.416</v>
      </c>
      <c r="GP122">
        <v>641.23199999999997</v>
      </c>
      <c r="GQ122">
        <v>28.748699999999999</v>
      </c>
      <c r="GR122">
        <v>21.269200000000001</v>
      </c>
      <c r="GS122">
        <v>30.000599999999999</v>
      </c>
      <c r="GT122">
        <v>21.136700000000001</v>
      </c>
      <c r="GU122">
        <v>21.112200000000001</v>
      </c>
      <c r="GV122">
        <v>40.708799999999997</v>
      </c>
      <c r="GW122">
        <v>24.004999999999999</v>
      </c>
      <c r="GX122">
        <v>100</v>
      </c>
      <c r="GY122">
        <v>28.775400000000001</v>
      </c>
      <c r="GZ122">
        <v>907.28499999999997</v>
      </c>
      <c r="HA122">
        <v>13.170400000000001</v>
      </c>
      <c r="HB122">
        <v>101.41200000000001</v>
      </c>
      <c r="HC122">
        <v>101.42400000000001</v>
      </c>
    </row>
    <row r="123" spans="1:211" x14ac:dyDescent="0.2">
      <c r="A123">
        <v>107</v>
      </c>
      <c r="B123">
        <v>1736448319.0999999</v>
      </c>
      <c r="C123">
        <v>212</v>
      </c>
      <c r="D123" t="s">
        <v>561</v>
      </c>
      <c r="E123" t="s">
        <v>562</v>
      </c>
      <c r="F123">
        <v>2</v>
      </c>
      <c r="G123">
        <v>1736448311.0999999</v>
      </c>
      <c r="H123">
        <f t="shared" si="34"/>
        <v>2.0157744234492532E-3</v>
      </c>
      <c r="I123">
        <f t="shared" si="35"/>
        <v>2.0157744234492534</v>
      </c>
      <c r="J123">
        <f t="shared" si="36"/>
        <v>35.467923169870041</v>
      </c>
      <c r="K123">
        <f t="shared" si="37"/>
        <v>787.51912500000003</v>
      </c>
      <c r="L123">
        <f t="shared" si="38"/>
        <v>267.66118068811943</v>
      </c>
      <c r="M123">
        <f t="shared" si="39"/>
        <v>27.393594786206727</v>
      </c>
      <c r="N123">
        <f t="shared" si="40"/>
        <v>80.598089499482043</v>
      </c>
      <c r="O123">
        <f t="shared" si="41"/>
        <v>0.11416096502850216</v>
      </c>
      <c r="P123">
        <f t="shared" si="42"/>
        <v>3.5335702920046477</v>
      </c>
      <c r="Q123">
        <f t="shared" si="43"/>
        <v>0.11215085980937084</v>
      </c>
      <c r="R123">
        <f t="shared" si="44"/>
        <v>7.027193929755611E-2</v>
      </c>
      <c r="S123">
        <f t="shared" si="45"/>
        <v>317.4000796199258</v>
      </c>
      <c r="T123">
        <f t="shared" si="46"/>
        <v>26.068255177849402</v>
      </c>
      <c r="U123">
        <f t="shared" si="47"/>
        <v>26.068255177849402</v>
      </c>
      <c r="V123">
        <f t="shared" si="48"/>
        <v>3.3879107369001629</v>
      </c>
      <c r="W123">
        <f t="shared" si="49"/>
        <v>50.294669264289617</v>
      </c>
      <c r="X123">
        <f t="shared" si="50"/>
        <v>1.5931616547540586</v>
      </c>
      <c r="Y123">
        <f t="shared" si="51"/>
        <v>3.1676550975656586</v>
      </c>
      <c r="Z123">
        <f t="shared" si="52"/>
        <v>1.7947490821461043</v>
      </c>
      <c r="AA123">
        <f t="shared" si="53"/>
        <v>-88.895652074112064</v>
      </c>
      <c r="AB123">
        <f t="shared" si="54"/>
        <v>-215.60620814694184</v>
      </c>
      <c r="AC123">
        <f t="shared" si="55"/>
        <v>-12.971900977791556</v>
      </c>
      <c r="AD123">
        <f t="shared" si="56"/>
        <v>-7.3681578919661206E-2</v>
      </c>
      <c r="AE123">
        <f t="shared" si="57"/>
        <v>61.757139397114841</v>
      </c>
      <c r="AF123">
        <f t="shared" si="58"/>
        <v>2.0241536941573566</v>
      </c>
      <c r="AG123">
        <f t="shared" si="59"/>
        <v>35.467923169870041</v>
      </c>
      <c r="AH123">
        <v>887.94631880196903</v>
      </c>
      <c r="AI123">
        <v>822.28612727272696</v>
      </c>
      <c r="AJ123">
        <v>3.1943543230588101</v>
      </c>
      <c r="AK123">
        <v>85.495142733625997</v>
      </c>
      <c r="AL123">
        <f t="shared" si="60"/>
        <v>2.0157744234492534</v>
      </c>
      <c r="AM123">
        <v>13.1708632118513</v>
      </c>
      <c r="AN123">
        <v>15.552234265734301</v>
      </c>
      <c r="AO123">
        <v>-1.8856069683316799E-5</v>
      </c>
      <c r="AP123">
        <v>126.389948844656</v>
      </c>
      <c r="AQ123">
        <v>39</v>
      </c>
      <c r="AR123">
        <v>8</v>
      </c>
      <c r="AS123">
        <f t="shared" si="61"/>
        <v>1</v>
      </c>
      <c r="AT123">
        <f t="shared" si="62"/>
        <v>0</v>
      </c>
      <c r="AU123">
        <f t="shared" si="63"/>
        <v>54380.34409623564</v>
      </c>
      <c r="AV123">
        <f t="shared" si="64"/>
        <v>2000.00125</v>
      </c>
      <c r="AW123">
        <f t="shared" si="65"/>
        <v>1686.0005969997144</v>
      </c>
      <c r="AX123">
        <f t="shared" si="66"/>
        <v>0.84299977162499995</v>
      </c>
      <c r="AY123">
        <f t="shared" si="67"/>
        <v>0.15869994062250001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1736448311.0999999</v>
      </c>
      <c r="BF123">
        <v>787.51912500000003</v>
      </c>
      <c r="BG123">
        <v>863.53625</v>
      </c>
      <c r="BH123">
        <v>15.5666875</v>
      </c>
      <c r="BI123">
        <v>13.175649999999999</v>
      </c>
      <c r="BJ123">
        <v>787.44662500000004</v>
      </c>
      <c r="BK123">
        <v>15.492637500000001</v>
      </c>
      <c r="BL123">
        <v>500.02837499999998</v>
      </c>
      <c r="BM123">
        <v>102.24424999999999</v>
      </c>
      <c r="BN123">
        <v>0.1000448125</v>
      </c>
      <c r="BO123">
        <v>24.936475000000002</v>
      </c>
      <c r="BP123">
        <v>24.801237499999999</v>
      </c>
      <c r="BQ123">
        <v>999.9</v>
      </c>
      <c r="BR123">
        <v>0</v>
      </c>
      <c r="BS123">
        <v>0</v>
      </c>
      <c r="BT123">
        <v>9988.8987500000003</v>
      </c>
      <c r="BU123">
        <v>649.46237499999995</v>
      </c>
      <c r="BV123">
        <v>185.158625</v>
      </c>
      <c r="BW123">
        <v>-76.017087500000002</v>
      </c>
      <c r="BX123">
        <v>799.97199999999998</v>
      </c>
      <c r="BY123">
        <v>875.06587500000001</v>
      </c>
      <c r="BZ123">
        <v>2.3910287499999998</v>
      </c>
      <c r="CA123">
        <v>863.53625</v>
      </c>
      <c r="CB123">
        <v>13.175649999999999</v>
      </c>
      <c r="CC123">
        <v>1.59161</v>
      </c>
      <c r="CD123">
        <v>1.34714</v>
      </c>
      <c r="CE123">
        <v>13.877800000000001</v>
      </c>
      <c r="CF123">
        <v>11.3353625</v>
      </c>
      <c r="CG123">
        <v>2000.00125</v>
      </c>
      <c r="CH123">
        <v>0.9</v>
      </c>
      <c r="CI123">
        <v>9.9999737500000005E-2</v>
      </c>
      <c r="CJ123">
        <v>19.947925000000001</v>
      </c>
      <c r="CK123">
        <v>39093.012499999997</v>
      </c>
      <c r="CL123">
        <v>1736445700.0999999</v>
      </c>
      <c r="CM123" t="s">
        <v>346</v>
      </c>
      <c r="CN123">
        <v>1736445697.0999999</v>
      </c>
      <c r="CO123">
        <v>1736445700.0999999</v>
      </c>
      <c r="CP123">
        <v>1</v>
      </c>
      <c r="CQ123">
        <v>-0.33700000000000002</v>
      </c>
      <c r="CR123">
        <v>1.2999999999999999E-2</v>
      </c>
      <c r="CS123">
        <v>0.22</v>
      </c>
      <c r="CT123">
        <v>8.3000000000000004E-2</v>
      </c>
      <c r="CU123">
        <v>420</v>
      </c>
      <c r="CV123">
        <v>16</v>
      </c>
      <c r="CW123">
        <v>0.23</v>
      </c>
      <c r="CX123">
        <v>0.32</v>
      </c>
      <c r="CY123">
        <v>-75.735720000000001</v>
      </c>
      <c r="CZ123">
        <v>-5.0904541353384101</v>
      </c>
      <c r="DA123">
        <v>0.57511388402646002</v>
      </c>
      <c r="DB123">
        <v>0</v>
      </c>
      <c r="DC123">
        <v>2.3875839999999999</v>
      </c>
      <c r="DD123">
        <v>3.5467669172935902E-2</v>
      </c>
      <c r="DE123">
        <v>8.4106803529797707E-3</v>
      </c>
      <c r="DF123">
        <v>1</v>
      </c>
      <c r="DG123">
        <v>1</v>
      </c>
      <c r="DH123">
        <v>2</v>
      </c>
      <c r="DI123" t="s">
        <v>347</v>
      </c>
      <c r="DJ123">
        <v>3.1197300000000001</v>
      </c>
      <c r="DK123">
        <v>2.8010700000000002</v>
      </c>
      <c r="DL123">
        <v>0.16116800000000001</v>
      </c>
      <c r="DM123">
        <v>0.17274500000000001</v>
      </c>
      <c r="DN123">
        <v>8.7096599999999996E-2</v>
      </c>
      <c r="DO123">
        <v>7.7960199999999993E-2</v>
      </c>
      <c r="DP123">
        <v>23418.6</v>
      </c>
      <c r="DQ123">
        <v>21353.1</v>
      </c>
      <c r="DR123">
        <v>26704.9</v>
      </c>
      <c r="DS123">
        <v>24146.5</v>
      </c>
      <c r="DT123">
        <v>33698.1</v>
      </c>
      <c r="DU123">
        <v>32420.5</v>
      </c>
      <c r="DV123">
        <v>40379.699999999997</v>
      </c>
      <c r="DW123">
        <v>38167.5</v>
      </c>
      <c r="DX123">
        <v>2.0198200000000002</v>
      </c>
      <c r="DY123">
        <v>2.2792500000000002</v>
      </c>
      <c r="DZ123">
        <v>0.158336</v>
      </c>
      <c r="EA123">
        <v>0</v>
      </c>
      <c r="EB123">
        <v>22.180900000000001</v>
      </c>
      <c r="EC123">
        <v>999.9</v>
      </c>
      <c r="ED123">
        <v>63.722000000000001</v>
      </c>
      <c r="EE123">
        <v>22.024000000000001</v>
      </c>
      <c r="EF123">
        <v>16.562899999999999</v>
      </c>
      <c r="EG123">
        <v>63.454900000000002</v>
      </c>
      <c r="EH123">
        <v>26.662700000000001</v>
      </c>
      <c r="EI123">
        <v>1</v>
      </c>
      <c r="EJ123">
        <v>-0.46531299999999998</v>
      </c>
      <c r="EK123">
        <v>-4.0694699999999999</v>
      </c>
      <c r="EL123">
        <v>20.2255</v>
      </c>
      <c r="EM123">
        <v>5.2632599999999998</v>
      </c>
      <c r="EN123">
        <v>12.0044</v>
      </c>
      <c r="EO123">
        <v>4.9997999999999996</v>
      </c>
      <c r="EP123">
        <v>3.2870200000000001</v>
      </c>
      <c r="EQ123">
        <v>9999</v>
      </c>
      <c r="ER123">
        <v>9999</v>
      </c>
      <c r="ES123">
        <v>999.9</v>
      </c>
      <c r="ET123">
        <v>9999</v>
      </c>
      <c r="EU123">
        <v>1.87225</v>
      </c>
      <c r="EV123">
        <v>1.87317</v>
      </c>
      <c r="EW123">
        <v>1.8693500000000001</v>
      </c>
      <c r="EX123">
        <v>1.8750599999999999</v>
      </c>
      <c r="EY123">
        <v>1.8754500000000001</v>
      </c>
      <c r="EZ123">
        <v>1.87381</v>
      </c>
      <c r="FA123">
        <v>1.8724099999999999</v>
      </c>
      <c r="FB123">
        <v>1.8714900000000001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5.1999999999999998E-2</v>
      </c>
      <c r="FQ123">
        <v>7.4099999999999999E-2</v>
      </c>
      <c r="FR123">
        <v>-0.18329044484773399</v>
      </c>
      <c r="FS123">
        <v>1.93526017593624E-3</v>
      </c>
      <c r="FT123">
        <v>-2.6352868309754201E-6</v>
      </c>
      <c r="FU123">
        <v>7.4988703689445403E-10</v>
      </c>
      <c r="FV123">
        <v>7.4070808911679595E-2</v>
      </c>
      <c r="FW123">
        <v>0</v>
      </c>
      <c r="FX123">
        <v>0</v>
      </c>
      <c r="FY123">
        <v>0</v>
      </c>
      <c r="FZ123">
        <v>1</v>
      </c>
      <c r="GA123">
        <v>1999</v>
      </c>
      <c r="GB123">
        <v>0</v>
      </c>
      <c r="GC123">
        <v>14</v>
      </c>
      <c r="GD123">
        <v>43.7</v>
      </c>
      <c r="GE123">
        <v>43.6</v>
      </c>
      <c r="GF123">
        <v>2.0434600000000001</v>
      </c>
      <c r="GG123">
        <v>2.47681</v>
      </c>
      <c r="GH123">
        <v>1.5979000000000001</v>
      </c>
      <c r="GI123">
        <v>2.3547400000000001</v>
      </c>
      <c r="GJ123">
        <v>1.64917</v>
      </c>
      <c r="GK123">
        <v>2.4023400000000001</v>
      </c>
      <c r="GL123">
        <v>26.148499999999999</v>
      </c>
      <c r="GM123">
        <v>14.456</v>
      </c>
      <c r="GN123">
        <v>19</v>
      </c>
      <c r="GO123">
        <v>449.33300000000003</v>
      </c>
      <c r="GP123">
        <v>640.928</v>
      </c>
      <c r="GQ123">
        <v>28.7714</v>
      </c>
      <c r="GR123">
        <v>21.271100000000001</v>
      </c>
      <c r="GS123">
        <v>30.000699999999998</v>
      </c>
      <c r="GT123">
        <v>21.138500000000001</v>
      </c>
      <c r="GU123">
        <v>21.113900000000001</v>
      </c>
      <c r="GV123">
        <v>40.971299999999999</v>
      </c>
      <c r="GW123">
        <v>24.004999999999999</v>
      </c>
      <c r="GX123">
        <v>100</v>
      </c>
      <c r="GY123">
        <v>28.814699999999998</v>
      </c>
      <c r="GZ123">
        <v>914.03399999999999</v>
      </c>
      <c r="HA123">
        <v>13.170400000000001</v>
      </c>
      <c r="HB123">
        <v>101.41200000000001</v>
      </c>
      <c r="HC123">
        <v>101.42400000000001</v>
      </c>
    </row>
    <row r="124" spans="1:211" x14ac:dyDescent="0.2">
      <c r="A124">
        <v>108</v>
      </c>
      <c r="B124">
        <v>1736448321.0999999</v>
      </c>
      <c r="C124">
        <v>214</v>
      </c>
      <c r="D124" t="s">
        <v>563</v>
      </c>
      <c r="E124" t="s">
        <v>564</v>
      </c>
      <c r="F124">
        <v>2</v>
      </c>
      <c r="G124">
        <v>1736448313.0999999</v>
      </c>
      <c r="H124">
        <f t="shared" si="34"/>
        <v>2.0133293054168918E-3</v>
      </c>
      <c r="I124">
        <f t="shared" si="35"/>
        <v>2.0133293054168919</v>
      </c>
      <c r="J124">
        <f t="shared" si="36"/>
        <v>35.6182082982425</v>
      </c>
      <c r="K124">
        <f t="shared" si="37"/>
        <v>793.82487500000002</v>
      </c>
      <c r="L124">
        <f t="shared" si="38"/>
        <v>270.84337787490347</v>
      </c>
      <c r="M124">
        <f t="shared" si="39"/>
        <v>27.71920739486788</v>
      </c>
      <c r="N124">
        <f t="shared" si="40"/>
        <v>81.243250316769135</v>
      </c>
      <c r="O124">
        <f t="shared" si="41"/>
        <v>0.11396928302498786</v>
      </c>
      <c r="P124">
        <f t="shared" si="42"/>
        <v>3.5324501655204474</v>
      </c>
      <c r="Q124">
        <f t="shared" si="43"/>
        <v>0.11196523519026347</v>
      </c>
      <c r="R124">
        <f t="shared" si="44"/>
        <v>7.0155392488955165E-2</v>
      </c>
      <c r="S124">
        <f t="shared" si="45"/>
        <v>317.3996531100928</v>
      </c>
      <c r="T124">
        <f t="shared" si="46"/>
        <v>26.069825472713351</v>
      </c>
      <c r="U124">
        <f t="shared" si="47"/>
        <v>26.069825472713351</v>
      </c>
      <c r="V124">
        <f t="shared" si="48"/>
        <v>3.3882253917835961</v>
      </c>
      <c r="W124">
        <f t="shared" si="49"/>
        <v>50.277505239198959</v>
      </c>
      <c r="X124">
        <f t="shared" si="50"/>
        <v>1.5926844559169375</v>
      </c>
      <c r="Y124">
        <f t="shared" si="51"/>
        <v>3.1677873600522202</v>
      </c>
      <c r="Z124">
        <f t="shared" si="52"/>
        <v>1.7955409358666585</v>
      </c>
      <c r="AA124">
        <f t="shared" si="53"/>
        <v>-88.787822368884932</v>
      </c>
      <c r="AB124">
        <f t="shared" si="54"/>
        <v>-215.70360213112332</v>
      </c>
      <c r="AC124">
        <f t="shared" si="55"/>
        <v>-12.982024039039617</v>
      </c>
      <c r="AD124">
        <f t="shared" si="56"/>
        <v>-7.3795428955065745E-2</v>
      </c>
      <c r="AE124">
        <f t="shared" si="57"/>
        <v>61.978806551216778</v>
      </c>
      <c r="AF124">
        <f t="shared" si="58"/>
        <v>2.0231895752495905</v>
      </c>
      <c r="AG124">
        <f t="shared" si="59"/>
        <v>35.6182082982425</v>
      </c>
      <c r="AH124">
        <v>894.71517019522696</v>
      </c>
      <c r="AI124">
        <v>828.75032121212098</v>
      </c>
      <c r="AJ124">
        <v>3.2133781606948499</v>
      </c>
      <c r="AK124">
        <v>85.495142733625997</v>
      </c>
      <c r="AL124">
        <f t="shared" si="60"/>
        <v>2.0133293054168919</v>
      </c>
      <c r="AM124">
        <v>13.1706167774344</v>
      </c>
      <c r="AN124">
        <v>15.5486482517483</v>
      </c>
      <c r="AO124">
        <v>-1.6255456118077199E-5</v>
      </c>
      <c r="AP124">
        <v>126.389948844656</v>
      </c>
      <c r="AQ124">
        <v>39</v>
      </c>
      <c r="AR124">
        <v>8</v>
      </c>
      <c r="AS124">
        <f t="shared" si="61"/>
        <v>1</v>
      </c>
      <c r="AT124">
        <f t="shared" si="62"/>
        <v>0</v>
      </c>
      <c r="AU124">
        <f t="shared" si="63"/>
        <v>54355.532446667436</v>
      </c>
      <c r="AV124">
        <f t="shared" si="64"/>
        <v>1999.99875</v>
      </c>
      <c r="AW124">
        <f t="shared" si="65"/>
        <v>1685.9986335001954</v>
      </c>
      <c r="AX124">
        <f t="shared" si="66"/>
        <v>0.84299984362500002</v>
      </c>
      <c r="AY124">
        <f t="shared" si="67"/>
        <v>0.1586999257425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1736448313.0999999</v>
      </c>
      <c r="BF124">
        <v>793.82487500000002</v>
      </c>
      <c r="BG124">
        <v>870.10850000000005</v>
      </c>
      <c r="BH124">
        <v>15.5620625</v>
      </c>
      <c r="BI124">
        <v>13.172587500000001</v>
      </c>
      <c r="BJ124">
        <v>793.75762499999996</v>
      </c>
      <c r="BK124">
        <v>15.4880125</v>
      </c>
      <c r="BL124">
        <v>500.11937499999999</v>
      </c>
      <c r="BM124">
        <v>102.243875</v>
      </c>
      <c r="BN124">
        <v>0.100172</v>
      </c>
      <c r="BO124">
        <v>24.937175</v>
      </c>
      <c r="BP124">
        <v>24.797374999999999</v>
      </c>
      <c r="BQ124">
        <v>999.9</v>
      </c>
      <c r="BR124">
        <v>0</v>
      </c>
      <c r="BS124">
        <v>0</v>
      </c>
      <c r="BT124">
        <v>9984.2112500000003</v>
      </c>
      <c r="BU124">
        <v>649.40625</v>
      </c>
      <c r="BV124">
        <v>184.86199999999999</v>
      </c>
      <c r="BW124">
        <v>-76.283550000000005</v>
      </c>
      <c r="BX124">
        <v>806.37362499999995</v>
      </c>
      <c r="BY124">
        <v>881.72312499999998</v>
      </c>
      <c r="BZ124">
        <v>2.3894700000000002</v>
      </c>
      <c r="CA124">
        <v>870.10850000000005</v>
      </c>
      <c r="CB124">
        <v>13.172587500000001</v>
      </c>
      <c r="CC124">
        <v>1.5911299999999999</v>
      </c>
      <c r="CD124">
        <v>1.3468199999999999</v>
      </c>
      <c r="CE124">
        <v>13.873150000000001</v>
      </c>
      <c r="CF124">
        <v>11.331787500000001</v>
      </c>
      <c r="CG124">
        <v>1999.99875</v>
      </c>
      <c r="CH124">
        <v>0.90000049999999998</v>
      </c>
      <c r="CI124">
        <v>9.9999337499999993E-2</v>
      </c>
      <c r="CJ124">
        <v>19.9531375</v>
      </c>
      <c r="CK124">
        <v>39092.974999999999</v>
      </c>
      <c r="CL124">
        <v>1736445700.0999999</v>
      </c>
      <c r="CM124" t="s">
        <v>346</v>
      </c>
      <c r="CN124">
        <v>1736445697.0999999</v>
      </c>
      <c r="CO124">
        <v>1736445700.0999999</v>
      </c>
      <c r="CP124">
        <v>1</v>
      </c>
      <c r="CQ124">
        <v>-0.33700000000000002</v>
      </c>
      <c r="CR124">
        <v>1.2999999999999999E-2</v>
      </c>
      <c r="CS124">
        <v>0.22</v>
      </c>
      <c r="CT124">
        <v>8.3000000000000004E-2</v>
      </c>
      <c r="CU124">
        <v>420</v>
      </c>
      <c r="CV124">
        <v>16</v>
      </c>
      <c r="CW124">
        <v>0.23</v>
      </c>
      <c r="CX124">
        <v>0.32</v>
      </c>
      <c r="CY124">
        <v>-75.973195000000004</v>
      </c>
      <c r="CZ124">
        <v>-6.2231142857143098</v>
      </c>
      <c r="DA124">
        <v>0.69274933451790599</v>
      </c>
      <c r="DB124">
        <v>0</v>
      </c>
      <c r="DC124">
        <v>2.388592</v>
      </c>
      <c r="DD124">
        <v>-2.486616541355E-3</v>
      </c>
      <c r="DE124">
        <v>7.0360270039277204E-3</v>
      </c>
      <c r="DF124">
        <v>1</v>
      </c>
      <c r="DG124">
        <v>1</v>
      </c>
      <c r="DH124">
        <v>2</v>
      </c>
      <c r="DI124" t="s">
        <v>347</v>
      </c>
      <c r="DJ124">
        <v>3.1194500000000001</v>
      </c>
      <c r="DK124">
        <v>2.8001</v>
      </c>
      <c r="DL124">
        <v>0.16200800000000001</v>
      </c>
      <c r="DM124">
        <v>0.173595</v>
      </c>
      <c r="DN124">
        <v>8.7084099999999998E-2</v>
      </c>
      <c r="DO124">
        <v>7.7955099999999999E-2</v>
      </c>
      <c r="DP124">
        <v>23395</v>
      </c>
      <c r="DQ124">
        <v>21330.9</v>
      </c>
      <c r="DR124">
        <v>26704.7</v>
      </c>
      <c r="DS124">
        <v>24146.2</v>
      </c>
      <c r="DT124">
        <v>33698.199999999997</v>
      </c>
      <c r="DU124">
        <v>32420.5</v>
      </c>
      <c r="DV124">
        <v>40379.300000000003</v>
      </c>
      <c r="DW124">
        <v>38167.199999999997</v>
      </c>
      <c r="DX124">
        <v>2.0183499999999999</v>
      </c>
      <c r="DY124">
        <v>2.2791199999999998</v>
      </c>
      <c r="DZ124">
        <v>0.15801899999999999</v>
      </c>
      <c r="EA124">
        <v>0</v>
      </c>
      <c r="EB124">
        <v>22.180900000000001</v>
      </c>
      <c r="EC124">
        <v>999.9</v>
      </c>
      <c r="ED124">
        <v>63.753</v>
      </c>
      <c r="EE124">
        <v>22.044</v>
      </c>
      <c r="EF124">
        <v>16.590599999999998</v>
      </c>
      <c r="EG124">
        <v>63.884900000000002</v>
      </c>
      <c r="EH124">
        <v>27.007200000000001</v>
      </c>
      <c r="EI124">
        <v>1</v>
      </c>
      <c r="EJ124">
        <v>-0.46534300000000001</v>
      </c>
      <c r="EK124">
        <v>-4.09598</v>
      </c>
      <c r="EL124">
        <v>20.224399999999999</v>
      </c>
      <c r="EM124">
        <v>5.2637099999999997</v>
      </c>
      <c r="EN124">
        <v>12.0044</v>
      </c>
      <c r="EO124">
        <v>4.9999000000000002</v>
      </c>
      <c r="EP124">
        <v>3.2869299999999999</v>
      </c>
      <c r="EQ124">
        <v>9999</v>
      </c>
      <c r="ER124">
        <v>9999</v>
      </c>
      <c r="ES124">
        <v>999.9</v>
      </c>
      <c r="ET124">
        <v>9999</v>
      </c>
      <c r="EU124">
        <v>1.87226</v>
      </c>
      <c r="EV124">
        <v>1.87317</v>
      </c>
      <c r="EW124">
        <v>1.8693500000000001</v>
      </c>
      <c r="EX124">
        <v>1.87504</v>
      </c>
      <c r="EY124">
        <v>1.8754299999999999</v>
      </c>
      <c r="EZ124">
        <v>1.8737900000000001</v>
      </c>
      <c r="FA124">
        <v>1.8724000000000001</v>
      </c>
      <c r="FB124">
        <v>1.87148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4.5999999999999999E-2</v>
      </c>
      <c r="FQ124">
        <v>7.4099999999999999E-2</v>
      </c>
      <c r="FR124">
        <v>-0.18329044484773399</v>
      </c>
      <c r="FS124">
        <v>1.93526017593624E-3</v>
      </c>
      <c r="FT124">
        <v>-2.6352868309754201E-6</v>
      </c>
      <c r="FU124">
        <v>7.4988703689445403E-10</v>
      </c>
      <c r="FV124">
        <v>7.4070808911679595E-2</v>
      </c>
      <c r="FW124">
        <v>0</v>
      </c>
      <c r="FX124">
        <v>0</v>
      </c>
      <c r="FY124">
        <v>0</v>
      </c>
      <c r="FZ124">
        <v>1</v>
      </c>
      <c r="GA124">
        <v>1999</v>
      </c>
      <c r="GB124">
        <v>0</v>
      </c>
      <c r="GC124">
        <v>14</v>
      </c>
      <c r="GD124">
        <v>43.7</v>
      </c>
      <c r="GE124">
        <v>43.7</v>
      </c>
      <c r="GF124">
        <v>2.05688</v>
      </c>
      <c r="GG124">
        <v>2.4706999999999999</v>
      </c>
      <c r="GH124">
        <v>1.5979000000000001</v>
      </c>
      <c r="GI124">
        <v>2.3559600000000001</v>
      </c>
      <c r="GJ124">
        <v>1.64917</v>
      </c>
      <c r="GK124">
        <v>2.3950200000000001</v>
      </c>
      <c r="GL124">
        <v>26.148499999999999</v>
      </c>
      <c r="GM124">
        <v>14.456</v>
      </c>
      <c r="GN124">
        <v>19</v>
      </c>
      <c r="GO124">
        <v>448.495</v>
      </c>
      <c r="GP124">
        <v>640.84900000000005</v>
      </c>
      <c r="GQ124">
        <v>28.787099999999999</v>
      </c>
      <c r="GR124">
        <v>21.273299999999999</v>
      </c>
      <c r="GS124">
        <v>30.000499999999999</v>
      </c>
      <c r="GT124">
        <v>21.1403</v>
      </c>
      <c r="GU124">
        <v>21.1157</v>
      </c>
      <c r="GV124">
        <v>41.237699999999997</v>
      </c>
      <c r="GW124">
        <v>24.004999999999999</v>
      </c>
      <c r="GX124">
        <v>100</v>
      </c>
      <c r="GY124">
        <v>28.814699999999998</v>
      </c>
      <c r="GZ124">
        <v>920.798</v>
      </c>
      <c r="HA124">
        <v>13.170400000000001</v>
      </c>
      <c r="HB124">
        <v>101.411</v>
      </c>
      <c r="HC124">
        <v>101.423</v>
      </c>
    </row>
    <row r="125" spans="1:211" x14ac:dyDescent="0.2">
      <c r="A125">
        <v>109</v>
      </c>
      <c r="B125">
        <v>1736448323.0999999</v>
      </c>
      <c r="C125">
        <v>216</v>
      </c>
      <c r="D125" t="s">
        <v>565</v>
      </c>
      <c r="E125" t="s">
        <v>566</v>
      </c>
      <c r="F125">
        <v>2</v>
      </c>
      <c r="G125">
        <v>1736448315.0999999</v>
      </c>
      <c r="H125">
        <f t="shared" si="34"/>
        <v>2.0107841246110618E-3</v>
      </c>
      <c r="I125">
        <f t="shared" si="35"/>
        <v>2.0107841246110616</v>
      </c>
      <c r="J125">
        <f t="shared" si="36"/>
        <v>35.816260440901068</v>
      </c>
      <c r="K125">
        <f t="shared" si="37"/>
        <v>800.11775</v>
      </c>
      <c r="L125">
        <f t="shared" si="38"/>
        <v>273.30964110763529</v>
      </c>
      <c r="M125">
        <f t="shared" si="39"/>
        <v>27.971644002620927</v>
      </c>
      <c r="N125">
        <f t="shared" si="40"/>
        <v>81.887374234134967</v>
      </c>
      <c r="O125">
        <f t="shared" si="41"/>
        <v>0.11377300350039832</v>
      </c>
      <c r="P125">
        <f t="shared" si="42"/>
        <v>3.5307867031372204</v>
      </c>
      <c r="Q125">
        <f t="shared" si="43"/>
        <v>0.11177486418602381</v>
      </c>
      <c r="R125">
        <f t="shared" si="44"/>
        <v>7.0035892000516548E-2</v>
      </c>
      <c r="S125">
        <f t="shared" si="45"/>
        <v>317.39946426017372</v>
      </c>
      <c r="T125">
        <f t="shared" si="46"/>
        <v>26.071483981611433</v>
      </c>
      <c r="U125">
        <f t="shared" si="47"/>
        <v>26.071483981611433</v>
      </c>
      <c r="V125">
        <f t="shared" si="48"/>
        <v>3.3885577506639022</v>
      </c>
      <c r="W125">
        <f t="shared" si="49"/>
        <v>50.261341667446068</v>
      </c>
      <c r="X125">
        <f t="shared" si="50"/>
        <v>1.5922294104648702</v>
      </c>
      <c r="Y125">
        <f t="shared" si="51"/>
        <v>3.1679007317390142</v>
      </c>
      <c r="Z125">
        <f t="shared" si="52"/>
        <v>1.796328340199032</v>
      </c>
      <c r="AA125">
        <f t="shared" si="53"/>
        <v>-88.675579895347823</v>
      </c>
      <c r="AB125">
        <f t="shared" si="54"/>
        <v>-215.80351442046808</v>
      </c>
      <c r="AC125">
        <f t="shared" si="55"/>
        <v>-12.994303839955442</v>
      </c>
      <c r="AD125">
        <f t="shared" si="56"/>
        <v>-7.3933895597605215E-2</v>
      </c>
      <c r="AE125">
        <f t="shared" si="57"/>
        <v>62.252937367556974</v>
      </c>
      <c r="AF125">
        <f t="shared" si="58"/>
        <v>2.0210235864442994</v>
      </c>
      <c r="AG125">
        <f t="shared" si="59"/>
        <v>35.816260440901068</v>
      </c>
      <c r="AH125">
        <v>901.56174297495897</v>
      </c>
      <c r="AI125">
        <v>835.23045454545399</v>
      </c>
      <c r="AJ125">
        <v>3.2307292764052802</v>
      </c>
      <c r="AK125">
        <v>85.495142733625997</v>
      </c>
      <c r="AL125">
        <f t="shared" si="60"/>
        <v>2.0107841246110616</v>
      </c>
      <c r="AM125">
        <v>13.1694905215153</v>
      </c>
      <c r="AN125">
        <v>15.5446391608392</v>
      </c>
      <c r="AO125">
        <v>-1.5469619536151598E-5</v>
      </c>
      <c r="AP125">
        <v>126.389948844656</v>
      </c>
      <c r="AQ125">
        <v>39</v>
      </c>
      <c r="AR125">
        <v>8</v>
      </c>
      <c r="AS125">
        <f t="shared" si="61"/>
        <v>1</v>
      </c>
      <c r="AT125">
        <f t="shared" si="62"/>
        <v>0</v>
      </c>
      <c r="AU125">
        <f t="shared" si="63"/>
        <v>54318.78918541663</v>
      </c>
      <c r="AV125">
        <f t="shared" si="64"/>
        <v>1999.9974999999999</v>
      </c>
      <c r="AW125">
        <f t="shared" si="65"/>
        <v>1685.997681000264</v>
      </c>
      <c r="AX125">
        <f t="shared" si="66"/>
        <v>0.84299989424999988</v>
      </c>
      <c r="AY125">
        <f t="shared" si="67"/>
        <v>0.158699930505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1736448315.0999999</v>
      </c>
      <c r="BF125">
        <v>800.11775</v>
      </c>
      <c r="BG125">
        <v>876.74737500000003</v>
      </c>
      <c r="BH125">
        <v>15.557600000000001</v>
      </c>
      <c r="BI125">
        <v>13.17055</v>
      </c>
      <c r="BJ125">
        <v>800.05562499999996</v>
      </c>
      <c r="BK125">
        <v>15.483549999999999</v>
      </c>
      <c r="BL125">
        <v>500.09375</v>
      </c>
      <c r="BM125">
        <v>102.244</v>
      </c>
      <c r="BN125">
        <v>0.1001540125</v>
      </c>
      <c r="BO125">
        <v>24.937774999999998</v>
      </c>
      <c r="BP125">
        <v>24.795137499999999</v>
      </c>
      <c r="BQ125">
        <v>999.9</v>
      </c>
      <c r="BR125">
        <v>0</v>
      </c>
      <c r="BS125">
        <v>0</v>
      </c>
      <c r="BT125">
        <v>9977.1862500000007</v>
      </c>
      <c r="BU125">
        <v>649.35812499999997</v>
      </c>
      <c r="BV125">
        <v>184.59662499999999</v>
      </c>
      <c r="BW125">
        <v>-76.629562500000006</v>
      </c>
      <c r="BX125">
        <v>812.76212499999997</v>
      </c>
      <c r="BY125">
        <v>888.44875000000002</v>
      </c>
      <c r="BZ125">
        <v>2.3870512499999998</v>
      </c>
      <c r="CA125">
        <v>876.74737500000003</v>
      </c>
      <c r="CB125">
        <v>13.17055</v>
      </c>
      <c r="CC125">
        <v>1.5906750000000001</v>
      </c>
      <c r="CD125">
        <v>1.3466125</v>
      </c>
      <c r="CE125">
        <v>13.86875</v>
      </c>
      <c r="CF125">
        <v>11.329475</v>
      </c>
      <c r="CG125">
        <v>1999.9974999999999</v>
      </c>
      <c r="CH125">
        <v>0.900000625</v>
      </c>
      <c r="CI125">
        <v>9.9999274999999999E-2</v>
      </c>
      <c r="CJ125">
        <v>19.963550000000001</v>
      </c>
      <c r="CK125">
        <v>39092.949999999997</v>
      </c>
      <c r="CL125">
        <v>1736445700.0999999</v>
      </c>
      <c r="CM125" t="s">
        <v>346</v>
      </c>
      <c r="CN125">
        <v>1736445697.0999999</v>
      </c>
      <c r="CO125">
        <v>1736445700.0999999</v>
      </c>
      <c r="CP125">
        <v>1</v>
      </c>
      <c r="CQ125">
        <v>-0.33700000000000002</v>
      </c>
      <c r="CR125">
        <v>1.2999999999999999E-2</v>
      </c>
      <c r="CS125">
        <v>0.22</v>
      </c>
      <c r="CT125">
        <v>8.3000000000000004E-2</v>
      </c>
      <c r="CU125">
        <v>420</v>
      </c>
      <c r="CV125">
        <v>16</v>
      </c>
      <c r="CW125">
        <v>0.23</v>
      </c>
      <c r="CX125">
        <v>0.32</v>
      </c>
      <c r="CY125">
        <v>-76.202635000000001</v>
      </c>
      <c r="CZ125">
        <v>-8.0192977443609905</v>
      </c>
      <c r="DA125">
        <v>0.84135274901494295</v>
      </c>
      <c r="DB125">
        <v>0</v>
      </c>
      <c r="DC125">
        <v>2.3891545000000001</v>
      </c>
      <c r="DD125">
        <v>-4.1939097744358701E-2</v>
      </c>
      <c r="DE125">
        <v>6.0875508006093901E-3</v>
      </c>
      <c r="DF125">
        <v>1</v>
      </c>
      <c r="DG125">
        <v>1</v>
      </c>
      <c r="DH125">
        <v>2</v>
      </c>
      <c r="DI125" t="s">
        <v>347</v>
      </c>
      <c r="DJ125">
        <v>3.1190600000000002</v>
      </c>
      <c r="DK125">
        <v>2.80017</v>
      </c>
      <c r="DL125">
        <v>0.16284100000000001</v>
      </c>
      <c r="DM125">
        <v>0.17444999999999999</v>
      </c>
      <c r="DN125">
        <v>8.7062299999999995E-2</v>
      </c>
      <c r="DO125">
        <v>7.7954800000000005E-2</v>
      </c>
      <c r="DP125">
        <v>23371.3</v>
      </c>
      <c r="DQ125">
        <v>21308.799999999999</v>
      </c>
      <c r="DR125">
        <v>26704.2</v>
      </c>
      <c r="DS125">
        <v>24146.1</v>
      </c>
      <c r="DT125">
        <v>33698.400000000001</v>
      </c>
      <c r="DU125">
        <v>32420.400000000001</v>
      </c>
      <c r="DV125">
        <v>40378.400000000001</v>
      </c>
      <c r="DW125">
        <v>38167</v>
      </c>
      <c r="DX125">
        <v>2.0177499999999999</v>
      </c>
      <c r="DY125">
        <v>2.2800500000000001</v>
      </c>
      <c r="DZ125">
        <v>0.15818299999999999</v>
      </c>
      <c r="EA125">
        <v>0</v>
      </c>
      <c r="EB125">
        <v>22.180599999999998</v>
      </c>
      <c r="EC125">
        <v>999.9</v>
      </c>
      <c r="ED125">
        <v>63.753</v>
      </c>
      <c r="EE125">
        <v>22.044</v>
      </c>
      <c r="EF125">
        <v>16.590399999999999</v>
      </c>
      <c r="EG125">
        <v>63.684899999999999</v>
      </c>
      <c r="EH125">
        <v>26.8429</v>
      </c>
      <c r="EI125">
        <v>1</v>
      </c>
      <c r="EJ125">
        <v>-0.465117</v>
      </c>
      <c r="EK125">
        <v>-4.1264799999999999</v>
      </c>
      <c r="EL125">
        <v>20.223400000000002</v>
      </c>
      <c r="EM125">
        <v>5.26356</v>
      </c>
      <c r="EN125">
        <v>12.0047</v>
      </c>
      <c r="EO125">
        <v>4.9997499999999997</v>
      </c>
      <c r="EP125">
        <v>3.2869000000000002</v>
      </c>
      <c r="EQ125">
        <v>9999</v>
      </c>
      <c r="ER125">
        <v>9999</v>
      </c>
      <c r="ES125">
        <v>999.9</v>
      </c>
      <c r="ET125">
        <v>9999</v>
      </c>
      <c r="EU125">
        <v>1.87225</v>
      </c>
      <c r="EV125">
        <v>1.87317</v>
      </c>
      <c r="EW125">
        <v>1.8693500000000001</v>
      </c>
      <c r="EX125">
        <v>1.87503</v>
      </c>
      <c r="EY125">
        <v>1.87541</v>
      </c>
      <c r="EZ125">
        <v>1.8737900000000001</v>
      </c>
      <c r="FA125">
        <v>1.87239</v>
      </c>
      <c r="FB125">
        <v>1.87147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0.04</v>
      </c>
      <c r="FQ125">
        <v>7.4099999999999999E-2</v>
      </c>
      <c r="FR125">
        <v>-0.18329044484773399</v>
      </c>
      <c r="FS125">
        <v>1.93526017593624E-3</v>
      </c>
      <c r="FT125">
        <v>-2.6352868309754201E-6</v>
      </c>
      <c r="FU125">
        <v>7.4988703689445403E-10</v>
      </c>
      <c r="FV125">
        <v>7.4070808911679595E-2</v>
      </c>
      <c r="FW125">
        <v>0</v>
      </c>
      <c r="FX125">
        <v>0</v>
      </c>
      <c r="FY125">
        <v>0</v>
      </c>
      <c r="FZ125">
        <v>1</v>
      </c>
      <c r="GA125">
        <v>1999</v>
      </c>
      <c r="GB125">
        <v>0</v>
      </c>
      <c r="GC125">
        <v>14</v>
      </c>
      <c r="GD125">
        <v>43.8</v>
      </c>
      <c r="GE125">
        <v>43.7</v>
      </c>
      <c r="GF125">
        <v>2.0703100000000001</v>
      </c>
      <c r="GG125">
        <v>2.4597199999999999</v>
      </c>
      <c r="GH125">
        <v>1.5979000000000001</v>
      </c>
      <c r="GI125">
        <v>2.3547400000000001</v>
      </c>
      <c r="GJ125">
        <v>1.64917</v>
      </c>
      <c r="GK125">
        <v>2.4706999999999999</v>
      </c>
      <c r="GL125">
        <v>26.1691</v>
      </c>
      <c r="GM125">
        <v>14.456</v>
      </c>
      <c r="GN125">
        <v>19</v>
      </c>
      <c r="GO125">
        <v>448.16399999999999</v>
      </c>
      <c r="GP125">
        <v>641.63199999999995</v>
      </c>
      <c r="GQ125">
        <v>28.803999999999998</v>
      </c>
      <c r="GR125">
        <v>21.275500000000001</v>
      </c>
      <c r="GS125">
        <v>30.000599999999999</v>
      </c>
      <c r="GT125">
        <v>21.141999999999999</v>
      </c>
      <c r="GU125">
        <v>21.1175</v>
      </c>
      <c r="GV125">
        <v>41.495699999999999</v>
      </c>
      <c r="GW125">
        <v>24.004999999999999</v>
      </c>
      <c r="GX125">
        <v>100</v>
      </c>
      <c r="GY125">
        <v>28.814699999999998</v>
      </c>
      <c r="GZ125">
        <v>927.49099999999999</v>
      </c>
      <c r="HA125">
        <v>13.170400000000001</v>
      </c>
      <c r="HB125">
        <v>101.40900000000001</v>
      </c>
      <c r="HC125">
        <v>101.422</v>
      </c>
    </row>
    <row r="126" spans="1:211" x14ac:dyDescent="0.2">
      <c r="A126">
        <v>110</v>
      </c>
      <c r="B126">
        <v>1736448325.0999999</v>
      </c>
      <c r="C126">
        <v>218</v>
      </c>
      <c r="D126" t="s">
        <v>567</v>
      </c>
      <c r="E126" t="s">
        <v>568</v>
      </c>
      <c r="F126">
        <v>2</v>
      </c>
      <c r="G126">
        <v>1736448317.0999999</v>
      </c>
      <c r="H126">
        <f t="shared" si="34"/>
        <v>2.008095194653203E-3</v>
      </c>
      <c r="I126">
        <f t="shared" si="35"/>
        <v>2.0080951946532029</v>
      </c>
      <c r="J126">
        <f t="shared" si="36"/>
        <v>36.140552006762533</v>
      </c>
      <c r="K126">
        <f t="shared" si="37"/>
        <v>806.41812500000003</v>
      </c>
      <c r="L126">
        <f t="shared" si="38"/>
        <v>273.96250285642208</v>
      </c>
      <c r="M126">
        <f t="shared" si="39"/>
        <v>28.038429535762464</v>
      </c>
      <c r="N126">
        <f t="shared" si="40"/>
        <v>82.532089386057237</v>
      </c>
      <c r="O126">
        <f t="shared" si="41"/>
        <v>0.11356980142889206</v>
      </c>
      <c r="P126">
        <f t="shared" si="42"/>
        <v>3.5301728061010205</v>
      </c>
      <c r="Q126">
        <f t="shared" si="43"/>
        <v>0.1115783861890112</v>
      </c>
      <c r="R126">
        <f t="shared" si="44"/>
        <v>6.9912503563202277E-2</v>
      </c>
      <c r="S126">
        <f t="shared" si="45"/>
        <v>317.39946426017372</v>
      </c>
      <c r="T126">
        <f t="shared" si="46"/>
        <v>26.073094821771679</v>
      </c>
      <c r="U126">
        <f t="shared" si="47"/>
        <v>26.073094821771679</v>
      </c>
      <c r="V126">
        <f t="shared" si="48"/>
        <v>3.3888805841674161</v>
      </c>
      <c r="W126">
        <f t="shared" si="49"/>
        <v>50.245166840185632</v>
      </c>
      <c r="X126">
        <f t="shared" si="50"/>
        <v>1.5917965229340365</v>
      </c>
      <c r="Y126">
        <f t="shared" si="51"/>
        <v>3.1680589856474159</v>
      </c>
      <c r="Z126">
        <f t="shared" si="52"/>
        <v>1.7970840612333796</v>
      </c>
      <c r="AA126">
        <f t="shared" si="53"/>
        <v>-88.556998084206256</v>
      </c>
      <c r="AB126">
        <f t="shared" si="54"/>
        <v>-215.91317379088295</v>
      </c>
      <c r="AC126">
        <f t="shared" si="55"/>
        <v>-13.003327724290896</v>
      </c>
      <c r="AD126">
        <f t="shared" si="56"/>
        <v>-7.4035339206403705E-2</v>
      </c>
      <c r="AE126">
        <f t="shared" si="57"/>
        <v>62.582850554991296</v>
      </c>
      <c r="AF126">
        <f t="shared" si="58"/>
        <v>2.0184320184503646</v>
      </c>
      <c r="AG126">
        <f t="shared" si="59"/>
        <v>36.140552006762533</v>
      </c>
      <c r="AH126">
        <v>908.43519792771099</v>
      </c>
      <c r="AI126">
        <v>841.68980606060597</v>
      </c>
      <c r="AJ126">
        <v>3.23311303852195</v>
      </c>
      <c r="AK126">
        <v>85.495142733625997</v>
      </c>
      <c r="AL126">
        <f t="shared" si="60"/>
        <v>2.0080951946532029</v>
      </c>
      <c r="AM126">
        <v>13.167751770228801</v>
      </c>
      <c r="AN126">
        <v>15.5398643356643</v>
      </c>
      <c r="AO126">
        <v>-1.6978360766745199E-5</v>
      </c>
      <c r="AP126">
        <v>126.389948844656</v>
      </c>
      <c r="AQ126">
        <v>40</v>
      </c>
      <c r="AR126">
        <v>8</v>
      </c>
      <c r="AS126">
        <f t="shared" si="61"/>
        <v>1</v>
      </c>
      <c r="AT126">
        <f t="shared" si="62"/>
        <v>0</v>
      </c>
      <c r="AU126">
        <f t="shared" si="63"/>
        <v>54305.11585171568</v>
      </c>
      <c r="AV126">
        <f t="shared" si="64"/>
        <v>1999.9974999999999</v>
      </c>
      <c r="AW126">
        <f t="shared" si="65"/>
        <v>1685.997681000264</v>
      </c>
      <c r="AX126">
        <f t="shared" si="66"/>
        <v>0.84299989424999988</v>
      </c>
      <c r="AY126">
        <f t="shared" si="67"/>
        <v>0.158699930505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1736448317.0999999</v>
      </c>
      <c r="BF126">
        <v>806.41812500000003</v>
      </c>
      <c r="BG126">
        <v>883.46</v>
      </c>
      <c r="BH126">
        <v>15.553387499999999</v>
      </c>
      <c r="BI126">
        <v>13.169275000000001</v>
      </c>
      <c r="BJ126">
        <v>806.36125000000004</v>
      </c>
      <c r="BK126">
        <v>15.4793375</v>
      </c>
      <c r="BL126">
        <v>500.07</v>
      </c>
      <c r="BM126">
        <v>102.243875</v>
      </c>
      <c r="BN126">
        <v>0.100165675</v>
      </c>
      <c r="BO126">
        <v>24.938612500000001</v>
      </c>
      <c r="BP126">
        <v>24.794074999999999</v>
      </c>
      <c r="BQ126">
        <v>999.9</v>
      </c>
      <c r="BR126">
        <v>0</v>
      </c>
      <c r="BS126">
        <v>0</v>
      </c>
      <c r="BT126">
        <v>9974.6112499999999</v>
      </c>
      <c r="BU126">
        <v>649.32074999999998</v>
      </c>
      <c r="BV126">
        <v>184.34225000000001</v>
      </c>
      <c r="BW126">
        <v>-77.041887500000001</v>
      </c>
      <c r="BX126">
        <v>819.1585</v>
      </c>
      <c r="BY126">
        <v>895.24974999999995</v>
      </c>
      <c r="BZ126">
        <v>2.3841125000000001</v>
      </c>
      <c r="CA126">
        <v>883.46</v>
      </c>
      <c r="CB126">
        <v>13.169275000000001</v>
      </c>
      <c r="CC126">
        <v>1.5902412500000001</v>
      </c>
      <c r="CD126">
        <v>1.3464799999999999</v>
      </c>
      <c r="CE126">
        <v>13.864549999999999</v>
      </c>
      <c r="CF126">
        <v>11.327987500000001</v>
      </c>
      <c r="CG126">
        <v>1999.9974999999999</v>
      </c>
      <c r="CH126">
        <v>0.900000625</v>
      </c>
      <c r="CI126">
        <v>9.9999274999999999E-2</v>
      </c>
      <c r="CJ126">
        <v>19.973962499999999</v>
      </c>
      <c r="CK126">
        <v>39092.962500000001</v>
      </c>
      <c r="CL126">
        <v>1736445700.0999999</v>
      </c>
      <c r="CM126" t="s">
        <v>346</v>
      </c>
      <c r="CN126">
        <v>1736445697.0999999</v>
      </c>
      <c r="CO126">
        <v>1736445700.0999999</v>
      </c>
      <c r="CP126">
        <v>1</v>
      </c>
      <c r="CQ126">
        <v>-0.33700000000000002</v>
      </c>
      <c r="CR126">
        <v>1.2999999999999999E-2</v>
      </c>
      <c r="CS126">
        <v>0.22</v>
      </c>
      <c r="CT126">
        <v>8.3000000000000004E-2</v>
      </c>
      <c r="CU126">
        <v>420</v>
      </c>
      <c r="CV126">
        <v>16</v>
      </c>
      <c r="CW126">
        <v>0.23</v>
      </c>
      <c r="CX126">
        <v>0.32</v>
      </c>
      <c r="CY126">
        <v>-76.448404999999994</v>
      </c>
      <c r="CZ126">
        <v>-10.095207518797</v>
      </c>
      <c r="DA126">
        <v>0.99527522348092301</v>
      </c>
      <c r="DB126">
        <v>0</v>
      </c>
      <c r="DC126">
        <v>2.3883109999999999</v>
      </c>
      <c r="DD126">
        <v>-7.0382255639101401E-2</v>
      </c>
      <c r="DE126">
        <v>7.0305219578634297E-3</v>
      </c>
      <c r="DF126">
        <v>1</v>
      </c>
      <c r="DG126">
        <v>1</v>
      </c>
      <c r="DH126">
        <v>2</v>
      </c>
      <c r="DI126" t="s">
        <v>347</v>
      </c>
      <c r="DJ126">
        <v>3.1192700000000002</v>
      </c>
      <c r="DK126">
        <v>2.8002400000000001</v>
      </c>
      <c r="DL126">
        <v>0.16367799999999999</v>
      </c>
      <c r="DM126">
        <v>0.175316</v>
      </c>
      <c r="DN126">
        <v>8.7048700000000007E-2</v>
      </c>
      <c r="DO126">
        <v>7.7955999999999998E-2</v>
      </c>
      <c r="DP126">
        <v>23347.8</v>
      </c>
      <c r="DQ126">
        <v>21286.6</v>
      </c>
      <c r="DR126">
        <v>26704</v>
      </c>
      <c r="DS126">
        <v>24146.2</v>
      </c>
      <c r="DT126">
        <v>33698.699999999997</v>
      </c>
      <c r="DU126">
        <v>32420.3</v>
      </c>
      <c r="DV126">
        <v>40378.1</v>
      </c>
      <c r="DW126">
        <v>38166.800000000003</v>
      </c>
      <c r="DX126">
        <v>2.0176699999999999</v>
      </c>
      <c r="DY126">
        <v>2.2797499999999999</v>
      </c>
      <c r="DZ126">
        <v>0.15819800000000001</v>
      </c>
      <c r="EA126">
        <v>0</v>
      </c>
      <c r="EB126">
        <v>22.1797</v>
      </c>
      <c r="EC126">
        <v>999.9</v>
      </c>
      <c r="ED126">
        <v>63.753</v>
      </c>
      <c r="EE126">
        <v>22.044</v>
      </c>
      <c r="EF126">
        <v>16.590199999999999</v>
      </c>
      <c r="EG126">
        <v>63.0349</v>
      </c>
      <c r="EH126">
        <v>26.923100000000002</v>
      </c>
      <c r="EI126">
        <v>1</v>
      </c>
      <c r="EJ126">
        <v>-0.46489599999999998</v>
      </c>
      <c r="EK126">
        <v>-4.1009799999999998</v>
      </c>
      <c r="EL126">
        <v>20.223800000000001</v>
      </c>
      <c r="EM126">
        <v>5.2637099999999997</v>
      </c>
      <c r="EN126">
        <v>12.005000000000001</v>
      </c>
      <c r="EO126">
        <v>4.9995500000000002</v>
      </c>
      <c r="EP126">
        <v>3.2869999999999999</v>
      </c>
      <c r="EQ126">
        <v>9999</v>
      </c>
      <c r="ER126">
        <v>9999</v>
      </c>
      <c r="ES126">
        <v>999.9</v>
      </c>
      <c r="ET126">
        <v>9999</v>
      </c>
      <c r="EU126">
        <v>1.87226</v>
      </c>
      <c r="EV126">
        <v>1.87317</v>
      </c>
      <c r="EW126">
        <v>1.8693500000000001</v>
      </c>
      <c r="EX126">
        <v>1.8750500000000001</v>
      </c>
      <c r="EY126">
        <v>1.8754200000000001</v>
      </c>
      <c r="EZ126">
        <v>1.8737999999999999</v>
      </c>
      <c r="FA126">
        <v>1.8724099999999999</v>
      </c>
      <c r="FB126">
        <v>1.87147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3.4000000000000002E-2</v>
      </c>
      <c r="FQ126">
        <v>7.4099999999999999E-2</v>
      </c>
      <c r="FR126">
        <v>-0.18329044484773399</v>
      </c>
      <c r="FS126">
        <v>1.93526017593624E-3</v>
      </c>
      <c r="FT126">
        <v>-2.6352868309754201E-6</v>
      </c>
      <c r="FU126">
        <v>7.4988703689445403E-10</v>
      </c>
      <c r="FV126">
        <v>7.4070808911679595E-2</v>
      </c>
      <c r="FW126">
        <v>0</v>
      </c>
      <c r="FX126">
        <v>0</v>
      </c>
      <c r="FY126">
        <v>0</v>
      </c>
      <c r="FZ126">
        <v>1</v>
      </c>
      <c r="GA126">
        <v>1999</v>
      </c>
      <c r="GB126">
        <v>0</v>
      </c>
      <c r="GC126">
        <v>14</v>
      </c>
      <c r="GD126">
        <v>43.8</v>
      </c>
      <c r="GE126">
        <v>43.8</v>
      </c>
      <c r="GF126">
        <v>2.0837400000000001</v>
      </c>
      <c r="GG126">
        <v>2.4426299999999999</v>
      </c>
      <c r="GH126">
        <v>1.5979000000000001</v>
      </c>
      <c r="GI126">
        <v>2.3559600000000001</v>
      </c>
      <c r="GJ126">
        <v>1.64917</v>
      </c>
      <c r="GK126">
        <v>2.34131</v>
      </c>
      <c r="GL126">
        <v>26.1691</v>
      </c>
      <c r="GM126">
        <v>14.4472</v>
      </c>
      <c r="GN126">
        <v>19</v>
      </c>
      <c r="GO126">
        <v>448.13600000000002</v>
      </c>
      <c r="GP126">
        <v>641.41</v>
      </c>
      <c r="GQ126">
        <v>28.8218</v>
      </c>
      <c r="GR126">
        <v>21.2773</v>
      </c>
      <c r="GS126">
        <v>30.000499999999999</v>
      </c>
      <c r="GT126">
        <v>21.143799999999999</v>
      </c>
      <c r="GU126">
        <v>21.119199999999999</v>
      </c>
      <c r="GV126">
        <v>41.757399999999997</v>
      </c>
      <c r="GW126">
        <v>24.004999999999999</v>
      </c>
      <c r="GX126">
        <v>100</v>
      </c>
      <c r="GY126">
        <v>28.857800000000001</v>
      </c>
      <c r="GZ126">
        <v>934.26499999999999</v>
      </c>
      <c r="HA126">
        <v>13.170400000000001</v>
      </c>
      <c r="HB126">
        <v>101.408</v>
      </c>
      <c r="HC126">
        <v>101.422</v>
      </c>
    </row>
    <row r="127" spans="1:211" x14ac:dyDescent="0.2">
      <c r="A127">
        <v>111</v>
      </c>
      <c r="B127">
        <v>1736448327.0999999</v>
      </c>
      <c r="C127">
        <v>220</v>
      </c>
      <c r="D127" t="s">
        <v>569</v>
      </c>
      <c r="E127" t="s">
        <v>570</v>
      </c>
      <c r="F127">
        <v>2</v>
      </c>
      <c r="G127">
        <v>1736448319.0999999</v>
      </c>
      <c r="H127">
        <f t="shared" si="34"/>
        <v>2.0063403384226312E-3</v>
      </c>
      <c r="I127">
        <f t="shared" si="35"/>
        <v>2.006340338422631</v>
      </c>
      <c r="J127">
        <f t="shared" si="36"/>
        <v>36.350090039925924</v>
      </c>
      <c r="K127">
        <f t="shared" si="37"/>
        <v>812.75125000000003</v>
      </c>
      <c r="L127">
        <f t="shared" si="38"/>
        <v>276.54266454912533</v>
      </c>
      <c r="M127">
        <f t="shared" si="39"/>
        <v>28.302423204436231</v>
      </c>
      <c r="N127">
        <f t="shared" si="40"/>
        <v>83.180039777725909</v>
      </c>
      <c r="O127">
        <f t="shared" si="41"/>
        <v>0.11343140394964317</v>
      </c>
      <c r="P127">
        <f t="shared" si="42"/>
        <v>3.5311107638158408</v>
      </c>
      <c r="Q127">
        <f t="shared" si="43"/>
        <v>0.111445311252668</v>
      </c>
      <c r="R127">
        <f t="shared" si="44"/>
        <v>6.9828865513260951E-2</v>
      </c>
      <c r="S127">
        <f t="shared" si="45"/>
        <v>317.39985357</v>
      </c>
      <c r="T127">
        <f t="shared" si="46"/>
        <v>26.073982974910471</v>
      </c>
      <c r="U127">
        <f t="shared" si="47"/>
        <v>26.073982974910471</v>
      </c>
      <c r="V127">
        <f t="shared" si="48"/>
        <v>3.3890585931976718</v>
      </c>
      <c r="W127">
        <f t="shared" si="49"/>
        <v>50.230406360506251</v>
      </c>
      <c r="X127">
        <f t="shared" si="50"/>
        <v>1.5914036512121381</v>
      </c>
      <c r="Y127">
        <f t="shared" si="51"/>
        <v>3.1682077978636105</v>
      </c>
      <c r="Z127">
        <f t="shared" si="52"/>
        <v>1.7976549419855337</v>
      </c>
      <c r="AA127">
        <f t="shared" si="53"/>
        <v>-88.47960892443804</v>
      </c>
      <c r="AB127">
        <f t="shared" si="54"/>
        <v>-215.98970262036954</v>
      </c>
      <c r="AC127">
        <f t="shared" si="55"/>
        <v>-13.004590909670256</v>
      </c>
      <c r="AD127">
        <f t="shared" si="56"/>
        <v>-7.4048884477804222E-2</v>
      </c>
      <c r="AE127">
        <f t="shared" si="57"/>
        <v>62.921077621344836</v>
      </c>
      <c r="AF127">
        <f t="shared" si="58"/>
        <v>2.015871271516855</v>
      </c>
      <c r="AG127">
        <f t="shared" si="59"/>
        <v>36.350090039925924</v>
      </c>
      <c r="AH127">
        <v>915.31630207532601</v>
      </c>
      <c r="AI127">
        <v>848.21286666666595</v>
      </c>
      <c r="AJ127">
        <v>3.24816406346496</v>
      </c>
      <c r="AK127">
        <v>85.495142733625997</v>
      </c>
      <c r="AL127">
        <f t="shared" si="60"/>
        <v>2.006340338422631</v>
      </c>
      <c r="AM127">
        <v>13.166343482526401</v>
      </c>
      <c r="AN127">
        <v>15.5362993006993</v>
      </c>
      <c r="AO127">
        <v>-1.7366468818545799E-5</v>
      </c>
      <c r="AP127">
        <v>126.389948844656</v>
      </c>
      <c r="AQ127">
        <v>40</v>
      </c>
      <c r="AR127">
        <v>8</v>
      </c>
      <c r="AS127">
        <f t="shared" si="61"/>
        <v>1</v>
      </c>
      <c r="AT127">
        <f t="shared" si="62"/>
        <v>0</v>
      </c>
      <c r="AU127">
        <f t="shared" si="63"/>
        <v>54325.621224167757</v>
      </c>
      <c r="AV127">
        <f t="shared" si="64"/>
        <v>2000</v>
      </c>
      <c r="AW127">
        <f t="shared" si="65"/>
        <v>1685.9998244999999</v>
      </c>
      <c r="AX127">
        <f t="shared" si="66"/>
        <v>0.84299991224999993</v>
      </c>
      <c r="AY127">
        <f t="shared" si="67"/>
        <v>0.158699926785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1736448319.0999999</v>
      </c>
      <c r="BF127">
        <v>812.75125000000003</v>
      </c>
      <c r="BG127">
        <v>890.20862499999998</v>
      </c>
      <c r="BH127">
        <v>15.549587499999999</v>
      </c>
      <c r="BI127">
        <v>13.168587499999999</v>
      </c>
      <c r="BJ127">
        <v>812.69987500000002</v>
      </c>
      <c r="BK127">
        <v>15.4755375</v>
      </c>
      <c r="BL127">
        <v>500.09037499999999</v>
      </c>
      <c r="BM127">
        <v>102.24362499999999</v>
      </c>
      <c r="BN127">
        <v>0.10016072500000001</v>
      </c>
      <c r="BO127">
        <v>24.939399999999999</v>
      </c>
      <c r="BP127">
        <v>24.791887500000001</v>
      </c>
      <c r="BQ127">
        <v>999.9</v>
      </c>
      <c r="BR127">
        <v>0</v>
      </c>
      <c r="BS127">
        <v>0</v>
      </c>
      <c r="BT127">
        <v>9978.5887500000008</v>
      </c>
      <c r="BU127">
        <v>649.29075</v>
      </c>
      <c r="BV127">
        <v>184.08837500000001</v>
      </c>
      <c r="BW127">
        <v>-77.457287500000007</v>
      </c>
      <c r="BX127">
        <v>825.58849999999995</v>
      </c>
      <c r="BY127">
        <v>902.08775000000003</v>
      </c>
      <c r="BZ127">
        <v>2.3810099999999998</v>
      </c>
      <c r="CA127">
        <v>890.20862499999998</v>
      </c>
      <c r="CB127">
        <v>13.168587499999999</v>
      </c>
      <c r="CC127">
        <v>1.58984875</v>
      </c>
      <c r="CD127">
        <v>1.34640625</v>
      </c>
      <c r="CE127">
        <v>13.860749999999999</v>
      </c>
      <c r="CF127">
        <v>11.32715</v>
      </c>
      <c r="CG127">
        <v>2000</v>
      </c>
      <c r="CH127">
        <v>0.90000075000000002</v>
      </c>
      <c r="CI127">
        <v>9.9999174999999996E-2</v>
      </c>
      <c r="CJ127">
        <v>19.984375</v>
      </c>
      <c r="CK127">
        <v>39093.012499999997</v>
      </c>
      <c r="CL127">
        <v>1736445700.0999999</v>
      </c>
      <c r="CM127" t="s">
        <v>346</v>
      </c>
      <c r="CN127">
        <v>1736445697.0999999</v>
      </c>
      <c r="CO127">
        <v>1736445700.0999999</v>
      </c>
      <c r="CP127">
        <v>1</v>
      </c>
      <c r="CQ127">
        <v>-0.33700000000000002</v>
      </c>
      <c r="CR127">
        <v>1.2999999999999999E-2</v>
      </c>
      <c r="CS127">
        <v>0.22</v>
      </c>
      <c r="CT127">
        <v>8.3000000000000004E-2</v>
      </c>
      <c r="CU127">
        <v>420</v>
      </c>
      <c r="CV127">
        <v>16</v>
      </c>
      <c r="CW127">
        <v>0.23</v>
      </c>
      <c r="CX127">
        <v>0.32</v>
      </c>
      <c r="CY127">
        <v>-76.770674999999997</v>
      </c>
      <c r="CZ127">
        <v>-11.691766917293201</v>
      </c>
      <c r="DA127">
        <v>1.12811857217005</v>
      </c>
      <c r="DB127">
        <v>0</v>
      </c>
      <c r="DC127">
        <v>2.3860800000000002</v>
      </c>
      <c r="DD127">
        <v>-8.2658345864660004E-2</v>
      </c>
      <c r="DE127">
        <v>8.0162553602040193E-3</v>
      </c>
      <c r="DF127">
        <v>1</v>
      </c>
      <c r="DG127">
        <v>1</v>
      </c>
      <c r="DH127">
        <v>2</v>
      </c>
      <c r="DI127" t="s">
        <v>347</v>
      </c>
      <c r="DJ127">
        <v>3.1194000000000002</v>
      </c>
      <c r="DK127">
        <v>2.8004799999999999</v>
      </c>
      <c r="DL127">
        <v>0.16451299999999999</v>
      </c>
      <c r="DM127">
        <v>0.17615600000000001</v>
      </c>
      <c r="DN127">
        <v>8.7044399999999994E-2</v>
      </c>
      <c r="DO127">
        <v>7.7960399999999999E-2</v>
      </c>
      <c r="DP127">
        <v>23324.5</v>
      </c>
      <c r="DQ127">
        <v>21264.799999999999</v>
      </c>
      <c r="DR127">
        <v>26703.9</v>
      </c>
      <c r="DS127">
        <v>24146.1</v>
      </c>
      <c r="DT127">
        <v>33698.800000000003</v>
      </c>
      <c r="DU127">
        <v>32420.2</v>
      </c>
      <c r="DV127">
        <v>40377.9</v>
      </c>
      <c r="DW127">
        <v>38166.800000000003</v>
      </c>
      <c r="DX127">
        <v>2.0179499999999999</v>
      </c>
      <c r="DY127">
        <v>2.2795700000000001</v>
      </c>
      <c r="DZ127">
        <v>0.15820899999999999</v>
      </c>
      <c r="EA127">
        <v>0</v>
      </c>
      <c r="EB127">
        <v>22.179099999999998</v>
      </c>
      <c r="EC127">
        <v>999.9</v>
      </c>
      <c r="ED127">
        <v>63.747</v>
      </c>
      <c r="EE127">
        <v>22.053999999999998</v>
      </c>
      <c r="EF127">
        <v>16.599</v>
      </c>
      <c r="EG127">
        <v>63.6449</v>
      </c>
      <c r="EH127">
        <v>26.770800000000001</v>
      </c>
      <c r="EI127">
        <v>1</v>
      </c>
      <c r="EJ127">
        <v>-0.46482699999999999</v>
      </c>
      <c r="EK127">
        <v>-4.1463799999999997</v>
      </c>
      <c r="EL127">
        <v>20.221800000000002</v>
      </c>
      <c r="EM127">
        <v>5.2637099999999997</v>
      </c>
      <c r="EN127">
        <v>12.004899999999999</v>
      </c>
      <c r="EO127">
        <v>4.9994500000000004</v>
      </c>
      <c r="EP127">
        <v>3.2869299999999999</v>
      </c>
      <c r="EQ127">
        <v>9999</v>
      </c>
      <c r="ER127">
        <v>9999</v>
      </c>
      <c r="ES127">
        <v>999.9</v>
      </c>
      <c r="ET127">
        <v>9999</v>
      </c>
      <c r="EU127">
        <v>1.8722700000000001</v>
      </c>
      <c r="EV127">
        <v>1.87317</v>
      </c>
      <c r="EW127">
        <v>1.8693500000000001</v>
      </c>
      <c r="EX127">
        <v>1.8750500000000001</v>
      </c>
      <c r="EY127">
        <v>1.8754299999999999</v>
      </c>
      <c r="EZ127">
        <v>1.87381</v>
      </c>
      <c r="FA127">
        <v>1.8724099999999999</v>
      </c>
      <c r="FB127">
        <v>1.8714900000000001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2.9000000000000001E-2</v>
      </c>
      <c r="FQ127">
        <v>7.4099999999999999E-2</v>
      </c>
      <c r="FR127">
        <v>-0.18329044484773399</v>
      </c>
      <c r="FS127">
        <v>1.93526017593624E-3</v>
      </c>
      <c r="FT127">
        <v>-2.6352868309754201E-6</v>
      </c>
      <c r="FU127">
        <v>7.4988703689445403E-10</v>
      </c>
      <c r="FV127">
        <v>7.4070808911679595E-2</v>
      </c>
      <c r="FW127">
        <v>0</v>
      </c>
      <c r="FX127">
        <v>0</v>
      </c>
      <c r="FY127">
        <v>0</v>
      </c>
      <c r="FZ127">
        <v>1</v>
      </c>
      <c r="GA127">
        <v>1999</v>
      </c>
      <c r="GB127">
        <v>0</v>
      </c>
      <c r="GC127">
        <v>14</v>
      </c>
      <c r="GD127">
        <v>43.8</v>
      </c>
      <c r="GE127">
        <v>43.8</v>
      </c>
      <c r="GF127">
        <v>2.0959500000000002</v>
      </c>
      <c r="GG127">
        <v>2.4536099999999998</v>
      </c>
      <c r="GH127">
        <v>1.5979000000000001</v>
      </c>
      <c r="GI127">
        <v>2.3559600000000001</v>
      </c>
      <c r="GJ127">
        <v>1.64917</v>
      </c>
      <c r="GK127">
        <v>2.4572799999999999</v>
      </c>
      <c r="GL127">
        <v>26.148499999999999</v>
      </c>
      <c r="GM127">
        <v>14.456</v>
      </c>
      <c r="GN127">
        <v>19</v>
      </c>
      <c r="GO127">
        <v>448.31200000000001</v>
      </c>
      <c r="GP127">
        <v>641.29399999999998</v>
      </c>
      <c r="GQ127">
        <v>28.836300000000001</v>
      </c>
      <c r="GR127">
        <v>21.2791</v>
      </c>
      <c r="GS127">
        <v>30.000399999999999</v>
      </c>
      <c r="GT127">
        <v>21.145600000000002</v>
      </c>
      <c r="GU127">
        <v>21.121300000000002</v>
      </c>
      <c r="GV127">
        <v>42.016300000000001</v>
      </c>
      <c r="GW127">
        <v>24.004999999999999</v>
      </c>
      <c r="GX127">
        <v>100</v>
      </c>
      <c r="GY127">
        <v>28.857800000000001</v>
      </c>
      <c r="GZ127">
        <v>941.00699999999995</v>
      </c>
      <c r="HA127">
        <v>13.170400000000001</v>
      </c>
      <c r="HB127">
        <v>101.408</v>
      </c>
      <c r="HC127">
        <v>101.422</v>
      </c>
    </row>
    <row r="128" spans="1:211" x14ac:dyDescent="0.2">
      <c r="A128">
        <v>112</v>
      </c>
      <c r="B128">
        <v>1736448329.0999999</v>
      </c>
      <c r="C128">
        <v>222</v>
      </c>
      <c r="D128" t="s">
        <v>571</v>
      </c>
      <c r="E128" t="s">
        <v>572</v>
      </c>
      <c r="F128">
        <v>2</v>
      </c>
      <c r="G128">
        <v>1736448321.0999999</v>
      </c>
      <c r="H128">
        <f t="shared" si="34"/>
        <v>2.0057434452766098E-3</v>
      </c>
      <c r="I128">
        <f t="shared" si="35"/>
        <v>2.0057434452766096</v>
      </c>
      <c r="J128">
        <f t="shared" si="36"/>
        <v>36.573383290369733</v>
      </c>
      <c r="K128">
        <f t="shared" si="37"/>
        <v>819.11075000000005</v>
      </c>
      <c r="L128">
        <f t="shared" si="38"/>
        <v>279.30811423822684</v>
      </c>
      <c r="M128">
        <f t="shared" si="39"/>
        <v>28.5853846217938</v>
      </c>
      <c r="N128">
        <f t="shared" si="40"/>
        <v>83.83070395378941</v>
      </c>
      <c r="O128">
        <f t="shared" si="41"/>
        <v>0.11337294892760531</v>
      </c>
      <c r="P128">
        <f t="shared" si="42"/>
        <v>3.5328866935533805</v>
      </c>
      <c r="Q128">
        <f t="shared" si="43"/>
        <v>0.1113898619598911</v>
      </c>
      <c r="R128">
        <f t="shared" si="44"/>
        <v>6.9793946922396127E-2</v>
      </c>
      <c r="S128">
        <f t="shared" si="45"/>
        <v>317.39985357</v>
      </c>
      <c r="T128">
        <f t="shared" si="46"/>
        <v>26.07411239162197</v>
      </c>
      <c r="U128">
        <f t="shared" si="47"/>
        <v>26.07411239162197</v>
      </c>
      <c r="V128">
        <f t="shared" si="48"/>
        <v>3.3890845323603225</v>
      </c>
      <c r="W128">
        <f t="shared" si="49"/>
        <v>50.21830438981759</v>
      </c>
      <c r="X128">
        <f t="shared" si="50"/>
        <v>1.5910712442482202</v>
      </c>
      <c r="Y128">
        <f t="shared" si="51"/>
        <v>3.1683093716139696</v>
      </c>
      <c r="Z128">
        <f t="shared" si="52"/>
        <v>1.7980132881121023</v>
      </c>
      <c r="AA128">
        <f t="shared" si="53"/>
        <v>-88.453285936698492</v>
      </c>
      <c r="AB128">
        <f t="shared" si="54"/>
        <v>-216.02060646809073</v>
      </c>
      <c r="AC128">
        <f t="shared" si="55"/>
        <v>-12.999956991043655</v>
      </c>
      <c r="AD128">
        <f t="shared" si="56"/>
        <v>-7.3995825832838591E-2</v>
      </c>
      <c r="AE128">
        <f t="shared" si="57"/>
        <v>63.233408536994403</v>
      </c>
      <c r="AF128">
        <f t="shared" si="58"/>
        <v>2.0134482850830069</v>
      </c>
      <c r="AG128">
        <f t="shared" si="59"/>
        <v>36.573383290369733</v>
      </c>
      <c r="AH128">
        <v>922.25381031344705</v>
      </c>
      <c r="AI128">
        <v>854.76088484848503</v>
      </c>
      <c r="AJ128">
        <v>3.2646910728688598</v>
      </c>
      <c r="AK128">
        <v>85.495142733625997</v>
      </c>
      <c r="AL128">
        <f t="shared" si="60"/>
        <v>2.0057434452766096</v>
      </c>
      <c r="AM128">
        <v>13.1661604519867</v>
      </c>
      <c r="AN128">
        <v>15.535441258741301</v>
      </c>
      <c r="AO128">
        <v>-1.4877546627769801E-5</v>
      </c>
      <c r="AP128">
        <v>126.389948844656</v>
      </c>
      <c r="AQ128">
        <v>40</v>
      </c>
      <c r="AR128">
        <v>8</v>
      </c>
      <c r="AS128">
        <f t="shared" si="61"/>
        <v>1</v>
      </c>
      <c r="AT128">
        <f t="shared" si="62"/>
        <v>0</v>
      </c>
      <c r="AU128">
        <f t="shared" si="63"/>
        <v>54364.636211315235</v>
      </c>
      <c r="AV128">
        <f t="shared" si="64"/>
        <v>2000</v>
      </c>
      <c r="AW128">
        <f t="shared" si="65"/>
        <v>1685.9998244999999</v>
      </c>
      <c r="AX128">
        <f t="shared" si="66"/>
        <v>0.84299991224999993</v>
      </c>
      <c r="AY128">
        <f t="shared" si="67"/>
        <v>0.158699926785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1736448321.0999999</v>
      </c>
      <c r="BF128">
        <v>819.11075000000005</v>
      </c>
      <c r="BG128">
        <v>896.95762500000001</v>
      </c>
      <c r="BH128">
        <v>15.546374999999999</v>
      </c>
      <c r="BI128">
        <v>13.168175</v>
      </c>
      <c r="BJ128">
        <v>819.06487500000003</v>
      </c>
      <c r="BK128">
        <v>15.472312499999999</v>
      </c>
      <c r="BL128">
        <v>500.07900000000001</v>
      </c>
      <c r="BM128">
        <v>102.2435</v>
      </c>
      <c r="BN128">
        <v>0.10005238750000001</v>
      </c>
      <c r="BO128">
        <v>24.939937499999999</v>
      </c>
      <c r="BP128">
        <v>24.789937500000001</v>
      </c>
      <c r="BQ128">
        <v>999.9</v>
      </c>
      <c r="BR128">
        <v>0</v>
      </c>
      <c r="BS128">
        <v>0</v>
      </c>
      <c r="BT128">
        <v>9986.0887500000008</v>
      </c>
      <c r="BU128">
        <v>649.25437499999998</v>
      </c>
      <c r="BV128">
        <v>183.834</v>
      </c>
      <c r="BW128">
        <v>-77.846850000000003</v>
      </c>
      <c r="BX128">
        <v>832.04575</v>
      </c>
      <c r="BY128">
        <v>908.92650000000003</v>
      </c>
      <c r="BZ128">
        <v>2.3782100000000002</v>
      </c>
      <c r="CA128">
        <v>896.95762500000001</v>
      </c>
      <c r="CB128">
        <v>13.168175</v>
      </c>
      <c r="CC128">
        <v>1.58951625</v>
      </c>
      <c r="CD128">
        <v>1.34636125</v>
      </c>
      <c r="CE128">
        <v>13.857537499999999</v>
      </c>
      <c r="CF128">
        <v>11.3266375</v>
      </c>
      <c r="CG128">
        <v>2000</v>
      </c>
      <c r="CH128">
        <v>0.90000075000000002</v>
      </c>
      <c r="CI128">
        <v>9.9999174999999996E-2</v>
      </c>
      <c r="CJ128">
        <v>19.989574999999999</v>
      </c>
      <c r="CK128">
        <v>39093.012499999997</v>
      </c>
      <c r="CL128">
        <v>1736445700.0999999</v>
      </c>
      <c r="CM128" t="s">
        <v>346</v>
      </c>
      <c r="CN128">
        <v>1736445697.0999999</v>
      </c>
      <c r="CO128">
        <v>1736445700.0999999</v>
      </c>
      <c r="CP128">
        <v>1</v>
      </c>
      <c r="CQ128">
        <v>-0.33700000000000002</v>
      </c>
      <c r="CR128">
        <v>1.2999999999999999E-2</v>
      </c>
      <c r="CS128">
        <v>0.22</v>
      </c>
      <c r="CT128">
        <v>8.3000000000000004E-2</v>
      </c>
      <c r="CU128">
        <v>420</v>
      </c>
      <c r="CV128">
        <v>16</v>
      </c>
      <c r="CW128">
        <v>0.23</v>
      </c>
      <c r="CX128">
        <v>0.32</v>
      </c>
      <c r="CY128">
        <v>-77.148579999999995</v>
      </c>
      <c r="CZ128">
        <v>-12.26792481203</v>
      </c>
      <c r="DA128">
        <v>1.1800529359312699</v>
      </c>
      <c r="DB128">
        <v>0</v>
      </c>
      <c r="DC128">
        <v>2.3832719999999998</v>
      </c>
      <c r="DD128">
        <v>-8.6165413533836402E-2</v>
      </c>
      <c r="DE128">
        <v>8.3477647307527592E-3</v>
      </c>
      <c r="DF128">
        <v>1</v>
      </c>
      <c r="DG128">
        <v>1</v>
      </c>
      <c r="DH128">
        <v>2</v>
      </c>
      <c r="DI128" t="s">
        <v>347</v>
      </c>
      <c r="DJ128">
        <v>3.1192600000000001</v>
      </c>
      <c r="DK128">
        <v>2.80084</v>
      </c>
      <c r="DL128">
        <v>0.16534499999999999</v>
      </c>
      <c r="DM128">
        <v>0.17699799999999999</v>
      </c>
      <c r="DN128">
        <v>8.7039500000000006E-2</v>
      </c>
      <c r="DO128">
        <v>7.7963900000000003E-2</v>
      </c>
      <c r="DP128">
        <v>23301.200000000001</v>
      </c>
      <c r="DQ128">
        <v>21243.1</v>
      </c>
      <c r="DR128">
        <v>26703.8</v>
      </c>
      <c r="DS128">
        <v>24146.1</v>
      </c>
      <c r="DT128">
        <v>33698.699999999997</v>
      </c>
      <c r="DU128">
        <v>32420.3</v>
      </c>
      <c r="DV128">
        <v>40377.5</v>
      </c>
      <c r="DW128">
        <v>38167</v>
      </c>
      <c r="DX128">
        <v>2.0175000000000001</v>
      </c>
      <c r="DY128">
        <v>2.2798500000000002</v>
      </c>
      <c r="DZ128">
        <v>0.15868599999999999</v>
      </c>
      <c r="EA128">
        <v>0</v>
      </c>
      <c r="EB128">
        <v>22.178699999999999</v>
      </c>
      <c r="EC128">
        <v>999.9</v>
      </c>
      <c r="ED128">
        <v>63.753</v>
      </c>
      <c r="EE128">
        <v>22.044</v>
      </c>
      <c r="EF128">
        <v>16.591200000000001</v>
      </c>
      <c r="EG128">
        <v>63.804900000000004</v>
      </c>
      <c r="EH128">
        <v>27.031199999999998</v>
      </c>
      <c r="EI128">
        <v>1</v>
      </c>
      <c r="EJ128">
        <v>-0.46457100000000001</v>
      </c>
      <c r="EK128">
        <v>-4.1188500000000001</v>
      </c>
      <c r="EL128">
        <v>20.222999999999999</v>
      </c>
      <c r="EM128">
        <v>5.2632599999999998</v>
      </c>
      <c r="EN128">
        <v>12.0044</v>
      </c>
      <c r="EO128">
        <v>4.99925</v>
      </c>
      <c r="EP128">
        <v>3.2868499999999998</v>
      </c>
      <c r="EQ128">
        <v>9999</v>
      </c>
      <c r="ER128">
        <v>9999</v>
      </c>
      <c r="ES128">
        <v>999.9</v>
      </c>
      <c r="ET128">
        <v>9999</v>
      </c>
      <c r="EU128">
        <v>1.8722700000000001</v>
      </c>
      <c r="EV128">
        <v>1.87317</v>
      </c>
      <c r="EW128">
        <v>1.8693500000000001</v>
      </c>
      <c r="EX128">
        <v>1.87507</v>
      </c>
      <c r="EY128">
        <v>1.8754200000000001</v>
      </c>
      <c r="EZ128">
        <v>1.87382</v>
      </c>
      <c r="FA128">
        <v>1.8724099999999999</v>
      </c>
      <c r="FB128">
        <v>1.8714900000000001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2.3E-2</v>
      </c>
      <c r="FQ128">
        <v>7.4099999999999999E-2</v>
      </c>
      <c r="FR128">
        <v>-0.18329044484773399</v>
      </c>
      <c r="FS128">
        <v>1.93526017593624E-3</v>
      </c>
      <c r="FT128">
        <v>-2.6352868309754201E-6</v>
      </c>
      <c r="FU128">
        <v>7.4988703689445403E-10</v>
      </c>
      <c r="FV128">
        <v>7.4070808911679595E-2</v>
      </c>
      <c r="FW128">
        <v>0</v>
      </c>
      <c r="FX128">
        <v>0</v>
      </c>
      <c r="FY128">
        <v>0</v>
      </c>
      <c r="FZ128">
        <v>1</v>
      </c>
      <c r="GA128">
        <v>1999</v>
      </c>
      <c r="GB128">
        <v>0</v>
      </c>
      <c r="GC128">
        <v>14</v>
      </c>
      <c r="GD128">
        <v>43.9</v>
      </c>
      <c r="GE128">
        <v>43.8</v>
      </c>
      <c r="GF128">
        <v>2.1105999999999998</v>
      </c>
      <c r="GG128">
        <v>2.4389599999999998</v>
      </c>
      <c r="GH128">
        <v>1.5979000000000001</v>
      </c>
      <c r="GI128">
        <v>2.3559600000000001</v>
      </c>
      <c r="GJ128">
        <v>1.64917</v>
      </c>
      <c r="GK128">
        <v>2.3339799999999999</v>
      </c>
      <c r="GL128">
        <v>26.1691</v>
      </c>
      <c r="GM128">
        <v>14.456</v>
      </c>
      <c r="GN128">
        <v>19</v>
      </c>
      <c r="GO128">
        <v>448.07499999999999</v>
      </c>
      <c r="GP128">
        <v>641.54899999999998</v>
      </c>
      <c r="GQ128">
        <v>28.8567</v>
      </c>
      <c r="GR128">
        <v>21.280899999999999</v>
      </c>
      <c r="GS128">
        <v>30.000499999999999</v>
      </c>
      <c r="GT128">
        <v>21.1478</v>
      </c>
      <c r="GU128">
        <v>21.1235</v>
      </c>
      <c r="GV128">
        <v>42.275100000000002</v>
      </c>
      <c r="GW128">
        <v>24.004999999999999</v>
      </c>
      <c r="GX128">
        <v>100</v>
      </c>
      <c r="GY128">
        <v>28.9011</v>
      </c>
      <c r="GZ128">
        <v>947.774</v>
      </c>
      <c r="HA128">
        <v>13.170400000000001</v>
      </c>
      <c r="HB128">
        <v>101.407</v>
      </c>
      <c r="HC128">
        <v>101.422</v>
      </c>
    </row>
    <row r="129" spans="1:211" x14ac:dyDescent="0.2">
      <c r="A129">
        <v>113</v>
      </c>
      <c r="B129">
        <v>1736448331.0999999</v>
      </c>
      <c r="C129">
        <v>224</v>
      </c>
      <c r="D129" t="s">
        <v>573</v>
      </c>
      <c r="E129" t="s">
        <v>574</v>
      </c>
      <c r="F129">
        <v>2</v>
      </c>
      <c r="G129">
        <v>1736448323.0999999</v>
      </c>
      <c r="H129">
        <f t="shared" si="34"/>
        <v>2.0058365274350262E-3</v>
      </c>
      <c r="I129">
        <f t="shared" si="35"/>
        <v>2.0058365274350263</v>
      </c>
      <c r="J129">
        <f t="shared" si="36"/>
        <v>36.820477927783585</v>
      </c>
      <c r="K129">
        <f t="shared" si="37"/>
        <v>825.484375</v>
      </c>
      <c r="L129">
        <f t="shared" si="38"/>
        <v>281.94142318526144</v>
      </c>
      <c r="M129">
        <f t="shared" si="39"/>
        <v>28.854881245624</v>
      </c>
      <c r="N129">
        <f t="shared" si="40"/>
        <v>84.482987074558778</v>
      </c>
      <c r="O129">
        <f t="shared" si="41"/>
        <v>0.11335767724528246</v>
      </c>
      <c r="P129">
        <f t="shared" si="42"/>
        <v>3.5338868754717141</v>
      </c>
      <c r="Q129">
        <f t="shared" si="43"/>
        <v>0.11137567000123096</v>
      </c>
      <c r="R129">
        <f t="shared" si="44"/>
        <v>6.9784982695211176E-2</v>
      </c>
      <c r="S129">
        <f t="shared" si="45"/>
        <v>317.39966650508444</v>
      </c>
      <c r="T129">
        <f t="shared" si="46"/>
        <v>26.074250454616305</v>
      </c>
      <c r="U129">
        <f t="shared" si="47"/>
        <v>26.074250454616305</v>
      </c>
      <c r="V129">
        <f t="shared" si="48"/>
        <v>3.3891122047000324</v>
      </c>
      <c r="W129">
        <f t="shared" si="49"/>
        <v>50.20786500252806</v>
      </c>
      <c r="X129">
        <f t="shared" si="50"/>
        <v>1.590784375315929</v>
      </c>
      <c r="Y129">
        <f t="shared" si="51"/>
        <v>3.1683967745607786</v>
      </c>
      <c r="Z129">
        <f t="shared" si="52"/>
        <v>1.7983278293841034</v>
      </c>
      <c r="AA129">
        <f t="shared" si="53"/>
        <v>-88.457390859884654</v>
      </c>
      <c r="AB129">
        <f t="shared" si="54"/>
        <v>-216.01995184392669</v>
      </c>
      <c r="AC129">
        <f t="shared" si="55"/>
        <v>-12.996277474986044</v>
      </c>
      <c r="AD129">
        <f t="shared" si="56"/>
        <v>-7.3953673712907175E-2</v>
      </c>
      <c r="AE129">
        <f t="shared" si="57"/>
        <v>63.554106355384867</v>
      </c>
      <c r="AF129">
        <f t="shared" si="58"/>
        <v>2.011236357858603</v>
      </c>
      <c r="AG129">
        <f t="shared" si="59"/>
        <v>36.820477927783585</v>
      </c>
      <c r="AH129">
        <v>929.17339498991203</v>
      </c>
      <c r="AI129">
        <v>861.31383636363603</v>
      </c>
      <c r="AJ129">
        <v>3.2739599397312502</v>
      </c>
      <c r="AK129">
        <v>85.495142733625997</v>
      </c>
      <c r="AL129">
        <f t="shared" si="60"/>
        <v>2.0058365274350263</v>
      </c>
      <c r="AM129">
        <v>13.1666799224709</v>
      </c>
      <c r="AN129">
        <v>15.5360538461539</v>
      </c>
      <c r="AO129">
        <v>-1.04513152515002E-5</v>
      </c>
      <c r="AP129">
        <v>126.389948844656</v>
      </c>
      <c r="AQ129">
        <v>40</v>
      </c>
      <c r="AR129">
        <v>8</v>
      </c>
      <c r="AS129">
        <f t="shared" si="61"/>
        <v>1</v>
      </c>
      <c r="AT129">
        <f t="shared" si="62"/>
        <v>0</v>
      </c>
      <c r="AU129">
        <f t="shared" si="63"/>
        <v>54386.586433851509</v>
      </c>
      <c r="AV129">
        <f t="shared" si="64"/>
        <v>1999.99875</v>
      </c>
      <c r="AW129">
        <f t="shared" si="65"/>
        <v>1685.9988142500824</v>
      </c>
      <c r="AX129">
        <f t="shared" si="66"/>
        <v>0.84299993399999995</v>
      </c>
      <c r="AY129">
        <f t="shared" si="67"/>
        <v>0.15869993244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1736448323.0999999</v>
      </c>
      <c r="BF129">
        <v>825.484375</v>
      </c>
      <c r="BG129">
        <v>903.73024999999996</v>
      </c>
      <c r="BH129">
        <v>15.543575000000001</v>
      </c>
      <c r="BI129">
        <v>13.167949999999999</v>
      </c>
      <c r="BJ129">
        <v>825.44412499999999</v>
      </c>
      <c r="BK129">
        <v>15.469525000000001</v>
      </c>
      <c r="BL129">
        <v>500.07249999999999</v>
      </c>
      <c r="BM129">
        <v>102.2435</v>
      </c>
      <c r="BN129">
        <v>0.10003263749999999</v>
      </c>
      <c r="BO129">
        <v>24.9404</v>
      </c>
      <c r="BP129">
        <v>24.787749999999999</v>
      </c>
      <c r="BQ129">
        <v>999.9</v>
      </c>
      <c r="BR129">
        <v>0</v>
      </c>
      <c r="BS129">
        <v>0</v>
      </c>
      <c r="BT129">
        <v>9990.3075000000008</v>
      </c>
      <c r="BU129">
        <v>649.22112500000003</v>
      </c>
      <c r="BV129">
        <v>183.586625</v>
      </c>
      <c r="BW129">
        <v>-78.245999999999995</v>
      </c>
      <c r="BX129">
        <v>838.51762499999995</v>
      </c>
      <c r="BY129">
        <v>915.78937499999995</v>
      </c>
      <c r="BZ129">
        <v>2.3756412500000001</v>
      </c>
      <c r="CA129">
        <v>903.73024999999996</v>
      </c>
      <c r="CB129">
        <v>13.167949999999999</v>
      </c>
      <c r="CC129">
        <v>1.5892299999999999</v>
      </c>
      <c r="CD129">
        <v>1.34633625</v>
      </c>
      <c r="CE129">
        <v>13.8547625</v>
      </c>
      <c r="CF129">
        <v>11.3263625</v>
      </c>
      <c r="CG129">
        <v>1999.99875</v>
      </c>
      <c r="CH129">
        <v>0.90000075000000002</v>
      </c>
      <c r="CI129">
        <v>9.9999199999999996E-2</v>
      </c>
      <c r="CJ129">
        <v>19.984375</v>
      </c>
      <c r="CK129">
        <v>39092.987500000003</v>
      </c>
      <c r="CL129">
        <v>1736445700.0999999</v>
      </c>
      <c r="CM129" t="s">
        <v>346</v>
      </c>
      <c r="CN129">
        <v>1736445697.0999999</v>
      </c>
      <c r="CO129">
        <v>1736445700.0999999</v>
      </c>
      <c r="CP129">
        <v>1</v>
      </c>
      <c r="CQ129">
        <v>-0.33700000000000002</v>
      </c>
      <c r="CR129">
        <v>1.2999999999999999E-2</v>
      </c>
      <c r="CS129">
        <v>0.22</v>
      </c>
      <c r="CT129">
        <v>8.3000000000000004E-2</v>
      </c>
      <c r="CU129">
        <v>420</v>
      </c>
      <c r="CV129">
        <v>16</v>
      </c>
      <c r="CW129">
        <v>0.23</v>
      </c>
      <c r="CX129">
        <v>0.32</v>
      </c>
      <c r="CY129">
        <v>-77.547219999999996</v>
      </c>
      <c r="CZ129">
        <v>-12.1985413533834</v>
      </c>
      <c r="DA129">
        <v>1.1735314386926301</v>
      </c>
      <c r="DB129">
        <v>0</v>
      </c>
      <c r="DC129">
        <v>2.3803735000000001</v>
      </c>
      <c r="DD129">
        <v>-8.4147518796989104E-2</v>
      </c>
      <c r="DE129">
        <v>8.1521777918541899E-3</v>
      </c>
      <c r="DF129">
        <v>1</v>
      </c>
      <c r="DG129">
        <v>1</v>
      </c>
      <c r="DH129">
        <v>2</v>
      </c>
      <c r="DI129" t="s">
        <v>347</v>
      </c>
      <c r="DJ129">
        <v>3.1192799999999998</v>
      </c>
      <c r="DK129">
        <v>2.8008099999999998</v>
      </c>
      <c r="DL129">
        <v>0.16617499999999999</v>
      </c>
      <c r="DM129">
        <v>0.177838</v>
      </c>
      <c r="DN129">
        <v>8.7038699999999997E-2</v>
      </c>
      <c r="DO129">
        <v>7.7968200000000001E-2</v>
      </c>
      <c r="DP129">
        <v>23278.1</v>
      </c>
      <c r="DQ129">
        <v>21221.4</v>
      </c>
      <c r="DR129">
        <v>26703.8</v>
      </c>
      <c r="DS129">
        <v>24146</v>
      </c>
      <c r="DT129">
        <v>33698.9</v>
      </c>
      <c r="DU129">
        <v>32420.3</v>
      </c>
      <c r="DV129">
        <v>40377.599999999999</v>
      </c>
      <c r="DW129">
        <v>38167</v>
      </c>
      <c r="DX129">
        <v>2.0175800000000002</v>
      </c>
      <c r="DY129">
        <v>2.2795999999999998</v>
      </c>
      <c r="DZ129">
        <v>0.158638</v>
      </c>
      <c r="EA129">
        <v>0</v>
      </c>
      <c r="EB129">
        <v>22.177800000000001</v>
      </c>
      <c r="EC129">
        <v>999.9</v>
      </c>
      <c r="ED129">
        <v>63.747</v>
      </c>
      <c r="EE129">
        <v>22.053999999999998</v>
      </c>
      <c r="EF129">
        <v>16.598099999999999</v>
      </c>
      <c r="EG129">
        <v>64.144900000000007</v>
      </c>
      <c r="EH129">
        <v>26.8429</v>
      </c>
      <c r="EI129">
        <v>1</v>
      </c>
      <c r="EJ129">
        <v>-0.46448200000000001</v>
      </c>
      <c r="EK129">
        <v>-4.1520999999999999</v>
      </c>
      <c r="EL129">
        <v>20.222300000000001</v>
      </c>
      <c r="EM129">
        <v>5.2632599999999998</v>
      </c>
      <c r="EN129">
        <v>12.004899999999999</v>
      </c>
      <c r="EO129">
        <v>4.9992999999999999</v>
      </c>
      <c r="EP129">
        <v>3.2869000000000002</v>
      </c>
      <c r="EQ129">
        <v>9999</v>
      </c>
      <c r="ER129">
        <v>9999</v>
      </c>
      <c r="ES129">
        <v>999.9</v>
      </c>
      <c r="ET129">
        <v>9999</v>
      </c>
      <c r="EU129">
        <v>1.87225</v>
      </c>
      <c r="EV129">
        <v>1.87317</v>
      </c>
      <c r="EW129">
        <v>1.8693500000000001</v>
      </c>
      <c r="EX129">
        <v>1.87507</v>
      </c>
      <c r="EY129">
        <v>1.87544</v>
      </c>
      <c r="EZ129">
        <v>1.87382</v>
      </c>
      <c r="FA129">
        <v>1.8724099999999999</v>
      </c>
      <c r="FB129">
        <v>1.87148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1.7999999999999999E-2</v>
      </c>
      <c r="FQ129">
        <v>7.4099999999999999E-2</v>
      </c>
      <c r="FR129">
        <v>-0.18329044484773399</v>
      </c>
      <c r="FS129">
        <v>1.93526017593624E-3</v>
      </c>
      <c r="FT129">
        <v>-2.6352868309754201E-6</v>
      </c>
      <c r="FU129">
        <v>7.4988703689445403E-10</v>
      </c>
      <c r="FV129">
        <v>7.4070808911679595E-2</v>
      </c>
      <c r="FW129">
        <v>0</v>
      </c>
      <c r="FX129">
        <v>0</v>
      </c>
      <c r="FY129">
        <v>0</v>
      </c>
      <c r="FZ129">
        <v>1</v>
      </c>
      <c r="GA129">
        <v>1999</v>
      </c>
      <c r="GB129">
        <v>0</v>
      </c>
      <c r="GC129">
        <v>14</v>
      </c>
      <c r="GD129">
        <v>43.9</v>
      </c>
      <c r="GE129">
        <v>43.9</v>
      </c>
      <c r="GF129">
        <v>2.1227999999999998</v>
      </c>
      <c r="GG129">
        <v>2.4450699999999999</v>
      </c>
      <c r="GH129">
        <v>1.5979000000000001</v>
      </c>
      <c r="GI129">
        <v>2.3559600000000001</v>
      </c>
      <c r="GJ129">
        <v>1.64917</v>
      </c>
      <c r="GK129">
        <v>2.4670399999999999</v>
      </c>
      <c r="GL129">
        <v>26.1691</v>
      </c>
      <c r="GM129">
        <v>14.456</v>
      </c>
      <c r="GN129">
        <v>19</v>
      </c>
      <c r="GO129">
        <v>448.13799999999998</v>
      </c>
      <c r="GP129">
        <v>641.37099999999998</v>
      </c>
      <c r="GQ129">
        <v>28.872199999999999</v>
      </c>
      <c r="GR129">
        <v>21.282800000000002</v>
      </c>
      <c r="GS129">
        <v>30.000499999999999</v>
      </c>
      <c r="GT129">
        <v>21.15</v>
      </c>
      <c r="GU129">
        <v>21.125399999999999</v>
      </c>
      <c r="GV129">
        <v>42.533200000000001</v>
      </c>
      <c r="GW129">
        <v>24.004999999999999</v>
      </c>
      <c r="GX129">
        <v>100</v>
      </c>
      <c r="GY129">
        <v>28.9011</v>
      </c>
      <c r="GZ129">
        <v>954.46699999999998</v>
      </c>
      <c r="HA129">
        <v>13.170400000000001</v>
      </c>
      <c r="HB129">
        <v>101.407</v>
      </c>
      <c r="HC129">
        <v>101.422</v>
      </c>
    </row>
    <row r="130" spans="1:211" x14ac:dyDescent="0.2">
      <c r="A130">
        <v>114</v>
      </c>
      <c r="B130">
        <v>1736448333.0999999</v>
      </c>
      <c r="C130">
        <v>226</v>
      </c>
      <c r="D130" t="s">
        <v>575</v>
      </c>
      <c r="E130" t="s">
        <v>576</v>
      </c>
      <c r="F130">
        <v>2</v>
      </c>
      <c r="G130">
        <v>1736448325.0999999</v>
      </c>
      <c r="H130">
        <f t="shared" si="34"/>
        <v>2.0048807304238292E-3</v>
      </c>
      <c r="I130">
        <f t="shared" si="35"/>
        <v>2.004880730423829</v>
      </c>
      <c r="J130">
        <f t="shared" si="36"/>
        <v>37.08944895940548</v>
      </c>
      <c r="K130">
        <f t="shared" si="37"/>
        <v>831.87887499999999</v>
      </c>
      <c r="L130">
        <f t="shared" si="38"/>
        <v>283.99488800492082</v>
      </c>
      <c r="M130">
        <f t="shared" si="39"/>
        <v>29.065163414194888</v>
      </c>
      <c r="N130">
        <f t="shared" si="40"/>
        <v>85.137784037410754</v>
      </c>
      <c r="O130">
        <f t="shared" si="41"/>
        <v>0.11328019452628861</v>
      </c>
      <c r="P130">
        <f t="shared" si="42"/>
        <v>3.5321201501895017</v>
      </c>
      <c r="Q130">
        <f t="shared" si="43"/>
        <v>0.1112998989783469</v>
      </c>
      <c r="R130">
        <f t="shared" si="44"/>
        <v>6.973747502911723E-2</v>
      </c>
      <c r="S130">
        <f t="shared" si="45"/>
        <v>317.3996682900833</v>
      </c>
      <c r="T130">
        <f t="shared" si="46"/>
        <v>26.074882000501809</v>
      </c>
      <c r="U130">
        <f t="shared" si="47"/>
        <v>26.074882000501809</v>
      </c>
      <c r="V130">
        <f t="shared" si="48"/>
        <v>3.3892387896674609</v>
      </c>
      <c r="W130">
        <f t="shared" si="49"/>
        <v>50.20033951381162</v>
      </c>
      <c r="X130">
        <f t="shared" si="50"/>
        <v>1.5905352651961542</v>
      </c>
      <c r="Y130">
        <f t="shared" si="51"/>
        <v>3.1683755141905969</v>
      </c>
      <c r="Z130">
        <f t="shared" si="52"/>
        <v>1.7987035244713068</v>
      </c>
      <c r="AA130">
        <f t="shared" si="53"/>
        <v>-88.415240211690872</v>
      </c>
      <c r="AB130">
        <f t="shared" si="54"/>
        <v>-216.05363914531665</v>
      </c>
      <c r="AC130">
        <f t="shared" si="55"/>
        <v>-13.00483976451526</v>
      </c>
      <c r="AD130">
        <f t="shared" si="56"/>
        <v>-7.4050831439507192E-2</v>
      </c>
      <c r="AE130">
        <f t="shared" si="57"/>
        <v>63.868507404033835</v>
      </c>
      <c r="AF130">
        <f t="shared" si="58"/>
        <v>2.0091275143353702</v>
      </c>
      <c r="AG130">
        <f t="shared" si="59"/>
        <v>37.08944895940548</v>
      </c>
      <c r="AH130">
        <v>936.02991205243598</v>
      </c>
      <c r="AI130">
        <v>867.84846666666704</v>
      </c>
      <c r="AJ130">
        <v>3.2722083382348699</v>
      </c>
      <c r="AK130">
        <v>85.495142733625997</v>
      </c>
      <c r="AL130">
        <f t="shared" si="60"/>
        <v>2.004880730423829</v>
      </c>
      <c r="AM130">
        <v>13.1676952967502</v>
      </c>
      <c r="AN130">
        <v>15.536139860139899</v>
      </c>
      <c r="AO130">
        <v>-5.9385163629173501E-6</v>
      </c>
      <c r="AP130">
        <v>126.389948844656</v>
      </c>
      <c r="AQ130">
        <v>40</v>
      </c>
      <c r="AR130">
        <v>8</v>
      </c>
      <c r="AS130">
        <f t="shared" si="61"/>
        <v>1</v>
      </c>
      <c r="AT130">
        <f t="shared" si="62"/>
        <v>0</v>
      </c>
      <c r="AU130">
        <f t="shared" si="63"/>
        <v>54347.698205795852</v>
      </c>
      <c r="AV130">
        <f t="shared" si="64"/>
        <v>1999.99875</v>
      </c>
      <c r="AW130">
        <f t="shared" si="65"/>
        <v>1685.9987565001184</v>
      </c>
      <c r="AX130">
        <f t="shared" si="66"/>
        <v>0.84299990512499989</v>
      </c>
      <c r="AY130">
        <f t="shared" si="67"/>
        <v>0.15869993333249999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1736448325.0999999</v>
      </c>
      <c r="BF130">
        <v>831.87887499999999</v>
      </c>
      <c r="BG130">
        <v>910.52350000000001</v>
      </c>
      <c r="BH130">
        <v>15.541074999999999</v>
      </c>
      <c r="BI130">
        <v>13.1676875</v>
      </c>
      <c r="BJ130">
        <v>831.84424999999999</v>
      </c>
      <c r="BK130">
        <v>15.467025</v>
      </c>
      <c r="BL130">
        <v>500.020375</v>
      </c>
      <c r="BM130">
        <v>102.244</v>
      </c>
      <c r="BN130">
        <v>9.9966887500000004E-2</v>
      </c>
      <c r="BO130">
        <v>24.9402875</v>
      </c>
      <c r="BP130">
        <v>24.7837</v>
      </c>
      <c r="BQ130">
        <v>999.9</v>
      </c>
      <c r="BR130">
        <v>0</v>
      </c>
      <c r="BS130">
        <v>0</v>
      </c>
      <c r="BT130">
        <v>9982.8075000000008</v>
      </c>
      <c r="BU130">
        <v>649.19412499999999</v>
      </c>
      <c r="BV130">
        <v>183.38137499999999</v>
      </c>
      <c r="BW130">
        <v>-78.644787500000007</v>
      </c>
      <c r="BX130">
        <v>845.01099999999997</v>
      </c>
      <c r="BY130">
        <v>922.67312500000003</v>
      </c>
      <c r="BZ130">
        <v>2.3734125000000001</v>
      </c>
      <c r="CA130">
        <v>910.52350000000001</v>
      </c>
      <c r="CB130">
        <v>13.1676875</v>
      </c>
      <c r="CC130">
        <v>1.5889825</v>
      </c>
      <c r="CD130">
        <v>1.3463149999999999</v>
      </c>
      <c r="CE130">
        <v>13.8523625</v>
      </c>
      <c r="CF130">
        <v>11.326112500000001</v>
      </c>
      <c r="CG130">
        <v>1999.99875</v>
      </c>
      <c r="CH130">
        <v>0.900000625</v>
      </c>
      <c r="CI130">
        <v>9.9999287500000006E-2</v>
      </c>
      <c r="CJ130">
        <v>19.979162500000001</v>
      </c>
      <c r="CK130">
        <v>39093</v>
      </c>
      <c r="CL130">
        <v>1736445700.0999999</v>
      </c>
      <c r="CM130" t="s">
        <v>346</v>
      </c>
      <c r="CN130">
        <v>1736445697.0999999</v>
      </c>
      <c r="CO130">
        <v>1736445700.0999999</v>
      </c>
      <c r="CP130">
        <v>1</v>
      </c>
      <c r="CQ130">
        <v>-0.33700000000000002</v>
      </c>
      <c r="CR130">
        <v>1.2999999999999999E-2</v>
      </c>
      <c r="CS130">
        <v>0.22</v>
      </c>
      <c r="CT130">
        <v>8.3000000000000004E-2</v>
      </c>
      <c r="CU130">
        <v>420</v>
      </c>
      <c r="CV130">
        <v>16</v>
      </c>
      <c r="CW130">
        <v>0.23</v>
      </c>
      <c r="CX130">
        <v>0.32</v>
      </c>
      <c r="CY130">
        <v>-77.944739999999996</v>
      </c>
      <c r="CZ130">
        <v>-12.076809022556301</v>
      </c>
      <c r="DA130">
        <v>1.1620477418763799</v>
      </c>
      <c r="DB130">
        <v>0</v>
      </c>
      <c r="DC130">
        <v>2.3776570000000001</v>
      </c>
      <c r="DD130">
        <v>-7.9680000000001694E-2</v>
      </c>
      <c r="DE130">
        <v>7.7303997956121601E-3</v>
      </c>
      <c r="DF130">
        <v>1</v>
      </c>
      <c r="DG130">
        <v>1</v>
      </c>
      <c r="DH130">
        <v>2</v>
      </c>
      <c r="DI130" t="s">
        <v>347</v>
      </c>
      <c r="DJ130">
        <v>3.1193300000000002</v>
      </c>
      <c r="DK130">
        <v>2.8005499999999999</v>
      </c>
      <c r="DL130">
        <v>0.16700699999999999</v>
      </c>
      <c r="DM130">
        <v>0.17866899999999999</v>
      </c>
      <c r="DN130">
        <v>8.7033100000000002E-2</v>
      </c>
      <c r="DO130">
        <v>7.7965900000000005E-2</v>
      </c>
      <c r="DP130">
        <v>23255</v>
      </c>
      <c r="DQ130">
        <v>21200.2</v>
      </c>
      <c r="DR130">
        <v>26703.9</v>
      </c>
      <c r="DS130">
        <v>24146.2</v>
      </c>
      <c r="DT130">
        <v>33699.300000000003</v>
      </c>
      <c r="DU130">
        <v>32420.7</v>
      </c>
      <c r="DV130">
        <v>40377.699999999997</v>
      </c>
      <c r="DW130">
        <v>38167.300000000003</v>
      </c>
      <c r="DX130">
        <v>2.0176500000000002</v>
      </c>
      <c r="DY130">
        <v>2.2792699999999999</v>
      </c>
      <c r="DZ130">
        <v>0.157975</v>
      </c>
      <c r="EA130">
        <v>0</v>
      </c>
      <c r="EB130">
        <v>22.177199999999999</v>
      </c>
      <c r="EC130">
        <v>999.9</v>
      </c>
      <c r="ED130">
        <v>63.753</v>
      </c>
      <c r="EE130">
        <v>22.044</v>
      </c>
      <c r="EF130">
        <v>16.589400000000001</v>
      </c>
      <c r="EG130">
        <v>63.734900000000003</v>
      </c>
      <c r="EH130">
        <v>27.0913</v>
      </c>
      <c r="EI130">
        <v>1</v>
      </c>
      <c r="EJ130">
        <v>-0.46426299999999998</v>
      </c>
      <c r="EK130">
        <v>-4.1878200000000003</v>
      </c>
      <c r="EL130">
        <v>20.2212</v>
      </c>
      <c r="EM130">
        <v>5.2626600000000003</v>
      </c>
      <c r="EN130">
        <v>12.005800000000001</v>
      </c>
      <c r="EO130">
        <v>4.9993999999999996</v>
      </c>
      <c r="EP130">
        <v>3.2867299999999999</v>
      </c>
      <c r="EQ130">
        <v>9999</v>
      </c>
      <c r="ER130">
        <v>9999</v>
      </c>
      <c r="ES130">
        <v>999.9</v>
      </c>
      <c r="ET130">
        <v>9999</v>
      </c>
      <c r="EU130">
        <v>1.87225</v>
      </c>
      <c r="EV130">
        <v>1.87317</v>
      </c>
      <c r="EW130">
        <v>1.8693500000000001</v>
      </c>
      <c r="EX130">
        <v>1.87504</v>
      </c>
      <c r="EY130">
        <v>1.8754599999999999</v>
      </c>
      <c r="EZ130">
        <v>1.87381</v>
      </c>
      <c r="FA130">
        <v>1.8724099999999999</v>
      </c>
      <c r="FB130">
        <v>1.8714900000000001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1.0999999999999999E-2</v>
      </c>
      <c r="FQ130">
        <v>7.3999999999999996E-2</v>
      </c>
      <c r="FR130">
        <v>-0.18329044484773399</v>
      </c>
      <c r="FS130">
        <v>1.93526017593624E-3</v>
      </c>
      <c r="FT130">
        <v>-2.6352868309754201E-6</v>
      </c>
      <c r="FU130">
        <v>7.4988703689445403E-10</v>
      </c>
      <c r="FV130">
        <v>7.4070808911679595E-2</v>
      </c>
      <c r="FW130">
        <v>0</v>
      </c>
      <c r="FX130">
        <v>0</v>
      </c>
      <c r="FY130">
        <v>0</v>
      </c>
      <c r="FZ130">
        <v>1</v>
      </c>
      <c r="GA130">
        <v>1999</v>
      </c>
      <c r="GB130">
        <v>0</v>
      </c>
      <c r="GC130">
        <v>14</v>
      </c>
      <c r="GD130">
        <v>43.9</v>
      </c>
      <c r="GE130">
        <v>43.9</v>
      </c>
      <c r="GF130">
        <v>2.1325699999999999</v>
      </c>
      <c r="GG130">
        <v>2.5524900000000001</v>
      </c>
      <c r="GH130">
        <v>1.5979000000000001</v>
      </c>
      <c r="GI130">
        <v>2.3559600000000001</v>
      </c>
      <c r="GJ130">
        <v>1.64917</v>
      </c>
      <c r="GK130">
        <v>2.4218799999999998</v>
      </c>
      <c r="GL130">
        <v>26.1691</v>
      </c>
      <c r="GM130">
        <v>14.456</v>
      </c>
      <c r="GN130">
        <v>19</v>
      </c>
      <c r="GO130">
        <v>448.197</v>
      </c>
      <c r="GP130">
        <v>641.12699999999995</v>
      </c>
      <c r="GQ130">
        <v>28.889900000000001</v>
      </c>
      <c r="GR130">
        <v>21.284500000000001</v>
      </c>
      <c r="GS130">
        <v>30.000599999999999</v>
      </c>
      <c r="GT130">
        <v>21.151800000000001</v>
      </c>
      <c r="GU130">
        <v>21.127199999999998</v>
      </c>
      <c r="GV130">
        <v>42.790399999999998</v>
      </c>
      <c r="GW130">
        <v>24.004999999999999</v>
      </c>
      <c r="GX130">
        <v>100</v>
      </c>
      <c r="GY130">
        <v>28.9011</v>
      </c>
      <c r="GZ130">
        <v>961.16899999999998</v>
      </c>
      <c r="HA130">
        <v>13.170400000000001</v>
      </c>
      <c r="HB130">
        <v>101.407</v>
      </c>
      <c r="HC130">
        <v>101.423</v>
      </c>
    </row>
    <row r="131" spans="1:211" x14ac:dyDescent="0.2">
      <c r="A131">
        <v>115</v>
      </c>
      <c r="B131">
        <v>1736448335.0999999</v>
      </c>
      <c r="C131">
        <v>228</v>
      </c>
      <c r="D131" t="s">
        <v>577</v>
      </c>
      <c r="E131" t="s">
        <v>578</v>
      </c>
      <c r="F131">
        <v>2</v>
      </c>
      <c r="G131">
        <v>1736448327.0999999</v>
      </c>
      <c r="H131">
        <f t="shared" si="34"/>
        <v>2.0016320958893643E-3</v>
      </c>
      <c r="I131">
        <f t="shared" si="35"/>
        <v>2.0016320958893643</v>
      </c>
      <c r="J131">
        <f t="shared" si="36"/>
        <v>37.272571420995988</v>
      </c>
      <c r="K131">
        <f t="shared" si="37"/>
        <v>838.29787499999998</v>
      </c>
      <c r="L131">
        <f t="shared" si="38"/>
        <v>286.71874786994982</v>
      </c>
      <c r="M131">
        <f t="shared" si="39"/>
        <v>29.344220416296963</v>
      </c>
      <c r="N131">
        <f t="shared" si="40"/>
        <v>85.795567263257894</v>
      </c>
      <c r="O131">
        <f t="shared" si="41"/>
        <v>0.11307869087696874</v>
      </c>
      <c r="P131">
        <f t="shared" si="42"/>
        <v>3.5331635090110272</v>
      </c>
      <c r="Q131">
        <f t="shared" si="43"/>
        <v>0.11110593981568091</v>
      </c>
      <c r="R131">
        <f t="shared" si="44"/>
        <v>6.9615589536830391E-2</v>
      </c>
      <c r="S131">
        <f t="shared" si="45"/>
        <v>317.39990238000001</v>
      </c>
      <c r="T131">
        <f t="shared" si="46"/>
        <v>26.074939406748072</v>
      </c>
      <c r="U131">
        <f t="shared" si="47"/>
        <v>26.074939406748072</v>
      </c>
      <c r="V131">
        <f t="shared" si="48"/>
        <v>3.3892502961902244</v>
      </c>
      <c r="W131">
        <f t="shared" si="49"/>
        <v>50.194127750461334</v>
      </c>
      <c r="X131">
        <f t="shared" si="50"/>
        <v>1.5903064392105188</v>
      </c>
      <c r="Y131">
        <f t="shared" si="51"/>
        <v>3.1683117338280713</v>
      </c>
      <c r="Z131">
        <f t="shared" si="52"/>
        <v>1.7989438569797056</v>
      </c>
      <c r="AA131">
        <f t="shared" si="53"/>
        <v>-88.271975428720964</v>
      </c>
      <c r="AB131">
        <f t="shared" si="54"/>
        <v>-216.19268129432049</v>
      </c>
      <c r="AC131">
        <f t="shared" si="55"/>
        <v>-13.009347943307688</v>
      </c>
      <c r="AD131">
        <f t="shared" si="56"/>
        <v>-7.4102286349102542E-2</v>
      </c>
      <c r="AE131">
        <f t="shared" si="57"/>
        <v>64.148660297897734</v>
      </c>
      <c r="AF131">
        <f t="shared" si="58"/>
        <v>2.0069489703791681</v>
      </c>
      <c r="AG131">
        <f t="shared" si="59"/>
        <v>37.272571420995988</v>
      </c>
      <c r="AH131">
        <v>942.89982920941702</v>
      </c>
      <c r="AI131">
        <v>874.42518787878805</v>
      </c>
      <c r="AJ131">
        <v>3.2809176204483101</v>
      </c>
      <c r="AK131">
        <v>85.495142733625997</v>
      </c>
      <c r="AL131">
        <f t="shared" si="60"/>
        <v>2.0016320958893643</v>
      </c>
      <c r="AM131">
        <v>13.168659461529399</v>
      </c>
      <c r="AN131">
        <v>15.5335643356643</v>
      </c>
      <c r="AO131">
        <v>-4.72013141011824E-6</v>
      </c>
      <c r="AP131">
        <v>126.389948844656</v>
      </c>
      <c r="AQ131">
        <v>40</v>
      </c>
      <c r="AR131">
        <v>8</v>
      </c>
      <c r="AS131">
        <f t="shared" si="61"/>
        <v>1</v>
      </c>
      <c r="AT131">
        <f t="shared" si="62"/>
        <v>0</v>
      </c>
      <c r="AU131">
        <f t="shared" si="63"/>
        <v>54370.76703065847</v>
      </c>
      <c r="AV131">
        <f t="shared" si="64"/>
        <v>2000</v>
      </c>
      <c r="AW131">
        <f t="shared" si="65"/>
        <v>1685.999883</v>
      </c>
      <c r="AX131">
        <f t="shared" si="66"/>
        <v>0.84299994150000002</v>
      </c>
      <c r="AY131">
        <f t="shared" si="67"/>
        <v>0.15869995118999999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1736448327.0999999</v>
      </c>
      <c r="BF131">
        <v>838.29787499999998</v>
      </c>
      <c r="BG131">
        <v>917.30212500000005</v>
      </c>
      <c r="BH131">
        <v>15.5386875</v>
      </c>
      <c r="BI131">
        <v>13.167562500000001</v>
      </c>
      <c r="BJ131">
        <v>838.26912500000003</v>
      </c>
      <c r="BK131">
        <v>15.4646375</v>
      </c>
      <c r="BL131">
        <v>499.95600000000002</v>
      </c>
      <c r="BM131">
        <v>102.245125</v>
      </c>
      <c r="BN131">
        <v>9.9840700000000004E-2</v>
      </c>
      <c r="BO131">
        <v>24.93995</v>
      </c>
      <c r="BP131">
        <v>24.782325</v>
      </c>
      <c r="BQ131">
        <v>999.9</v>
      </c>
      <c r="BR131">
        <v>0</v>
      </c>
      <c r="BS131">
        <v>0</v>
      </c>
      <c r="BT131">
        <v>9987.0974999999999</v>
      </c>
      <c r="BU131">
        <v>649.154</v>
      </c>
      <c r="BV131">
        <v>183.239125</v>
      </c>
      <c r="BW131">
        <v>-79.004362499999999</v>
      </c>
      <c r="BX131">
        <v>851.52925000000005</v>
      </c>
      <c r="BY131">
        <v>929.54200000000003</v>
      </c>
      <c r="BZ131">
        <v>2.3711625000000001</v>
      </c>
      <c r="CA131">
        <v>917.30212500000005</v>
      </c>
      <c r="CB131">
        <v>13.167562500000001</v>
      </c>
      <c r="CC131">
        <v>1.5887549999999999</v>
      </c>
      <c r="CD131">
        <v>1.3463149999999999</v>
      </c>
      <c r="CE131">
        <v>13.8501625</v>
      </c>
      <c r="CF131">
        <v>11.326112500000001</v>
      </c>
      <c r="CG131">
        <v>2000</v>
      </c>
      <c r="CH131">
        <v>0.90000049999999998</v>
      </c>
      <c r="CI131">
        <v>9.9999450000000004E-2</v>
      </c>
      <c r="CJ131">
        <v>19.979162500000001</v>
      </c>
      <c r="CK131">
        <v>39093.025000000001</v>
      </c>
      <c r="CL131">
        <v>1736445700.0999999</v>
      </c>
      <c r="CM131" t="s">
        <v>346</v>
      </c>
      <c r="CN131">
        <v>1736445697.0999999</v>
      </c>
      <c r="CO131">
        <v>1736445700.0999999</v>
      </c>
      <c r="CP131">
        <v>1</v>
      </c>
      <c r="CQ131">
        <v>-0.33700000000000002</v>
      </c>
      <c r="CR131">
        <v>1.2999999999999999E-2</v>
      </c>
      <c r="CS131">
        <v>0.22</v>
      </c>
      <c r="CT131">
        <v>8.3000000000000004E-2</v>
      </c>
      <c r="CU131">
        <v>420</v>
      </c>
      <c r="CV131">
        <v>16</v>
      </c>
      <c r="CW131">
        <v>0.23</v>
      </c>
      <c r="CX131">
        <v>0.32</v>
      </c>
      <c r="CY131">
        <v>-78.326049999999995</v>
      </c>
      <c r="CZ131">
        <v>-11.885990977443599</v>
      </c>
      <c r="DA131">
        <v>1.14461112763244</v>
      </c>
      <c r="DB131">
        <v>0</v>
      </c>
      <c r="DC131">
        <v>2.3753234999999999</v>
      </c>
      <c r="DD131">
        <v>-7.5118646616541801E-2</v>
      </c>
      <c r="DE131">
        <v>7.3371719858539904E-3</v>
      </c>
      <c r="DF131">
        <v>1</v>
      </c>
      <c r="DG131">
        <v>1</v>
      </c>
      <c r="DH131">
        <v>2</v>
      </c>
      <c r="DI131" t="s">
        <v>347</v>
      </c>
      <c r="DJ131">
        <v>3.1192799999999998</v>
      </c>
      <c r="DK131">
        <v>2.8003499999999999</v>
      </c>
      <c r="DL131">
        <v>0.16783899999999999</v>
      </c>
      <c r="DM131">
        <v>0.17948800000000001</v>
      </c>
      <c r="DN131">
        <v>8.7021100000000004E-2</v>
      </c>
      <c r="DO131">
        <v>7.7963299999999999E-2</v>
      </c>
      <c r="DP131">
        <v>23231.9</v>
      </c>
      <c r="DQ131">
        <v>21179</v>
      </c>
      <c r="DR131">
        <v>26704</v>
      </c>
      <c r="DS131">
        <v>24146</v>
      </c>
      <c r="DT131">
        <v>33699.699999999997</v>
      </c>
      <c r="DU131">
        <v>32420.6</v>
      </c>
      <c r="DV131">
        <v>40377.599999999999</v>
      </c>
      <c r="DW131">
        <v>38167</v>
      </c>
      <c r="DX131">
        <v>2.0171199999999998</v>
      </c>
      <c r="DY131">
        <v>2.2793299999999999</v>
      </c>
      <c r="DZ131">
        <v>0.158135</v>
      </c>
      <c r="EA131">
        <v>0</v>
      </c>
      <c r="EB131">
        <v>22.176400000000001</v>
      </c>
      <c r="EC131">
        <v>999.9</v>
      </c>
      <c r="ED131">
        <v>63.753</v>
      </c>
      <c r="EE131">
        <v>22.044</v>
      </c>
      <c r="EF131">
        <v>16.590199999999999</v>
      </c>
      <c r="EG131">
        <v>64.404899999999998</v>
      </c>
      <c r="EH131">
        <v>27.019200000000001</v>
      </c>
      <c r="EI131">
        <v>1</v>
      </c>
      <c r="EJ131">
        <v>-0.46416200000000002</v>
      </c>
      <c r="EK131">
        <v>-4.1539799999999998</v>
      </c>
      <c r="EL131">
        <v>20.222200000000001</v>
      </c>
      <c r="EM131">
        <v>5.2629599999999996</v>
      </c>
      <c r="EN131">
        <v>12.0062</v>
      </c>
      <c r="EO131">
        <v>4.9996</v>
      </c>
      <c r="EP131">
        <v>3.28688</v>
      </c>
      <c r="EQ131">
        <v>9999</v>
      </c>
      <c r="ER131">
        <v>9999</v>
      </c>
      <c r="ES131">
        <v>999.9</v>
      </c>
      <c r="ET131">
        <v>9999</v>
      </c>
      <c r="EU131">
        <v>1.87226</v>
      </c>
      <c r="EV131">
        <v>1.8731800000000001</v>
      </c>
      <c r="EW131">
        <v>1.8693500000000001</v>
      </c>
      <c r="EX131">
        <v>1.8750599999999999</v>
      </c>
      <c r="EY131">
        <v>1.8754599999999999</v>
      </c>
      <c r="EZ131">
        <v>1.87382</v>
      </c>
      <c r="FA131">
        <v>1.8724099999999999</v>
      </c>
      <c r="FB131">
        <v>1.8714900000000001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5.0000000000000001E-3</v>
      </c>
      <c r="FQ131">
        <v>7.4099999999999999E-2</v>
      </c>
      <c r="FR131">
        <v>-0.18329044484773399</v>
      </c>
      <c r="FS131">
        <v>1.93526017593624E-3</v>
      </c>
      <c r="FT131">
        <v>-2.6352868309754201E-6</v>
      </c>
      <c r="FU131">
        <v>7.4988703689445403E-10</v>
      </c>
      <c r="FV131">
        <v>7.4070808911679595E-2</v>
      </c>
      <c r="FW131">
        <v>0</v>
      </c>
      <c r="FX131">
        <v>0</v>
      </c>
      <c r="FY131">
        <v>0</v>
      </c>
      <c r="FZ131">
        <v>1</v>
      </c>
      <c r="GA131">
        <v>1999</v>
      </c>
      <c r="GB131">
        <v>0</v>
      </c>
      <c r="GC131">
        <v>14</v>
      </c>
      <c r="GD131">
        <v>44</v>
      </c>
      <c r="GE131">
        <v>43.9</v>
      </c>
      <c r="GF131">
        <v>2.1423299999999998</v>
      </c>
      <c r="GG131">
        <v>2.4706999999999999</v>
      </c>
      <c r="GH131">
        <v>1.5979000000000001</v>
      </c>
      <c r="GI131">
        <v>2.3547400000000001</v>
      </c>
      <c r="GJ131">
        <v>1.64917</v>
      </c>
      <c r="GK131">
        <v>2.4890099999999999</v>
      </c>
      <c r="GL131">
        <v>26.1691</v>
      </c>
      <c r="GM131">
        <v>14.456</v>
      </c>
      <c r="GN131">
        <v>19</v>
      </c>
      <c r="GO131">
        <v>447.911</v>
      </c>
      <c r="GP131">
        <v>641.19200000000001</v>
      </c>
      <c r="GQ131">
        <v>28.9086</v>
      </c>
      <c r="GR131">
        <v>21.286300000000001</v>
      </c>
      <c r="GS131">
        <v>30.000499999999999</v>
      </c>
      <c r="GT131">
        <v>21.153600000000001</v>
      </c>
      <c r="GU131">
        <v>21.128900000000002</v>
      </c>
      <c r="GV131">
        <v>43.050800000000002</v>
      </c>
      <c r="GW131">
        <v>24.004999999999999</v>
      </c>
      <c r="GX131">
        <v>100</v>
      </c>
      <c r="GY131">
        <v>28.941099999999999</v>
      </c>
      <c r="GZ131">
        <v>967.85500000000002</v>
      </c>
      <c r="HA131">
        <v>13.170400000000001</v>
      </c>
      <c r="HB131">
        <v>101.407</v>
      </c>
      <c r="HC131">
        <v>101.422</v>
      </c>
    </row>
    <row r="132" spans="1:211" x14ac:dyDescent="0.2">
      <c r="A132">
        <v>116</v>
      </c>
      <c r="B132">
        <v>1736448337.0999999</v>
      </c>
      <c r="C132">
        <v>230</v>
      </c>
      <c r="D132" t="s">
        <v>579</v>
      </c>
      <c r="E132" t="s">
        <v>580</v>
      </c>
      <c r="F132">
        <v>2</v>
      </c>
      <c r="G132">
        <v>1736448329.0999999</v>
      </c>
      <c r="H132">
        <f t="shared" si="34"/>
        <v>1.9985932995796895E-3</v>
      </c>
      <c r="I132">
        <f t="shared" si="35"/>
        <v>1.9985932995796893</v>
      </c>
      <c r="J132">
        <f t="shared" si="36"/>
        <v>37.433191582733208</v>
      </c>
      <c r="K132">
        <f t="shared" si="37"/>
        <v>844.72874999999999</v>
      </c>
      <c r="L132">
        <f t="shared" si="38"/>
        <v>289.79268193683316</v>
      </c>
      <c r="M132">
        <f t="shared" si="39"/>
        <v>29.659020571944055</v>
      </c>
      <c r="N132">
        <f t="shared" si="40"/>
        <v>86.454313499274747</v>
      </c>
      <c r="O132">
        <f t="shared" si="41"/>
        <v>0.11288365758733715</v>
      </c>
      <c r="P132">
        <f t="shared" si="42"/>
        <v>3.5353087805428509</v>
      </c>
      <c r="Q132">
        <f t="shared" si="43"/>
        <v>0.11091881253907784</v>
      </c>
      <c r="R132">
        <f t="shared" si="44"/>
        <v>6.9497942679033975E-2</v>
      </c>
      <c r="S132">
        <f t="shared" si="45"/>
        <v>317.40015908997549</v>
      </c>
      <c r="T132">
        <f t="shared" si="46"/>
        <v>26.075441441622594</v>
      </c>
      <c r="U132">
        <f t="shared" si="47"/>
        <v>26.075441441622594</v>
      </c>
      <c r="V132">
        <f t="shared" si="48"/>
        <v>3.3893509256434413</v>
      </c>
      <c r="W132">
        <f t="shared" si="49"/>
        <v>50.185978474843054</v>
      </c>
      <c r="X132">
        <f t="shared" si="50"/>
        <v>1.5900944798675325</v>
      </c>
      <c r="Y132">
        <f t="shared" si="51"/>
        <v>3.1684038613785446</v>
      </c>
      <c r="Z132">
        <f t="shared" si="52"/>
        <v>1.7992564457759088</v>
      </c>
      <c r="AA132">
        <f t="shared" si="53"/>
        <v>-88.137964511464304</v>
      </c>
      <c r="AB132">
        <f t="shared" si="54"/>
        <v>-216.32671977426355</v>
      </c>
      <c r="AC132">
        <f t="shared" si="55"/>
        <v>-13.009579233147472</v>
      </c>
      <c r="AD132">
        <f t="shared" si="56"/>
        <v>-7.41044288998296E-2</v>
      </c>
      <c r="AE132">
        <f t="shared" si="57"/>
        <v>64.416269332193409</v>
      </c>
      <c r="AF132">
        <f t="shared" si="58"/>
        <v>2.0048367206933868</v>
      </c>
      <c r="AG132">
        <f t="shared" si="59"/>
        <v>37.433191582733208</v>
      </c>
      <c r="AH132">
        <v>949.74787066924398</v>
      </c>
      <c r="AI132">
        <v>881.015309090909</v>
      </c>
      <c r="AJ132">
        <v>3.28914071161496</v>
      </c>
      <c r="AK132">
        <v>85.495142733625997</v>
      </c>
      <c r="AL132">
        <f t="shared" si="60"/>
        <v>1.9985932995796893</v>
      </c>
      <c r="AM132">
        <v>13.1688598600945</v>
      </c>
      <c r="AN132">
        <v>15.5303482517483</v>
      </c>
      <c r="AO132">
        <v>-6.0338405185759802E-6</v>
      </c>
      <c r="AP132">
        <v>126.389948844656</v>
      </c>
      <c r="AQ132">
        <v>40</v>
      </c>
      <c r="AR132">
        <v>8</v>
      </c>
      <c r="AS132">
        <f t="shared" si="61"/>
        <v>1</v>
      </c>
      <c r="AT132">
        <f t="shared" si="62"/>
        <v>0</v>
      </c>
      <c r="AU132">
        <f t="shared" si="63"/>
        <v>54417.962997409108</v>
      </c>
      <c r="AV132">
        <f t="shared" si="64"/>
        <v>2000.00125</v>
      </c>
      <c r="AW132">
        <f t="shared" si="65"/>
        <v>1686.0010965000267</v>
      </c>
      <c r="AX132">
        <f t="shared" si="66"/>
        <v>0.84300002137499996</v>
      </c>
      <c r="AY132">
        <f t="shared" si="67"/>
        <v>0.15869998035750002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1736448329.0999999</v>
      </c>
      <c r="BF132">
        <v>844.72874999999999</v>
      </c>
      <c r="BG132">
        <v>924.07262500000002</v>
      </c>
      <c r="BH132">
        <v>15.536512500000001</v>
      </c>
      <c r="BI132">
        <v>13.167725000000001</v>
      </c>
      <c r="BJ132">
        <v>844.70587499999999</v>
      </c>
      <c r="BK132">
        <v>15.46245</v>
      </c>
      <c r="BL132">
        <v>499.92374999999998</v>
      </c>
      <c r="BM132">
        <v>102.245875</v>
      </c>
      <c r="BN132">
        <v>9.9775600000000006E-2</v>
      </c>
      <c r="BO132">
        <v>24.940437500000002</v>
      </c>
      <c r="BP132">
        <v>24.782687500000002</v>
      </c>
      <c r="BQ132">
        <v>999.9</v>
      </c>
      <c r="BR132">
        <v>0</v>
      </c>
      <c r="BS132">
        <v>0</v>
      </c>
      <c r="BT132">
        <v>9996.0750000000007</v>
      </c>
      <c r="BU132">
        <v>649.10162500000001</v>
      </c>
      <c r="BV132">
        <v>183.095125</v>
      </c>
      <c r="BW132">
        <v>-79.343950000000007</v>
      </c>
      <c r="BX132">
        <v>858.05987500000003</v>
      </c>
      <c r="BY132">
        <v>936.40300000000002</v>
      </c>
      <c r="BZ132">
        <v>2.3688112499999998</v>
      </c>
      <c r="CA132">
        <v>924.07262500000002</v>
      </c>
      <c r="CB132">
        <v>13.167725000000001</v>
      </c>
      <c r="CC132">
        <v>1.5885437499999999</v>
      </c>
      <c r="CD132">
        <v>1.34634375</v>
      </c>
      <c r="CE132">
        <v>13.848125</v>
      </c>
      <c r="CF132">
        <v>11.326425</v>
      </c>
      <c r="CG132">
        <v>2000.00125</v>
      </c>
      <c r="CH132">
        <v>0.90000037499999996</v>
      </c>
      <c r="CI132">
        <v>9.9999662500000003E-2</v>
      </c>
      <c r="CJ132">
        <v>19.979162500000001</v>
      </c>
      <c r="CK132">
        <v>39093.037499999999</v>
      </c>
      <c r="CL132">
        <v>1736445700.0999999</v>
      </c>
      <c r="CM132" t="s">
        <v>346</v>
      </c>
      <c r="CN132">
        <v>1736445697.0999999</v>
      </c>
      <c r="CO132">
        <v>1736445700.0999999</v>
      </c>
      <c r="CP132">
        <v>1</v>
      </c>
      <c r="CQ132">
        <v>-0.33700000000000002</v>
      </c>
      <c r="CR132">
        <v>1.2999999999999999E-2</v>
      </c>
      <c r="CS132">
        <v>0.22</v>
      </c>
      <c r="CT132">
        <v>8.3000000000000004E-2</v>
      </c>
      <c r="CU132">
        <v>420</v>
      </c>
      <c r="CV132">
        <v>16</v>
      </c>
      <c r="CW132">
        <v>0.23</v>
      </c>
      <c r="CX132">
        <v>0.32</v>
      </c>
      <c r="CY132">
        <v>-78.693794999999994</v>
      </c>
      <c r="CZ132">
        <v>-11.2892977443609</v>
      </c>
      <c r="DA132">
        <v>1.09030697579856</v>
      </c>
      <c r="DB132">
        <v>0</v>
      </c>
      <c r="DC132">
        <v>2.3730869999999999</v>
      </c>
      <c r="DD132">
        <v>-7.13260150375922E-2</v>
      </c>
      <c r="DE132">
        <v>7.0089243825283204E-3</v>
      </c>
      <c r="DF132">
        <v>1</v>
      </c>
      <c r="DG132">
        <v>1</v>
      </c>
      <c r="DH132">
        <v>2</v>
      </c>
      <c r="DI132" t="s">
        <v>347</v>
      </c>
      <c r="DJ132">
        <v>3.1192799999999998</v>
      </c>
      <c r="DK132">
        <v>2.8004600000000002</v>
      </c>
      <c r="DL132">
        <v>0.168655</v>
      </c>
      <c r="DM132">
        <v>0.18030399999999999</v>
      </c>
      <c r="DN132">
        <v>8.7019399999999997E-2</v>
      </c>
      <c r="DO132">
        <v>7.7963699999999997E-2</v>
      </c>
      <c r="DP132">
        <v>23209</v>
      </c>
      <c r="DQ132">
        <v>21157.5</v>
      </c>
      <c r="DR132">
        <v>26703.8</v>
      </c>
      <c r="DS132">
        <v>24145.5</v>
      </c>
      <c r="DT132">
        <v>33699.599999999999</v>
      </c>
      <c r="DU132">
        <v>32419.8</v>
      </c>
      <c r="DV132">
        <v>40377.300000000003</v>
      </c>
      <c r="DW132">
        <v>38166</v>
      </c>
      <c r="DX132">
        <v>2.0173199999999998</v>
      </c>
      <c r="DY132">
        <v>2.27955</v>
      </c>
      <c r="DZ132">
        <v>0.15884599999999999</v>
      </c>
      <c r="EA132">
        <v>0</v>
      </c>
      <c r="EB132">
        <v>22.1755</v>
      </c>
      <c r="EC132">
        <v>999.9</v>
      </c>
      <c r="ED132">
        <v>63.753</v>
      </c>
      <c r="EE132">
        <v>22.044</v>
      </c>
      <c r="EF132">
        <v>16.590800000000002</v>
      </c>
      <c r="EG132">
        <v>63.7849</v>
      </c>
      <c r="EH132">
        <v>26.9712</v>
      </c>
      <c r="EI132">
        <v>1</v>
      </c>
      <c r="EJ132">
        <v>-0.46400400000000003</v>
      </c>
      <c r="EK132">
        <v>-4.1892500000000004</v>
      </c>
      <c r="EL132">
        <v>20.221299999999999</v>
      </c>
      <c r="EM132">
        <v>5.2629599999999996</v>
      </c>
      <c r="EN132">
        <v>12.0059</v>
      </c>
      <c r="EO132">
        <v>4.9996</v>
      </c>
      <c r="EP132">
        <v>3.2869999999999999</v>
      </c>
      <c r="EQ132">
        <v>9999</v>
      </c>
      <c r="ER132">
        <v>9999</v>
      </c>
      <c r="ES132">
        <v>999.9</v>
      </c>
      <c r="ET132">
        <v>9999</v>
      </c>
      <c r="EU132">
        <v>1.87226</v>
      </c>
      <c r="EV132">
        <v>1.8731899999999999</v>
      </c>
      <c r="EW132">
        <v>1.8693500000000001</v>
      </c>
      <c r="EX132">
        <v>1.8750800000000001</v>
      </c>
      <c r="EY132">
        <v>1.8754500000000001</v>
      </c>
      <c r="EZ132">
        <v>1.87384</v>
      </c>
      <c r="FA132">
        <v>1.8724099999999999</v>
      </c>
      <c r="FB132">
        <v>1.8714900000000001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-1E-3</v>
      </c>
      <c r="FQ132">
        <v>7.4099999999999999E-2</v>
      </c>
      <c r="FR132">
        <v>-0.18329044484773399</v>
      </c>
      <c r="FS132">
        <v>1.93526017593624E-3</v>
      </c>
      <c r="FT132">
        <v>-2.6352868309754201E-6</v>
      </c>
      <c r="FU132">
        <v>7.4988703689445403E-10</v>
      </c>
      <c r="FV132">
        <v>7.4070808911679595E-2</v>
      </c>
      <c r="FW132">
        <v>0</v>
      </c>
      <c r="FX132">
        <v>0</v>
      </c>
      <c r="FY132">
        <v>0</v>
      </c>
      <c r="FZ132">
        <v>1</v>
      </c>
      <c r="GA132">
        <v>1999</v>
      </c>
      <c r="GB132">
        <v>0</v>
      </c>
      <c r="GC132">
        <v>14</v>
      </c>
      <c r="GD132">
        <v>44</v>
      </c>
      <c r="GE132">
        <v>44</v>
      </c>
      <c r="GF132">
        <v>2.1545399999999999</v>
      </c>
      <c r="GG132">
        <v>2.47925</v>
      </c>
      <c r="GH132">
        <v>1.5979000000000001</v>
      </c>
      <c r="GI132">
        <v>2.3547400000000001</v>
      </c>
      <c r="GJ132">
        <v>1.64917</v>
      </c>
      <c r="GK132">
        <v>2.3083499999999999</v>
      </c>
      <c r="GL132">
        <v>26.189800000000002</v>
      </c>
      <c r="GM132">
        <v>14.4472</v>
      </c>
      <c r="GN132">
        <v>19</v>
      </c>
      <c r="GO132">
        <v>448.041</v>
      </c>
      <c r="GP132">
        <v>641.40099999999995</v>
      </c>
      <c r="GQ132">
        <v>28.922899999999998</v>
      </c>
      <c r="GR132">
        <v>21.2882</v>
      </c>
      <c r="GS132">
        <v>30.000499999999999</v>
      </c>
      <c r="GT132">
        <v>21.1553</v>
      </c>
      <c r="GU132">
        <v>21.130700000000001</v>
      </c>
      <c r="GV132">
        <v>43.307200000000002</v>
      </c>
      <c r="GW132">
        <v>24.004999999999999</v>
      </c>
      <c r="GX132">
        <v>100</v>
      </c>
      <c r="GY132">
        <v>28.941099999999999</v>
      </c>
      <c r="GZ132">
        <v>974.54300000000001</v>
      </c>
      <c r="HA132">
        <v>13.170400000000001</v>
      </c>
      <c r="HB132">
        <v>101.407</v>
      </c>
      <c r="HC132">
        <v>101.42</v>
      </c>
    </row>
    <row r="133" spans="1:211" x14ac:dyDescent="0.2">
      <c r="A133">
        <v>117</v>
      </c>
      <c r="B133">
        <v>1736448339.0999999</v>
      </c>
      <c r="C133">
        <v>232</v>
      </c>
      <c r="D133" t="s">
        <v>581</v>
      </c>
      <c r="E133" t="s">
        <v>582</v>
      </c>
      <c r="F133">
        <v>2</v>
      </c>
      <c r="G133">
        <v>1736448331.0999999</v>
      </c>
      <c r="H133">
        <f t="shared" si="34"/>
        <v>1.9989936066313009E-3</v>
      </c>
      <c r="I133">
        <f t="shared" si="35"/>
        <v>1.9989936066313008</v>
      </c>
      <c r="J133">
        <f t="shared" si="36"/>
        <v>37.647919929172851</v>
      </c>
      <c r="K133">
        <f t="shared" si="37"/>
        <v>851.171875</v>
      </c>
      <c r="L133">
        <f t="shared" si="38"/>
        <v>292.97569562789727</v>
      </c>
      <c r="M133">
        <f t="shared" si="39"/>
        <v>29.984793218206686</v>
      </c>
      <c r="N133">
        <f t="shared" si="40"/>
        <v>87.113753959453121</v>
      </c>
      <c r="O133">
        <f t="shared" si="41"/>
        <v>0.11287737258827177</v>
      </c>
      <c r="P133">
        <f t="shared" si="42"/>
        <v>3.5361232068898163</v>
      </c>
      <c r="Q133">
        <f t="shared" si="43"/>
        <v>0.11091318827182707</v>
      </c>
      <c r="R133">
        <f t="shared" si="44"/>
        <v>6.9494369904452097E-2</v>
      </c>
      <c r="S133">
        <f t="shared" si="45"/>
        <v>317.4001364699613</v>
      </c>
      <c r="T133">
        <f t="shared" si="46"/>
        <v>26.076868652035653</v>
      </c>
      <c r="U133">
        <f t="shared" si="47"/>
        <v>26.076868652035653</v>
      </c>
      <c r="V133">
        <f t="shared" si="48"/>
        <v>3.3896370144523149</v>
      </c>
      <c r="W133">
        <f t="shared" si="49"/>
        <v>50.175503238710263</v>
      </c>
      <c r="X133">
        <f t="shared" si="50"/>
        <v>1.5899297147062199</v>
      </c>
      <c r="Y133">
        <f t="shared" si="51"/>
        <v>3.1687369574394095</v>
      </c>
      <c r="Z133">
        <f t="shared" si="52"/>
        <v>1.799707299746095</v>
      </c>
      <c r="AA133">
        <f t="shared" si="53"/>
        <v>-88.155618052440374</v>
      </c>
      <c r="AB133">
        <f t="shared" si="54"/>
        <v>-216.31263536262941</v>
      </c>
      <c r="AC133">
        <f t="shared" si="55"/>
        <v>-13.005944527721971</v>
      </c>
      <c r="AD133">
        <f t="shared" si="56"/>
        <v>-7.4061472830464936E-2</v>
      </c>
      <c r="AE133">
        <f t="shared" si="57"/>
        <v>64.688145862003907</v>
      </c>
      <c r="AF133">
        <f t="shared" si="58"/>
        <v>2.0031672124537483</v>
      </c>
      <c r="AG133">
        <f t="shared" si="59"/>
        <v>37.647919929172851</v>
      </c>
      <c r="AH133">
        <v>956.52972574183798</v>
      </c>
      <c r="AI133">
        <v>887.56890303030298</v>
      </c>
      <c r="AJ133">
        <v>3.2846765769886601</v>
      </c>
      <c r="AK133">
        <v>85.495142733625997</v>
      </c>
      <c r="AL133">
        <f t="shared" si="60"/>
        <v>1.9989936066313008</v>
      </c>
      <c r="AM133">
        <v>13.1685132053522</v>
      </c>
      <c r="AN133">
        <v>15.530426573426601</v>
      </c>
      <c r="AO133">
        <v>-5.6394541239402698E-6</v>
      </c>
      <c r="AP133">
        <v>126.389948844656</v>
      </c>
      <c r="AQ133">
        <v>40</v>
      </c>
      <c r="AR133">
        <v>8</v>
      </c>
      <c r="AS133">
        <f t="shared" si="61"/>
        <v>1</v>
      </c>
      <c r="AT133">
        <f t="shared" si="62"/>
        <v>0</v>
      </c>
      <c r="AU133">
        <f t="shared" si="63"/>
        <v>54435.590493323311</v>
      </c>
      <c r="AV133">
        <f t="shared" si="64"/>
        <v>2000.00125</v>
      </c>
      <c r="AW133">
        <f t="shared" si="65"/>
        <v>1686.0010094999723</v>
      </c>
      <c r="AX133">
        <f t="shared" si="66"/>
        <v>0.84299997787499992</v>
      </c>
      <c r="AY133">
        <f t="shared" si="67"/>
        <v>0.1586999690475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1736448331.0999999</v>
      </c>
      <c r="BF133">
        <v>851.171875</v>
      </c>
      <c r="BG133">
        <v>930.854375</v>
      </c>
      <c r="BH133">
        <v>15.5349</v>
      </c>
      <c r="BI133">
        <v>13.168125</v>
      </c>
      <c r="BJ133">
        <v>851.15499999999997</v>
      </c>
      <c r="BK133">
        <v>15.460850000000001</v>
      </c>
      <c r="BL133">
        <v>499.93299999999999</v>
      </c>
      <c r="BM133">
        <v>102.245875</v>
      </c>
      <c r="BN133">
        <v>9.9792800000000001E-2</v>
      </c>
      <c r="BO133">
        <v>24.9422</v>
      </c>
      <c r="BP133">
        <v>24.783262499999999</v>
      </c>
      <c r="BQ133">
        <v>999.9</v>
      </c>
      <c r="BR133">
        <v>0</v>
      </c>
      <c r="BS133">
        <v>0</v>
      </c>
      <c r="BT133">
        <v>9999.5125000000007</v>
      </c>
      <c r="BU133">
        <v>649.054125</v>
      </c>
      <c r="BV133">
        <v>182.91925000000001</v>
      </c>
      <c r="BW133">
        <v>-79.682500000000005</v>
      </c>
      <c r="BX133">
        <v>864.60337500000003</v>
      </c>
      <c r="BY133">
        <v>943.27549999999997</v>
      </c>
      <c r="BZ133">
        <v>2.3668062499999998</v>
      </c>
      <c r="CA133">
        <v>930.854375</v>
      </c>
      <c r="CB133">
        <v>13.168125</v>
      </c>
      <c r="CC133">
        <v>1.5883799999999999</v>
      </c>
      <c r="CD133">
        <v>1.3463849999999999</v>
      </c>
      <c r="CE133">
        <v>13.8465375</v>
      </c>
      <c r="CF133">
        <v>11.326874999999999</v>
      </c>
      <c r="CG133">
        <v>2000.00125</v>
      </c>
      <c r="CH133">
        <v>0.90000037499999996</v>
      </c>
      <c r="CI133">
        <v>9.9999612500000001E-2</v>
      </c>
      <c r="CJ133">
        <v>19.979162500000001</v>
      </c>
      <c r="CK133">
        <v>39093.025000000001</v>
      </c>
      <c r="CL133">
        <v>1736445700.0999999</v>
      </c>
      <c r="CM133" t="s">
        <v>346</v>
      </c>
      <c r="CN133">
        <v>1736445697.0999999</v>
      </c>
      <c r="CO133">
        <v>1736445700.0999999</v>
      </c>
      <c r="CP133">
        <v>1</v>
      </c>
      <c r="CQ133">
        <v>-0.33700000000000002</v>
      </c>
      <c r="CR133">
        <v>1.2999999999999999E-2</v>
      </c>
      <c r="CS133">
        <v>0.22</v>
      </c>
      <c r="CT133">
        <v>8.3000000000000004E-2</v>
      </c>
      <c r="CU133">
        <v>420</v>
      </c>
      <c r="CV133">
        <v>16</v>
      </c>
      <c r="CW133">
        <v>0.23</v>
      </c>
      <c r="CX133">
        <v>0.32</v>
      </c>
      <c r="CY133">
        <v>-79.051959999999994</v>
      </c>
      <c r="CZ133">
        <v>-10.488929323308399</v>
      </c>
      <c r="DA133">
        <v>1.0148181666683</v>
      </c>
      <c r="DB133">
        <v>0</v>
      </c>
      <c r="DC133">
        <v>2.3709820000000001</v>
      </c>
      <c r="DD133">
        <v>-6.7251428571427699E-2</v>
      </c>
      <c r="DE133">
        <v>6.6656167006512003E-3</v>
      </c>
      <c r="DF133">
        <v>1</v>
      </c>
      <c r="DG133">
        <v>1</v>
      </c>
      <c r="DH133">
        <v>2</v>
      </c>
      <c r="DI133" t="s">
        <v>347</v>
      </c>
      <c r="DJ133">
        <v>3.1192899999999999</v>
      </c>
      <c r="DK133">
        <v>2.8005499999999999</v>
      </c>
      <c r="DL133">
        <v>0.16946900000000001</v>
      </c>
      <c r="DM133">
        <v>0.18112200000000001</v>
      </c>
      <c r="DN133">
        <v>8.7024099999999993E-2</v>
      </c>
      <c r="DO133">
        <v>7.7969399999999994E-2</v>
      </c>
      <c r="DP133">
        <v>23186.2</v>
      </c>
      <c r="DQ133">
        <v>21136.5</v>
      </c>
      <c r="DR133">
        <v>26703.599999999999</v>
      </c>
      <c r="DS133">
        <v>24145.599999999999</v>
      </c>
      <c r="DT133">
        <v>33699.300000000003</v>
      </c>
      <c r="DU133">
        <v>32419.599999999999</v>
      </c>
      <c r="DV133">
        <v>40377.1</v>
      </c>
      <c r="DW133">
        <v>38165.9</v>
      </c>
      <c r="DX133">
        <v>2.0175800000000002</v>
      </c>
      <c r="DY133">
        <v>2.2795700000000001</v>
      </c>
      <c r="DZ133">
        <v>0.15918199999999999</v>
      </c>
      <c r="EA133">
        <v>0</v>
      </c>
      <c r="EB133">
        <v>22.175000000000001</v>
      </c>
      <c r="EC133">
        <v>999.9</v>
      </c>
      <c r="ED133">
        <v>63.753</v>
      </c>
      <c r="EE133">
        <v>22.044</v>
      </c>
      <c r="EF133">
        <v>16.590299999999999</v>
      </c>
      <c r="EG133">
        <v>63.944899999999997</v>
      </c>
      <c r="EH133">
        <v>27.1875</v>
      </c>
      <c r="EI133">
        <v>1</v>
      </c>
      <c r="EJ133">
        <v>-0.46359800000000001</v>
      </c>
      <c r="EK133">
        <v>-4.1615500000000001</v>
      </c>
      <c r="EL133">
        <v>20.2224</v>
      </c>
      <c r="EM133">
        <v>5.2629599999999996</v>
      </c>
      <c r="EN133">
        <v>12.005599999999999</v>
      </c>
      <c r="EO133">
        <v>4.9996499999999999</v>
      </c>
      <c r="EP133">
        <v>3.28695</v>
      </c>
      <c r="EQ133">
        <v>9999</v>
      </c>
      <c r="ER133">
        <v>9999</v>
      </c>
      <c r="ES133">
        <v>999.9</v>
      </c>
      <c r="ET133">
        <v>9999</v>
      </c>
      <c r="EU133">
        <v>1.87226</v>
      </c>
      <c r="EV133">
        <v>1.8731800000000001</v>
      </c>
      <c r="EW133">
        <v>1.8693500000000001</v>
      </c>
      <c r="EX133">
        <v>1.8750899999999999</v>
      </c>
      <c r="EY133">
        <v>1.8754500000000001</v>
      </c>
      <c r="EZ133">
        <v>1.87385</v>
      </c>
      <c r="FA133">
        <v>1.8724099999999999</v>
      </c>
      <c r="FB133">
        <v>1.8714900000000001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-7.0000000000000001E-3</v>
      </c>
      <c r="FQ133">
        <v>7.3999999999999996E-2</v>
      </c>
      <c r="FR133">
        <v>-0.18329044484773399</v>
      </c>
      <c r="FS133">
        <v>1.93526017593624E-3</v>
      </c>
      <c r="FT133">
        <v>-2.6352868309754201E-6</v>
      </c>
      <c r="FU133">
        <v>7.4988703689445403E-10</v>
      </c>
      <c r="FV133">
        <v>7.4070808911679595E-2</v>
      </c>
      <c r="FW133">
        <v>0</v>
      </c>
      <c r="FX133">
        <v>0</v>
      </c>
      <c r="FY133">
        <v>0</v>
      </c>
      <c r="FZ133">
        <v>1</v>
      </c>
      <c r="GA133">
        <v>1999</v>
      </c>
      <c r="GB133">
        <v>0</v>
      </c>
      <c r="GC133">
        <v>14</v>
      </c>
      <c r="GD133">
        <v>44</v>
      </c>
      <c r="GE133">
        <v>44</v>
      </c>
      <c r="GF133">
        <v>2.16797</v>
      </c>
      <c r="GG133">
        <v>2.4694799999999999</v>
      </c>
      <c r="GH133">
        <v>1.5979000000000001</v>
      </c>
      <c r="GI133">
        <v>2.3547400000000001</v>
      </c>
      <c r="GJ133">
        <v>1.64917</v>
      </c>
      <c r="GK133">
        <v>2.48291</v>
      </c>
      <c r="GL133">
        <v>26.189800000000002</v>
      </c>
      <c r="GM133">
        <v>14.4648</v>
      </c>
      <c r="GN133">
        <v>19</v>
      </c>
      <c r="GO133">
        <v>448.2</v>
      </c>
      <c r="GP133">
        <v>641.44600000000003</v>
      </c>
      <c r="GQ133">
        <v>28.941800000000001</v>
      </c>
      <c r="GR133">
        <v>21.29</v>
      </c>
      <c r="GS133">
        <v>30.000599999999999</v>
      </c>
      <c r="GT133">
        <v>21.1571</v>
      </c>
      <c r="GU133">
        <v>21.1325</v>
      </c>
      <c r="GV133">
        <v>43.566899999999997</v>
      </c>
      <c r="GW133">
        <v>24.004999999999999</v>
      </c>
      <c r="GX133">
        <v>100</v>
      </c>
      <c r="GY133">
        <v>28.9772</v>
      </c>
      <c r="GZ133">
        <v>981.245</v>
      </c>
      <c r="HA133">
        <v>13.170400000000001</v>
      </c>
      <c r="HB133">
        <v>101.40600000000001</v>
      </c>
      <c r="HC133">
        <v>101.419</v>
      </c>
    </row>
    <row r="134" spans="1:211" x14ac:dyDescent="0.2">
      <c r="A134">
        <v>118</v>
      </c>
      <c r="B134">
        <v>1736448341.0999999</v>
      </c>
      <c r="C134">
        <v>234</v>
      </c>
      <c r="D134" t="s">
        <v>583</v>
      </c>
      <c r="E134" t="s">
        <v>584</v>
      </c>
      <c r="F134">
        <v>2</v>
      </c>
      <c r="G134">
        <v>1736448333.0999999</v>
      </c>
      <c r="H134">
        <f t="shared" si="34"/>
        <v>2.0015045076746322E-3</v>
      </c>
      <c r="I134">
        <f t="shared" si="35"/>
        <v>2.0015045076746323</v>
      </c>
      <c r="J134">
        <f t="shared" si="36"/>
        <v>37.909389809398824</v>
      </c>
      <c r="K134">
        <f t="shared" si="37"/>
        <v>857.62512500000003</v>
      </c>
      <c r="L134">
        <f t="shared" si="38"/>
        <v>296.07607265759913</v>
      </c>
      <c r="M134">
        <f t="shared" si="39"/>
        <v>30.302115707311728</v>
      </c>
      <c r="N134">
        <f t="shared" si="40"/>
        <v>87.774251860269942</v>
      </c>
      <c r="O134">
        <f t="shared" si="41"/>
        <v>0.11299311873279329</v>
      </c>
      <c r="P134">
        <f t="shared" si="42"/>
        <v>3.5363823017889939</v>
      </c>
      <c r="Q134">
        <f t="shared" si="43"/>
        <v>0.11102508349302855</v>
      </c>
      <c r="R134">
        <f t="shared" si="44"/>
        <v>6.9564642163068749E-2</v>
      </c>
      <c r="S134">
        <f t="shared" si="45"/>
        <v>317.40011206494603</v>
      </c>
      <c r="T134">
        <f t="shared" si="46"/>
        <v>26.078640507590155</v>
      </c>
      <c r="U134">
        <f t="shared" si="47"/>
        <v>26.078640507590155</v>
      </c>
      <c r="V134">
        <f t="shared" si="48"/>
        <v>3.3899922178061987</v>
      </c>
      <c r="W134">
        <f t="shared" si="49"/>
        <v>50.165556355473697</v>
      </c>
      <c r="X134">
        <f t="shared" si="50"/>
        <v>1.5898420885604043</v>
      </c>
      <c r="Y134">
        <f t="shared" si="51"/>
        <v>3.1691905842621688</v>
      </c>
      <c r="Z134">
        <f t="shared" si="52"/>
        <v>1.8001501292457944</v>
      </c>
      <c r="AA134">
        <f t="shared" si="53"/>
        <v>-88.266348788451282</v>
      </c>
      <c r="AB134">
        <f t="shared" si="54"/>
        <v>-216.20872688120713</v>
      </c>
      <c r="AC134">
        <f t="shared" si="55"/>
        <v>-12.99901697743916</v>
      </c>
      <c r="AD134">
        <f t="shared" si="56"/>
        <v>-7.3980582151563112E-2</v>
      </c>
      <c r="AE134">
        <f t="shared" si="57"/>
        <v>64.928686077473614</v>
      </c>
      <c r="AF134">
        <f t="shared" si="58"/>
        <v>2.0020824950510079</v>
      </c>
      <c r="AG134">
        <f t="shared" si="59"/>
        <v>37.909389809398824</v>
      </c>
      <c r="AH134">
        <v>963.33782792194404</v>
      </c>
      <c r="AI134">
        <v>894.11271515151498</v>
      </c>
      <c r="AJ134">
        <v>3.2773284711174901</v>
      </c>
      <c r="AK134">
        <v>85.495142733625997</v>
      </c>
      <c r="AL134">
        <f t="shared" si="60"/>
        <v>2.0015045076746323</v>
      </c>
      <c r="AM134">
        <v>13.1682045778094</v>
      </c>
      <c r="AN134">
        <v>15.532991608391599</v>
      </c>
      <c r="AO134">
        <v>-2.8671713944057199E-6</v>
      </c>
      <c r="AP134">
        <v>126.389948844656</v>
      </c>
      <c r="AQ134">
        <v>40</v>
      </c>
      <c r="AR134">
        <v>8</v>
      </c>
      <c r="AS134">
        <f t="shared" si="61"/>
        <v>1</v>
      </c>
      <c r="AT134">
        <f t="shared" si="62"/>
        <v>0</v>
      </c>
      <c r="AU134">
        <f t="shared" si="63"/>
        <v>54440.862756419789</v>
      </c>
      <c r="AV134">
        <f t="shared" si="64"/>
        <v>2000.00125</v>
      </c>
      <c r="AW134">
        <f t="shared" si="65"/>
        <v>1686.0009802499542</v>
      </c>
      <c r="AX134">
        <f t="shared" si="66"/>
        <v>0.84299996325000004</v>
      </c>
      <c r="AY134">
        <f t="shared" si="67"/>
        <v>0.15869995684499999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1736448333.0999999</v>
      </c>
      <c r="BF134">
        <v>857.62512500000003</v>
      </c>
      <c r="BG134">
        <v>937.60874999999999</v>
      </c>
      <c r="BH134">
        <v>15.5340375</v>
      </c>
      <c r="BI134">
        <v>13.1686</v>
      </c>
      <c r="BJ134">
        <v>857.614375</v>
      </c>
      <c r="BK134">
        <v>15.459975</v>
      </c>
      <c r="BL134">
        <v>499.94524999999999</v>
      </c>
      <c r="BM134">
        <v>102.245875</v>
      </c>
      <c r="BN134">
        <v>9.9834450000000005E-2</v>
      </c>
      <c r="BO134">
        <v>24.944600000000001</v>
      </c>
      <c r="BP134">
        <v>24.785250000000001</v>
      </c>
      <c r="BQ134">
        <v>999.9</v>
      </c>
      <c r="BR134">
        <v>0</v>
      </c>
      <c r="BS134">
        <v>0</v>
      </c>
      <c r="BT134">
        <v>10000.606250000001</v>
      </c>
      <c r="BU134">
        <v>649.01512500000001</v>
      </c>
      <c r="BV134">
        <v>182.70925</v>
      </c>
      <c r="BW134">
        <v>-79.983500000000006</v>
      </c>
      <c r="BX134">
        <v>871.15787499999999</v>
      </c>
      <c r="BY134">
        <v>950.12049999999999</v>
      </c>
      <c r="BZ134">
        <v>2.3654575000000002</v>
      </c>
      <c r="CA134">
        <v>937.60874999999999</v>
      </c>
      <c r="CB134">
        <v>13.1686</v>
      </c>
      <c r="CC134">
        <v>1.5882912499999999</v>
      </c>
      <c r="CD134">
        <v>1.3464337500000001</v>
      </c>
      <c r="CE134">
        <v>13.845675</v>
      </c>
      <c r="CF134">
        <v>11.327412499999999</v>
      </c>
      <c r="CG134">
        <v>2000.00125</v>
      </c>
      <c r="CH134">
        <v>0.90000049999999998</v>
      </c>
      <c r="CI134">
        <v>9.9999475000000004E-2</v>
      </c>
      <c r="CJ134">
        <v>19.979162500000001</v>
      </c>
      <c r="CK134">
        <v>39093.012499999997</v>
      </c>
      <c r="CL134">
        <v>1736445700.0999999</v>
      </c>
      <c r="CM134" t="s">
        <v>346</v>
      </c>
      <c r="CN134">
        <v>1736445697.0999999</v>
      </c>
      <c r="CO134">
        <v>1736445700.0999999</v>
      </c>
      <c r="CP134">
        <v>1</v>
      </c>
      <c r="CQ134">
        <v>-0.33700000000000002</v>
      </c>
      <c r="CR134">
        <v>1.2999999999999999E-2</v>
      </c>
      <c r="CS134">
        <v>0.22</v>
      </c>
      <c r="CT134">
        <v>8.3000000000000004E-2</v>
      </c>
      <c r="CU134">
        <v>420</v>
      </c>
      <c r="CV134">
        <v>16</v>
      </c>
      <c r="CW134">
        <v>0.23</v>
      </c>
      <c r="CX134">
        <v>0.32</v>
      </c>
      <c r="CY134">
        <v>-79.392385000000004</v>
      </c>
      <c r="CZ134">
        <v>-9.8907473684210601</v>
      </c>
      <c r="DA134">
        <v>0.95764600676607203</v>
      </c>
      <c r="DB134">
        <v>0</v>
      </c>
      <c r="DC134">
        <v>2.3689740000000001</v>
      </c>
      <c r="DD134">
        <v>-5.7867067669171601E-2</v>
      </c>
      <c r="DE134">
        <v>5.8346528602823003E-3</v>
      </c>
      <c r="DF134">
        <v>1</v>
      </c>
      <c r="DG134">
        <v>1</v>
      </c>
      <c r="DH134">
        <v>2</v>
      </c>
      <c r="DI134" t="s">
        <v>347</v>
      </c>
      <c r="DJ134">
        <v>3.11938</v>
      </c>
      <c r="DK134">
        <v>2.80091</v>
      </c>
      <c r="DL134">
        <v>0.17028299999999999</v>
      </c>
      <c r="DM134">
        <v>0.18193100000000001</v>
      </c>
      <c r="DN134">
        <v>8.7028999999999995E-2</v>
      </c>
      <c r="DO134">
        <v>7.7968999999999997E-2</v>
      </c>
      <c r="DP134">
        <v>23163.599999999999</v>
      </c>
      <c r="DQ134">
        <v>21115.5</v>
      </c>
      <c r="DR134">
        <v>26703.8</v>
      </c>
      <c r="DS134">
        <v>24145.4</v>
      </c>
      <c r="DT134">
        <v>33699.300000000003</v>
      </c>
      <c r="DU134">
        <v>32419.7</v>
      </c>
      <c r="DV134">
        <v>40377.1</v>
      </c>
      <c r="DW134">
        <v>38165.9</v>
      </c>
      <c r="DX134">
        <v>2.0174500000000002</v>
      </c>
      <c r="DY134">
        <v>2.27935</v>
      </c>
      <c r="DZ134">
        <v>0.159606</v>
      </c>
      <c r="EA134">
        <v>0</v>
      </c>
      <c r="EB134">
        <v>22.174099999999999</v>
      </c>
      <c r="EC134">
        <v>999.9</v>
      </c>
      <c r="ED134">
        <v>63.753</v>
      </c>
      <c r="EE134">
        <v>22.044</v>
      </c>
      <c r="EF134">
        <v>16.589700000000001</v>
      </c>
      <c r="EG134">
        <v>63.774900000000002</v>
      </c>
      <c r="EH134">
        <v>26.818899999999999</v>
      </c>
      <c r="EI134">
        <v>1</v>
      </c>
      <c r="EJ134">
        <v>-0.46362599999999998</v>
      </c>
      <c r="EK134">
        <v>-4.1776799999999996</v>
      </c>
      <c r="EL134">
        <v>20.221800000000002</v>
      </c>
      <c r="EM134">
        <v>5.26356</v>
      </c>
      <c r="EN134">
        <v>12.005599999999999</v>
      </c>
      <c r="EO134">
        <v>4.9998500000000003</v>
      </c>
      <c r="EP134">
        <v>3.2869999999999999</v>
      </c>
      <c r="EQ134">
        <v>9999</v>
      </c>
      <c r="ER134">
        <v>9999</v>
      </c>
      <c r="ES134">
        <v>999.9</v>
      </c>
      <c r="ET134">
        <v>9999</v>
      </c>
      <c r="EU134">
        <v>1.87226</v>
      </c>
      <c r="EV134">
        <v>1.87317</v>
      </c>
      <c r="EW134">
        <v>1.8693500000000001</v>
      </c>
      <c r="EX134">
        <v>1.8750899999999999</v>
      </c>
      <c r="EY134">
        <v>1.8754599999999999</v>
      </c>
      <c r="EZ134">
        <v>1.8738699999999999</v>
      </c>
      <c r="FA134">
        <v>1.8724099999999999</v>
      </c>
      <c r="FB134">
        <v>1.8714900000000001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-1.4E-2</v>
      </c>
      <c r="FQ134">
        <v>7.3999999999999996E-2</v>
      </c>
      <c r="FR134">
        <v>-0.18329044484773399</v>
      </c>
      <c r="FS134">
        <v>1.93526017593624E-3</v>
      </c>
      <c r="FT134">
        <v>-2.6352868309754201E-6</v>
      </c>
      <c r="FU134">
        <v>7.4988703689445403E-10</v>
      </c>
      <c r="FV134">
        <v>7.4070808911679595E-2</v>
      </c>
      <c r="FW134">
        <v>0</v>
      </c>
      <c r="FX134">
        <v>0</v>
      </c>
      <c r="FY134">
        <v>0</v>
      </c>
      <c r="FZ134">
        <v>1</v>
      </c>
      <c r="GA134">
        <v>1999</v>
      </c>
      <c r="GB134">
        <v>0</v>
      </c>
      <c r="GC134">
        <v>14</v>
      </c>
      <c r="GD134">
        <v>44.1</v>
      </c>
      <c r="GE134">
        <v>44</v>
      </c>
      <c r="GF134">
        <v>2.18018</v>
      </c>
      <c r="GG134">
        <v>2.47437</v>
      </c>
      <c r="GH134">
        <v>1.5979000000000001</v>
      </c>
      <c r="GI134">
        <v>2.3547400000000001</v>
      </c>
      <c r="GJ134">
        <v>1.64917</v>
      </c>
      <c r="GK134">
        <v>2.34619</v>
      </c>
      <c r="GL134">
        <v>26.189800000000002</v>
      </c>
      <c r="GM134">
        <v>14.4472</v>
      </c>
      <c r="GN134">
        <v>19</v>
      </c>
      <c r="GO134">
        <v>448.149</v>
      </c>
      <c r="GP134">
        <v>641.28499999999997</v>
      </c>
      <c r="GQ134">
        <v>28.956399999999999</v>
      </c>
      <c r="GR134">
        <v>21.292200000000001</v>
      </c>
      <c r="GS134">
        <v>30.000399999999999</v>
      </c>
      <c r="GT134">
        <v>21.159300000000002</v>
      </c>
      <c r="GU134">
        <v>21.1343</v>
      </c>
      <c r="GV134">
        <v>43.822400000000002</v>
      </c>
      <c r="GW134">
        <v>24.004999999999999</v>
      </c>
      <c r="GX134">
        <v>100</v>
      </c>
      <c r="GY134">
        <v>28.9772</v>
      </c>
      <c r="GZ134">
        <v>987.93299999999999</v>
      </c>
      <c r="HA134">
        <v>13.170400000000001</v>
      </c>
      <c r="HB134">
        <v>101.40600000000001</v>
      </c>
      <c r="HC134">
        <v>101.419</v>
      </c>
    </row>
    <row r="135" spans="1:211" x14ac:dyDescent="0.2">
      <c r="A135">
        <v>119</v>
      </c>
      <c r="B135">
        <v>1736448343.0999999</v>
      </c>
      <c r="C135">
        <v>236</v>
      </c>
      <c r="D135" t="s">
        <v>585</v>
      </c>
      <c r="E135" t="s">
        <v>586</v>
      </c>
      <c r="F135">
        <v>2</v>
      </c>
      <c r="G135">
        <v>1736448335.0999999</v>
      </c>
      <c r="H135">
        <f t="shared" si="34"/>
        <v>2.0038026436651605E-3</v>
      </c>
      <c r="I135">
        <f t="shared" si="35"/>
        <v>2.0038026436651606</v>
      </c>
      <c r="J135">
        <f t="shared" si="36"/>
        <v>38.215342969543194</v>
      </c>
      <c r="K135">
        <f t="shared" si="37"/>
        <v>864.07349999999997</v>
      </c>
      <c r="L135">
        <f t="shared" si="38"/>
        <v>298.49359364933485</v>
      </c>
      <c r="M135">
        <f t="shared" si="39"/>
        <v>30.549564413092362</v>
      </c>
      <c r="N135">
        <f t="shared" si="40"/>
        <v>88.434290073598646</v>
      </c>
      <c r="O135">
        <f t="shared" si="41"/>
        <v>0.1130974559618699</v>
      </c>
      <c r="P135">
        <f t="shared" si="42"/>
        <v>3.5361987165776378</v>
      </c>
      <c r="Q135">
        <f t="shared" si="43"/>
        <v>0.11112571824535163</v>
      </c>
      <c r="R135">
        <f t="shared" si="44"/>
        <v>6.9627863428679618E-2</v>
      </c>
      <c r="S135">
        <f t="shared" si="45"/>
        <v>317.39990803499995</v>
      </c>
      <c r="T135">
        <f t="shared" si="46"/>
        <v>26.080754281156608</v>
      </c>
      <c r="U135">
        <f t="shared" si="47"/>
        <v>26.080754281156608</v>
      </c>
      <c r="V135">
        <f t="shared" si="48"/>
        <v>3.3904160078848387</v>
      </c>
      <c r="W135">
        <f t="shared" si="49"/>
        <v>50.157609309939929</v>
      </c>
      <c r="X135">
        <f t="shared" si="50"/>
        <v>1.5898331968983561</v>
      </c>
      <c r="Y135">
        <f t="shared" si="51"/>
        <v>3.1696749880447204</v>
      </c>
      <c r="Z135">
        <f t="shared" si="52"/>
        <v>1.8005828109864825</v>
      </c>
      <c r="AA135">
        <f t="shared" si="53"/>
        <v>-88.367696585633581</v>
      </c>
      <c r="AB135">
        <f t="shared" si="54"/>
        <v>-216.11195597849832</v>
      </c>
      <c r="AC135">
        <f t="shared" si="55"/>
        <v>-12.99417871388194</v>
      </c>
      <c r="AD135">
        <f t="shared" si="56"/>
        <v>-7.3923243013865658E-2</v>
      </c>
      <c r="AE135">
        <f t="shared" si="57"/>
        <v>65.152467890391236</v>
      </c>
      <c r="AF135">
        <f t="shared" si="58"/>
        <v>2.0018323226040819</v>
      </c>
      <c r="AG135">
        <f t="shared" si="59"/>
        <v>38.215342969543194</v>
      </c>
      <c r="AH135">
        <v>970.166779656475</v>
      </c>
      <c r="AI135">
        <v>900.63644242424198</v>
      </c>
      <c r="AJ135">
        <v>3.2683139156948999</v>
      </c>
      <c r="AK135">
        <v>85.495142733625997</v>
      </c>
      <c r="AL135">
        <f t="shared" si="60"/>
        <v>2.0038026436651606</v>
      </c>
      <c r="AM135">
        <v>13.1688615069947</v>
      </c>
      <c r="AN135">
        <v>15.536201398601399</v>
      </c>
      <c r="AO135">
        <v>1.9151422314457198E-6</v>
      </c>
      <c r="AP135">
        <v>126.389948844656</v>
      </c>
      <c r="AQ135">
        <v>40</v>
      </c>
      <c r="AR135">
        <v>8</v>
      </c>
      <c r="AS135">
        <f t="shared" si="61"/>
        <v>1</v>
      </c>
      <c r="AT135">
        <f t="shared" si="62"/>
        <v>0</v>
      </c>
      <c r="AU135">
        <f t="shared" si="63"/>
        <v>54436.348114673536</v>
      </c>
      <c r="AV135">
        <f t="shared" si="64"/>
        <v>2000</v>
      </c>
      <c r="AW135">
        <f t="shared" si="65"/>
        <v>1685.99990475</v>
      </c>
      <c r="AX135">
        <f t="shared" si="66"/>
        <v>0.84299995237500003</v>
      </c>
      <c r="AY135">
        <f t="shared" si="67"/>
        <v>0.15869995401749998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1736448335.0999999</v>
      </c>
      <c r="BF135">
        <v>864.07349999999997</v>
      </c>
      <c r="BG135">
        <v>944.33737499999995</v>
      </c>
      <c r="BH135">
        <v>15.5339375</v>
      </c>
      <c r="BI135">
        <v>13.168900000000001</v>
      </c>
      <c r="BJ135">
        <v>864.068625</v>
      </c>
      <c r="BK135">
        <v>15.459875</v>
      </c>
      <c r="BL135">
        <v>499.967375</v>
      </c>
      <c r="BM135">
        <v>102.245875</v>
      </c>
      <c r="BN135">
        <v>9.9920900000000007E-2</v>
      </c>
      <c r="BO135">
        <v>24.947162500000001</v>
      </c>
      <c r="BP135">
        <v>24.787800000000001</v>
      </c>
      <c r="BQ135">
        <v>999.9</v>
      </c>
      <c r="BR135">
        <v>0</v>
      </c>
      <c r="BS135">
        <v>0</v>
      </c>
      <c r="BT135">
        <v>9999.8312499999993</v>
      </c>
      <c r="BU135">
        <v>648.98637499999995</v>
      </c>
      <c r="BV135">
        <v>182.46725000000001</v>
      </c>
      <c r="BW135">
        <v>-80.2638125</v>
      </c>
      <c r="BX135">
        <v>877.70787499999994</v>
      </c>
      <c r="BY135">
        <v>956.93925000000002</v>
      </c>
      <c r="BZ135">
        <v>2.3650449999999998</v>
      </c>
      <c r="CA135">
        <v>944.33737499999995</v>
      </c>
      <c r="CB135">
        <v>13.168900000000001</v>
      </c>
      <c r="CC135">
        <v>1.5882799999999999</v>
      </c>
      <c r="CD135">
        <v>1.346465</v>
      </c>
      <c r="CE135">
        <v>13.845575</v>
      </c>
      <c r="CF135">
        <v>11.3277625</v>
      </c>
      <c r="CG135">
        <v>2000</v>
      </c>
      <c r="CH135">
        <v>0.90000049999999998</v>
      </c>
      <c r="CI135">
        <v>9.9999462499999997E-2</v>
      </c>
      <c r="CJ135">
        <v>19.979162500000001</v>
      </c>
      <c r="CK135">
        <v>39092.987500000003</v>
      </c>
      <c r="CL135">
        <v>1736445700.0999999</v>
      </c>
      <c r="CM135" t="s">
        <v>346</v>
      </c>
      <c r="CN135">
        <v>1736445697.0999999</v>
      </c>
      <c r="CO135">
        <v>1736445700.0999999</v>
      </c>
      <c r="CP135">
        <v>1</v>
      </c>
      <c r="CQ135">
        <v>-0.33700000000000002</v>
      </c>
      <c r="CR135">
        <v>1.2999999999999999E-2</v>
      </c>
      <c r="CS135">
        <v>0.22</v>
      </c>
      <c r="CT135">
        <v>8.3000000000000004E-2</v>
      </c>
      <c r="CU135">
        <v>420</v>
      </c>
      <c r="CV135">
        <v>16</v>
      </c>
      <c r="CW135">
        <v>0.23</v>
      </c>
      <c r="CX135">
        <v>0.32</v>
      </c>
      <c r="CY135">
        <v>-79.719139999999996</v>
      </c>
      <c r="CZ135">
        <v>-9.2098917293234894</v>
      </c>
      <c r="DA135">
        <v>0.89104333587093398</v>
      </c>
      <c r="DB135">
        <v>0</v>
      </c>
      <c r="DC135">
        <v>2.3672485000000001</v>
      </c>
      <c r="DD135">
        <v>-4.3125563909775899E-2</v>
      </c>
      <c r="DE135">
        <v>4.4772796149001402E-3</v>
      </c>
      <c r="DF135">
        <v>1</v>
      </c>
      <c r="DG135">
        <v>1</v>
      </c>
      <c r="DH135">
        <v>2</v>
      </c>
      <c r="DI135" t="s">
        <v>347</v>
      </c>
      <c r="DJ135">
        <v>3.11944</v>
      </c>
      <c r="DK135">
        <v>2.8008799999999998</v>
      </c>
      <c r="DL135">
        <v>0.171093</v>
      </c>
      <c r="DM135">
        <v>0.18274899999999999</v>
      </c>
      <c r="DN135">
        <v>8.7038099999999993E-2</v>
      </c>
      <c r="DO135">
        <v>7.7965800000000002E-2</v>
      </c>
      <c r="DP135">
        <v>23140.9</v>
      </c>
      <c r="DQ135">
        <v>21094.1</v>
      </c>
      <c r="DR135">
        <v>26703.5</v>
      </c>
      <c r="DS135">
        <v>24145.1</v>
      </c>
      <c r="DT135">
        <v>33698.400000000001</v>
      </c>
      <c r="DU135">
        <v>32419.3</v>
      </c>
      <c r="DV135">
        <v>40376.400000000001</v>
      </c>
      <c r="DW135">
        <v>38165.199999999997</v>
      </c>
      <c r="DX135">
        <v>2.0175000000000001</v>
      </c>
      <c r="DY135">
        <v>2.2791800000000002</v>
      </c>
      <c r="DZ135">
        <v>0.16017999999999999</v>
      </c>
      <c r="EA135">
        <v>0</v>
      </c>
      <c r="EB135">
        <v>22.173500000000001</v>
      </c>
      <c r="EC135">
        <v>999.9</v>
      </c>
      <c r="ED135">
        <v>63.753</v>
      </c>
      <c r="EE135">
        <v>22.044</v>
      </c>
      <c r="EF135">
        <v>16.591000000000001</v>
      </c>
      <c r="EG135">
        <v>63.724899999999998</v>
      </c>
      <c r="EH135">
        <v>27.1675</v>
      </c>
      <c r="EI135">
        <v>1</v>
      </c>
      <c r="EJ135">
        <v>-0.46350400000000003</v>
      </c>
      <c r="EK135">
        <v>-4.1970200000000002</v>
      </c>
      <c r="EL135">
        <v>20.2212</v>
      </c>
      <c r="EM135">
        <v>5.2637099999999997</v>
      </c>
      <c r="EN135">
        <v>12.0059</v>
      </c>
      <c r="EO135">
        <v>4.9998500000000003</v>
      </c>
      <c r="EP135">
        <v>3.28695</v>
      </c>
      <c r="EQ135">
        <v>9999</v>
      </c>
      <c r="ER135">
        <v>9999</v>
      </c>
      <c r="ES135">
        <v>999.9</v>
      </c>
      <c r="ET135">
        <v>9999</v>
      </c>
      <c r="EU135">
        <v>1.8722700000000001</v>
      </c>
      <c r="EV135">
        <v>1.8731800000000001</v>
      </c>
      <c r="EW135">
        <v>1.8693599999999999</v>
      </c>
      <c r="EX135">
        <v>1.8750899999999999</v>
      </c>
      <c r="EY135">
        <v>1.8754599999999999</v>
      </c>
      <c r="EZ135">
        <v>1.87388</v>
      </c>
      <c r="FA135">
        <v>1.8724099999999999</v>
      </c>
      <c r="FB135">
        <v>1.8714900000000001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-0.02</v>
      </c>
      <c r="FQ135">
        <v>7.4099999999999999E-2</v>
      </c>
      <c r="FR135">
        <v>-0.18329044484773399</v>
      </c>
      <c r="FS135">
        <v>1.93526017593624E-3</v>
      </c>
      <c r="FT135">
        <v>-2.6352868309754201E-6</v>
      </c>
      <c r="FU135">
        <v>7.4988703689445403E-10</v>
      </c>
      <c r="FV135">
        <v>7.4070808911679595E-2</v>
      </c>
      <c r="FW135">
        <v>0</v>
      </c>
      <c r="FX135">
        <v>0</v>
      </c>
      <c r="FY135">
        <v>0</v>
      </c>
      <c r="FZ135">
        <v>1</v>
      </c>
      <c r="GA135">
        <v>1999</v>
      </c>
      <c r="GB135">
        <v>0</v>
      </c>
      <c r="GC135">
        <v>14</v>
      </c>
      <c r="GD135">
        <v>44.1</v>
      </c>
      <c r="GE135">
        <v>44</v>
      </c>
      <c r="GF135">
        <v>2.1936</v>
      </c>
      <c r="GG135">
        <v>2.4560499999999998</v>
      </c>
      <c r="GH135">
        <v>1.5979000000000001</v>
      </c>
      <c r="GI135">
        <v>2.3547400000000001</v>
      </c>
      <c r="GJ135">
        <v>1.64917</v>
      </c>
      <c r="GK135">
        <v>2.47925</v>
      </c>
      <c r="GL135">
        <v>26.189800000000002</v>
      </c>
      <c r="GM135">
        <v>14.456</v>
      </c>
      <c r="GN135">
        <v>19</v>
      </c>
      <c r="GO135">
        <v>448.19799999999998</v>
      </c>
      <c r="GP135">
        <v>641.16499999999996</v>
      </c>
      <c r="GQ135">
        <v>28.971900000000002</v>
      </c>
      <c r="GR135">
        <v>21.294</v>
      </c>
      <c r="GS135">
        <v>30.000399999999999</v>
      </c>
      <c r="GT135">
        <v>21.1615</v>
      </c>
      <c r="GU135">
        <v>21.135999999999999</v>
      </c>
      <c r="GV135">
        <v>44.073599999999999</v>
      </c>
      <c r="GW135">
        <v>24.004999999999999</v>
      </c>
      <c r="GX135">
        <v>100</v>
      </c>
      <c r="GY135">
        <v>28.9772</v>
      </c>
      <c r="GZ135">
        <v>994.61900000000003</v>
      </c>
      <c r="HA135">
        <v>13.170400000000001</v>
      </c>
      <c r="HB135">
        <v>101.405</v>
      </c>
      <c r="HC135">
        <v>101.417</v>
      </c>
    </row>
    <row r="136" spans="1:211" x14ac:dyDescent="0.2">
      <c r="A136">
        <v>120</v>
      </c>
      <c r="B136">
        <v>1736448345.0999999</v>
      </c>
      <c r="C136">
        <v>238</v>
      </c>
      <c r="D136" t="s">
        <v>587</v>
      </c>
      <c r="E136" t="s">
        <v>588</v>
      </c>
      <c r="F136">
        <v>2</v>
      </c>
      <c r="G136">
        <v>1736448337.0999999</v>
      </c>
      <c r="H136">
        <f t="shared" si="34"/>
        <v>2.0052345124803063E-3</v>
      </c>
      <c r="I136">
        <f t="shared" si="35"/>
        <v>2.0052345124803064</v>
      </c>
      <c r="J136">
        <f t="shared" si="36"/>
        <v>38.405541864027633</v>
      </c>
      <c r="K136">
        <f t="shared" si="37"/>
        <v>870.52625</v>
      </c>
      <c r="L136">
        <f t="shared" si="38"/>
        <v>302.30221612846486</v>
      </c>
      <c r="M136">
        <f t="shared" si="39"/>
        <v>30.939343178197799</v>
      </c>
      <c r="N136">
        <f t="shared" si="40"/>
        <v>89.094650840846242</v>
      </c>
      <c r="O136">
        <f t="shared" si="41"/>
        <v>0.11314741355403626</v>
      </c>
      <c r="P136">
        <f t="shared" si="42"/>
        <v>3.5361958205363551</v>
      </c>
      <c r="Q136">
        <f t="shared" si="43"/>
        <v>0.11117394833143984</v>
      </c>
      <c r="R136">
        <f t="shared" si="44"/>
        <v>6.9658158689792984E-2</v>
      </c>
      <c r="S136">
        <f t="shared" si="45"/>
        <v>317.39991012000002</v>
      </c>
      <c r="T136">
        <f t="shared" si="46"/>
        <v>26.083378238948761</v>
      </c>
      <c r="U136">
        <f t="shared" si="47"/>
        <v>26.083378238948761</v>
      </c>
      <c r="V136">
        <f t="shared" si="48"/>
        <v>3.3909421490746556</v>
      </c>
      <c r="W136">
        <f t="shared" si="49"/>
        <v>50.149681577865479</v>
      </c>
      <c r="X136">
        <f t="shared" si="50"/>
        <v>1.5898604307164881</v>
      </c>
      <c r="Y136">
        <f t="shared" si="51"/>
        <v>3.1702303597839858</v>
      </c>
      <c r="Z136">
        <f t="shared" si="52"/>
        <v>1.8010817183581675</v>
      </c>
      <c r="AA136">
        <f t="shared" si="53"/>
        <v>-88.430842000381503</v>
      </c>
      <c r="AB136">
        <f t="shared" si="54"/>
        <v>-216.05200424012966</v>
      </c>
      <c r="AC136">
        <f t="shared" si="55"/>
        <v>-12.990947638221774</v>
      </c>
      <c r="AD136">
        <f t="shared" si="56"/>
        <v>-7.3883758732932847E-2</v>
      </c>
      <c r="AE136">
        <f t="shared" si="57"/>
        <v>65.390197166112443</v>
      </c>
      <c r="AF136">
        <f t="shared" si="58"/>
        <v>2.001979454755177</v>
      </c>
      <c r="AG136">
        <f t="shared" si="59"/>
        <v>38.405541864027633</v>
      </c>
      <c r="AH136">
        <v>976.96806706958102</v>
      </c>
      <c r="AI136">
        <v>907.19148484848495</v>
      </c>
      <c r="AJ136">
        <v>3.2712432160620399</v>
      </c>
      <c r="AK136">
        <v>85.495142733625997</v>
      </c>
      <c r="AL136">
        <f t="shared" si="60"/>
        <v>2.0052345124803064</v>
      </c>
      <c r="AM136">
        <v>13.169664489775601</v>
      </c>
      <c r="AN136">
        <v>15.5384573426574</v>
      </c>
      <c r="AO136">
        <v>6.4511125180599503E-6</v>
      </c>
      <c r="AP136">
        <v>126.389948844656</v>
      </c>
      <c r="AQ136">
        <v>40</v>
      </c>
      <c r="AR136">
        <v>8</v>
      </c>
      <c r="AS136">
        <f t="shared" si="61"/>
        <v>1</v>
      </c>
      <c r="AT136">
        <f t="shared" si="62"/>
        <v>0</v>
      </c>
      <c r="AU136">
        <f t="shared" si="63"/>
        <v>54435.744874765485</v>
      </c>
      <c r="AV136">
        <f t="shared" si="64"/>
        <v>2000</v>
      </c>
      <c r="AW136">
        <f t="shared" si="65"/>
        <v>1686.0000419999999</v>
      </c>
      <c r="AX136">
        <f t="shared" si="66"/>
        <v>0.84300002099999993</v>
      </c>
      <c r="AY136">
        <f t="shared" si="67"/>
        <v>0.15869995506000001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1736448337.0999999</v>
      </c>
      <c r="BF136">
        <v>870.52625</v>
      </c>
      <c r="BG136">
        <v>951.08474999999999</v>
      </c>
      <c r="BH136">
        <v>15.534212500000001</v>
      </c>
      <c r="BI136">
        <v>13.1691875</v>
      </c>
      <c r="BJ136">
        <v>870.52750000000003</v>
      </c>
      <c r="BK136">
        <v>15.460162499999999</v>
      </c>
      <c r="BL136">
        <v>500.00662499999999</v>
      </c>
      <c r="BM136">
        <v>102.24575</v>
      </c>
      <c r="BN136">
        <v>9.9987237500000006E-2</v>
      </c>
      <c r="BO136">
        <v>24.950099999999999</v>
      </c>
      <c r="BP136">
        <v>24.791025000000001</v>
      </c>
      <c r="BQ136">
        <v>999.9</v>
      </c>
      <c r="BR136">
        <v>0</v>
      </c>
      <c r="BS136">
        <v>0</v>
      </c>
      <c r="BT136">
        <v>9999.8312499999993</v>
      </c>
      <c r="BU136">
        <v>648.97675000000004</v>
      </c>
      <c r="BV136">
        <v>182.21</v>
      </c>
      <c r="BW136">
        <v>-80.558400000000006</v>
      </c>
      <c r="BX136">
        <v>884.26262499999996</v>
      </c>
      <c r="BY136">
        <v>963.77687500000002</v>
      </c>
      <c r="BZ136">
        <v>2.3650350000000002</v>
      </c>
      <c r="CA136">
        <v>951.08474999999999</v>
      </c>
      <c r="CB136">
        <v>13.1691875</v>
      </c>
      <c r="CC136">
        <v>1.58830625</v>
      </c>
      <c r="CD136">
        <v>1.3464925000000001</v>
      </c>
      <c r="CE136">
        <v>13.8458375</v>
      </c>
      <c r="CF136">
        <v>11.328075</v>
      </c>
      <c r="CG136">
        <v>2000</v>
      </c>
      <c r="CH136">
        <v>0.90000075000000002</v>
      </c>
      <c r="CI136">
        <v>9.9999299999999999E-2</v>
      </c>
      <c r="CJ136">
        <v>19.984375</v>
      </c>
      <c r="CK136">
        <v>39092.974999999999</v>
      </c>
      <c r="CL136">
        <v>1736445700.0999999</v>
      </c>
      <c r="CM136" t="s">
        <v>346</v>
      </c>
      <c r="CN136">
        <v>1736445697.0999999</v>
      </c>
      <c r="CO136">
        <v>1736445700.0999999</v>
      </c>
      <c r="CP136">
        <v>1</v>
      </c>
      <c r="CQ136">
        <v>-0.33700000000000002</v>
      </c>
      <c r="CR136">
        <v>1.2999999999999999E-2</v>
      </c>
      <c r="CS136">
        <v>0.22</v>
      </c>
      <c r="CT136">
        <v>8.3000000000000004E-2</v>
      </c>
      <c r="CU136">
        <v>420</v>
      </c>
      <c r="CV136">
        <v>16</v>
      </c>
      <c r="CW136">
        <v>0.23</v>
      </c>
      <c r="CX136">
        <v>0.32</v>
      </c>
      <c r="CY136">
        <v>-80.034795000000003</v>
      </c>
      <c r="CZ136">
        <v>-8.5838390977442796</v>
      </c>
      <c r="DA136">
        <v>0.82717283470566305</v>
      </c>
      <c r="DB136">
        <v>0</v>
      </c>
      <c r="DC136">
        <v>2.3662494999999999</v>
      </c>
      <c r="DD136">
        <v>-2.48954887218047E-2</v>
      </c>
      <c r="DE136">
        <v>3.1333360416654901E-3</v>
      </c>
      <c r="DF136">
        <v>1</v>
      </c>
      <c r="DG136">
        <v>1</v>
      </c>
      <c r="DH136">
        <v>2</v>
      </c>
      <c r="DI136" t="s">
        <v>347</v>
      </c>
      <c r="DJ136">
        <v>3.1194500000000001</v>
      </c>
      <c r="DK136">
        <v>2.8004500000000001</v>
      </c>
      <c r="DL136">
        <v>0.171902</v>
      </c>
      <c r="DM136">
        <v>0.18356800000000001</v>
      </c>
      <c r="DN136">
        <v>8.7049799999999997E-2</v>
      </c>
      <c r="DO136">
        <v>7.7969999999999998E-2</v>
      </c>
      <c r="DP136">
        <v>23118</v>
      </c>
      <c r="DQ136">
        <v>21073</v>
      </c>
      <c r="DR136">
        <v>26703.1</v>
      </c>
      <c r="DS136">
        <v>24145</v>
      </c>
      <c r="DT136">
        <v>33697.699999999997</v>
      </c>
      <c r="DU136">
        <v>32418.9</v>
      </c>
      <c r="DV136">
        <v>40376</v>
      </c>
      <c r="DW136">
        <v>38164.800000000003</v>
      </c>
      <c r="DX136">
        <v>2.0173700000000001</v>
      </c>
      <c r="DY136">
        <v>2.2791999999999999</v>
      </c>
      <c r="DZ136">
        <v>0.16075400000000001</v>
      </c>
      <c r="EA136">
        <v>0</v>
      </c>
      <c r="EB136">
        <v>22.173500000000001</v>
      </c>
      <c r="EC136">
        <v>999.9</v>
      </c>
      <c r="ED136">
        <v>63.753</v>
      </c>
      <c r="EE136">
        <v>22.044</v>
      </c>
      <c r="EF136">
        <v>16.589500000000001</v>
      </c>
      <c r="EG136">
        <v>64.184899999999999</v>
      </c>
      <c r="EH136">
        <v>26.754799999999999</v>
      </c>
      <c r="EI136">
        <v>1</v>
      </c>
      <c r="EJ136">
        <v>-0.463366</v>
      </c>
      <c r="EK136">
        <v>-4.1576399999999998</v>
      </c>
      <c r="EL136">
        <v>20.2227</v>
      </c>
      <c r="EM136">
        <v>5.2632599999999998</v>
      </c>
      <c r="EN136">
        <v>12.005599999999999</v>
      </c>
      <c r="EO136">
        <v>4.9992000000000001</v>
      </c>
      <c r="EP136">
        <v>3.28695</v>
      </c>
      <c r="EQ136">
        <v>9999</v>
      </c>
      <c r="ER136">
        <v>9999</v>
      </c>
      <c r="ES136">
        <v>999.9</v>
      </c>
      <c r="ET136">
        <v>9999</v>
      </c>
      <c r="EU136">
        <v>1.8722700000000001</v>
      </c>
      <c r="EV136">
        <v>1.87317</v>
      </c>
      <c r="EW136">
        <v>1.86937</v>
      </c>
      <c r="EX136">
        <v>1.8751</v>
      </c>
      <c r="EY136">
        <v>1.8754599999999999</v>
      </c>
      <c r="EZ136">
        <v>1.87388</v>
      </c>
      <c r="FA136">
        <v>1.8724099999999999</v>
      </c>
      <c r="FB136">
        <v>1.8714900000000001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-2.5999999999999999E-2</v>
      </c>
      <c r="FQ136">
        <v>7.3999999999999996E-2</v>
      </c>
      <c r="FR136">
        <v>-0.18329044484773399</v>
      </c>
      <c r="FS136">
        <v>1.93526017593624E-3</v>
      </c>
      <c r="FT136">
        <v>-2.6352868309754201E-6</v>
      </c>
      <c r="FU136">
        <v>7.4988703689445403E-10</v>
      </c>
      <c r="FV136">
        <v>7.4070808911679595E-2</v>
      </c>
      <c r="FW136">
        <v>0</v>
      </c>
      <c r="FX136">
        <v>0</v>
      </c>
      <c r="FY136">
        <v>0</v>
      </c>
      <c r="FZ136">
        <v>1</v>
      </c>
      <c r="GA136">
        <v>1999</v>
      </c>
      <c r="GB136">
        <v>0</v>
      </c>
      <c r="GC136">
        <v>14</v>
      </c>
      <c r="GD136">
        <v>44.1</v>
      </c>
      <c r="GE136">
        <v>44.1</v>
      </c>
      <c r="GF136">
        <v>2.21313</v>
      </c>
      <c r="GG136">
        <v>2.5146500000000001</v>
      </c>
      <c r="GH136">
        <v>1.5979000000000001</v>
      </c>
      <c r="GI136">
        <v>2.3547400000000001</v>
      </c>
      <c r="GJ136">
        <v>1.64917</v>
      </c>
      <c r="GK136">
        <v>2.3864700000000001</v>
      </c>
      <c r="GL136">
        <v>26.2104</v>
      </c>
      <c r="GM136">
        <v>14.4472</v>
      </c>
      <c r="GN136">
        <v>19</v>
      </c>
      <c r="GO136">
        <v>448.142</v>
      </c>
      <c r="GP136">
        <v>641.21600000000001</v>
      </c>
      <c r="GQ136">
        <v>28.987200000000001</v>
      </c>
      <c r="GR136">
        <v>21.2958</v>
      </c>
      <c r="GS136">
        <v>30.000499999999999</v>
      </c>
      <c r="GT136">
        <v>21.1633</v>
      </c>
      <c r="GU136">
        <v>21.138300000000001</v>
      </c>
      <c r="GV136">
        <v>44.328699999999998</v>
      </c>
      <c r="GW136">
        <v>24.004999999999999</v>
      </c>
      <c r="GX136">
        <v>100</v>
      </c>
      <c r="GY136">
        <v>29.0063</v>
      </c>
      <c r="GZ136">
        <v>1001.32</v>
      </c>
      <c r="HA136">
        <v>13.170400000000001</v>
      </c>
      <c r="HB136">
        <v>101.404</v>
      </c>
      <c r="HC136">
        <v>101.417</v>
      </c>
    </row>
    <row r="137" spans="1:211" x14ac:dyDescent="0.2">
      <c r="A137">
        <v>121</v>
      </c>
      <c r="B137">
        <v>1736448347.0999999</v>
      </c>
      <c r="C137">
        <v>240</v>
      </c>
      <c r="D137" t="s">
        <v>589</v>
      </c>
      <c r="E137" t="s">
        <v>590</v>
      </c>
      <c r="F137">
        <v>2</v>
      </c>
      <c r="G137">
        <v>1736448339.0999999</v>
      </c>
      <c r="H137">
        <f t="shared" si="34"/>
        <v>2.006157129154887E-3</v>
      </c>
      <c r="I137">
        <f t="shared" si="35"/>
        <v>2.0061571291548872</v>
      </c>
      <c r="J137">
        <f t="shared" si="36"/>
        <v>38.497429510473381</v>
      </c>
      <c r="K137">
        <f t="shared" si="37"/>
        <v>876.98537499999998</v>
      </c>
      <c r="L137">
        <f t="shared" si="38"/>
        <v>307.3481578471509</v>
      </c>
      <c r="M137">
        <f t="shared" si="39"/>
        <v>31.4557318850073</v>
      </c>
      <c r="N137">
        <f t="shared" si="40"/>
        <v>89.75559514103756</v>
      </c>
      <c r="O137">
        <f t="shared" si="41"/>
        <v>0.11316347414659443</v>
      </c>
      <c r="P137">
        <f t="shared" si="42"/>
        <v>3.5360847763410774</v>
      </c>
      <c r="Q137">
        <f t="shared" si="43"/>
        <v>0.111189393084833</v>
      </c>
      <c r="R137">
        <f t="shared" si="44"/>
        <v>6.9667865609163604E-2</v>
      </c>
      <c r="S137">
        <f t="shared" si="45"/>
        <v>317.39987827499999</v>
      </c>
      <c r="T137">
        <f t="shared" si="46"/>
        <v>26.086395722939642</v>
      </c>
      <c r="U137">
        <f t="shared" si="47"/>
        <v>26.086395722939642</v>
      </c>
      <c r="V137">
        <f t="shared" si="48"/>
        <v>3.3915472860656424</v>
      </c>
      <c r="W137">
        <f t="shared" si="49"/>
        <v>50.14125201456158</v>
      </c>
      <c r="X137">
        <f t="shared" si="50"/>
        <v>1.5898954123243887</v>
      </c>
      <c r="Y137">
        <f t="shared" si="51"/>
        <v>3.1708330934031435</v>
      </c>
      <c r="Z137">
        <f t="shared" si="52"/>
        <v>1.8016518737412537</v>
      </c>
      <c r="AA137">
        <f t="shared" si="53"/>
        <v>-88.471529395730514</v>
      </c>
      <c r="AB137">
        <f t="shared" si="54"/>
        <v>-216.01280832965998</v>
      </c>
      <c r="AC137">
        <f t="shared" si="55"/>
        <v>-12.989403691996484</v>
      </c>
      <c r="AD137">
        <f t="shared" si="56"/>
        <v>-7.3863142386954905E-2</v>
      </c>
      <c r="AE137">
        <f t="shared" si="57"/>
        <v>65.607091518076956</v>
      </c>
      <c r="AF137">
        <f t="shared" si="58"/>
        <v>2.0020747022875609</v>
      </c>
      <c r="AG137">
        <f t="shared" si="59"/>
        <v>38.497429510473381</v>
      </c>
      <c r="AH137">
        <v>983.78732944820501</v>
      </c>
      <c r="AI137">
        <v>913.79233939393896</v>
      </c>
      <c r="AJ137">
        <v>3.286185851215</v>
      </c>
      <c r="AK137">
        <v>85.495142733625997</v>
      </c>
      <c r="AL137">
        <f t="shared" si="60"/>
        <v>2.0061571291548872</v>
      </c>
      <c r="AM137">
        <v>13.169964146571401</v>
      </c>
      <c r="AN137">
        <v>15.539874825174801</v>
      </c>
      <c r="AO137">
        <v>8.3342295967648402E-6</v>
      </c>
      <c r="AP137">
        <v>126.389948844656</v>
      </c>
      <c r="AQ137">
        <v>40</v>
      </c>
      <c r="AR137">
        <v>8</v>
      </c>
      <c r="AS137">
        <f t="shared" si="61"/>
        <v>1</v>
      </c>
      <c r="AT137">
        <f t="shared" si="62"/>
        <v>0</v>
      </c>
      <c r="AU137">
        <f t="shared" si="63"/>
        <v>54432.715098091852</v>
      </c>
      <c r="AV137">
        <f t="shared" si="64"/>
        <v>2000</v>
      </c>
      <c r="AW137">
        <f t="shared" si="65"/>
        <v>1686.0000487499999</v>
      </c>
      <c r="AX137">
        <f t="shared" si="66"/>
        <v>0.84300002437499999</v>
      </c>
      <c r="AY137">
        <f t="shared" si="67"/>
        <v>0.1586999391375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1736448339.0999999</v>
      </c>
      <c r="BF137">
        <v>876.98537499999998</v>
      </c>
      <c r="BG137">
        <v>957.82150000000001</v>
      </c>
      <c r="BH137">
        <v>15.534575</v>
      </c>
      <c r="BI137">
        <v>13.169387499999999</v>
      </c>
      <c r="BJ137">
        <v>876.99275</v>
      </c>
      <c r="BK137">
        <v>15.4605125</v>
      </c>
      <c r="BL137">
        <v>499.99587500000001</v>
      </c>
      <c r="BM137">
        <v>102.24575</v>
      </c>
      <c r="BN137">
        <v>9.9850850000000005E-2</v>
      </c>
      <c r="BO137">
        <v>24.953287499999998</v>
      </c>
      <c r="BP137">
        <v>24.794975000000001</v>
      </c>
      <c r="BQ137">
        <v>999.9</v>
      </c>
      <c r="BR137">
        <v>0</v>
      </c>
      <c r="BS137">
        <v>0</v>
      </c>
      <c r="BT137">
        <v>9999.3624999999993</v>
      </c>
      <c r="BU137">
        <v>648.97125000000005</v>
      </c>
      <c r="BV137">
        <v>181.95937499999999</v>
      </c>
      <c r="BW137">
        <v>-80.836012499999995</v>
      </c>
      <c r="BX137">
        <v>890.82399999999996</v>
      </c>
      <c r="BY137">
        <v>970.60374999999999</v>
      </c>
      <c r="BZ137">
        <v>2.3651962499999999</v>
      </c>
      <c r="CA137">
        <v>957.82150000000001</v>
      </c>
      <c r="CB137">
        <v>13.169387499999999</v>
      </c>
      <c r="CC137">
        <v>1.5883425</v>
      </c>
      <c r="CD137">
        <v>1.34651375</v>
      </c>
      <c r="CE137">
        <v>13.8462</v>
      </c>
      <c r="CF137">
        <v>11.328312499999999</v>
      </c>
      <c r="CG137">
        <v>2000</v>
      </c>
      <c r="CH137">
        <v>0.90000100000000005</v>
      </c>
      <c r="CI137">
        <v>9.9999062499999999E-2</v>
      </c>
      <c r="CJ137">
        <v>19.994787500000001</v>
      </c>
      <c r="CK137">
        <v>39092.987500000003</v>
      </c>
      <c r="CL137">
        <v>1736445700.0999999</v>
      </c>
      <c r="CM137" t="s">
        <v>346</v>
      </c>
      <c r="CN137">
        <v>1736445697.0999999</v>
      </c>
      <c r="CO137">
        <v>1736445700.0999999</v>
      </c>
      <c r="CP137">
        <v>1</v>
      </c>
      <c r="CQ137">
        <v>-0.33700000000000002</v>
      </c>
      <c r="CR137">
        <v>1.2999999999999999E-2</v>
      </c>
      <c r="CS137">
        <v>0.22</v>
      </c>
      <c r="CT137">
        <v>8.3000000000000004E-2</v>
      </c>
      <c r="CU137">
        <v>420</v>
      </c>
      <c r="CV137">
        <v>16</v>
      </c>
      <c r="CW137">
        <v>0.23</v>
      </c>
      <c r="CX137">
        <v>0.32</v>
      </c>
      <c r="CY137">
        <v>-80.334164999999999</v>
      </c>
      <c r="CZ137">
        <v>-8.4762000000000199</v>
      </c>
      <c r="DA137">
        <v>0.81626097497981598</v>
      </c>
      <c r="DB137">
        <v>0</v>
      </c>
      <c r="DC137">
        <v>2.3658285000000001</v>
      </c>
      <c r="DD137">
        <v>-8.3156390977496501E-3</v>
      </c>
      <c r="DE137">
        <v>2.4263970717918102E-3</v>
      </c>
      <c r="DF137">
        <v>1</v>
      </c>
      <c r="DG137">
        <v>1</v>
      </c>
      <c r="DH137">
        <v>2</v>
      </c>
      <c r="DI137" t="s">
        <v>347</v>
      </c>
      <c r="DJ137">
        <v>3.1190199999999999</v>
      </c>
      <c r="DK137">
        <v>2.8003499999999999</v>
      </c>
      <c r="DL137">
        <v>0.17271400000000001</v>
      </c>
      <c r="DM137">
        <v>0.18436</v>
      </c>
      <c r="DN137">
        <v>8.70528E-2</v>
      </c>
      <c r="DO137">
        <v>7.7972799999999995E-2</v>
      </c>
      <c r="DP137">
        <v>23095.599999999999</v>
      </c>
      <c r="DQ137">
        <v>21052.5</v>
      </c>
      <c r="DR137">
        <v>26703.4</v>
      </c>
      <c r="DS137">
        <v>24144.9</v>
      </c>
      <c r="DT137">
        <v>33698.199999999997</v>
      </c>
      <c r="DU137">
        <v>32418.9</v>
      </c>
      <c r="DV137">
        <v>40376.5</v>
      </c>
      <c r="DW137">
        <v>38164.9</v>
      </c>
      <c r="DX137">
        <v>2.0158499999999999</v>
      </c>
      <c r="DY137">
        <v>2.27962</v>
      </c>
      <c r="DZ137">
        <v>0.161275</v>
      </c>
      <c r="EA137">
        <v>0</v>
      </c>
      <c r="EB137">
        <v>22.173500000000001</v>
      </c>
      <c r="EC137">
        <v>999.9</v>
      </c>
      <c r="ED137">
        <v>63.753</v>
      </c>
      <c r="EE137">
        <v>22.044</v>
      </c>
      <c r="EF137">
        <v>16.590299999999999</v>
      </c>
      <c r="EG137">
        <v>64.0749</v>
      </c>
      <c r="EH137">
        <v>27.259599999999999</v>
      </c>
      <c r="EI137">
        <v>1</v>
      </c>
      <c r="EJ137">
        <v>-0.463229</v>
      </c>
      <c r="EK137">
        <v>-4.1747699999999996</v>
      </c>
      <c r="EL137">
        <v>20.222000000000001</v>
      </c>
      <c r="EM137">
        <v>5.2625099999999998</v>
      </c>
      <c r="EN137">
        <v>12.0055</v>
      </c>
      <c r="EO137">
        <v>4.9977499999999999</v>
      </c>
      <c r="EP137">
        <v>3.2869999999999999</v>
      </c>
      <c r="EQ137">
        <v>9999</v>
      </c>
      <c r="ER137">
        <v>9999</v>
      </c>
      <c r="ES137">
        <v>999.9</v>
      </c>
      <c r="ET137">
        <v>9999</v>
      </c>
      <c r="EU137">
        <v>1.8722700000000001</v>
      </c>
      <c r="EV137">
        <v>1.87317</v>
      </c>
      <c r="EW137">
        <v>1.86937</v>
      </c>
      <c r="EX137">
        <v>1.87507</v>
      </c>
      <c r="EY137">
        <v>1.8754599999999999</v>
      </c>
      <c r="EZ137">
        <v>1.8738600000000001</v>
      </c>
      <c r="FA137">
        <v>1.8724099999999999</v>
      </c>
      <c r="FB137">
        <v>1.8714900000000001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-3.2000000000000001E-2</v>
      </c>
      <c r="FQ137">
        <v>7.4099999999999999E-2</v>
      </c>
      <c r="FR137">
        <v>-0.18329044484773399</v>
      </c>
      <c r="FS137">
        <v>1.93526017593624E-3</v>
      </c>
      <c r="FT137">
        <v>-2.6352868309754201E-6</v>
      </c>
      <c r="FU137">
        <v>7.4988703689445403E-10</v>
      </c>
      <c r="FV137">
        <v>7.4070808911679595E-2</v>
      </c>
      <c r="FW137">
        <v>0</v>
      </c>
      <c r="FX137">
        <v>0</v>
      </c>
      <c r="FY137">
        <v>0</v>
      </c>
      <c r="FZ137">
        <v>1</v>
      </c>
      <c r="GA137">
        <v>1999</v>
      </c>
      <c r="GB137">
        <v>0</v>
      </c>
      <c r="GC137">
        <v>14</v>
      </c>
      <c r="GD137">
        <v>44.2</v>
      </c>
      <c r="GE137">
        <v>44.1</v>
      </c>
      <c r="GF137">
        <v>2.2180200000000001</v>
      </c>
      <c r="GG137">
        <v>2.4621599999999999</v>
      </c>
      <c r="GH137">
        <v>1.5979000000000001</v>
      </c>
      <c r="GI137">
        <v>2.3535200000000001</v>
      </c>
      <c r="GJ137">
        <v>1.64917</v>
      </c>
      <c r="GK137">
        <v>2.33887</v>
      </c>
      <c r="GL137">
        <v>26.2104</v>
      </c>
      <c r="GM137">
        <v>14.4472</v>
      </c>
      <c r="GN137">
        <v>19</v>
      </c>
      <c r="GO137">
        <v>447.28500000000003</v>
      </c>
      <c r="GP137">
        <v>641.59500000000003</v>
      </c>
      <c r="GQ137">
        <v>28.997599999999998</v>
      </c>
      <c r="GR137">
        <v>21.297999999999998</v>
      </c>
      <c r="GS137">
        <v>30.000399999999999</v>
      </c>
      <c r="GT137">
        <v>21.165099999999999</v>
      </c>
      <c r="GU137">
        <v>21.140499999999999</v>
      </c>
      <c r="GV137">
        <v>44.585799999999999</v>
      </c>
      <c r="GW137">
        <v>24.004999999999999</v>
      </c>
      <c r="GX137">
        <v>100</v>
      </c>
      <c r="GY137">
        <v>29.0063</v>
      </c>
      <c r="GZ137">
        <v>1008.01</v>
      </c>
      <c r="HA137">
        <v>13.170400000000001</v>
      </c>
      <c r="HB137">
        <v>101.405</v>
      </c>
      <c r="HC137">
        <v>101.417</v>
      </c>
    </row>
    <row r="138" spans="1:211" x14ac:dyDescent="0.2">
      <c r="A138">
        <v>122</v>
      </c>
      <c r="B138">
        <v>1736448349.0999999</v>
      </c>
      <c r="C138">
        <v>242</v>
      </c>
      <c r="D138" t="s">
        <v>591</v>
      </c>
      <c r="E138" t="s">
        <v>592</v>
      </c>
      <c r="F138">
        <v>2</v>
      </c>
      <c r="G138">
        <v>1736448341.0999999</v>
      </c>
      <c r="H138">
        <f t="shared" si="34"/>
        <v>2.0064554067753351E-3</v>
      </c>
      <c r="I138">
        <f t="shared" si="35"/>
        <v>2.0064554067753351</v>
      </c>
      <c r="J138">
        <f t="shared" si="36"/>
        <v>38.587948138402169</v>
      </c>
      <c r="K138">
        <f t="shared" si="37"/>
        <v>883.45375000000001</v>
      </c>
      <c r="L138">
        <f t="shared" si="38"/>
        <v>312.21742822152834</v>
      </c>
      <c r="M138">
        <f t="shared" si="39"/>
        <v>31.954009647980932</v>
      </c>
      <c r="N138">
        <f t="shared" si="40"/>
        <v>90.417404985524755</v>
      </c>
      <c r="O138">
        <f t="shared" si="41"/>
        <v>0.11313604007350479</v>
      </c>
      <c r="P138">
        <f t="shared" si="42"/>
        <v>3.5370767710664333</v>
      </c>
      <c r="Q138">
        <f t="shared" si="43"/>
        <v>0.11116345002447821</v>
      </c>
      <c r="R138">
        <f t="shared" si="44"/>
        <v>6.9651520870841893E-2</v>
      </c>
      <c r="S138">
        <f t="shared" si="45"/>
        <v>317.40006920991925</v>
      </c>
      <c r="T138">
        <f t="shared" si="46"/>
        <v>26.090054125089914</v>
      </c>
      <c r="U138">
        <f t="shared" si="47"/>
        <v>26.090054125089914</v>
      </c>
      <c r="V138">
        <f t="shared" si="48"/>
        <v>3.392281081557103</v>
      </c>
      <c r="W138">
        <f t="shared" si="49"/>
        <v>50.131002183733251</v>
      </c>
      <c r="X138">
        <f t="shared" si="50"/>
        <v>1.5899520255343726</v>
      </c>
      <c r="Y138">
        <f t="shared" si="51"/>
        <v>3.1715943353916987</v>
      </c>
      <c r="Z138">
        <f t="shared" si="52"/>
        <v>1.8023290560227303</v>
      </c>
      <c r="AA138">
        <f t="shared" si="53"/>
        <v>-88.484683438792274</v>
      </c>
      <c r="AB138">
        <f t="shared" si="54"/>
        <v>-216.00350056528521</v>
      </c>
      <c r="AC138">
        <f t="shared" si="55"/>
        <v>-12.985702492934328</v>
      </c>
      <c r="AD138">
        <f t="shared" si="56"/>
        <v>-7.3817287092538209E-2</v>
      </c>
      <c r="AE138">
        <f t="shared" si="57"/>
        <v>65.805140394731666</v>
      </c>
      <c r="AF138">
        <f t="shared" si="58"/>
        <v>2.0021611423697752</v>
      </c>
      <c r="AG138">
        <f t="shared" si="59"/>
        <v>38.587948138402169</v>
      </c>
      <c r="AH138">
        <v>990.65077292569697</v>
      </c>
      <c r="AI138">
        <v>920.42037575757604</v>
      </c>
      <c r="AJ138">
        <v>3.3031652957203099</v>
      </c>
      <c r="AK138">
        <v>85.495142733625997</v>
      </c>
      <c r="AL138">
        <f t="shared" si="60"/>
        <v>2.0064554067753351</v>
      </c>
      <c r="AM138">
        <v>13.1701092472049</v>
      </c>
      <c r="AN138">
        <v>15.5405755244755</v>
      </c>
      <c r="AO138">
        <v>7.8358526297302303E-6</v>
      </c>
      <c r="AP138">
        <v>126.389948844656</v>
      </c>
      <c r="AQ138">
        <v>40</v>
      </c>
      <c r="AR138">
        <v>8</v>
      </c>
      <c r="AS138">
        <f t="shared" si="61"/>
        <v>1</v>
      </c>
      <c r="AT138">
        <f t="shared" si="62"/>
        <v>0</v>
      </c>
      <c r="AU138">
        <f t="shared" si="63"/>
        <v>54453.839324487126</v>
      </c>
      <c r="AV138">
        <f t="shared" si="64"/>
        <v>2000.00125</v>
      </c>
      <c r="AW138">
        <f t="shared" si="65"/>
        <v>1686.0011385000528</v>
      </c>
      <c r="AX138">
        <f t="shared" si="66"/>
        <v>0.84300004237499992</v>
      </c>
      <c r="AY138">
        <f t="shared" si="67"/>
        <v>0.15869993541749999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1736448341.0999999</v>
      </c>
      <c r="BF138">
        <v>883.45375000000001</v>
      </c>
      <c r="BG138">
        <v>964.55</v>
      </c>
      <c r="BH138">
        <v>15.5351625</v>
      </c>
      <c r="BI138">
        <v>13.169675</v>
      </c>
      <c r="BJ138">
        <v>883.46737499999995</v>
      </c>
      <c r="BK138">
        <v>15.4611</v>
      </c>
      <c r="BL138">
        <v>499.95375000000001</v>
      </c>
      <c r="BM138">
        <v>102.24550000000001</v>
      </c>
      <c r="BN138">
        <v>9.9874599999999994E-2</v>
      </c>
      <c r="BO138">
        <v>24.9573125</v>
      </c>
      <c r="BP138">
        <v>24.802199999999999</v>
      </c>
      <c r="BQ138">
        <v>999.9</v>
      </c>
      <c r="BR138">
        <v>0</v>
      </c>
      <c r="BS138">
        <v>0</v>
      </c>
      <c r="BT138">
        <v>10003.575000000001</v>
      </c>
      <c r="BU138">
        <v>648.96187499999996</v>
      </c>
      <c r="BV138">
        <v>181.67025000000001</v>
      </c>
      <c r="BW138">
        <v>-81.096162500000005</v>
      </c>
      <c r="BX138">
        <v>897.39487499999996</v>
      </c>
      <c r="BY138">
        <v>977.42274999999995</v>
      </c>
      <c r="BZ138">
        <v>2.3654937500000002</v>
      </c>
      <c r="CA138">
        <v>964.55</v>
      </c>
      <c r="CB138">
        <v>13.169675</v>
      </c>
      <c r="CC138">
        <v>1.5883987500000001</v>
      </c>
      <c r="CD138">
        <v>1.3465400000000001</v>
      </c>
      <c r="CE138">
        <v>13.84675</v>
      </c>
      <c r="CF138">
        <v>11.3286125</v>
      </c>
      <c r="CG138">
        <v>2000.00125</v>
      </c>
      <c r="CH138">
        <v>0.90000112499999996</v>
      </c>
      <c r="CI138">
        <v>9.9998962499999997E-2</v>
      </c>
      <c r="CJ138">
        <v>20</v>
      </c>
      <c r="CK138">
        <v>39093</v>
      </c>
      <c r="CL138">
        <v>1736445700.0999999</v>
      </c>
      <c r="CM138" t="s">
        <v>346</v>
      </c>
      <c r="CN138">
        <v>1736445697.0999999</v>
      </c>
      <c r="CO138">
        <v>1736445700.0999999</v>
      </c>
      <c r="CP138">
        <v>1</v>
      </c>
      <c r="CQ138">
        <v>-0.33700000000000002</v>
      </c>
      <c r="CR138">
        <v>1.2999999999999999E-2</v>
      </c>
      <c r="CS138">
        <v>0.22</v>
      </c>
      <c r="CT138">
        <v>8.3000000000000004E-2</v>
      </c>
      <c r="CU138">
        <v>420</v>
      </c>
      <c r="CV138">
        <v>16</v>
      </c>
      <c r="CW138">
        <v>0.23</v>
      </c>
      <c r="CX138">
        <v>0.32</v>
      </c>
      <c r="CY138">
        <v>-80.617549999999994</v>
      </c>
      <c r="CZ138">
        <v>-8.2843488721804697</v>
      </c>
      <c r="DA138">
        <v>0.79780413354406599</v>
      </c>
      <c r="DB138">
        <v>0</v>
      </c>
      <c r="DC138">
        <v>2.3657175000000001</v>
      </c>
      <c r="DD138">
        <v>3.7971428571409302E-3</v>
      </c>
      <c r="DE138">
        <v>2.2727579611564199E-3</v>
      </c>
      <c r="DF138">
        <v>1</v>
      </c>
      <c r="DG138">
        <v>1</v>
      </c>
      <c r="DH138">
        <v>2</v>
      </c>
      <c r="DI138" t="s">
        <v>347</v>
      </c>
      <c r="DJ138">
        <v>3.11958</v>
      </c>
      <c r="DK138">
        <v>2.8016800000000002</v>
      </c>
      <c r="DL138">
        <v>0.173517</v>
      </c>
      <c r="DM138">
        <v>0.185167</v>
      </c>
      <c r="DN138">
        <v>8.7052400000000002E-2</v>
      </c>
      <c r="DO138">
        <v>7.7972399999999997E-2</v>
      </c>
      <c r="DP138">
        <v>23073.5</v>
      </c>
      <c r="DQ138">
        <v>21031.7</v>
      </c>
      <c r="DR138">
        <v>26703.7</v>
      </c>
      <c r="DS138">
        <v>24144.9</v>
      </c>
      <c r="DT138">
        <v>33698.699999999997</v>
      </c>
      <c r="DU138">
        <v>32419</v>
      </c>
      <c r="DV138">
        <v>40377.1</v>
      </c>
      <c r="DW138">
        <v>38164.800000000003</v>
      </c>
      <c r="DX138">
        <v>2.01702</v>
      </c>
      <c r="DY138">
        <v>2.2787500000000001</v>
      </c>
      <c r="DZ138">
        <v>0.161916</v>
      </c>
      <c r="EA138">
        <v>0</v>
      </c>
      <c r="EB138">
        <v>22.173500000000001</v>
      </c>
      <c r="EC138">
        <v>999.9</v>
      </c>
      <c r="ED138">
        <v>63.747</v>
      </c>
      <c r="EE138">
        <v>22.053999999999998</v>
      </c>
      <c r="EF138">
        <v>16.599299999999999</v>
      </c>
      <c r="EG138">
        <v>63.664900000000003</v>
      </c>
      <c r="EH138">
        <v>26.678699999999999</v>
      </c>
      <c r="EI138">
        <v>1</v>
      </c>
      <c r="EJ138">
        <v>-0.46306700000000001</v>
      </c>
      <c r="EK138">
        <v>-4.1535799999999998</v>
      </c>
      <c r="EL138">
        <v>20.222200000000001</v>
      </c>
      <c r="EM138">
        <v>5.26281</v>
      </c>
      <c r="EN138">
        <v>12.0061</v>
      </c>
      <c r="EO138">
        <v>4.9983000000000004</v>
      </c>
      <c r="EP138">
        <v>3.28708</v>
      </c>
      <c r="EQ138">
        <v>9999</v>
      </c>
      <c r="ER138">
        <v>9999</v>
      </c>
      <c r="ES138">
        <v>999.9</v>
      </c>
      <c r="ET138">
        <v>9999</v>
      </c>
      <c r="EU138">
        <v>1.8722700000000001</v>
      </c>
      <c r="EV138">
        <v>1.8731800000000001</v>
      </c>
      <c r="EW138">
        <v>1.86937</v>
      </c>
      <c r="EX138">
        <v>1.8750599999999999</v>
      </c>
      <c r="EY138">
        <v>1.87544</v>
      </c>
      <c r="EZ138">
        <v>1.87384</v>
      </c>
      <c r="FA138">
        <v>1.8724099999999999</v>
      </c>
      <c r="FB138">
        <v>1.8714900000000001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-3.9E-2</v>
      </c>
      <c r="FQ138">
        <v>7.4099999999999999E-2</v>
      </c>
      <c r="FR138">
        <v>-0.18329044484773399</v>
      </c>
      <c r="FS138">
        <v>1.93526017593624E-3</v>
      </c>
      <c r="FT138">
        <v>-2.6352868309754201E-6</v>
      </c>
      <c r="FU138">
        <v>7.4988703689445403E-10</v>
      </c>
      <c r="FV138">
        <v>7.4070808911679595E-2</v>
      </c>
      <c r="FW138">
        <v>0</v>
      </c>
      <c r="FX138">
        <v>0</v>
      </c>
      <c r="FY138">
        <v>0</v>
      </c>
      <c r="FZ138">
        <v>1</v>
      </c>
      <c r="GA138">
        <v>1999</v>
      </c>
      <c r="GB138">
        <v>0</v>
      </c>
      <c r="GC138">
        <v>14</v>
      </c>
      <c r="GD138">
        <v>44.2</v>
      </c>
      <c r="GE138">
        <v>44.1</v>
      </c>
      <c r="GF138">
        <v>2.2314500000000002</v>
      </c>
      <c r="GG138">
        <v>2.4682599999999999</v>
      </c>
      <c r="GH138">
        <v>1.5979000000000001</v>
      </c>
      <c r="GI138">
        <v>2.3559600000000001</v>
      </c>
      <c r="GJ138">
        <v>1.64917</v>
      </c>
      <c r="GK138">
        <v>2.48047</v>
      </c>
      <c r="GL138">
        <v>26.2104</v>
      </c>
      <c r="GM138">
        <v>14.456</v>
      </c>
      <c r="GN138">
        <v>19</v>
      </c>
      <c r="GO138">
        <v>447.98700000000002</v>
      </c>
      <c r="GP138">
        <v>640.90200000000004</v>
      </c>
      <c r="GQ138">
        <v>29.01</v>
      </c>
      <c r="GR138">
        <v>21.299900000000001</v>
      </c>
      <c r="GS138">
        <v>30.000399999999999</v>
      </c>
      <c r="GT138">
        <v>21.166899999999998</v>
      </c>
      <c r="GU138">
        <v>21.142199999999999</v>
      </c>
      <c r="GV138">
        <v>44.835099999999997</v>
      </c>
      <c r="GW138">
        <v>24.004999999999999</v>
      </c>
      <c r="GX138">
        <v>100</v>
      </c>
      <c r="GY138">
        <v>29.0261</v>
      </c>
      <c r="GZ138">
        <v>1014.74</v>
      </c>
      <c r="HA138">
        <v>13.170400000000001</v>
      </c>
      <c r="HB138">
        <v>101.40600000000001</v>
      </c>
      <c r="HC138">
        <v>101.417</v>
      </c>
    </row>
    <row r="139" spans="1:211" x14ac:dyDescent="0.2">
      <c r="A139">
        <v>123</v>
      </c>
      <c r="B139">
        <v>1736448351.0999999</v>
      </c>
      <c r="C139">
        <v>244</v>
      </c>
      <c r="D139" t="s">
        <v>593</v>
      </c>
      <c r="E139" t="s">
        <v>594</v>
      </c>
      <c r="F139">
        <v>2</v>
      </c>
      <c r="G139">
        <v>1736448343.0999999</v>
      </c>
      <c r="H139">
        <f t="shared" si="34"/>
        <v>2.0068631181851837E-3</v>
      </c>
      <c r="I139">
        <f t="shared" si="35"/>
        <v>2.0068631181851835</v>
      </c>
      <c r="J139">
        <f t="shared" si="36"/>
        <v>38.931324066988495</v>
      </c>
      <c r="K139">
        <f t="shared" si="37"/>
        <v>889.91399999999999</v>
      </c>
      <c r="L139">
        <f t="shared" si="38"/>
        <v>313.45315498483103</v>
      </c>
      <c r="M139">
        <f t="shared" si="39"/>
        <v>32.080366959296526</v>
      </c>
      <c r="N139">
        <f t="shared" si="40"/>
        <v>91.078259153579026</v>
      </c>
      <c r="O139">
        <f t="shared" si="41"/>
        <v>0.11310073766938758</v>
      </c>
      <c r="P139">
        <f t="shared" si="42"/>
        <v>3.5358240448208926</v>
      </c>
      <c r="Q139">
        <f t="shared" si="43"/>
        <v>0.11112868158134546</v>
      </c>
      <c r="R139">
        <f t="shared" si="44"/>
        <v>6.9629743276699962E-2</v>
      </c>
      <c r="S139">
        <f t="shared" si="45"/>
        <v>317.40005224490864</v>
      </c>
      <c r="T139">
        <f t="shared" si="46"/>
        <v>26.095165615817194</v>
      </c>
      <c r="U139">
        <f t="shared" si="47"/>
        <v>26.095165615817194</v>
      </c>
      <c r="V139">
        <f t="shared" si="48"/>
        <v>3.3933065670534814</v>
      </c>
      <c r="W139">
        <f t="shared" si="49"/>
        <v>50.120111519333342</v>
      </c>
      <c r="X139">
        <f t="shared" si="50"/>
        <v>1.5900640917729005</v>
      </c>
      <c r="Y139">
        <f t="shared" si="51"/>
        <v>3.1725070906108197</v>
      </c>
      <c r="Z139">
        <f t="shared" si="52"/>
        <v>1.8032424752805809</v>
      </c>
      <c r="AA139">
        <f t="shared" si="53"/>
        <v>-88.502663511966603</v>
      </c>
      <c r="AB139">
        <f t="shared" si="54"/>
        <v>-215.98161044081331</v>
      </c>
      <c r="AC139">
        <f t="shared" si="55"/>
        <v>-12.989635359628116</v>
      </c>
      <c r="AD139">
        <f t="shared" si="56"/>
        <v>-7.3857067499375262E-2</v>
      </c>
      <c r="AE139">
        <f t="shared" si="57"/>
        <v>66.024111815207561</v>
      </c>
      <c r="AF139">
        <f t="shared" si="58"/>
        <v>2.0029849330955511</v>
      </c>
      <c r="AG139">
        <f t="shared" si="59"/>
        <v>38.931324066988495</v>
      </c>
      <c r="AH139">
        <v>997.50434758891902</v>
      </c>
      <c r="AI139">
        <v>926.96323030302995</v>
      </c>
      <c r="AJ139">
        <v>3.2891245093122898</v>
      </c>
      <c r="AK139">
        <v>85.495142733625997</v>
      </c>
      <c r="AL139">
        <f t="shared" si="60"/>
        <v>2.0068631181851835</v>
      </c>
      <c r="AM139">
        <v>13.1705473774095</v>
      </c>
      <c r="AN139">
        <v>15.5412601398601</v>
      </c>
      <c r="AO139">
        <v>6.6447801445529002E-6</v>
      </c>
      <c r="AP139">
        <v>126.389948844656</v>
      </c>
      <c r="AQ139">
        <v>39</v>
      </c>
      <c r="AR139">
        <v>8</v>
      </c>
      <c r="AS139">
        <f t="shared" si="61"/>
        <v>1</v>
      </c>
      <c r="AT139">
        <f t="shared" si="62"/>
        <v>0</v>
      </c>
      <c r="AU139">
        <f t="shared" si="63"/>
        <v>54425.33313901192</v>
      </c>
      <c r="AV139">
        <f t="shared" si="64"/>
        <v>2000.00125</v>
      </c>
      <c r="AW139">
        <f t="shared" si="65"/>
        <v>1686.001073250012</v>
      </c>
      <c r="AX139">
        <f t="shared" si="66"/>
        <v>0.84300000974999989</v>
      </c>
      <c r="AY139">
        <f t="shared" si="67"/>
        <v>0.15869992693499999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1736448343.0999999</v>
      </c>
      <c r="BF139">
        <v>889.91399999999999</v>
      </c>
      <c r="BG139">
        <v>971.28099999999995</v>
      </c>
      <c r="BH139">
        <v>15.536312499999999</v>
      </c>
      <c r="BI139">
        <v>13.1701</v>
      </c>
      <c r="BJ139">
        <v>889.93387499999994</v>
      </c>
      <c r="BK139">
        <v>15.462249999999999</v>
      </c>
      <c r="BL139">
        <v>500.00562500000001</v>
      </c>
      <c r="BM139">
        <v>102.24487499999999</v>
      </c>
      <c r="BN139">
        <v>0.1001371625</v>
      </c>
      <c r="BO139">
        <v>24.962137500000001</v>
      </c>
      <c r="BP139">
        <v>24.809987499999998</v>
      </c>
      <c r="BQ139">
        <v>999.9</v>
      </c>
      <c r="BR139">
        <v>0</v>
      </c>
      <c r="BS139">
        <v>0</v>
      </c>
      <c r="BT139">
        <v>9998.3474999999999</v>
      </c>
      <c r="BU139">
        <v>648.96687499999996</v>
      </c>
      <c r="BV139">
        <v>181.35525000000001</v>
      </c>
      <c r="BW139">
        <v>-81.366950000000003</v>
      </c>
      <c r="BX139">
        <v>903.958125</v>
      </c>
      <c r="BY139">
        <v>984.24437499999999</v>
      </c>
      <c r="BZ139">
        <v>2.3662112500000001</v>
      </c>
      <c r="CA139">
        <v>971.28099999999995</v>
      </c>
      <c r="CB139">
        <v>13.1701</v>
      </c>
      <c r="CC139">
        <v>1.5885075</v>
      </c>
      <c r="CD139">
        <v>1.34657625</v>
      </c>
      <c r="CE139">
        <v>13.847799999999999</v>
      </c>
      <c r="CF139">
        <v>11.329025</v>
      </c>
      <c r="CG139">
        <v>2000.00125</v>
      </c>
      <c r="CH139">
        <v>0.90000112499999996</v>
      </c>
      <c r="CI139">
        <v>9.9998925000000002E-2</v>
      </c>
      <c r="CJ139">
        <v>20</v>
      </c>
      <c r="CK139">
        <v>39093.012499999997</v>
      </c>
      <c r="CL139">
        <v>1736445700.0999999</v>
      </c>
      <c r="CM139" t="s">
        <v>346</v>
      </c>
      <c r="CN139">
        <v>1736445697.0999999</v>
      </c>
      <c r="CO139">
        <v>1736445700.0999999</v>
      </c>
      <c r="CP139">
        <v>1</v>
      </c>
      <c r="CQ139">
        <v>-0.33700000000000002</v>
      </c>
      <c r="CR139">
        <v>1.2999999999999999E-2</v>
      </c>
      <c r="CS139">
        <v>0.22</v>
      </c>
      <c r="CT139">
        <v>8.3000000000000004E-2</v>
      </c>
      <c r="CU139">
        <v>420</v>
      </c>
      <c r="CV139">
        <v>16</v>
      </c>
      <c r="CW139">
        <v>0.23</v>
      </c>
      <c r="CX139">
        <v>0.32</v>
      </c>
      <c r="CY139">
        <v>-80.893940000000001</v>
      </c>
      <c r="CZ139">
        <v>-8.0906526315789105</v>
      </c>
      <c r="DA139">
        <v>0.77886848979785905</v>
      </c>
      <c r="DB139">
        <v>0</v>
      </c>
      <c r="DC139">
        <v>2.365828</v>
      </c>
      <c r="DD139">
        <v>1.3443609022555101E-2</v>
      </c>
      <c r="DE139">
        <v>2.39783777599736E-3</v>
      </c>
      <c r="DF139">
        <v>1</v>
      </c>
      <c r="DG139">
        <v>1</v>
      </c>
      <c r="DH139">
        <v>2</v>
      </c>
      <c r="DI139" t="s">
        <v>347</v>
      </c>
      <c r="DJ139">
        <v>3.12012</v>
      </c>
      <c r="DK139">
        <v>2.80152</v>
      </c>
      <c r="DL139">
        <v>0.17431199999999999</v>
      </c>
      <c r="DM139">
        <v>0.18596399999999999</v>
      </c>
      <c r="DN139">
        <v>8.7059499999999998E-2</v>
      </c>
      <c r="DO139">
        <v>7.7973399999999998E-2</v>
      </c>
      <c r="DP139">
        <v>23051.599999999999</v>
      </c>
      <c r="DQ139">
        <v>21011</v>
      </c>
      <c r="DR139">
        <v>26704</v>
      </c>
      <c r="DS139">
        <v>24144.7</v>
      </c>
      <c r="DT139">
        <v>33698.800000000003</v>
      </c>
      <c r="DU139">
        <v>32418.799999999999</v>
      </c>
      <c r="DV139">
        <v>40377.5</v>
      </c>
      <c r="DW139">
        <v>38164.6</v>
      </c>
      <c r="DX139">
        <v>2.0194700000000001</v>
      </c>
      <c r="DY139">
        <v>2.278</v>
      </c>
      <c r="DZ139">
        <v>0.161886</v>
      </c>
      <c r="EA139">
        <v>0</v>
      </c>
      <c r="EB139">
        <v>22.174299999999999</v>
      </c>
      <c r="EC139">
        <v>999.9</v>
      </c>
      <c r="ED139">
        <v>63.765000000000001</v>
      </c>
      <c r="EE139">
        <v>22.053999999999998</v>
      </c>
      <c r="EF139">
        <v>16.604099999999999</v>
      </c>
      <c r="EG139">
        <v>63.224899999999998</v>
      </c>
      <c r="EH139">
        <v>26.863</v>
      </c>
      <c r="EI139">
        <v>1</v>
      </c>
      <c r="EJ139">
        <v>-0.46300599999999997</v>
      </c>
      <c r="EK139">
        <v>-4.1520799999999998</v>
      </c>
      <c r="EL139">
        <v>20.222200000000001</v>
      </c>
      <c r="EM139">
        <v>5.2632599999999998</v>
      </c>
      <c r="EN139">
        <v>12.0055</v>
      </c>
      <c r="EO139">
        <v>4.9996999999999998</v>
      </c>
      <c r="EP139">
        <v>3.2871000000000001</v>
      </c>
      <c r="EQ139">
        <v>9999</v>
      </c>
      <c r="ER139">
        <v>9999</v>
      </c>
      <c r="ES139">
        <v>999.9</v>
      </c>
      <c r="ET139">
        <v>9999</v>
      </c>
      <c r="EU139">
        <v>1.87226</v>
      </c>
      <c r="EV139">
        <v>1.87317</v>
      </c>
      <c r="EW139">
        <v>1.86937</v>
      </c>
      <c r="EX139">
        <v>1.8750500000000001</v>
      </c>
      <c r="EY139">
        <v>1.87544</v>
      </c>
      <c r="EZ139">
        <v>1.8738300000000001</v>
      </c>
      <c r="FA139">
        <v>1.8724099999999999</v>
      </c>
      <c r="FB139">
        <v>1.8714900000000001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-4.4999999999999998E-2</v>
      </c>
      <c r="FQ139">
        <v>7.3999999999999996E-2</v>
      </c>
      <c r="FR139">
        <v>-0.18329044484773399</v>
      </c>
      <c r="FS139">
        <v>1.93526017593624E-3</v>
      </c>
      <c r="FT139">
        <v>-2.6352868309754201E-6</v>
      </c>
      <c r="FU139">
        <v>7.4988703689445403E-10</v>
      </c>
      <c r="FV139">
        <v>7.4070808911679595E-2</v>
      </c>
      <c r="FW139">
        <v>0</v>
      </c>
      <c r="FX139">
        <v>0</v>
      </c>
      <c r="FY139">
        <v>0</v>
      </c>
      <c r="FZ139">
        <v>1</v>
      </c>
      <c r="GA139">
        <v>1999</v>
      </c>
      <c r="GB139">
        <v>0</v>
      </c>
      <c r="GC139">
        <v>14</v>
      </c>
      <c r="GD139">
        <v>44.2</v>
      </c>
      <c r="GE139">
        <v>44.2</v>
      </c>
      <c r="GF139">
        <v>2.2436500000000001</v>
      </c>
      <c r="GG139">
        <v>2.4719199999999999</v>
      </c>
      <c r="GH139">
        <v>1.5979000000000001</v>
      </c>
      <c r="GI139">
        <v>2.3547400000000001</v>
      </c>
      <c r="GJ139">
        <v>1.64917</v>
      </c>
      <c r="GK139">
        <v>2.2753899999999998</v>
      </c>
      <c r="GL139">
        <v>26.2104</v>
      </c>
      <c r="GM139">
        <v>14.4472</v>
      </c>
      <c r="GN139">
        <v>19</v>
      </c>
      <c r="GO139">
        <v>449.41</v>
      </c>
      <c r="GP139">
        <v>640.30999999999995</v>
      </c>
      <c r="GQ139">
        <v>29.018699999999999</v>
      </c>
      <c r="GR139">
        <v>21.3017</v>
      </c>
      <c r="GS139">
        <v>30.000399999999999</v>
      </c>
      <c r="GT139">
        <v>21.168700000000001</v>
      </c>
      <c r="GU139">
        <v>21.143999999999998</v>
      </c>
      <c r="GV139">
        <v>45.094999999999999</v>
      </c>
      <c r="GW139">
        <v>24.004999999999999</v>
      </c>
      <c r="GX139">
        <v>100</v>
      </c>
      <c r="GY139">
        <v>29.0261</v>
      </c>
      <c r="GZ139">
        <v>1021.45</v>
      </c>
      <c r="HA139">
        <v>13.170400000000001</v>
      </c>
      <c r="HB139">
        <v>101.407</v>
      </c>
      <c r="HC139">
        <v>101.416</v>
      </c>
    </row>
    <row r="140" spans="1:211" x14ac:dyDescent="0.2">
      <c r="A140">
        <v>124</v>
      </c>
      <c r="B140">
        <v>1736448353.0999999</v>
      </c>
      <c r="C140">
        <v>246</v>
      </c>
      <c r="D140" t="s">
        <v>595</v>
      </c>
      <c r="E140" t="s">
        <v>596</v>
      </c>
      <c r="F140">
        <v>2</v>
      </c>
      <c r="G140">
        <v>1736448345.0999999</v>
      </c>
      <c r="H140">
        <f t="shared" si="34"/>
        <v>2.007799102430324E-3</v>
      </c>
      <c r="I140">
        <f t="shared" si="35"/>
        <v>2.0077991024303241</v>
      </c>
      <c r="J140">
        <f t="shared" si="36"/>
        <v>39.248140262011837</v>
      </c>
      <c r="K140">
        <f t="shared" si="37"/>
        <v>896.37312499999996</v>
      </c>
      <c r="L140">
        <f t="shared" si="38"/>
        <v>315.22147515303698</v>
      </c>
      <c r="M140">
        <f t="shared" si="39"/>
        <v>32.261242981680276</v>
      </c>
      <c r="N140">
        <f t="shared" si="40"/>
        <v>91.739026263466357</v>
      </c>
      <c r="O140">
        <f t="shared" si="41"/>
        <v>0.11309828155041855</v>
      </c>
      <c r="P140">
        <f t="shared" si="42"/>
        <v>3.5351519335048707</v>
      </c>
      <c r="Q140">
        <f t="shared" si="43"/>
        <v>0.1111259424400555</v>
      </c>
      <c r="R140">
        <f t="shared" si="44"/>
        <v>6.9628055857736709E-2</v>
      </c>
      <c r="S140">
        <f t="shared" si="45"/>
        <v>317.40002575489211</v>
      </c>
      <c r="T140">
        <f t="shared" si="46"/>
        <v>26.100261103174976</v>
      </c>
      <c r="U140">
        <f t="shared" si="47"/>
        <v>26.100261103174976</v>
      </c>
      <c r="V140">
        <f t="shared" si="48"/>
        <v>3.3943291113589891</v>
      </c>
      <c r="W140">
        <f t="shared" si="49"/>
        <v>50.109709616806107</v>
      </c>
      <c r="X140">
        <f t="shared" si="50"/>
        <v>1.5902176629465872</v>
      </c>
      <c r="Y140">
        <f t="shared" si="51"/>
        <v>3.1734721176936334</v>
      </c>
      <c r="Z140">
        <f t="shared" si="52"/>
        <v>1.8041114484124019</v>
      </c>
      <c r="AA140">
        <f t="shared" si="53"/>
        <v>-88.543940417177282</v>
      </c>
      <c r="AB140">
        <f t="shared" si="54"/>
        <v>-215.93969526824694</v>
      </c>
      <c r="AC140">
        <f t="shared" si="55"/>
        <v>-12.990249073018619</v>
      </c>
      <c r="AD140">
        <f t="shared" si="56"/>
        <v>-7.3859003550722946E-2</v>
      </c>
      <c r="AE140">
        <f t="shared" si="57"/>
        <v>66.23799158002879</v>
      </c>
      <c r="AF140">
        <f t="shared" si="58"/>
        <v>2.0041381574178359</v>
      </c>
      <c r="AG140">
        <f t="shared" si="59"/>
        <v>39.248140262011837</v>
      </c>
      <c r="AH140">
        <v>1004.29307499485</v>
      </c>
      <c r="AI140">
        <v>933.48636363636297</v>
      </c>
      <c r="AJ140">
        <v>3.2733227280969999</v>
      </c>
      <c r="AK140">
        <v>85.495142733625997</v>
      </c>
      <c r="AL140">
        <f t="shared" si="60"/>
        <v>2.0077991024303241</v>
      </c>
      <c r="AM140">
        <v>13.171167770338499</v>
      </c>
      <c r="AN140">
        <v>15.5427356643357</v>
      </c>
      <c r="AO140">
        <v>5.4879353347856697E-6</v>
      </c>
      <c r="AP140">
        <v>126.389948844656</v>
      </c>
      <c r="AQ140">
        <v>39</v>
      </c>
      <c r="AR140">
        <v>8</v>
      </c>
      <c r="AS140">
        <f t="shared" si="61"/>
        <v>1</v>
      </c>
      <c r="AT140">
        <f t="shared" si="62"/>
        <v>0</v>
      </c>
      <c r="AU140">
        <f t="shared" si="63"/>
        <v>54409.58243984657</v>
      </c>
      <c r="AV140">
        <f t="shared" si="64"/>
        <v>2000.00125</v>
      </c>
      <c r="AW140">
        <f t="shared" si="65"/>
        <v>1686.0009067499082</v>
      </c>
      <c r="AX140">
        <f t="shared" si="66"/>
        <v>0.8429999265</v>
      </c>
      <c r="AY140">
        <f t="shared" si="67"/>
        <v>0.15869991369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1736448345.0999999</v>
      </c>
      <c r="BF140">
        <v>896.37312499999996</v>
      </c>
      <c r="BG140">
        <v>978.00462500000003</v>
      </c>
      <c r="BH140">
        <v>15.537862499999999</v>
      </c>
      <c r="BI140">
        <v>13.17055</v>
      </c>
      <c r="BJ140">
        <v>896.39925000000005</v>
      </c>
      <c r="BK140">
        <v>15.463800000000001</v>
      </c>
      <c r="BL140">
        <v>500.06025</v>
      </c>
      <c r="BM140">
        <v>102.2445</v>
      </c>
      <c r="BN140">
        <v>0.10018627500000001</v>
      </c>
      <c r="BO140">
        <v>24.9672375</v>
      </c>
      <c r="BP140">
        <v>24.815975000000002</v>
      </c>
      <c r="BQ140">
        <v>999.9</v>
      </c>
      <c r="BR140">
        <v>0</v>
      </c>
      <c r="BS140">
        <v>0</v>
      </c>
      <c r="BT140">
        <v>9995.5475000000006</v>
      </c>
      <c r="BU140">
        <v>648.98874999999998</v>
      </c>
      <c r="BV140">
        <v>181.067125</v>
      </c>
      <c r="BW140">
        <v>-81.631299999999996</v>
      </c>
      <c r="BX140">
        <v>910.52049999999997</v>
      </c>
      <c r="BY140">
        <v>991.05849999999998</v>
      </c>
      <c r="BZ140">
        <v>2.3673099999999998</v>
      </c>
      <c r="CA140">
        <v>978.00462500000003</v>
      </c>
      <c r="CB140">
        <v>13.17055</v>
      </c>
      <c r="CC140">
        <v>1.58865875</v>
      </c>
      <c r="CD140">
        <v>1.3466149999999999</v>
      </c>
      <c r="CE140">
        <v>13.8492625</v>
      </c>
      <c r="CF140">
        <v>11.3294625</v>
      </c>
      <c r="CG140">
        <v>2000.00125</v>
      </c>
      <c r="CH140">
        <v>0.90000100000000005</v>
      </c>
      <c r="CI140">
        <v>9.9998950000000003E-2</v>
      </c>
      <c r="CJ140">
        <v>20</v>
      </c>
      <c r="CK140">
        <v>39093.012499999997</v>
      </c>
      <c r="CL140">
        <v>1736445700.0999999</v>
      </c>
      <c r="CM140" t="s">
        <v>346</v>
      </c>
      <c r="CN140">
        <v>1736445697.0999999</v>
      </c>
      <c r="CO140">
        <v>1736445700.0999999</v>
      </c>
      <c r="CP140">
        <v>1</v>
      </c>
      <c r="CQ140">
        <v>-0.33700000000000002</v>
      </c>
      <c r="CR140">
        <v>1.2999999999999999E-2</v>
      </c>
      <c r="CS140">
        <v>0.22</v>
      </c>
      <c r="CT140">
        <v>8.3000000000000004E-2</v>
      </c>
      <c r="CU140">
        <v>420</v>
      </c>
      <c r="CV140">
        <v>16</v>
      </c>
      <c r="CW140">
        <v>0.23</v>
      </c>
      <c r="CX140">
        <v>0.32</v>
      </c>
      <c r="CY140">
        <v>-81.161349999999999</v>
      </c>
      <c r="CZ140">
        <v>-8.1231609022556608</v>
      </c>
      <c r="DA140">
        <v>0.781912045884957</v>
      </c>
      <c r="DB140">
        <v>0</v>
      </c>
      <c r="DC140">
        <v>2.3662190000000001</v>
      </c>
      <c r="DD140">
        <v>2.2790075187971E-2</v>
      </c>
      <c r="DE140">
        <v>2.78745923737012E-3</v>
      </c>
      <c r="DF140">
        <v>1</v>
      </c>
      <c r="DG140">
        <v>1</v>
      </c>
      <c r="DH140">
        <v>2</v>
      </c>
      <c r="DI140" t="s">
        <v>347</v>
      </c>
      <c r="DJ140">
        <v>3.1192799999999998</v>
      </c>
      <c r="DK140">
        <v>2.8000600000000002</v>
      </c>
      <c r="DL140">
        <v>0.17510999999999999</v>
      </c>
      <c r="DM140">
        <v>0.186755</v>
      </c>
      <c r="DN140">
        <v>8.7063199999999993E-2</v>
      </c>
      <c r="DO140">
        <v>7.7976199999999996E-2</v>
      </c>
      <c r="DP140">
        <v>23029.3</v>
      </c>
      <c r="DQ140">
        <v>20990.3</v>
      </c>
      <c r="DR140">
        <v>26703.9</v>
      </c>
      <c r="DS140">
        <v>24144.3</v>
      </c>
      <c r="DT140">
        <v>33698.5</v>
      </c>
      <c r="DU140">
        <v>32418.400000000001</v>
      </c>
      <c r="DV140">
        <v>40377.1</v>
      </c>
      <c r="DW140">
        <v>38164.199999999997</v>
      </c>
      <c r="DX140">
        <v>2.0181</v>
      </c>
      <c r="DY140">
        <v>2.2789199999999998</v>
      </c>
      <c r="DZ140">
        <v>0.161417</v>
      </c>
      <c r="EA140">
        <v>0</v>
      </c>
      <c r="EB140">
        <v>22.1752</v>
      </c>
      <c r="EC140">
        <v>999.9</v>
      </c>
      <c r="ED140">
        <v>63.777000000000001</v>
      </c>
      <c r="EE140">
        <v>22.044</v>
      </c>
      <c r="EF140">
        <v>16.595400000000001</v>
      </c>
      <c r="EG140">
        <v>63.744900000000001</v>
      </c>
      <c r="EH140">
        <v>27.075299999999999</v>
      </c>
      <c r="EI140">
        <v>1</v>
      </c>
      <c r="EJ140">
        <v>-0.46282000000000001</v>
      </c>
      <c r="EK140">
        <v>-4.1555600000000004</v>
      </c>
      <c r="EL140">
        <v>20.2224</v>
      </c>
      <c r="EM140">
        <v>5.2631100000000002</v>
      </c>
      <c r="EN140">
        <v>12.0047</v>
      </c>
      <c r="EO140">
        <v>4.9996999999999998</v>
      </c>
      <c r="EP140">
        <v>3.2869799999999998</v>
      </c>
      <c r="EQ140">
        <v>9999</v>
      </c>
      <c r="ER140">
        <v>9999</v>
      </c>
      <c r="ES140">
        <v>999.9</v>
      </c>
      <c r="ET140">
        <v>9999</v>
      </c>
      <c r="EU140">
        <v>1.8722700000000001</v>
      </c>
      <c r="EV140">
        <v>1.87317</v>
      </c>
      <c r="EW140">
        <v>1.8693599999999999</v>
      </c>
      <c r="EX140">
        <v>1.8750500000000001</v>
      </c>
      <c r="EY140">
        <v>1.8754500000000001</v>
      </c>
      <c r="EZ140">
        <v>1.87384</v>
      </c>
      <c r="FA140">
        <v>1.8724099999999999</v>
      </c>
      <c r="FB140">
        <v>1.8714900000000001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-5.0999999999999997E-2</v>
      </c>
      <c r="FQ140">
        <v>7.4099999999999999E-2</v>
      </c>
      <c r="FR140">
        <v>-0.18329044484773399</v>
      </c>
      <c r="FS140">
        <v>1.93526017593624E-3</v>
      </c>
      <c r="FT140">
        <v>-2.6352868309754201E-6</v>
      </c>
      <c r="FU140">
        <v>7.4988703689445403E-10</v>
      </c>
      <c r="FV140">
        <v>7.4070808911679595E-2</v>
      </c>
      <c r="FW140">
        <v>0</v>
      </c>
      <c r="FX140">
        <v>0</v>
      </c>
      <c r="FY140">
        <v>0</v>
      </c>
      <c r="FZ140">
        <v>1</v>
      </c>
      <c r="GA140">
        <v>1999</v>
      </c>
      <c r="GB140">
        <v>0</v>
      </c>
      <c r="GC140">
        <v>14</v>
      </c>
      <c r="GD140">
        <v>44.3</v>
      </c>
      <c r="GE140">
        <v>44.2</v>
      </c>
      <c r="GF140">
        <v>2.2570800000000002</v>
      </c>
      <c r="GG140">
        <v>2.4621599999999999</v>
      </c>
      <c r="GH140">
        <v>1.5979000000000001</v>
      </c>
      <c r="GI140">
        <v>2.3547400000000001</v>
      </c>
      <c r="GJ140">
        <v>1.64917</v>
      </c>
      <c r="GK140">
        <v>2.4841299999999999</v>
      </c>
      <c r="GL140">
        <v>26.2104</v>
      </c>
      <c r="GM140">
        <v>14.456</v>
      </c>
      <c r="GN140">
        <v>19</v>
      </c>
      <c r="GO140">
        <v>448.62700000000001</v>
      </c>
      <c r="GP140">
        <v>641.09299999999996</v>
      </c>
      <c r="GQ140">
        <v>29.027100000000001</v>
      </c>
      <c r="GR140">
        <v>21.3035</v>
      </c>
      <c r="GS140">
        <v>30.000399999999999</v>
      </c>
      <c r="GT140">
        <v>21.170500000000001</v>
      </c>
      <c r="GU140">
        <v>21.145800000000001</v>
      </c>
      <c r="GV140">
        <v>45.345500000000001</v>
      </c>
      <c r="GW140">
        <v>24.004999999999999</v>
      </c>
      <c r="GX140">
        <v>100</v>
      </c>
      <c r="GY140">
        <v>29.0261</v>
      </c>
      <c r="GZ140">
        <v>1028.1500000000001</v>
      </c>
      <c r="HA140">
        <v>13.170400000000001</v>
      </c>
      <c r="HB140">
        <v>101.40600000000001</v>
      </c>
      <c r="HC140">
        <v>101.41500000000001</v>
      </c>
    </row>
    <row r="141" spans="1:211" x14ac:dyDescent="0.2">
      <c r="A141">
        <v>125</v>
      </c>
      <c r="B141">
        <v>1736448355.0999999</v>
      </c>
      <c r="C141">
        <v>248</v>
      </c>
      <c r="D141" t="s">
        <v>597</v>
      </c>
      <c r="E141" t="s">
        <v>598</v>
      </c>
      <c r="F141">
        <v>2</v>
      </c>
      <c r="G141">
        <v>1736448347.0999999</v>
      </c>
      <c r="H141">
        <f t="shared" si="34"/>
        <v>2.0075828108659724E-3</v>
      </c>
      <c r="I141">
        <f t="shared" si="35"/>
        <v>2.0075828108659723</v>
      </c>
      <c r="J141">
        <f t="shared" si="36"/>
        <v>39.435856625472027</v>
      </c>
      <c r="K141">
        <f t="shared" si="37"/>
        <v>902.83237499999996</v>
      </c>
      <c r="L141">
        <f t="shared" si="38"/>
        <v>318.49340061576453</v>
      </c>
      <c r="M141">
        <f t="shared" si="39"/>
        <v>32.596080186306111</v>
      </c>
      <c r="N141">
        <f t="shared" si="40"/>
        <v>92.400019697100575</v>
      </c>
      <c r="O141">
        <f t="shared" si="41"/>
        <v>0.11302846909841439</v>
      </c>
      <c r="P141">
        <f t="shared" si="42"/>
        <v>3.5361144477743842</v>
      </c>
      <c r="Q141">
        <f t="shared" si="43"/>
        <v>0.11105906745200531</v>
      </c>
      <c r="R141">
        <f t="shared" si="44"/>
        <v>6.9586001832442373E-2</v>
      </c>
      <c r="S141">
        <f t="shared" si="45"/>
        <v>317.40005759991203</v>
      </c>
      <c r="T141">
        <f t="shared" si="46"/>
        <v>26.105326550644946</v>
      </c>
      <c r="U141">
        <f t="shared" si="47"/>
        <v>26.105326550644946</v>
      </c>
      <c r="V141">
        <f t="shared" si="48"/>
        <v>3.3953458940909393</v>
      </c>
      <c r="W141">
        <f t="shared" si="49"/>
        <v>50.098148381194129</v>
      </c>
      <c r="X141">
        <f t="shared" si="50"/>
        <v>1.5903545119075195</v>
      </c>
      <c r="Y141">
        <f t="shared" si="51"/>
        <v>3.1744776270104778</v>
      </c>
      <c r="Z141">
        <f t="shared" si="52"/>
        <v>1.8049913821834198</v>
      </c>
      <c r="AA141">
        <f t="shared" si="53"/>
        <v>-88.534401959189381</v>
      </c>
      <c r="AB141">
        <f t="shared" si="54"/>
        <v>-215.95139122676264</v>
      </c>
      <c r="AC141">
        <f t="shared" si="55"/>
        <v>-12.988093799978996</v>
      </c>
      <c r="AD141">
        <f t="shared" si="56"/>
        <v>-7.3829386018957166E-2</v>
      </c>
      <c r="AE141">
        <f t="shared" si="57"/>
        <v>66.436040249191862</v>
      </c>
      <c r="AF141">
        <f t="shared" si="58"/>
        <v>2.0049032384009502</v>
      </c>
      <c r="AG141">
        <f t="shared" si="59"/>
        <v>39.435856625472027</v>
      </c>
      <c r="AH141">
        <v>1011.07720747832</v>
      </c>
      <c r="AI141">
        <v>940.04170303030298</v>
      </c>
      <c r="AJ141">
        <v>3.2730870878259202</v>
      </c>
      <c r="AK141">
        <v>85.495142733625997</v>
      </c>
      <c r="AL141">
        <f t="shared" si="60"/>
        <v>2.0075828108659723</v>
      </c>
      <c r="AM141">
        <v>13.1714853254585</v>
      </c>
      <c r="AN141">
        <v>15.5429013986014</v>
      </c>
      <c r="AO141">
        <v>3.8647828163909101E-6</v>
      </c>
      <c r="AP141">
        <v>126.389948844656</v>
      </c>
      <c r="AQ141">
        <v>40</v>
      </c>
      <c r="AR141">
        <v>8</v>
      </c>
      <c r="AS141">
        <f t="shared" si="61"/>
        <v>1</v>
      </c>
      <c r="AT141">
        <f t="shared" si="62"/>
        <v>0</v>
      </c>
      <c r="AU141">
        <f t="shared" si="63"/>
        <v>54429.823006818871</v>
      </c>
      <c r="AV141">
        <f t="shared" si="64"/>
        <v>2000.00125</v>
      </c>
      <c r="AW141">
        <f t="shared" si="65"/>
        <v>1686.0008999999038</v>
      </c>
      <c r="AX141">
        <f t="shared" si="66"/>
        <v>0.84299992312499994</v>
      </c>
      <c r="AY141">
        <f t="shared" si="67"/>
        <v>0.15869992961250001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1736448347.0999999</v>
      </c>
      <c r="BF141">
        <v>902.83237499999996</v>
      </c>
      <c r="BG141">
        <v>984.72087499999998</v>
      </c>
      <c r="BH141">
        <v>15.5392125</v>
      </c>
      <c r="BI141">
        <v>13.1709125</v>
      </c>
      <c r="BJ141">
        <v>902.86487499999998</v>
      </c>
      <c r="BK141">
        <v>15.46515</v>
      </c>
      <c r="BL141">
        <v>500.041875</v>
      </c>
      <c r="BM141">
        <v>102.2445</v>
      </c>
      <c r="BN141">
        <v>0.1001015625</v>
      </c>
      <c r="BO141">
        <v>24.972549999999998</v>
      </c>
      <c r="BP141">
        <v>24.820875000000001</v>
      </c>
      <c r="BQ141">
        <v>999.9</v>
      </c>
      <c r="BR141">
        <v>0</v>
      </c>
      <c r="BS141">
        <v>0</v>
      </c>
      <c r="BT141">
        <v>9999.61</v>
      </c>
      <c r="BU141">
        <v>649.01037499999995</v>
      </c>
      <c r="BV141">
        <v>180.79374999999999</v>
      </c>
      <c r="BW141">
        <v>-81.888400000000004</v>
      </c>
      <c r="BX141">
        <v>917.08287499999994</v>
      </c>
      <c r="BY141">
        <v>997.86512500000003</v>
      </c>
      <c r="BZ141">
        <v>2.3682987500000001</v>
      </c>
      <c r="CA141">
        <v>984.72087499999998</v>
      </c>
      <c r="CB141">
        <v>13.1709125</v>
      </c>
      <c r="CC141">
        <v>1.5887975000000001</v>
      </c>
      <c r="CD141">
        <v>1.3466512500000001</v>
      </c>
      <c r="CE141">
        <v>13.8506</v>
      </c>
      <c r="CF141">
        <v>11.3298875</v>
      </c>
      <c r="CG141">
        <v>2000.00125</v>
      </c>
      <c r="CH141">
        <v>0.90000075000000002</v>
      </c>
      <c r="CI141">
        <v>9.9999187500000003E-2</v>
      </c>
      <c r="CJ141">
        <v>20</v>
      </c>
      <c r="CK141">
        <v>39093.025000000001</v>
      </c>
      <c r="CL141">
        <v>1736445700.0999999</v>
      </c>
      <c r="CM141" t="s">
        <v>346</v>
      </c>
      <c r="CN141">
        <v>1736445697.0999999</v>
      </c>
      <c r="CO141">
        <v>1736445700.0999999</v>
      </c>
      <c r="CP141">
        <v>1</v>
      </c>
      <c r="CQ141">
        <v>-0.33700000000000002</v>
      </c>
      <c r="CR141">
        <v>1.2999999999999999E-2</v>
      </c>
      <c r="CS141">
        <v>0.22</v>
      </c>
      <c r="CT141">
        <v>8.3000000000000004E-2</v>
      </c>
      <c r="CU141">
        <v>420</v>
      </c>
      <c r="CV141">
        <v>16</v>
      </c>
      <c r="CW141">
        <v>0.23</v>
      </c>
      <c r="CX141">
        <v>0.32</v>
      </c>
      <c r="CY141">
        <v>-81.419659999999993</v>
      </c>
      <c r="CZ141">
        <v>-8.0910496240602008</v>
      </c>
      <c r="DA141">
        <v>0.77897849675071196</v>
      </c>
      <c r="DB141">
        <v>0</v>
      </c>
      <c r="DC141">
        <v>2.3667085000000001</v>
      </c>
      <c r="DD141">
        <v>3.0226015037597899E-2</v>
      </c>
      <c r="DE141">
        <v>3.12469562517695E-3</v>
      </c>
      <c r="DF141">
        <v>1</v>
      </c>
      <c r="DG141">
        <v>1</v>
      </c>
      <c r="DH141">
        <v>2</v>
      </c>
      <c r="DI141" t="s">
        <v>347</v>
      </c>
      <c r="DJ141">
        <v>3.1190799999999999</v>
      </c>
      <c r="DK141">
        <v>2.8005</v>
      </c>
      <c r="DL141">
        <v>0.175904</v>
      </c>
      <c r="DM141">
        <v>0.187553</v>
      </c>
      <c r="DN141">
        <v>8.7060999999999999E-2</v>
      </c>
      <c r="DO141">
        <v>7.7976500000000004E-2</v>
      </c>
      <c r="DP141">
        <v>23006.9</v>
      </c>
      <c r="DQ141">
        <v>20969.599999999999</v>
      </c>
      <c r="DR141">
        <v>26703.599999999999</v>
      </c>
      <c r="DS141">
        <v>24144.1</v>
      </c>
      <c r="DT141">
        <v>33698.400000000001</v>
      </c>
      <c r="DU141">
        <v>32418.400000000001</v>
      </c>
      <c r="DV141">
        <v>40376.800000000003</v>
      </c>
      <c r="DW141">
        <v>38164.1</v>
      </c>
      <c r="DX141">
        <v>2.0167700000000002</v>
      </c>
      <c r="DY141">
        <v>2.27955</v>
      </c>
      <c r="DZ141">
        <v>0.161361</v>
      </c>
      <c r="EA141">
        <v>0</v>
      </c>
      <c r="EB141">
        <v>22.176100000000002</v>
      </c>
      <c r="EC141">
        <v>999.9</v>
      </c>
      <c r="ED141">
        <v>63.777000000000001</v>
      </c>
      <c r="EE141">
        <v>22.044</v>
      </c>
      <c r="EF141">
        <v>16.596599999999999</v>
      </c>
      <c r="EG141">
        <v>63.5749</v>
      </c>
      <c r="EH141">
        <v>26.762799999999999</v>
      </c>
      <c r="EI141">
        <v>1</v>
      </c>
      <c r="EJ141">
        <v>-0.46277699999999999</v>
      </c>
      <c r="EK141">
        <v>-4.1222099999999999</v>
      </c>
      <c r="EL141">
        <v>20.2239</v>
      </c>
      <c r="EM141">
        <v>5.2634100000000004</v>
      </c>
      <c r="EN141">
        <v>12.0052</v>
      </c>
      <c r="EO141">
        <v>4.9996499999999999</v>
      </c>
      <c r="EP141">
        <v>3.2869999999999999</v>
      </c>
      <c r="EQ141">
        <v>9999</v>
      </c>
      <c r="ER141">
        <v>9999</v>
      </c>
      <c r="ES141">
        <v>999.9</v>
      </c>
      <c r="ET141">
        <v>9999</v>
      </c>
      <c r="EU141">
        <v>1.8722700000000001</v>
      </c>
      <c r="EV141">
        <v>1.87317</v>
      </c>
      <c r="EW141">
        <v>1.8693500000000001</v>
      </c>
      <c r="EX141">
        <v>1.8750599999999999</v>
      </c>
      <c r="EY141">
        <v>1.8754500000000001</v>
      </c>
      <c r="EZ141">
        <v>1.87382</v>
      </c>
      <c r="FA141">
        <v>1.8724099999999999</v>
      </c>
      <c r="FB141">
        <v>1.8714900000000001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-5.8000000000000003E-2</v>
      </c>
      <c r="FQ141">
        <v>7.4099999999999999E-2</v>
      </c>
      <c r="FR141">
        <v>-0.18329044484773399</v>
      </c>
      <c r="FS141">
        <v>1.93526017593624E-3</v>
      </c>
      <c r="FT141">
        <v>-2.6352868309754201E-6</v>
      </c>
      <c r="FU141">
        <v>7.4988703689445403E-10</v>
      </c>
      <c r="FV141">
        <v>7.4070808911679595E-2</v>
      </c>
      <c r="FW141">
        <v>0</v>
      </c>
      <c r="FX141">
        <v>0</v>
      </c>
      <c r="FY141">
        <v>0</v>
      </c>
      <c r="FZ141">
        <v>1</v>
      </c>
      <c r="GA141">
        <v>1999</v>
      </c>
      <c r="GB141">
        <v>0</v>
      </c>
      <c r="GC141">
        <v>14</v>
      </c>
      <c r="GD141">
        <v>44.3</v>
      </c>
      <c r="GE141">
        <v>44.2</v>
      </c>
      <c r="GF141">
        <v>2.2692899999999998</v>
      </c>
      <c r="GG141">
        <v>2.4682599999999999</v>
      </c>
      <c r="GH141">
        <v>1.5979000000000001</v>
      </c>
      <c r="GI141">
        <v>2.3547400000000001</v>
      </c>
      <c r="GJ141">
        <v>1.64917</v>
      </c>
      <c r="GK141">
        <v>2.4108900000000002</v>
      </c>
      <c r="GL141">
        <v>26.2104</v>
      </c>
      <c r="GM141">
        <v>14.4472</v>
      </c>
      <c r="GN141">
        <v>19</v>
      </c>
      <c r="GO141">
        <v>447.88099999999997</v>
      </c>
      <c r="GP141">
        <v>641.63</v>
      </c>
      <c r="GQ141">
        <v>29.034800000000001</v>
      </c>
      <c r="GR141">
        <v>21.305299999999999</v>
      </c>
      <c r="GS141">
        <v>30.000399999999999</v>
      </c>
      <c r="GT141">
        <v>21.1722</v>
      </c>
      <c r="GU141">
        <v>21.147600000000001</v>
      </c>
      <c r="GV141">
        <v>45.598799999999997</v>
      </c>
      <c r="GW141">
        <v>24.004999999999999</v>
      </c>
      <c r="GX141">
        <v>100</v>
      </c>
      <c r="GY141">
        <v>29.0351</v>
      </c>
      <c r="GZ141">
        <v>1034.8499999999999</v>
      </c>
      <c r="HA141">
        <v>13.170400000000001</v>
      </c>
      <c r="HB141">
        <v>101.40600000000001</v>
      </c>
      <c r="HC141">
        <v>101.414</v>
      </c>
    </row>
    <row r="142" spans="1:211" x14ac:dyDescent="0.2">
      <c r="A142">
        <v>126</v>
      </c>
      <c r="B142">
        <v>1736448357.0999999</v>
      </c>
      <c r="C142">
        <v>250</v>
      </c>
      <c r="D142" t="s">
        <v>599</v>
      </c>
      <c r="E142" t="s">
        <v>600</v>
      </c>
      <c r="F142">
        <v>2</v>
      </c>
      <c r="G142">
        <v>1736448349.0999999</v>
      </c>
      <c r="H142">
        <f t="shared" si="34"/>
        <v>2.00707979959642E-3</v>
      </c>
      <c r="I142">
        <f t="shared" si="35"/>
        <v>2.0070797995964202</v>
      </c>
      <c r="J142">
        <f t="shared" si="36"/>
        <v>39.558197015559614</v>
      </c>
      <c r="K142">
        <f t="shared" si="37"/>
        <v>909.29150000000004</v>
      </c>
      <c r="L142">
        <f t="shared" si="38"/>
        <v>322.57168470510061</v>
      </c>
      <c r="M142">
        <f t="shared" si="39"/>
        <v>33.013517238739254</v>
      </c>
      <c r="N142">
        <f t="shared" si="40"/>
        <v>93.061207891612597</v>
      </c>
      <c r="O142">
        <f t="shared" si="41"/>
        <v>0.11293552317205136</v>
      </c>
      <c r="P142">
        <f t="shared" si="42"/>
        <v>3.536154358193397</v>
      </c>
      <c r="Q142">
        <f t="shared" si="43"/>
        <v>0.11096935056870269</v>
      </c>
      <c r="R142">
        <f t="shared" si="44"/>
        <v>6.9529645682751343E-2</v>
      </c>
      <c r="S142">
        <f t="shared" si="45"/>
        <v>317.39991369000001</v>
      </c>
      <c r="T142">
        <f t="shared" si="46"/>
        <v>26.110920028173471</v>
      </c>
      <c r="U142">
        <f t="shared" si="47"/>
        <v>26.110920028173471</v>
      </c>
      <c r="V142">
        <f t="shared" si="48"/>
        <v>3.3964689768572964</v>
      </c>
      <c r="W142">
        <f t="shared" si="49"/>
        <v>50.085658938592061</v>
      </c>
      <c r="X142">
        <f t="shared" si="50"/>
        <v>1.5904795749041039</v>
      </c>
      <c r="Y142">
        <f t="shared" si="51"/>
        <v>3.175518918207954</v>
      </c>
      <c r="Z142">
        <f t="shared" si="52"/>
        <v>1.8059894019531926</v>
      </c>
      <c r="AA142">
        <f t="shared" si="53"/>
        <v>-88.512219162202129</v>
      </c>
      <c r="AB142">
        <f t="shared" si="54"/>
        <v>-215.9716492298935</v>
      </c>
      <c r="AC142">
        <f t="shared" si="55"/>
        <v>-12.989889607287584</v>
      </c>
      <c r="AD142">
        <f t="shared" si="56"/>
        <v>-7.3844309383218842E-2</v>
      </c>
      <c r="AE142">
        <f t="shared" si="57"/>
        <v>66.642288904940145</v>
      </c>
      <c r="AF142">
        <f t="shared" si="58"/>
        <v>2.0056575578663196</v>
      </c>
      <c r="AG142">
        <f t="shared" si="59"/>
        <v>39.558197015559614</v>
      </c>
      <c r="AH142">
        <v>1017.85992860044</v>
      </c>
      <c r="AI142">
        <v>946.61731515151496</v>
      </c>
      <c r="AJ142">
        <v>3.2813646915734198</v>
      </c>
      <c r="AK142">
        <v>85.495142733625997</v>
      </c>
      <c r="AL142">
        <f t="shared" si="60"/>
        <v>2.0070797995964202</v>
      </c>
      <c r="AM142">
        <v>13.171729120976501</v>
      </c>
      <c r="AN142">
        <v>15.542575524475501</v>
      </c>
      <c r="AO142">
        <v>2.7259915389502302E-6</v>
      </c>
      <c r="AP142">
        <v>126.389948844656</v>
      </c>
      <c r="AQ142">
        <v>40</v>
      </c>
      <c r="AR142">
        <v>8</v>
      </c>
      <c r="AS142">
        <f t="shared" si="61"/>
        <v>1</v>
      </c>
      <c r="AT142">
        <f t="shared" si="62"/>
        <v>0</v>
      </c>
      <c r="AU142">
        <f t="shared" si="63"/>
        <v>54429.700627033562</v>
      </c>
      <c r="AV142">
        <f t="shared" si="64"/>
        <v>2000</v>
      </c>
      <c r="AW142">
        <f t="shared" si="65"/>
        <v>1685.9999265000001</v>
      </c>
      <c r="AX142">
        <f t="shared" si="66"/>
        <v>0.84299996325000004</v>
      </c>
      <c r="AY142">
        <f t="shared" si="67"/>
        <v>0.15869995684499999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1736448349.0999999</v>
      </c>
      <c r="BF142">
        <v>909.29150000000004</v>
      </c>
      <c r="BG142">
        <v>991.44425000000001</v>
      </c>
      <c r="BH142">
        <v>15.5404125</v>
      </c>
      <c r="BI142">
        <v>13.171212499999999</v>
      </c>
      <c r="BJ142">
        <v>909.330375</v>
      </c>
      <c r="BK142">
        <v>15.46635</v>
      </c>
      <c r="BL142">
        <v>500.03937500000001</v>
      </c>
      <c r="BM142">
        <v>102.244625</v>
      </c>
      <c r="BN142">
        <v>0.1001213125</v>
      </c>
      <c r="BO142">
        <v>24.97805</v>
      </c>
      <c r="BP142">
        <v>24.8246</v>
      </c>
      <c r="BQ142">
        <v>999.9</v>
      </c>
      <c r="BR142">
        <v>0</v>
      </c>
      <c r="BS142">
        <v>0</v>
      </c>
      <c r="BT142">
        <v>9999.7662500000006</v>
      </c>
      <c r="BU142">
        <v>649.02425000000005</v>
      </c>
      <c r="BV142">
        <v>180.52912499999999</v>
      </c>
      <c r="BW142">
        <v>-82.152225000000001</v>
      </c>
      <c r="BX142">
        <v>923.64499999999998</v>
      </c>
      <c r="BY142">
        <v>1004.6775</v>
      </c>
      <c r="BZ142">
        <v>2.3692000000000002</v>
      </c>
      <c r="CA142">
        <v>991.44425000000001</v>
      </c>
      <c r="CB142">
        <v>13.171212499999999</v>
      </c>
      <c r="CC142">
        <v>1.5889225</v>
      </c>
      <c r="CD142">
        <v>1.34668375</v>
      </c>
      <c r="CE142">
        <v>13.851812499999999</v>
      </c>
      <c r="CF142">
        <v>11.3302625</v>
      </c>
      <c r="CG142">
        <v>2000</v>
      </c>
      <c r="CH142">
        <v>0.90000049999999998</v>
      </c>
      <c r="CI142">
        <v>9.9999475000000004E-2</v>
      </c>
      <c r="CJ142">
        <v>20</v>
      </c>
      <c r="CK142">
        <v>39093</v>
      </c>
      <c r="CL142">
        <v>1736445700.0999999</v>
      </c>
      <c r="CM142" t="s">
        <v>346</v>
      </c>
      <c r="CN142">
        <v>1736445697.0999999</v>
      </c>
      <c r="CO142">
        <v>1736445700.0999999</v>
      </c>
      <c r="CP142">
        <v>1</v>
      </c>
      <c r="CQ142">
        <v>-0.33700000000000002</v>
      </c>
      <c r="CR142">
        <v>1.2999999999999999E-2</v>
      </c>
      <c r="CS142">
        <v>0.22</v>
      </c>
      <c r="CT142">
        <v>8.3000000000000004E-2</v>
      </c>
      <c r="CU142">
        <v>420</v>
      </c>
      <c r="CV142">
        <v>16</v>
      </c>
      <c r="CW142">
        <v>0.23</v>
      </c>
      <c r="CX142">
        <v>0.32</v>
      </c>
      <c r="CY142">
        <v>-81.687214999999995</v>
      </c>
      <c r="CZ142">
        <v>-7.9839203007517296</v>
      </c>
      <c r="DA142">
        <v>0.76875288049866897</v>
      </c>
      <c r="DB142">
        <v>0</v>
      </c>
      <c r="DC142">
        <v>2.367318</v>
      </c>
      <c r="DD142">
        <v>3.0673984962405199E-2</v>
      </c>
      <c r="DE142">
        <v>3.1352808486641401E-3</v>
      </c>
      <c r="DF142">
        <v>1</v>
      </c>
      <c r="DG142">
        <v>1</v>
      </c>
      <c r="DH142">
        <v>2</v>
      </c>
      <c r="DI142" t="s">
        <v>347</v>
      </c>
      <c r="DJ142">
        <v>3.11938</v>
      </c>
      <c r="DK142">
        <v>2.80131</v>
      </c>
      <c r="DL142">
        <v>0.17669899999999999</v>
      </c>
      <c r="DM142">
        <v>0.18834100000000001</v>
      </c>
      <c r="DN142">
        <v>8.7062100000000003E-2</v>
      </c>
      <c r="DO142">
        <v>7.7976299999999998E-2</v>
      </c>
      <c r="DP142">
        <v>22984.6</v>
      </c>
      <c r="DQ142">
        <v>20949.2</v>
      </c>
      <c r="DR142">
        <v>26703.4</v>
      </c>
      <c r="DS142">
        <v>24144</v>
      </c>
      <c r="DT142">
        <v>33698</v>
      </c>
      <c r="DU142">
        <v>32418.5</v>
      </c>
      <c r="DV142">
        <v>40376.300000000003</v>
      </c>
      <c r="DW142">
        <v>38164.1</v>
      </c>
      <c r="DX142">
        <v>2.0173700000000001</v>
      </c>
      <c r="DY142">
        <v>2.2792500000000002</v>
      </c>
      <c r="DZ142">
        <v>0.16144700000000001</v>
      </c>
      <c r="EA142">
        <v>0</v>
      </c>
      <c r="EB142">
        <v>22.177</v>
      </c>
      <c r="EC142">
        <v>999.9</v>
      </c>
      <c r="ED142">
        <v>63.765000000000001</v>
      </c>
      <c r="EE142">
        <v>22.053999999999998</v>
      </c>
      <c r="EF142">
        <v>16.6038</v>
      </c>
      <c r="EG142">
        <v>63.944899999999997</v>
      </c>
      <c r="EH142">
        <v>27.139399999999998</v>
      </c>
      <c r="EI142">
        <v>1</v>
      </c>
      <c r="EJ142">
        <v>-0.46259899999999998</v>
      </c>
      <c r="EK142">
        <v>-4.11564</v>
      </c>
      <c r="EL142">
        <v>20.2241</v>
      </c>
      <c r="EM142">
        <v>5.26356</v>
      </c>
      <c r="EN142">
        <v>12.0059</v>
      </c>
      <c r="EO142">
        <v>4.9996</v>
      </c>
      <c r="EP142">
        <v>3.2869999999999999</v>
      </c>
      <c r="EQ142">
        <v>9999</v>
      </c>
      <c r="ER142">
        <v>9999</v>
      </c>
      <c r="ES142">
        <v>999.9</v>
      </c>
      <c r="ET142">
        <v>9999</v>
      </c>
      <c r="EU142">
        <v>1.8722700000000001</v>
      </c>
      <c r="EV142">
        <v>1.87317</v>
      </c>
      <c r="EW142">
        <v>1.8693500000000001</v>
      </c>
      <c r="EX142">
        <v>1.8750599999999999</v>
      </c>
      <c r="EY142">
        <v>1.8754500000000001</v>
      </c>
      <c r="EZ142">
        <v>1.87384</v>
      </c>
      <c r="FA142">
        <v>1.8724099999999999</v>
      </c>
      <c r="FB142">
        <v>1.8714900000000001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-6.5000000000000002E-2</v>
      </c>
      <c r="FQ142">
        <v>7.4099999999999999E-2</v>
      </c>
      <c r="FR142">
        <v>-0.18329044484773399</v>
      </c>
      <c r="FS142">
        <v>1.93526017593624E-3</v>
      </c>
      <c r="FT142">
        <v>-2.6352868309754201E-6</v>
      </c>
      <c r="FU142">
        <v>7.4988703689445403E-10</v>
      </c>
      <c r="FV142">
        <v>7.4070808911679595E-2</v>
      </c>
      <c r="FW142">
        <v>0</v>
      </c>
      <c r="FX142">
        <v>0</v>
      </c>
      <c r="FY142">
        <v>0</v>
      </c>
      <c r="FZ142">
        <v>1</v>
      </c>
      <c r="GA142">
        <v>1999</v>
      </c>
      <c r="GB142">
        <v>0</v>
      </c>
      <c r="GC142">
        <v>14</v>
      </c>
      <c r="GD142">
        <v>44.3</v>
      </c>
      <c r="GE142">
        <v>44.3</v>
      </c>
      <c r="GF142">
        <v>2.2814899999999998</v>
      </c>
      <c r="GG142">
        <v>2.4658199999999999</v>
      </c>
      <c r="GH142">
        <v>1.5979000000000001</v>
      </c>
      <c r="GI142">
        <v>2.3547400000000001</v>
      </c>
      <c r="GJ142">
        <v>1.64917</v>
      </c>
      <c r="GK142">
        <v>2.3938000000000001</v>
      </c>
      <c r="GL142">
        <v>26.231000000000002</v>
      </c>
      <c r="GM142">
        <v>14.456</v>
      </c>
      <c r="GN142">
        <v>19</v>
      </c>
      <c r="GO142">
        <v>448.24700000000001</v>
      </c>
      <c r="GP142">
        <v>641.40800000000002</v>
      </c>
      <c r="GQ142">
        <v>29.0382</v>
      </c>
      <c r="GR142">
        <v>21.307099999999998</v>
      </c>
      <c r="GS142">
        <v>30.000399999999999</v>
      </c>
      <c r="GT142">
        <v>21.174399999999999</v>
      </c>
      <c r="GU142">
        <v>21.1493</v>
      </c>
      <c r="GV142">
        <v>45.851100000000002</v>
      </c>
      <c r="GW142">
        <v>24.004999999999999</v>
      </c>
      <c r="GX142">
        <v>100</v>
      </c>
      <c r="GY142">
        <v>29.0351</v>
      </c>
      <c r="GZ142">
        <v>1041.5999999999999</v>
      </c>
      <c r="HA142">
        <v>13.170400000000001</v>
      </c>
      <c r="HB142">
        <v>101.405</v>
      </c>
      <c r="HC142">
        <v>101.414</v>
      </c>
    </row>
    <row r="143" spans="1:211" x14ac:dyDescent="0.2">
      <c r="A143">
        <v>127</v>
      </c>
      <c r="B143">
        <v>1736448359.0999999</v>
      </c>
      <c r="C143">
        <v>252</v>
      </c>
      <c r="D143" t="s">
        <v>601</v>
      </c>
      <c r="E143" t="s">
        <v>602</v>
      </c>
      <c r="F143">
        <v>2</v>
      </c>
      <c r="G143">
        <v>1736448351.0999999</v>
      </c>
      <c r="H143">
        <f t="shared" si="34"/>
        <v>2.0072613164578723E-3</v>
      </c>
      <c r="I143">
        <f t="shared" si="35"/>
        <v>2.0072613164578721</v>
      </c>
      <c r="J143">
        <f t="shared" si="36"/>
        <v>39.639824138042485</v>
      </c>
      <c r="K143">
        <f t="shared" si="37"/>
        <v>915.76387499999998</v>
      </c>
      <c r="L143">
        <f t="shared" si="38"/>
        <v>327.42630030485782</v>
      </c>
      <c r="M143">
        <f t="shared" si="39"/>
        <v>33.510300780377548</v>
      </c>
      <c r="N143">
        <f t="shared" si="40"/>
        <v>93.723451251416705</v>
      </c>
      <c r="O143">
        <f t="shared" si="41"/>
        <v>0.11288151119256266</v>
      </c>
      <c r="P143">
        <f t="shared" si="42"/>
        <v>3.5355562883658131</v>
      </c>
      <c r="Q143">
        <f t="shared" si="43"/>
        <v>0.11091687512648404</v>
      </c>
      <c r="R143">
        <f t="shared" si="44"/>
        <v>6.9496713571581867E-2</v>
      </c>
      <c r="S143">
        <f t="shared" si="45"/>
        <v>317.39952259510079</v>
      </c>
      <c r="T143">
        <f t="shared" si="46"/>
        <v>26.116380856826169</v>
      </c>
      <c r="U143">
        <f t="shared" si="47"/>
        <v>26.116380856826169</v>
      </c>
      <c r="V143">
        <f t="shared" si="48"/>
        <v>3.3975657387748543</v>
      </c>
      <c r="W143">
        <f t="shared" si="49"/>
        <v>50.072687976405561</v>
      </c>
      <c r="X143">
        <f t="shared" si="50"/>
        <v>1.5905726343553406</v>
      </c>
      <c r="Y143">
        <f t="shared" si="51"/>
        <v>3.1765273617921697</v>
      </c>
      <c r="Z143">
        <f t="shared" si="52"/>
        <v>1.8069931044195138</v>
      </c>
      <c r="AA143">
        <f t="shared" si="53"/>
        <v>-88.52022405579217</v>
      </c>
      <c r="AB143">
        <f t="shared" si="54"/>
        <v>-215.96101209387788</v>
      </c>
      <c r="AC143">
        <f t="shared" si="55"/>
        <v>-12.99215112242535</v>
      </c>
      <c r="AD143">
        <f t="shared" si="56"/>
        <v>-7.3864676994617184E-2</v>
      </c>
      <c r="AE143">
        <f t="shared" si="57"/>
        <v>66.85692264498006</v>
      </c>
      <c r="AF143">
        <f t="shared" si="58"/>
        <v>2.0061752225978031</v>
      </c>
      <c r="AG143">
        <f t="shared" si="59"/>
        <v>39.639824138042485</v>
      </c>
      <c r="AH143">
        <v>1024.66837530366</v>
      </c>
      <c r="AI143">
        <v>953.23144848484901</v>
      </c>
      <c r="AJ143">
        <v>3.2951605322591599</v>
      </c>
      <c r="AK143">
        <v>85.495142733625997</v>
      </c>
      <c r="AL143">
        <f t="shared" si="60"/>
        <v>2.0072613164578721</v>
      </c>
      <c r="AM143">
        <v>13.172069319511699</v>
      </c>
      <c r="AN143">
        <v>15.5430762237762</v>
      </c>
      <c r="AO143">
        <v>2.09692608200638E-6</v>
      </c>
      <c r="AP143">
        <v>126.389948844656</v>
      </c>
      <c r="AQ143">
        <v>40</v>
      </c>
      <c r="AR143">
        <v>8</v>
      </c>
      <c r="AS143">
        <f t="shared" si="61"/>
        <v>1</v>
      </c>
      <c r="AT143">
        <f t="shared" si="62"/>
        <v>0</v>
      </c>
      <c r="AU143">
        <f t="shared" si="63"/>
        <v>54415.543031467983</v>
      </c>
      <c r="AV143">
        <f t="shared" si="64"/>
        <v>1999.9974999999999</v>
      </c>
      <c r="AW143">
        <f t="shared" si="65"/>
        <v>1685.9978407500648</v>
      </c>
      <c r="AX143">
        <f t="shared" si="66"/>
        <v>0.84299997412500005</v>
      </c>
      <c r="AY143">
        <f t="shared" si="67"/>
        <v>0.1586999596725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1736448351.0999999</v>
      </c>
      <c r="BF143">
        <v>915.76387499999998</v>
      </c>
      <c r="BG143">
        <v>998.18825000000004</v>
      </c>
      <c r="BH143">
        <v>15.54135</v>
      </c>
      <c r="BI143">
        <v>13.1716</v>
      </c>
      <c r="BJ143">
        <v>915.80925000000002</v>
      </c>
      <c r="BK143">
        <v>15.467275000000001</v>
      </c>
      <c r="BL143">
        <v>500.051875</v>
      </c>
      <c r="BM143">
        <v>102.24437500000001</v>
      </c>
      <c r="BN143">
        <v>0.1001854375</v>
      </c>
      <c r="BO143">
        <v>24.983374999999999</v>
      </c>
      <c r="BP143">
        <v>24.828387500000002</v>
      </c>
      <c r="BQ143">
        <v>999.9</v>
      </c>
      <c r="BR143">
        <v>0</v>
      </c>
      <c r="BS143">
        <v>0</v>
      </c>
      <c r="BT143">
        <v>9997.2662500000006</v>
      </c>
      <c r="BU143">
        <v>649.03674999999998</v>
      </c>
      <c r="BV143">
        <v>180.25387499999999</v>
      </c>
      <c r="BW143">
        <v>-82.424424999999999</v>
      </c>
      <c r="BX143">
        <v>930.22037499999999</v>
      </c>
      <c r="BY143">
        <v>1011.5119999999999</v>
      </c>
      <c r="BZ143">
        <v>2.3697537500000001</v>
      </c>
      <c r="CA143">
        <v>998.18825000000004</v>
      </c>
      <c r="CB143">
        <v>13.1716</v>
      </c>
      <c r="CC143">
        <v>1.5890150000000001</v>
      </c>
      <c r="CD143">
        <v>1.3467199999999999</v>
      </c>
      <c r="CE143">
        <v>13.852712500000001</v>
      </c>
      <c r="CF143">
        <v>11.330674999999999</v>
      </c>
      <c r="CG143">
        <v>1999.9974999999999</v>
      </c>
      <c r="CH143">
        <v>0.90000049999999998</v>
      </c>
      <c r="CI143">
        <v>9.9999487499999998E-2</v>
      </c>
      <c r="CJ143">
        <v>20</v>
      </c>
      <c r="CK143">
        <v>39092.962500000001</v>
      </c>
      <c r="CL143">
        <v>1736445700.0999999</v>
      </c>
      <c r="CM143" t="s">
        <v>346</v>
      </c>
      <c r="CN143">
        <v>1736445697.0999999</v>
      </c>
      <c r="CO143">
        <v>1736445700.0999999</v>
      </c>
      <c r="CP143">
        <v>1</v>
      </c>
      <c r="CQ143">
        <v>-0.33700000000000002</v>
      </c>
      <c r="CR143">
        <v>1.2999999999999999E-2</v>
      </c>
      <c r="CS143">
        <v>0.22</v>
      </c>
      <c r="CT143">
        <v>8.3000000000000004E-2</v>
      </c>
      <c r="CU143">
        <v>420</v>
      </c>
      <c r="CV143">
        <v>16</v>
      </c>
      <c r="CW143">
        <v>0.23</v>
      </c>
      <c r="CX143">
        <v>0.32</v>
      </c>
      <c r="CY143">
        <v>-81.954814999999996</v>
      </c>
      <c r="CZ143">
        <v>-7.8396766917293101</v>
      </c>
      <c r="DA143">
        <v>0.75473622629035098</v>
      </c>
      <c r="DB143">
        <v>0</v>
      </c>
      <c r="DC143">
        <v>2.3680949999999998</v>
      </c>
      <c r="DD143">
        <v>2.6314285714292601E-2</v>
      </c>
      <c r="DE143">
        <v>2.8199973404242802E-3</v>
      </c>
      <c r="DF143">
        <v>1</v>
      </c>
      <c r="DG143">
        <v>1</v>
      </c>
      <c r="DH143">
        <v>2</v>
      </c>
      <c r="DI143" t="s">
        <v>347</v>
      </c>
      <c r="DJ143">
        <v>3.1197599999999999</v>
      </c>
      <c r="DK143">
        <v>2.80125</v>
      </c>
      <c r="DL143">
        <v>0.17749000000000001</v>
      </c>
      <c r="DM143">
        <v>0.189135</v>
      </c>
      <c r="DN143">
        <v>8.7062100000000003E-2</v>
      </c>
      <c r="DO143">
        <v>7.7972E-2</v>
      </c>
      <c r="DP143">
        <v>22962.2</v>
      </c>
      <c r="DQ143">
        <v>20928.7</v>
      </c>
      <c r="DR143">
        <v>26703</v>
      </c>
      <c r="DS143">
        <v>24143.9</v>
      </c>
      <c r="DT143">
        <v>33697.4</v>
      </c>
      <c r="DU143">
        <v>32418.9</v>
      </c>
      <c r="DV143">
        <v>40375.5</v>
      </c>
      <c r="DW143">
        <v>38164.199999999997</v>
      </c>
      <c r="DX143">
        <v>2.0181300000000002</v>
      </c>
      <c r="DY143">
        <v>2.2786300000000002</v>
      </c>
      <c r="DZ143">
        <v>0.160776</v>
      </c>
      <c r="EA143">
        <v>0</v>
      </c>
      <c r="EB143">
        <v>22.177499999999998</v>
      </c>
      <c r="EC143">
        <v>999.9</v>
      </c>
      <c r="ED143">
        <v>63.747</v>
      </c>
      <c r="EE143">
        <v>22.053999999999998</v>
      </c>
      <c r="EF143">
        <v>16.598600000000001</v>
      </c>
      <c r="EG143">
        <v>63.654899999999998</v>
      </c>
      <c r="EH143">
        <v>26.598600000000001</v>
      </c>
      <c r="EI143">
        <v>1</v>
      </c>
      <c r="EJ143">
        <v>-0.46242899999999998</v>
      </c>
      <c r="EK143">
        <v>-4.1022699999999999</v>
      </c>
      <c r="EL143">
        <v>20.2242</v>
      </c>
      <c r="EM143">
        <v>5.2634100000000004</v>
      </c>
      <c r="EN143">
        <v>12.0059</v>
      </c>
      <c r="EO143">
        <v>4.9995500000000002</v>
      </c>
      <c r="EP143">
        <v>3.2869299999999999</v>
      </c>
      <c r="EQ143">
        <v>9999</v>
      </c>
      <c r="ER143">
        <v>9999</v>
      </c>
      <c r="ES143">
        <v>999.9</v>
      </c>
      <c r="ET143">
        <v>9999</v>
      </c>
      <c r="EU143">
        <v>1.8722700000000001</v>
      </c>
      <c r="EV143">
        <v>1.87317</v>
      </c>
      <c r="EW143">
        <v>1.86937</v>
      </c>
      <c r="EX143">
        <v>1.87507</v>
      </c>
      <c r="EY143">
        <v>1.87544</v>
      </c>
      <c r="EZ143">
        <v>1.87388</v>
      </c>
      <c r="FA143">
        <v>1.8724099999999999</v>
      </c>
      <c r="FB143">
        <v>1.8714900000000001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-7.0999999999999994E-2</v>
      </c>
      <c r="FQ143">
        <v>7.3999999999999996E-2</v>
      </c>
      <c r="FR143">
        <v>-0.18329044484773399</v>
      </c>
      <c r="FS143">
        <v>1.93526017593624E-3</v>
      </c>
      <c r="FT143">
        <v>-2.6352868309754201E-6</v>
      </c>
      <c r="FU143">
        <v>7.4988703689445403E-10</v>
      </c>
      <c r="FV143">
        <v>7.4070808911679595E-2</v>
      </c>
      <c r="FW143">
        <v>0</v>
      </c>
      <c r="FX143">
        <v>0</v>
      </c>
      <c r="FY143">
        <v>0</v>
      </c>
      <c r="FZ143">
        <v>1</v>
      </c>
      <c r="GA143">
        <v>1999</v>
      </c>
      <c r="GB143">
        <v>0</v>
      </c>
      <c r="GC143">
        <v>14</v>
      </c>
      <c r="GD143">
        <v>44.4</v>
      </c>
      <c r="GE143">
        <v>44.3</v>
      </c>
      <c r="GF143">
        <v>2.2949199999999998</v>
      </c>
      <c r="GG143">
        <v>2.47681</v>
      </c>
      <c r="GH143">
        <v>1.5979000000000001</v>
      </c>
      <c r="GI143">
        <v>2.3547400000000001</v>
      </c>
      <c r="GJ143">
        <v>1.64917</v>
      </c>
      <c r="GK143">
        <v>2.49634</v>
      </c>
      <c r="GL143">
        <v>26.231000000000002</v>
      </c>
      <c r="GM143">
        <v>14.456</v>
      </c>
      <c r="GN143">
        <v>19</v>
      </c>
      <c r="GO143">
        <v>448.70100000000002</v>
      </c>
      <c r="GP143">
        <v>640.91899999999998</v>
      </c>
      <c r="GQ143">
        <v>29.0413</v>
      </c>
      <c r="GR143">
        <v>21.308900000000001</v>
      </c>
      <c r="GS143">
        <v>30.000399999999999</v>
      </c>
      <c r="GT143">
        <v>21.1767</v>
      </c>
      <c r="GU143">
        <v>21.1511</v>
      </c>
      <c r="GV143">
        <v>46.105600000000003</v>
      </c>
      <c r="GW143">
        <v>24.004999999999999</v>
      </c>
      <c r="GX143">
        <v>100</v>
      </c>
      <c r="GY143">
        <v>29.035799999999998</v>
      </c>
      <c r="GZ143">
        <v>1048.4000000000001</v>
      </c>
      <c r="HA143">
        <v>13.170400000000001</v>
      </c>
      <c r="HB143">
        <v>101.40300000000001</v>
      </c>
      <c r="HC143">
        <v>101.414</v>
      </c>
    </row>
    <row r="144" spans="1:211" x14ac:dyDescent="0.2">
      <c r="A144">
        <v>128</v>
      </c>
      <c r="B144">
        <v>1736448361.0999999</v>
      </c>
      <c r="C144">
        <v>254</v>
      </c>
      <c r="D144" t="s">
        <v>603</v>
      </c>
      <c r="E144" t="s">
        <v>604</v>
      </c>
      <c r="F144">
        <v>2</v>
      </c>
      <c r="G144">
        <v>1736448353.0999999</v>
      </c>
      <c r="H144">
        <f t="shared" si="34"/>
        <v>2.0071658009429318E-3</v>
      </c>
      <c r="I144">
        <f t="shared" si="35"/>
        <v>2.0071658009429316</v>
      </c>
      <c r="J144">
        <f t="shared" si="36"/>
        <v>39.841254684265287</v>
      </c>
      <c r="K144">
        <f t="shared" si="37"/>
        <v>922.23675000000003</v>
      </c>
      <c r="L144">
        <f t="shared" si="38"/>
        <v>330.55201556318281</v>
      </c>
      <c r="M144">
        <f t="shared" si="39"/>
        <v>33.830122641629927</v>
      </c>
      <c r="N144">
        <f t="shared" si="40"/>
        <v>94.385696919626383</v>
      </c>
      <c r="O144">
        <f t="shared" si="41"/>
        <v>0.11282150057129102</v>
      </c>
      <c r="P144">
        <f t="shared" si="42"/>
        <v>3.5351062212728346</v>
      </c>
      <c r="Q144">
        <f t="shared" si="43"/>
        <v>0.11085868809814252</v>
      </c>
      <c r="R144">
        <f t="shared" si="44"/>
        <v>6.9460186608339719E-2</v>
      </c>
      <c r="S144">
        <f t="shared" si="45"/>
        <v>317.39929773020094</v>
      </c>
      <c r="T144">
        <f t="shared" si="46"/>
        <v>26.120908884719348</v>
      </c>
      <c r="U144">
        <f t="shared" si="47"/>
        <v>26.120908884719348</v>
      </c>
      <c r="V144">
        <f t="shared" si="48"/>
        <v>3.3984753899851632</v>
      </c>
      <c r="W144">
        <f t="shared" si="49"/>
        <v>50.061525227829797</v>
      </c>
      <c r="X144">
        <f t="shared" si="50"/>
        <v>1.5906329279140203</v>
      </c>
      <c r="Y144">
        <f t="shared" si="51"/>
        <v>3.1773561046633247</v>
      </c>
      <c r="Z144">
        <f t="shared" si="52"/>
        <v>1.8078424620711429</v>
      </c>
      <c r="AA144">
        <f t="shared" si="53"/>
        <v>-88.516011821583291</v>
      </c>
      <c r="AB144">
        <f t="shared" si="54"/>
        <v>-215.96268558731646</v>
      </c>
      <c r="AC144">
        <f t="shared" si="55"/>
        <v>-12.9944871446079</v>
      </c>
      <c r="AD144">
        <f t="shared" si="56"/>
        <v>-7.3886823306679617E-2</v>
      </c>
      <c r="AE144">
        <f t="shared" si="57"/>
        <v>67.058634983819644</v>
      </c>
      <c r="AF144">
        <f t="shared" si="58"/>
        <v>2.0066717571923438</v>
      </c>
      <c r="AG144">
        <f t="shared" si="59"/>
        <v>39.841254684265287</v>
      </c>
      <c r="AH144">
        <v>1031.5316374886199</v>
      </c>
      <c r="AI144">
        <v>959.82739393939403</v>
      </c>
      <c r="AJ144">
        <v>3.2984891928987201</v>
      </c>
      <c r="AK144">
        <v>85.495142733625997</v>
      </c>
      <c r="AL144">
        <f t="shared" si="60"/>
        <v>2.0071658009429316</v>
      </c>
      <c r="AM144">
        <v>13.1724970350541</v>
      </c>
      <c r="AN144">
        <v>15.543378321678301</v>
      </c>
      <c r="AO144">
        <v>1.0940315657551799E-6</v>
      </c>
      <c r="AP144">
        <v>126.389948844656</v>
      </c>
      <c r="AQ144">
        <v>39</v>
      </c>
      <c r="AR144">
        <v>8</v>
      </c>
      <c r="AS144">
        <f t="shared" si="61"/>
        <v>1</v>
      </c>
      <c r="AT144">
        <f t="shared" si="62"/>
        <v>0</v>
      </c>
      <c r="AU144">
        <f t="shared" si="63"/>
        <v>54404.821720456479</v>
      </c>
      <c r="AV144">
        <f t="shared" si="64"/>
        <v>1999.9962499999999</v>
      </c>
      <c r="AW144">
        <f t="shared" si="65"/>
        <v>1685.9966205004091</v>
      </c>
      <c r="AX144">
        <f t="shared" si="66"/>
        <v>0.84299989087499994</v>
      </c>
      <c r="AY144">
        <f t="shared" si="67"/>
        <v>0.15869994642750002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1736448353.0999999</v>
      </c>
      <c r="BF144">
        <v>922.23675000000003</v>
      </c>
      <c r="BG144">
        <v>1004.9185</v>
      </c>
      <c r="BH144">
        <v>15.541975000000001</v>
      </c>
      <c r="BI144">
        <v>13.1716625</v>
      </c>
      <c r="BJ144">
        <v>922.28862500000002</v>
      </c>
      <c r="BK144">
        <v>15.4678875</v>
      </c>
      <c r="BL144">
        <v>500.056625</v>
      </c>
      <c r="BM144">
        <v>102.244125</v>
      </c>
      <c r="BN144">
        <v>0.10019918749999999</v>
      </c>
      <c r="BO144">
        <v>24.987749999999998</v>
      </c>
      <c r="BP144">
        <v>24.828775</v>
      </c>
      <c r="BQ144">
        <v>999.9</v>
      </c>
      <c r="BR144">
        <v>0</v>
      </c>
      <c r="BS144">
        <v>0</v>
      </c>
      <c r="BT144">
        <v>9995.3912500000006</v>
      </c>
      <c r="BU144">
        <v>649.05087500000002</v>
      </c>
      <c r="BV144">
        <v>179.98699999999999</v>
      </c>
      <c r="BW144">
        <v>-82.681825000000003</v>
      </c>
      <c r="BX144">
        <v>936.79612499999996</v>
      </c>
      <c r="BY144">
        <v>1018.3325</v>
      </c>
      <c r="BZ144">
        <v>2.3703112499999999</v>
      </c>
      <c r="CA144">
        <v>1004.9185</v>
      </c>
      <c r="CB144">
        <v>13.1716625</v>
      </c>
      <c r="CC144">
        <v>1.58907625</v>
      </c>
      <c r="CD144">
        <v>1.3467249999999999</v>
      </c>
      <c r="CE144">
        <v>13.853300000000001</v>
      </c>
      <c r="CF144">
        <v>11.330724999999999</v>
      </c>
      <c r="CG144">
        <v>1999.9962499999999</v>
      </c>
      <c r="CH144">
        <v>0.90000037499999996</v>
      </c>
      <c r="CI144">
        <v>9.9999512499999998E-2</v>
      </c>
      <c r="CJ144">
        <v>20</v>
      </c>
      <c r="CK144">
        <v>39092.962500000001</v>
      </c>
      <c r="CL144">
        <v>1736445700.0999999</v>
      </c>
      <c r="CM144" t="s">
        <v>346</v>
      </c>
      <c r="CN144">
        <v>1736445697.0999999</v>
      </c>
      <c r="CO144">
        <v>1736445700.0999999</v>
      </c>
      <c r="CP144">
        <v>1</v>
      </c>
      <c r="CQ144">
        <v>-0.33700000000000002</v>
      </c>
      <c r="CR144">
        <v>1.2999999999999999E-2</v>
      </c>
      <c r="CS144">
        <v>0.22</v>
      </c>
      <c r="CT144">
        <v>8.3000000000000004E-2</v>
      </c>
      <c r="CU144">
        <v>420</v>
      </c>
      <c r="CV144">
        <v>16</v>
      </c>
      <c r="CW144">
        <v>0.23</v>
      </c>
      <c r="CX144">
        <v>0.32</v>
      </c>
      <c r="CY144">
        <v>-82.220354999999998</v>
      </c>
      <c r="CZ144">
        <v>-7.8377999999999703</v>
      </c>
      <c r="DA144">
        <v>0.75455519710290297</v>
      </c>
      <c r="DB144">
        <v>0</v>
      </c>
      <c r="DC144">
        <v>2.3689705000000001</v>
      </c>
      <c r="DD144">
        <v>2.0438345864665398E-2</v>
      </c>
      <c r="DE144">
        <v>2.2590672300752601E-3</v>
      </c>
      <c r="DF144">
        <v>1</v>
      </c>
      <c r="DG144">
        <v>1</v>
      </c>
      <c r="DH144">
        <v>2</v>
      </c>
      <c r="DI144" t="s">
        <v>347</v>
      </c>
      <c r="DJ144">
        <v>3.1194799999999998</v>
      </c>
      <c r="DK144">
        <v>2.8009300000000001</v>
      </c>
      <c r="DL144">
        <v>0.17827599999999999</v>
      </c>
      <c r="DM144">
        <v>0.189916</v>
      </c>
      <c r="DN144">
        <v>8.7061299999999994E-2</v>
      </c>
      <c r="DO144">
        <v>7.79691E-2</v>
      </c>
      <c r="DP144">
        <v>22940.1</v>
      </c>
      <c r="DQ144">
        <v>20908.599999999999</v>
      </c>
      <c r="DR144">
        <v>26702.799999999999</v>
      </c>
      <c r="DS144">
        <v>24143.9</v>
      </c>
      <c r="DT144">
        <v>33697.300000000003</v>
      </c>
      <c r="DU144">
        <v>32419.1</v>
      </c>
      <c r="DV144">
        <v>40375.300000000003</v>
      </c>
      <c r="DW144">
        <v>38164.300000000003</v>
      </c>
      <c r="DX144">
        <v>2.01823</v>
      </c>
      <c r="DY144">
        <v>2.2789199999999998</v>
      </c>
      <c r="DZ144">
        <v>0.16006799999999999</v>
      </c>
      <c r="EA144">
        <v>0</v>
      </c>
      <c r="EB144">
        <v>22.1785</v>
      </c>
      <c r="EC144">
        <v>999.9</v>
      </c>
      <c r="ED144">
        <v>63.765000000000001</v>
      </c>
      <c r="EE144">
        <v>22.053999999999998</v>
      </c>
      <c r="EF144">
        <v>16.602599999999999</v>
      </c>
      <c r="EG144">
        <v>63.994900000000001</v>
      </c>
      <c r="EH144">
        <v>27.099399999999999</v>
      </c>
      <c r="EI144">
        <v>1</v>
      </c>
      <c r="EJ144">
        <v>-0.46237</v>
      </c>
      <c r="EK144">
        <v>-4.0880000000000001</v>
      </c>
      <c r="EL144">
        <v>20.224699999999999</v>
      </c>
      <c r="EM144">
        <v>5.26356</v>
      </c>
      <c r="EN144">
        <v>12.005599999999999</v>
      </c>
      <c r="EO144">
        <v>4.9996</v>
      </c>
      <c r="EP144">
        <v>3.2870499999999998</v>
      </c>
      <c r="EQ144">
        <v>9999</v>
      </c>
      <c r="ER144">
        <v>9999</v>
      </c>
      <c r="ES144">
        <v>999.9</v>
      </c>
      <c r="ET144">
        <v>9999</v>
      </c>
      <c r="EU144">
        <v>1.8722700000000001</v>
      </c>
      <c r="EV144">
        <v>1.87317</v>
      </c>
      <c r="EW144">
        <v>1.86937</v>
      </c>
      <c r="EX144">
        <v>1.8750599999999999</v>
      </c>
      <c r="EY144">
        <v>1.8754500000000001</v>
      </c>
      <c r="EZ144">
        <v>1.8738699999999999</v>
      </c>
      <c r="FA144">
        <v>1.8724099999999999</v>
      </c>
      <c r="FB144">
        <v>1.8714900000000001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-7.8E-2</v>
      </c>
      <c r="FQ144">
        <v>7.4099999999999999E-2</v>
      </c>
      <c r="FR144">
        <v>-0.18329044484773399</v>
      </c>
      <c r="FS144">
        <v>1.93526017593624E-3</v>
      </c>
      <c r="FT144">
        <v>-2.6352868309754201E-6</v>
      </c>
      <c r="FU144">
        <v>7.4988703689445403E-10</v>
      </c>
      <c r="FV144">
        <v>7.4070808911679595E-2</v>
      </c>
      <c r="FW144">
        <v>0</v>
      </c>
      <c r="FX144">
        <v>0</v>
      </c>
      <c r="FY144">
        <v>0</v>
      </c>
      <c r="FZ144">
        <v>1</v>
      </c>
      <c r="GA144">
        <v>1999</v>
      </c>
      <c r="GB144">
        <v>0</v>
      </c>
      <c r="GC144">
        <v>14</v>
      </c>
      <c r="GD144">
        <v>44.4</v>
      </c>
      <c r="GE144">
        <v>44.4</v>
      </c>
      <c r="GF144">
        <v>2.3071299999999999</v>
      </c>
      <c r="GG144">
        <v>2.4706999999999999</v>
      </c>
      <c r="GH144">
        <v>1.5979000000000001</v>
      </c>
      <c r="GI144">
        <v>2.3559600000000001</v>
      </c>
      <c r="GJ144">
        <v>1.64917</v>
      </c>
      <c r="GK144">
        <v>2.3645</v>
      </c>
      <c r="GL144">
        <v>26.231000000000002</v>
      </c>
      <c r="GM144">
        <v>14.4472</v>
      </c>
      <c r="GN144">
        <v>19</v>
      </c>
      <c r="GO144">
        <v>448.77300000000002</v>
      </c>
      <c r="GP144">
        <v>641.18899999999996</v>
      </c>
      <c r="GQ144">
        <v>29.042000000000002</v>
      </c>
      <c r="GR144">
        <v>21.310700000000001</v>
      </c>
      <c r="GS144">
        <v>30.000399999999999</v>
      </c>
      <c r="GT144">
        <v>21.1784</v>
      </c>
      <c r="GU144">
        <v>21.152899999999999</v>
      </c>
      <c r="GV144">
        <v>46.361199999999997</v>
      </c>
      <c r="GW144">
        <v>24.004999999999999</v>
      </c>
      <c r="GX144">
        <v>100</v>
      </c>
      <c r="GY144">
        <v>29.035799999999998</v>
      </c>
      <c r="GZ144">
        <v>1055.2</v>
      </c>
      <c r="HA144">
        <v>13.170400000000001</v>
      </c>
      <c r="HB144">
        <v>101.402</v>
      </c>
      <c r="HC144">
        <v>101.414</v>
      </c>
    </row>
    <row r="145" spans="1:211" x14ac:dyDescent="0.2">
      <c r="A145">
        <v>129</v>
      </c>
      <c r="B145">
        <v>1736448363.0999999</v>
      </c>
      <c r="C145">
        <v>256</v>
      </c>
      <c r="D145" t="s">
        <v>605</v>
      </c>
      <c r="E145" t="s">
        <v>606</v>
      </c>
      <c r="F145">
        <v>2</v>
      </c>
      <c r="G145">
        <v>1736448355.0999999</v>
      </c>
      <c r="H145">
        <f t="shared" ref="H145:H208" si="68">(I145)/1000</f>
        <v>2.0072892154309511E-3</v>
      </c>
      <c r="I145">
        <f t="shared" ref="I145:I208" si="69">IF(BD145, AL145, AF145)</f>
        <v>2.007289215430951</v>
      </c>
      <c r="J145">
        <f t="shared" ref="J145:J208" si="70">IF(BD145, AG145, AE145)</f>
        <v>40.106591504126193</v>
      </c>
      <c r="K145">
        <f t="shared" ref="K145:K208" si="71">BF145 - IF(AS145&gt;1, J145*AZ145*100/(AU145), 0)</f>
        <v>928.70912499999997</v>
      </c>
      <c r="L145">
        <f t="shared" ref="L145:L208" si="72">((R145-H145/2)*K145-J145)/(R145+H145/2)</f>
        <v>332.88250378809721</v>
      </c>
      <c r="M145">
        <f t="shared" ref="M145:M208" si="73">L145*(BM145+BN145)/1000</f>
        <v>34.068660657463575</v>
      </c>
      <c r="N145">
        <f t="shared" ref="N145:N208" si="74">(BF145 - IF(AS145&gt;1, J145*AZ145*100/(AU145), 0))*(BM145+BN145)/1000</f>
        <v>95.048179670193448</v>
      </c>
      <c r="O145">
        <f t="shared" ref="O145:O208" si="75">2/((1/Q145-1/P145)+SIGN(Q145)*SQRT((1/Q145-1/P145)*(1/Q145-1/P145) + 4*BA145/((BA145+1)*(BA145+1))*(2*1/Q145*1/P145-1/P145*1/P145)))</f>
        <v>0.11278428776167827</v>
      </c>
      <c r="P145">
        <f t="shared" ref="P145:P208" si="76">IF(LEFT(BB145,1)&lt;&gt;"0",IF(LEFT(BB145,1)="1",3,BC145),$D$5+$E$5*(BT145*BM145/($K$5*1000))+$F$5*(BT145*BM145/($K$5*1000))*MAX(MIN(AZ145,$J$5),$I$5)*MAX(MIN(AZ145,$J$5),$I$5)+$G$5*MAX(MIN(AZ145,$J$5),$I$5)*(BT145*BM145/($K$5*1000))+$H$5*(BT145*BM145/($K$5*1000))*(BT145*BM145/($K$5*1000)))</f>
        <v>3.5351062212728346</v>
      </c>
      <c r="Q145">
        <f t="shared" ref="Q145:Q208" si="77">H145*(1000-(1000*0.61365*EXP(17.502*U145/(240.97+U145))/(BM145+BN145)+BH145)/2)/(1000*0.61365*EXP(17.502*U145/(240.97+U145))/(BM145+BN145)-BH145)</f>
        <v>0.11082275776109396</v>
      </c>
      <c r="R145">
        <f t="shared" ref="R145:R208" si="78">1/((BA145+1)/(O145/1.6)+1/(P145/1.37)) + BA145/((BA145+1)/(O145/1.6) + BA145/(P145/1.37))</f>
        <v>6.9437617700509435E-2</v>
      </c>
      <c r="S145">
        <f t="shared" ref="S145:S208" si="79">(AV145*AY145)</f>
        <v>317.39934088512001</v>
      </c>
      <c r="T145">
        <f t="shared" ref="T145:T208" si="80">(BO145+(S145+2*0.95*0.0000000567*(((BO145+$B$7)+273)^4-(BO145+273)^4)-44100*H145)/(1.84*29.3*P145+8*0.95*0.0000000567*(BO145+273)^3))</f>
        <v>26.124604754319712</v>
      </c>
      <c r="U145">
        <f t="shared" ref="U145:U208" si="81">($C$7*BP145+$D$7*BQ145+$E$7*T145)</f>
        <v>26.124604754319712</v>
      </c>
      <c r="V145">
        <f t="shared" ref="V145:V208" si="82">0.61365*EXP(17.502*U145/(240.97+U145))</f>
        <v>3.3992180236822485</v>
      </c>
      <c r="W145">
        <f t="shared" ref="W145:W208" si="83">(X145/Y145*100)</f>
        <v>50.052015654375957</v>
      </c>
      <c r="X145">
        <f t="shared" ref="X145:X208" si="84">BH145*(BM145+BN145)/1000</f>
        <v>1.5906840241472204</v>
      </c>
      <c r="Y145">
        <f t="shared" ref="Y145:Y208" si="85">0.61365*EXP(17.502*BO145/(240.97+BO145))</f>
        <v>3.1780618689392375</v>
      </c>
      <c r="Z145">
        <f t="shared" ref="Z145:Z208" si="86">(V145-BH145*(BM145+BN145)/1000)</f>
        <v>1.808533999535028</v>
      </c>
      <c r="AA145">
        <f t="shared" ref="AA145:AA208" si="87">(-H145*44100)</f>
        <v>-88.521454400504936</v>
      </c>
      <c r="AB145">
        <f t="shared" ref="AB145:AB208" si="88">2*29.3*P145*0.92*(BO145-U145)</f>
        <v>-215.95713378039588</v>
      </c>
      <c r="AC145">
        <f t="shared" ref="AC145:AC208" si="89">2*0.95*0.0000000567*(((BO145+$B$7)+273)^4-(U145+273)^4)</f>
        <v>-12.994637568731745</v>
      </c>
      <c r="AD145">
        <f t="shared" ref="AD145:AD208" si="90">S145+AC145+AA145+AB145</f>
        <v>-7.388486451250742E-2</v>
      </c>
      <c r="AE145">
        <f t="shared" ref="AE145:AE208" si="91">BL145*AS145*(BG145-BF145*(1000-AS145*BI145)/(1000-AS145*BH145))/(100*AZ145)</f>
        <v>67.248325483546694</v>
      </c>
      <c r="AF145">
        <f t="shared" ref="AF145:AF208" si="92">1000*BL145*AS145*(BH145-BI145)/(100*AZ145*(1000-AS145*BH145))</f>
        <v>2.0072290457188715</v>
      </c>
      <c r="AG145">
        <f t="shared" ref="AG145:AG208" si="93">(AH145 - AI145 - BM145*1000/(8.314*(BO145+273.15)) * AK145/BL145 * AJ145) * BL145/(100*AZ145) * (1000 - BI145)/1000</f>
        <v>40.106591504126193</v>
      </c>
      <c r="AH145">
        <v>1038.3855951426599</v>
      </c>
      <c r="AI145">
        <v>966.40033939393902</v>
      </c>
      <c r="AJ145">
        <v>3.29325358457656</v>
      </c>
      <c r="AK145">
        <v>85.495142733625997</v>
      </c>
      <c r="AL145">
        <f t="shared" ref="AL145:AL208" si="94">(AN145 - AM145 + BM145*1000/(8.314*(BO145+273.15)) * AP145/BL145 * AO145) * BL145/(100*AZ145) * 1000/(1000 - AN145)</f>
        <v>2.007289215430951</v>
      </c>
      <c r="AM145">
        <v>13.1722429588298</v>
      </c>
      <c r="AN145">
        <v>15.5431335664336</v>
      </c>
      <c r="AO145">
        <v>3.6885615682471301E-7</v>
      </c>
      <c r="AP145">
        <v>126.389948844656</v>
      </c>
      <c r="AQ145">
        <v>39</v>
      </c>
      <c r="AR145">
        <v>8</v>
      </c>
      <c r="AS145">
        <f t="shared" ref="AS145:AS208" si="95">IF(AQ145*$H$13&gt;=AU145,1,(AU145/(AU145-AQ145*$H$13)))</f>
        <v>1</v>
      </c>
      <c r="AT145">
        <f t="shared" ref="AT145:AT208" si="96">(AS145-1)*100</f>
        <v>0</v>
      </c>
      <c r="AU145">
        <f t="shared" ref="AU145:AU208" si="97">MAX(0,($B$13+$C$13*BT145)/(1+$D$13*BT145)*BM145/(BO145+273)*$E$13)</f>
        <v>54404.141640729678</v>
      </c>
      <c r="AV145">
        <f t="shared" ref="AV145:AV208" si="98">$B$11*BU145+$C$11*BV145+$D$11*CG145</f>
        <v>1999.9962499999999</v>
      </c>
      <c r="AW145">
        <f t="shared" ref="AW145:AW208" si="99">AV145*AX145</f>
        <v>1685.9966572503404</v>
      </c>
      <c r="AX145">
        <f t="shared" ref="AX145:AX208" si="100">($B$11*$D$9+$C$11*$D$9+$D$11*(CH145*$E$9+CI145*$G$9))/($B$11+$C$11+$D$11)</f>
        <v>0.84299990925000001</v>
      </c>
      <c r="AY145">
        <f t="shared" ref="AY145:AY208" si="101">($B$11*$K$9+$C$11*$K$9+$D$11*(CH145*$L$9+CI145*$N$9))/($B$11+$C$11+$D$11)</f>
        <v>0.15869996800500002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1736448355.0999999</v>
      </c>
      <c r="BF145">
        <v>928.70912499999997</v>
      </c>
      <c r="BG145">
        <v>1011.629625</v>
      </c>
      <c r="BH145">
        <v>15.542462499999999</v>
      </c>
      <c r="BI145">
        <v>13.171637499999999</v>
      </c>
      <c r="BJ145">
        <v>928.76750000000004</v>
      </c>
      <c r="BK145">
        <v>15.468375</v>
      </c>
      <c r="BL145">
        <v>500.08712500000001</v>
      </c>
      <c r="BM145">
        <v>102.244125</v>
      </c>
      <c r="BN145">
        <v>0.1002766125</v>
      </c>
      <c r="BO145">
        <v>24.991475000000001</v>
      </c>
      <c r="BP145">
        <v>24.827175</v>
      </c>
      <c r="BQ145">
        <v>999.9</v>
      </c>
      <c r="BR145">
        <v>0</v>
      </c>
      <c r="BS145">
        <v>0</v>
      </c>
      <c r="BT145">
        <v>9995.3912500000006</v>
      </c>
      <c r="BU145">
        <v>649.07275000000004</v>
      </c>
      <c r="BV145">
        <v>179.731875</v>
      </c>
      <c r="BW145">
        <v>-82.920400000000001</v>
      </c>
      <c r="BX145">
        <v>943.37112500000001</v>
      </c>
      <c r="BY145">
        <v>1025.1324999999999</v>
      </c>
      <c r="BZ145">
        <v>2.3708149999999999</v>
      </c>
      <c r="CA145">
        <v>1011.629625</v>
      </c>
      <c r="CB145">
        <v>13.171637499999999</v>
      </c>
      <c r="CC145">
        <v>1.5891262500000001</v>
      </c>
      <c r="CD145">
        <v>1.3467225</v>
      </c>
      <c r="CE145">
        <v>13.853775000000001</v>
      </c>
      <c r="CF145">
        <v>11.3307</v>
      </c>
      <c r="CG145">
        <v>1999.9962499999999</v>
      </c>
      <c r="CH145">
        <v>0.90000012500000004</v>
      </c>
      <c r="CI145">
        <v>9.9999774999999999E-2</v>
      </c>
      <c r="CJ145">
        <v>20</v>
      </c>
      <c r="CK145">
        <v>39092.962500000001</v>
      </c>
      <c r="CL145">
        <v>1736445700.0999999</v>
      </c>
      <c r="CM145" t="s">
        <v>346</v>
      </c>
      <c r="CN145">
        <v>1736445697.0999999</v>
      </c>
      <c r="CO145">
        <v>1736445700.0999999</v>
      </c>
      <c r="CP145">
        <v>1</v>
      </c>
      <c r="CQ145">
        <v>-0.33700000000000002</v>
      </c>
      <c r="CR145">
        <v>1.2999999999999999E-2</v>
      </c>
      <c r="CS145">
        <v>0.22</v>
      </c>
      <c r="CT145">
        <v>8.3000000000000004E-2</v>
      </c>
      <c r="CU145">
        <v>420</v>
      </c>
      <c r="CV145">
        <v>16</v>
      </c>
      <c r="CW145">
        <v>0.23</v>
      </c>
      <c r="CX145">
        <v>0.32</v>
      </c>
      <c r="CY145">
        <v>-82.48563</v>
      </c>
      <c r="CZ145">
        <v>-7.7467939849623999</v>
      </c>
      <c r="DA145">
        <v>0.74567864532920503</v>
      </c>
      <c r="DB145">
        <v>0</v>
      </c>
      <c r="DC145">
        <v>2.3698435</v>
      </c>
      <c r="DD145">
        <v>1.4964360902256699E-2</v>
      </c>
      <c r="DE145">
        <v>1.56931919952571E-3</v>
      </c>
      <c r="DF145">
        <v>1</v>
      </c>
      <c r="DG145">
        <v>1</v>
      </c>
      <c r="DH145">
        <v>2</v>
      </c>
      <c r="DI145" t="s">
        <v>347</v>
      </c>
      <c r="DJ145">
        <v>3.11938</v>
      </c>
      <c r="DK145">
        <v>2.80036</v>
      </c>
      <c r="DL145">
        <v>0.179063</v>
      </c>
      <c r="DM145">
        <v>0.19069</v>
      </c>
      <c r="DN145">
        <v>8.7063100000000004E-2</v>
      </c>
      <c r="DO145">
        <v>7.7968899999999994E-2</v>
      </c>
      <c r="DP145">
        <v>22918.2</v>
      </c>
      <c r="DQ145">
        <v>20888.7</v>
      </c>
      <c r="DR145">
        <v>26702.7</v>
      </c>
      <c r="DS145">
        <v>24144</v>
      </c>
      <c r="DT145">
        <v>33697.599999999999</v>
      </c>
      <c r="DU145">
        <v>32419.1</v>
      </c>
      <c r="DV145">
        <v>40375.5</v>
      </c>
      <c r="DW145">
        <v>38164.199999999997</v>
      </c>
      <c r="DX145">
        <v>2.0188299999999999</v>
      </c>
      <c r="DY145">
        <v>2.2787999999999999</v>
      </c>
      <c r="DZ145">
        <v>0.15975200000000001</v>
      </c>
      <c r="EA145">
        <v>0</v>
      </c>
      <c r="EB145">
        <v>22.179099999999998</v>
      </c>
      <c r="EC145">
        <v>999.9</v>
      </c>
      <c r="ED145">
        <v>63.765000000000001</v>
      </c>
      <c r="EE145">
        <v>22.053999999999998</v>
      </c>
      <c r="EF145">
        <v>16.603000000000002</v>
      </c>
      <c r="EG145">
        <v>64.004900000000006</v>
      </c>
      <c r="EH145">
        <v>26.630600000000001</v>
      </c>
      <c r="EI145">
        <v>1</v>
      </c>
      <c r="EJ145">
        <v>-0.46223799999999998</v>
      </c>
      <c r="EK145">
        <v>-4.0841000000000003</v>
      </c>
      <c r="EL145">
        <v>20.224799999999998</v>
      </c>
      <c r="EM145">
        <v>5.26356</v>
      </c>
      <c r="EN145">
        <v>12.0055</v>
      </c>
      <c r="EO145">
        <v>4.9995500000000002</v>
      </c>
      <c r="EP145">
        <v>3.2869299999999999</v>
      </c>
      <c r="EQ145">
        <v>9999</v>
      </c>
      <c r="ER145">
        <v>9999</v>
      </c>
      <c r="ES145">
        <v>999.9</v>
      </c>
      <c r="ET145">
        <v>9999</v>
      </c>
      <c r="EU145">
        <v>1.8722700000000001</v>
      </c>
      <c r="EV145">
        <v>1.87317</v>
      </c>
      <c r="EW145">
        <v>1.86937</v>
      </c>
      <c r="EX145">
        <v>1.8750500000000001</v>
      </c>
      <c r="EY145">
        <v>1.8754500000000001</v>
      </c>
      <c r="EZ145">
        <v>1.87385</v>
      </c>
      <c r="FA145">
        <v>1.8724099999999999</v>
      </c>
      <c r="FB145">
        <v>1.8714900000000001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-8.5000000000000006E-2</v>
      </c>
      <c r="FQ145">
        <v>7.4099999999999999E-2</v>
      </c>
      <c r="FR145">
        <v>-0.18329044484773399</v>
      </c>
      <c r="FS145">
        <v>1.93526017593624E-3</v>
      </c>
      <c r="FT145">
        <v>-2.6352868309754201E-6</v>
      </c>
      <c r="FU145">
        <v>7.4988703689445403E-10</v>
      </c>
      <c r="FV145">
        <v>7.4070808911679595E-2</v>
      </c>
      <c r="FW145">
        <v>0</v>
      </c>
      <c r="FX145">
        <v>0</v>
      </c>
      <c r="FY145">
        <v>0</v>
      </c>
      <c r="FZ145">
        <v>1</v>
      </c>
      <c r="GA145">
        <v>1999</v>
      </c>
      <c r="GB145">
        <v>0</v>
      </c>
      <c r="GC145">
        <v>14</v>
      </c>
      <c r="GD145">
        <v>44.4</v>
      </c>
      <c r="GE145">
        <v>44.4</v>
      </c>
      <c r="GF145">
        <v>2.32056</v>
      </c>
      <c r="GG145">
        <v>2.4609399999999999</v>
      </c>
      <c r="GH145">
        <v>1.5979000000000001</v>
      </c>
      <c r="GI145">
        <v>2.3547400000000001</v>
      </c>
      <c r="GJ145">
        <v>1.64917</v>
      </c>
      <c r="GK145">
        <v>2.4694799999999999</v>
      </c>
      <c r="GL145">
        <v>26.231000000000002</v>
      </c>
      <c r="GM145">
        <v>14.456</v>
      </c>
      <c r="GN145">
        <v>19</v>
      </c>
      <c r="GO145">
        <v>449.13200000000001</v>
      </c>
      <c r="GP145">
        <v>641.11300000000006</v>
      </c>
      <c r="GQ145">
        <v>29.040900000000001</v>
      </c>
      <c r="GR145">
        <v>21.3125</v>
      </c>
      <c r="GS145">
        <v>30.000399999999999</v>
      </c>
      <c r="GT145">
        <v>21.180199999999999</v>
      </c>
      <c r="GU145">
        <v>21.154900000000001</v>
      </c>
      <c r="GV145">
        <v>46.619399999999999</v>
      </c>
      <c r="GW145">
        <v>24.004999999999999</v>
      </c>
      <c r="GX145">
        <v>100</v>
      </c>
      <c r="GY145">
        <v>29.035799999999998</v>
      </c>
      <c r="GZ145">
        <v>1061.96</v>
      </c>
      <c r="HA145">
        <v>13.170400000000001</v>
      </c>
      <c r="HB145">
        <v>101.402</v>
      </c>
      <c r="HC145">
        <v>101.414</v>
      </c>
    </row>
    <row r="146" spans="1:211" x14ac:dyDescent="0.2">
      <c r="A146">
        <v>130</v>
      </c>
      <c r="B146">
        <v>1736448365.0999999</v>
      </c>
      <c r="C146">
        <v>258</v>
      </c>
      <c r="D146" t="s">
        <v>607</v>
      </c>
      <c r="E146" t="s">
        <v>608</v>
      </c>
      <c r="F146">
        <v>2</v>
      </c>
      <c r="G146">
        <v>1736448357.0999999</v>
      </c>
      <c r="H146">
        <f t="shared" si="68"/>
        <v>2.0078186447804575E-3</v>
      </c>
      <c r="I146">
        <f t="shared" si="69"/>
        <v>2.0078186447804574</v>
      </c>
      <c r="J146">
        <f t="shared" si="70"/>
        <v>40.331151211528379</v>
      </c>
      <c r="K146">
        <f t="shared" si="71"/>
        <v>935.17724999999996</v>
      </c>
      <c r="L146">
        <f t="shared" si="72"/>
        <v>335.95691960752197</v>
      </c>
      <c r="M146">
        <f t="shared" si="73"/>
        <v>34.383354872644297</v>
      </c>
      <c r="N146">
        <f t="shared" si="74"/>
        <v>95.710281226348229</v>
      </c>
      <c r="O146">
        <f t="shared" si="75"/>
        <v>0.11278143757335719</v>
      </c>
      <c r="P146">
        <f t="shared" si="76"/>
        <v>3.534298838309359</v>
      </c>
      <c r="Q146">
        <f t="shared" si="77"/>
        <v>0.110819566110992</v>
      </c>
      <c r="R146">
        <f t="shared" si="78"/>
        <v>6.9435652537279832E-2</v>
      </c>
      <c r="S146">
        <f t="shared" si="79"/>
        <v>317.39897032511811</v>
      </c>
      <c r="T146">
        <f t="shared" si="80"/>
        <v>26.127429802977623</v>
      </c>
      <c r="U146">
        <f t="shared" si="81"/>
        <v>26.127429802977623</v>
      </c>
      <c r="V146">
        <f t="shared" si="82"/>
        <v>3.3997857735636705</v>
      </c>
      <c r="W146">
        <f t="shared" si="83"/>
        <v>50.0452720498335</v>
      </c>
      <c r="X146">
        <f t="shared" si="84"/>
        <v>1.590725763013318</v>
      </c>
      <c r="Y146">
        <f t="shared" si="85"/>
        <v>3.1785735152549948</v>
      </c>
      <c r="Z146">
        <f t="shared" si="86"/>
        <v>1.8090600105503525</v>
      </c>
      <c r="AA146">
        <f t="shared" si="87"/>
        <v>-88.544802234818178</v>
      </c>
      <c r="AB146">
        <f t="shared" si="88"/>
        <v>-215.93163823854218</v>
      </c>
      <c r="AC146">
        <f t="shared" si="89"/>
        <v>-12.996432382733952</v>
      </c>
      <c r="AD146">
        <f t="shared" si="90"/>
        <v>-7.3902530976170056E-2</v>
      </c>
      <c r="AE146">
        <f t="shared" si="91"/>
        <v>67.440749942985946</v>
      </c>
      <c r="AF146">
        <f t="shared" si="92"/>
        <v>2.0078032005803053</v>
      </c>
      <c r="AG146">
        <f t="shared" si="93"/>
        <v>40.331151211528379</v>
      </c>
      <c r="AH146">
        <v>1045.17824427965</v>
      </c>
      <c r="AI146">
        <v>972.967127272727</v>
      </c>
      <c r="AJ146">
        <v>3.2873538532473101</v>
      </c>
      <c r="AK146">
        <v>85.495142733625997</v>
      </c>
      <c r="AL146">
        <f t="shared" si="94"/>
        <v>2.0078186447804574</v>
      </c>
      <c r="AM146">
        <v>13.1716403445574</v>
      </c>
      <c r="AN146">
        <v>15.542979020979001</v>
      </c>
      <c r="AO146">
        <v>4.0802060513097802E-7</v>
      </c>
      <c r="AP146">
        <v>126.389948844656</v>
      </c>
      <c r="AQ146">
        <v>39</v>
      </c>
      <c r="AR146">
        <v>8</v>
      </c>
      <c r="AS146">
        <f t="shared" si="95"/>
        <v>1</v>
      </c>
      <c r="AT146">
        <f t="shared" si="96"/>
        <v>0</v>
      </c>
      <c r="AU146">
        <f t="shared" si="97"/>
        <v>54385.86619138324</v>
      </c>
      <c r="AV146">
        <f t="shared" si="98"/>
        <v>1999.9937500000001</v>
      </c>
      <c r="AW146">
        <f t="shared" si="99"/>
        <v>1685.9945212506561</v>
      </c>
      <c r="AX146">
        <f t="shared" si="100"/>
        <v>0.84299989499999994</v>
      </c>
      <c r="AY146">
        <f t="shared" si="101"/>
        <v>0.1586999811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1736448357.0999999</v>
      </c>
      <c r="BF146">
        <v>935.17724999999996</v>
      </c>
      <c r="BG146">
        <v>1018.338625</v>
      </c>
      <c r="BH146">
        <v>15.54285</v>
      </c>
      <c r="BI146">
        <v>13.171525000000001</v>
      </c>
      <c r="BJ146">
        <v>935.24225000000001</v>
      </c>
      <c r="BK146">
        <v>15.4687625</v>
      </c>
      <c r="BL146">
        <v>500.12450000000001</v>
      </c>
      <c r="BM146">
        <v>102.24437500000001</v>
      </c>
      <c r="BN146">
        <v>0.10016046250000001</v>
      </c>
      <c r="BO146">
        <v>24.994174999999998</v>
      </c>
      <c r="BP146">
        <v>24.823912499999999</v>
      </c>
      <c r="BQ146">
        <v>999.9</v>
      </c>
      <c r="BR146">
        <v>0</v>
      </c>
      <c r="BS146">
        <v>0</v>
      </c>
      <c r="BT146">
        <v>9991.9599999999991</v>
      </c>
      <c r="BU146">
        <v>649.09550000000002</v>
      </c>
      <c r="BV146">
        <v>179.52687499999999</v>
      </c>
      <c r="BW146">
        <v>-83.160937500000003</v>
      </c>
      <c r="BX146">
        <v>949.94174999999996</v>
      </c>
      <c r="BY146">
        <v>1031.93</v>
      </c>
      <c r="BZ146">
        <v>2.3713212499999998</v>
      </c>
      <c r="CA146">
        <v>1018.338625</v>
      </c>
      <c r="CB146">
        <v>13.171525000000001</v>
      </c>
      <c r="CC146">
        <v>1.58917</v>
      </c>
      <c r="CD146">
        <v>1.3467137499999999</v>
      </c>
      <c r="CE146">
        <v>13.854200000000001</v>
      </c>
      <c r="CF146">
        <v>11.3306</v>
      </c>
      <c r="CG146">
        <v>1999.9937500000001</v>
      </c>
      <c r="CH146">
        <v>0.899999875</v>
      </c>
      <c r="CI146">
        <v>0.1</v>
      </c>
      <c r="CJ146">
        <v>20</v>
      </c>
      <c r="CK146">
        <v>39092.912499999999</v>
      </c>
      <c r="CL146">
        <v>1736445700.0999999</v>
      </c>
      <c r="CM146" t="s">
        <v>346</v>
      </c>
      <c r="CN146">
        <v>1736445697.0999999</v>
      </c>
      <c r="CO146">
        <v>1736445700.0999999</v>
      </c>
      <c r="CP146">
        <v>1</v>
      </c>
      <c r="CQ146">
        <v>-0.33700000000000002</v>
      </c>
      <c r="CR146">
        <v>1.2999999999999999E-2</v>
      </c>
      <c r="CS146">
        <v>0.22</v>
      </c>
      <c r="CT146">
        <v>8.3000000000000004E-2</v>
      </c>
      <c r="CU146">
        <v>420</v>
      </c>
      <c r="CV146">
        <v>16</v>
      </c>
      <c r="CW146">
        <v>0.23</v>
      </c>
      <c r="CX146">
        <v>0.32</v>
      </c>
      <c r="CY146">
        <v>-82.736750000000001</v>
      </c>
      <c r="CZ146">
        <v>-7.4792390977444496</v>
      </c>
      <c r="DA146">
        <v>0.72018335061288297</v>
      </c>
      <c r="DB146">
        <v>0</v>
      </c>
      <c r="DC146">
        <v>2.3703979999999998</v>
      </c>
      <c r="DD146">
        <v>1.28318796992482E-2</v>
      </c>
      <c r="DE146">
        <v>1.3437321161600499E-3</v>
      </c>
      <c r="DF146">
        <v>1</v>
      </c>
      <c r="DG146">
        <v>1</v>
      </c>
      <c r="DH146">
        <v>2</v>
      </c>
      <c r="DI146" t="s">
        <v>347</v>
      </c>
      <c r="DJ146">
        <v>3.1194000000000002</v>
      </c>
      <c r="DK146">
        <v>2.7999000000000001</v>
      </c>
      <c r="DL146">
        <v>0.179838</v>
      </c>
      <c r="DM146">
        <v>0.191473</v>
      </c>
      <c r="DN146">
        <v>8.7058999999999997E-2</v>
      </c>
      <c r="DO146">
        <v>7.7964400000000003E-2</v>
      </c>
      <c r="DP146">
        <v>22896.3</v>
      </c>
      <c r="DQ146">
        <v>20868.400000000001</v>
      </c>
      <c r="DR146">
        <v>26702.400000000001</v>
      </c>
      <c r="DS146">
        <v>24143.9</v>
      </c>
      <c r="DT146">
        <v>33697.4</v>
      </c>
      <c r="DU146">
        <v>32419.1</v>
      </c>
      <c r="DV146">
        <v>40375.1</v>
      </c>
      <c r="DW146">
        <v>38163.9</v>
      </c>
      <c r="DX146">
        <v>2.0180699999999998</v>
      </c>
      <c r="DY146">
        <v>2.2787999999999999</v>
      </c>
      <c r="DZ146">
        <v>0.15978500000000001</v>
      </c>
      <c r="EA146">
        <v>0</v>
      </c>
      <c r="EB146">
        <v>22.179099999999998</v>
      </c>
      <c r="EC146">
        <v>999.9</v>
      </c>
      <c r="ED146">
        <v>63.765000000000001</v>
      </c>
      <c r="EE146">
        <v>22.053999999999998</v>
      </c>
      <c r="EF146">
        <v>16.602900000000002</v>
      </c>
      <c r="EG146">
        <v>64.0749</v>
      </c>
      <c r="EH146">
        <v>26.911100000000001</v>
      </c>
      <c r="EI146">
        <v>1</v>
      </c>
      <c r="EJ146">
        <v>-0.46210600000000002</v>
      </c>
      <c r="EK146">
        <v>-4.0824199999999999</v>
      </c>
      <c r="EL146">
        <v>20.225000000000001</v>
      </c>
      <c r="EM146">
        <v>5.2637099999999997</v>
      </c>
      <c r="EN146">
        <v>12.004899999999999</v>
      </c>
      <c r="EO146">
        <v>4.9994500000000004</v>
      </c>
      <c r="EP146">
        <v>3.2867999999999999</v>
      </c>
      <c r="EQ146">
        <v>9999</v>
      </c>
      <c r="ER146">
        <v>9999</v>
      </c>
      <c r="ES146">
        <v>999.9</v>
      </c>
      <c r="ET146">
        <v>9999</v>
      </c>
      <c r="EU146">
        <v>1.8722700000000001</v>
      </c>
      <c r="EV146">
        <v>1.87317</v>
      </c>
      <c r="EW146">
        <v>1.86937</v>
      </c>
      <c r="EX146">
        <v>1.87507</v>
      </c>
      <c r="EY146">
        <v>1.8754500000000001</v>
      </c>
      <c r="EZ146">
        <v>1.87384</v>
      </c>
      <c r="FA146">
        <v>1.8724099999999999</v>
      </c>
      <c r="FB146">
        <v>1.8714900000000001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-9.1999999999999998E-2</v>
      </c>
      <c r="FQ146">
        <v>7.3999999999999996E-2</v>
      </c>
      <c r="FR146">
        <v>-0.18329044484773399</v>
      </c>
      <c r="FS146">
        <v>1.93526017593624E-3</v>
      </c>
      <c r="FT146">
        <v>-2.6352868309754201E-6</v>
      </c>
      <c r="FU146">
        <v>7.4988703689445403E-10</v>
      </c>
      <c r="FV146">
        <v>7.4070808911679595E-2</v>
      </c>
      <c r="FW146">
        <v>0</v>
      </c>
      <c r="FX146">
        <v>0</v>
      </c>
      <c r="FY146">
        <v>0</v>
      </c>
      <c r="FZ146">
        <v>1</v>
      </c>
      <c r="GA146">
        <v>1999</v>
      </c>
      <c r="GB146">
        <v>0</v>
      </c>
      <c r="GC146">
        <v>14</v>
      </c>
      <c r="GD146">
        <v>44.5</v>
      </c>
      <c r="GE146">
        <v>44.4</v>
      </c>
      <c r="GF146">
        <v>2.33521</v>
      </c>
      <c r="GG146">
        <v>2.4609399999999999</v>
      </c>
      <c r="GH146">
        <v>1.5979000000000001</v>
      </c>
      <c r="GI146">
        <v>2.3547400000000001</v>
      </c>
      <c r="GJ146">
        <v>1.64917</v>
      </c>
      <c r="GK146">
        <v>2.3071299999999999</v>
      </c>
      <c r="GL146">
        <v>26.2516</v>
      </c>
      <c r="GM146">
        <v>14.438499999999999</v>
      </c>
      <c r="GN146">
        <v>19</v>
      </c>
      <c r="GO146">
        <v>448.71499999999997</v>
      </c>
      <c r="GP146">
        <v>641.13800000000003</v>
      </c>
      <c r="GQ146">
        <v>29.039899999999999</v>
      </c>
      <c r="GR146">
        <v>21.314</v>
      </c>
      <c r="GS146">
        <v>30.000399999999999</v>
      </c>
      <c r="GT146">
        <v>21.181699999999999</v>
      </c>
      <c r="GU146">
        <v>21.1568</v>
      </c>
      <c r="GV146">
        <v>46.793100000000003</v>
      </c>
      <c r="GW146">
        <v>24.004999999999999</v>
      </c>
      <c r="GX146">
        <v>100</v>
      </c>
      <c r="GY146">
        <v>29.037299999999998</v>
      </c>
      <c r="GZ146">
        <v>1068.77</v>
      </c>
      <c r="HA146">
        <v>13.170400000000001</v>
      </c>
      <c r="HB146">
        <v>101.401</v>
      </c>
      <c r="HC146">
        <v>101.413</v>
      </c>
    </row>
    <row r="147" spans="1:211" x14ac:dyDescent="0.2">
      <c r="A147">
        <v>131</v>
      </c>
      <c r="B147">
        <v>1736448367.0999999</v>
      </c>
      <c r="C147">
        <v>260</v>
      </c>
      <c r="D147" t="s">
        <v>609</v>
      </c>
      <c r="E147" t="s">
        <v>610</v>
      </c>
      <c r="F147">
        <v>2</v>
      </c>
      <c r="G147">
        <v>1736448359.0999999</v>
      </c>
      <c r="H147">
        <f t="shared" si="68"/>
        <v>2.0079041208583268E-3</v>
      </c>
      <c r="I147">
        <f t="shared" si="69"/>
        <v>2.0079041208583268</v>
      </c>
      <c r="J147">
        <f t="shared" si="70"/>
        <v>40.553297800177901</v>
      </c>
      <c r="K147">
        <f t="shared" si="71"/>
        <v>941.64525000000003</v>
      </c>
      <c r="L147">
        <f t="shared" si="72"/>
        <v>338.99654792357444</v>
      </c>
      <c r="M147">
        <f t="shared" si="73"/>
        <v>34.694493362416416</v>
      </c>
      <c r="N147">
        <f t="shared" si="74"/>
        <v>96.372382184969226</v>
      </c>
      <c r="O147">
        <f t="shared" si="75"/>
        <v>0.11276435261565776</v>
      </c>
      <c r="P147">
        <f t="shared" si="76"/>
        <v>3.533955532799276</v>
      </c>
      <c r="Q147">
        <f t="shared" si="77"/>
        <v>0.1108028829782879</v>
      </c>
      <c r="R147">
        <f t="shared" si="78"/>
        <v>6.9425190210679527E-2</v>
      </c>
      <c r="S147">
        <f t="shared" si="79"/>
        <v>317.3990060400065</v>
      </c>
      <c r="T147">
        <f t="shared" si="80"/>
        <v>26.129251565514998</v>
      </c>
      <c r="U147">
        <f t="shared" si="81"/>
        <v>26.129251565514998</v>
      </c>
      <c r="V147">
        <f t="shared" si="82"/>
        <v>3.4001519370061977</v>
      </c>
      <c r="W147">
        <f t="shared" si="83"/>
        <v>50.040641829113788</v>
      </c>
      <c r="X147">
        <f t="shared" si="84"/>
        <v>1.5907433678457747</v>
      </c>
      <c r="Y147">
        <f t="shared" si="85"/>
        <v>3.17890280719836</v>
      </c>
      <c r="Z147">
        <f t="shared" si="86"/>
        <v>1.8094085691604229</v>
      </c>
      <c r="AA147">
        <f t="shared" si="87"/>
        <v>-88.548571729852213</v>
      </c>
      <c r="AB147">
        <f t="shared" si="88"/>
        <v>-215.92671755239374</v>
      </c>
      <c r="AC147">
        <f t="shared" si="89"/>
        <v>-12.997631153872698</v>
      </c>
      <c r="AD147">
        <f t="shared" si="90"/>
        <v>-7.3914396112144232E-2</v>
      </c>
      <c r="AE147">
        <f t="shared" si="91"/>
        <v>67.631836272151858</v>
      </c>
      <c r="AF147">
        <f t="shared" si="92"/>
        <v>2.0077076152132594</v>
      </c>
      <c r="AG147">
        <f t="shared" si="93"/>
        <v>40.553297800177901</v>
      </c>
      <c r="AH147">
        <v>1051.91718271335</v>
      </c>
      <c r="AI147">
        <v>979.49974545454495</v>
      </c>
      <c r="AJ147">
        <v>3.2766400522813401</v>
      </c>
      <c r="AK147">
        <v>85.495142733625997</v>
      </c>
      <c r="AL147">
        <f t="shared" si="94"/>
        <v>2.0079041208583268</v>
      </c>
      <c r="AM147">
        <v>13.1708580995458</v>
      </c>
      <c r="AN147">
        <v>15.5426944055944</v>
      </c>
      <c r="AO147">
        <v>-3.3071409953265198E-7</v>
      </c>
      <c r="AP147">
        <v>126.389948844656</v>
      </c>
      <c r="AQ147">
        <v>39</v>
      </c>
      <c r="AR147">
        <v>8</v>
      </c>
      <c r="AS147">
        <f t="shared" si="95"/>
        <v>1</v>
      </c>
      <c r="AT147">
        <f t="shared" si="96"/>
        <v>0</v>
      </c>
      <c r="AU147">
        <f t="shared" si="97"/>
        <v>54377.994406707912</v>
      </c>
      <c r="AV147">
        <f t="shared" si="98"/>
        <v>1999.9937500000001</v>
      </c>
      <c r="AW147">
        <f t="shared" si="99"/>
        <v>1685.9945940004288</v>
      </c>
      <c r="AX147">
        <f t="shared" si="100"/>
        <v>0.84299993137499996</v>
      </c>
      <c r="AY147">
        <f t="shared" si="101"/>
        <v>0.15869999895749998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1736448359.0999999</v>
      </c>
      <c r="BF147">
        <v>941.64525000000003</v>
      </c>
      <c r="BG147">
        <v>1025.0650000000001</v>
      </c>
      <c r="BH147">
        <v>15.542999999999999</v>
      </c>
      <c r="BI147">
        <v>13.1714</v>
      </c>
      <c r="BJ147">
        <v>941.71699999999998</v>
      </c>
      <c r="BK147">
        <v>15.4689125</v>
      </c>
      <c r="BL147">
        <v>500.04262499999999</v>
      </c>
      <c r="BM147">
        <v>102.24475</v>
      </c>
      <c r="BN147">
        <v>9.9930425000000003E-2</v>
      </c>
      <c r="BO147">
        <v>24.995912499999999</v>
      </c>
      <c r="BP147">
        <v>24.820074999999999</v>
      </c>
      <c r="BQ147">
        <v>999.9</v>
      </c>
      <c r="BR147">
        <v>0</v>
      </c>
      <c r="BS147">
        <v>0</v>
      </c>
      <c r="BT147">
        <v>9990.4750000000004</v>
      </c>
      <c r="BU147">
        <v>649.104375</v>
      </c>
      <c r="BV147">
        <v>179.34887499999999</v>
      </c>
      <c r="BW147">
        <v>-83.419749999999993</v>
      </c>
      <c r="BX147">
        <v>956.51212499999997</v>
      </c>
      <c r="BY147">
        <v>1038.7462499999999</v>
      </c>
      <c r="BZ147">
        <v>2.3715999999999999</v>
      </c>
      <c r="CA147">
        <v>1025.0650000000001</v>
      </c>
      <c r="CB147">
        <v>13.1714</v>
      </c>
      <c r="CC147">
        <v>1.5891887499999999</v>
      </c>
      <c r="CD147">
        <v>1.3467037500000001</v>
      </c>
      <c r="CE147">
        <v>13.8543875</v>
      </c>
      <c r="CF147">
        <v>11.3304875</v>
      </c>
      <c r="CG147">
        <v>1999.9937500000001</v>
      </c>
      <c r="CH147">
        <v>0.89999974999999999</v>
      </c>
      <c r="CI147">
        <v>0.1000001625</v>
      </c>
      <c r="CJ147">
        <v>20</v>
      </c>
      <c r="CK147">
        <v>39092.9</v>
      </c>
      <c r="CL147">
        <v>1736445700.0999999</v>
      </c>
      <c r="CM147" t="s">
        <v>346</v>
      </c>
      <c r="CN147">
        <v>1736445697.0999999</v>
      </c>
      <c r="CO147">
        <v>1736445700.0999999</v>
      </c>
      <c r="CP147">
        <v>1</v>
      </c>
      <c r="CQ147">
        <v>-0.33700000000000002</v>
      </c>
      <c r="CR147">
        <v>1.2999999999999999E-2</v>
      </c>
      <c r="CS147">
        <v>0.22</v>
      </c>
      <c r="CT147">
        <v>8.3000000000000004E-2</v>
      </c>
      <c r="CU147">
        <v>420</v>
      </c>
      <c r="CV147">
        <v>16</v>
      </c>
      <c r="CW147">
        <v>0.23</v>
      </c>
      <c r="CX147">
        <v>0.32</v>
      </c>
      <c r="CY147">
        <v>-82.977469999999997</v>
      </c>
      <c r="CZ147">
        <v>-7.4771007518795001</v>
      </c>
      <c r="DA147">
        <v>0.72023421336395799</v>
      </c>
      <c r="DB147">
        <v>0</v>
      </c>
      <c r="DC147">
        <v>2.370822</v>
      </c>
      <c r="DD147">
        <v>1.27714285714289E-2</v>
      </c>
      <c r="DE147">
        <v>1.33798579962569E-3</v>
      </c>
      <c r="DF147">
        <v>1</v>
      </c>
      <c r="DG147">
        <v>1</v>
      </c>
      <c r="DH147">
        <v>2</v>
      </c>
      <c r="DI147" t="s">
        <v>347</v>
      </c>
      <c r="DJ147">
        <v>3.11903</v>
      </c>
      <c r="DK147">
        <v>2.8004699999999998</v>
      </c>
      <c r="DL147">
        <v>0.180618</v>
      </c>
      <c r="DM147">
        <v>0.19226099999999999</v>
      </c>
      <c r="DN147">
        <v>8.7061299999999994E-2</v>
      </c>
      <c r="DO147">
        <v>7.7968599999999999E-2</v>
      </c>
      <c r="DP147">
        <v>22874.400000000001</v>
      </c>
      <c r="DQ147">
        <v>20847.900000000001</v>
      </c>
      <c r="DR147">
        <v>26702.1</v>
      </c>
      <c r="DS147">
        <v>24143.599999999999</v>
      </c>
      <c r="DT147">
        <v>33696.9</v>
      </c>
      <c r="DU147">
        <v>32418.7</v>
      </c>
      <c r="DV147">
        <v>40374.5</v>
      </c>
      <c r="DW147">
        <v>38163.5</v>
      </c>
      <c r="DX147">
        <v>2.01708</v>
      </c>
      <c r="DY147">
        <v>2.2792500000000002</v>
      </c>
      <c r="DZ147">
        <v>0.159994</v>
      </c>
      <c r="EA147">
        <v>0</v>
      </c>
      <c r="EB147">
        <v>22.179099999999998</v>
      </c>
      <c r="EC147">
        <v>999.9</v>
      </c>
      <c r="ED147">
        <v>63.765000000000001</v>
      </c>
      <c r="EE147">
        <v>22.053999999999998</v>
      </c>
      <c r="EF147">
        <v>16.6023</v>
      </c>
      <c r="EG147">
        <v>63.7849</v>
      </c>
      <c r="EH147">
        <v>27.083300000000001</v>
      </c>
      <c r="EI147">
        <v>1</v>
      </c>
      <c r="EJ147">
        <v>-0.46194099999999999</v>
      </c>
      <c r="EK147">
        <v>-4.0828800000000003</v>
      </c>
      <c r="EL147">
        <v>20.225300000000001</v>
      </c>
      <c r="EM147">
        <v>5.26431</v>
      </c>
      <c r="EN147">
        <v>12.0053</v>
      </c>
      <c r="EO147">
        <v>4.9999500000000001</v>
      </c>
      <c r="EP147">
        <v>3.2869799999999998</v>
      </c>
      <c r="EQ147">
        <v>9999</v>
      </c>
      <c r="ER147">
        <v>9999</v>
      </c>
      <c r="ES147">
        <v>999.9</v>
      </c>
      <c r="ET147">
        <v>9999</v>
      </c>
      <c r="EU147">
        <v>1.87229</v>
      </c>
      <c r="EV147">
        <v>1.87317</v>
      </c>
      <c r="EW147">
        <v>1.8693900000000001</v>
      </c>
      <c r="EX147">
        <v>1.8751</v>
      </c>
      <c r="EY147">
        <v>1.8754599999999999</v>
      </c>
      <c r="EZ147">
        <v>1.8738600000000001</v>
      </c>
      <c r="FA147">
        <v>1.8724099999999999</v>
      </c>
      <c r="FB147">
        <v>1.8714900000000001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-9.8000000000000004E-2</v>
      </c>
      <c r="FQ147">
        <v>7.4099999999999999E-2</v>
      </c>
      <c r="FR147">
        <v>-0.18329044484773399</v>
      </c>
      <c r="FS147">
        <v>1.93526017593624E-3</v>
      </c>
      <c r="FT147">
        <v>-2.6352868309754201E-6</v>
      </c>
      <c r="FU147">
        <v>7.4988703689445403E-10</v>
      </c>
      <c r="FV147">
        <v>7.4070808911679595E-2</v>
      </c>
      <c r="FW147">
        <v>0</v>
      </c>
      <c r="FX147">
        <v>0</v>
      </c>
      <c r="FY147">
        <v>0</v>
      </c>
      <c r="FZ147">
        <v>1</v>
      </c>
      <c r="GA147">
        <v>1999</v>
      </c>
      <c r="GB147">
        <v>0</v>
      </c>
      <c r="GC147">
        <v>14</v>
      </c>
      <c r="GD147">
        <v>44.5</v>
      </c>
      <c r="GE147">
        <v>44.5</v>
      </c>
      <c r="GF147">
        <v>2.34741</v>
      </c>
      <c r="GG147">
        <v>2.48291</v>
      </c>
      <c r="GH147">
        <v>1.5979000000000001</v>
      </c>
      <c r="GI147">
        <v>2.3547400000000001</v>
      </c>
      <c r="GJ147">
        <v>1.64917</v>
      </c>
      <c r="GK147">
        <v>2.5</v>
      </c>
      <c r="GL147">
        <v>26.2516</v>
      </c>
      <c r="GM147">
        <v>14.456</v>
      </c>
      <c r="GN147">
        <v>19</v>
      </c>
      <c r="GO147">
        <v>448.15899999999999</v>
      </c>
      <c r="GP147">
        <v>641.53700000000003</v>
      </c>
      <c r="GQ147">
        <v>29.039400000000001</v>
      </c>
      <c r="GR147">
        <v>21.315899999999999</v>
      </c>
      <c r="GS147">
        <v>30.000299999999999</v>
      </c>
      <c r="GT147">
        <v>21.183599999999998</v>
      </c>
      <c r="GU147">
        <v>21.158899999999999</v>
      </c>
      <c r="GV147">
        <v>47.025700000000001</v>
      </c>
      <c r="GW147">
        <v>24.004999999999999</v>
      </c>
      <c r="GX147">
        <v>100</v>
      </c>
      <c r="GY147">
        <v>29.037299999999998</v>
      </c>
      <c r="GZ147">
        <v>1075.57</v>
      </c>
      <c r="HA147">
        <v>13.170400000000001</v>
      </c>
      <c r="HB147">
        <v>101.4</v>
      </c>
      <c r="HC147">
        <v>101.41200000000001</v>
      </c>
    </row>
    <row r="148" spans="1:211" x14ac:dyDescent="0.2">
      <c r="A148">
        <v>132</v>
      </c>
      <c r="B148">
        <v>1736448369.0999999</v>
      </c>
      <c r="C148">
        <v>262</v>
      </c>
      <c r="D148" t="s">
        <v>611</v>
      </c>
      <c r="E148" t="s">
        <v>612</v>
      </c>
      <c r="F148">
        <v>2</v>
      </c>
      <c r="G148">
        <v>1736448361.0999999</v>
      </c>
      <c r="H148">
        <f t="shared" si="68"/>
        <v>2.0083150268148096E-3</v>
      </c>
      <c r="I148">
        <f t="shared" si="69"/>
        <v>2.0083150268148096</v>
      </c>
      <c r="J148">
        <f t="shared" si="70"/>
        <v>40.695323462794065</v>
      </c>
      <c r="K148">
        <f t="shared" si="71"/>
        <v>948.11837500000001</v>
      </c>
      <c r="L148">
        <f t="shared" si="72"/>
        <v>343.29267095518838</v>
      </c>
      <c r="M148">
        <f t="shared" si="73"/>
        <v>35.134270227270676</v>
      </c>
      <c r="N148">
        <f t="shared" si="74"/>
        <v>97.035124874655565</v>
      </c>
      <c r="O148">
        <f t="shared" si="75"/>
        <v>0.11276991958322974</v>
      </c>
      <c r="P148">
        <f t="shared" si="76"/>
        <v>3.5335153555455436</v>
      </c>
      <c r="Q148">
        <f t="shared" si="77"/>
        <v>0.11080801830350798</v>
      </c>
      <c r="R148">
        <f t="shared" si="78"/>
        <v>6.9428437460019199E-2</v>
      </c>
      <c r="S148">
        <f t="shared" si="79"/>
        <v>317.39922137996274</v>
      </c>
      <c r="T148">
        <f t="shared" si="80"/>
        <v>26.130682695276711</v>
      </c>
      <c r="U148">
        <f t="shared" si="81"/>
        <v>26.130682695276711</v>
      </c>
      <c r="V148">
        <f t="shared" si="82"/>
        <v>3.4004396097374912</v>
      </c>
      <c r="W148">
        <f t="shared" si="83"/>
        <v>50.036471843681674</v>
      </c>
      <c r="X148">
        <f t="shared" si="84"/>
        <v>1.5907423945565107</v>
      </c>
      <c r="Y148">
        <f t="shared" si="85"/>
        <v>3.1791657883595978</v>
      </c>
      <c r="Z148">
        <f t="shared" si="86"/>
        <v>1.8096972151809805</v>
      </c>
      <c r="AA148">
        <f t="shared" si="87"/>
        <v>-88.566692682533102</v>
      </c>
      <c r="AB148">
        <f t="shared" si="88"/>
        <v>-215.90813388951494</v>
      </c>
      <c r="AC148">
        <f t="shared" si="89"/>
        <v>-12.99831558974917</v>
      </c>
      <c r="AD148">
        <f t="shared" si="90"/>
        <v>-7.3920781834459603E-2</v>
      </c>
      <c r="AE148">
        <f t="shared" si="91"/>
        <v>67.827331433542639</v>
      </c>
      <c r="AF148">
        <f t="shared" si="92"/>
        <v>2.007360759463173</v>
      </c>
      <c r="AG148">
        <f t="shared" si="93"/>
        <v>40.695323462794065</v>
      </c>
      <c r="AH148">
        <v>1058.7277889915599</v>
      </c>
      <c r="AI148">
        <v>986.08470909090897</v>
      </c>
      <c r="AJ148">
        <v>3.2829731445375598</v>
      </c>
      <c r="AK148">
        <v>85.495142733625997</v>
      </c>
      <c r="AL148">
        <f t="shared" si="94"/>
        <v>2.0083150268148096</v>
      </c>
      <c r="AM148">
        <v>13.1701664993547</v>
      </c>
      <c r="AN148">
        <v>15.5427629370629</v>
      </c>
      <c r="AO148">
        <v>-5.8803052559658596E-7</v>
      </c>
      <c r="AP148">
        <v>126.389948844656</v>
      </c>
      <c r="AQ148">
        <v>39</v>
      </c>
      <c r="AR148">
        <v>8</v>
      </c>
      <c r="AS148">
        <f t="shared" si="95"/>
        <v>1</v>
      </c>
      <c r="AT148">
        <f t="shared" si="96"/>
        <v>0</v>
      </c>
      <c r="AU148">
        <f t="shared" si="97"/>
        <v>54368.050487639084</v>
      </c>
      <c r="AV148">
        <f t="shared" si="98"/>
        <v>1999.9949999999999</v>
      </c>
      <c r="AW148">
        <f t="shared" si="99"/>
        <v>1685.9957130001799</v>
      </c>
      <c r="AX148">
        <f t="shared" si="100"/>
        <v>0.84299996399999999</v>
      </c>
      <c r="AY148">
        <f t="shared" si="101"/>
        <v>0.15870000743999998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1736448361.0999999</v>
      </c>
      <c r="BF148">
        <v>948.11837500000001</v>
      </c>
      <c r="BG148">
        <v>1031.7974999999999</v>
      </c>
      <c r="BH148">
        <v>15.542949999999999</v>
      </c>
      <c r="BI148">
        <v>13.1714875</v>
      </c>
      <c r="BJ148">
        <v>948.19687499999998</v>
      </c>
      <c r="BK148">
        <v>15.4688625</v>
      </c>
      <c r="BL148">
        <v>499.98525000000001</v>
      </c>
      <c r="BM148">
        <v>102.245</v>
      </c>
      <c r="BN148">
        <v>9.9947037500000002E-2</v>
      </c>
      <c r="BO148">
        <v>24.997299999999999</v>
      </c>
      <c r="BP148">
        <v>24.818449999999999</v>
      </c>
      <c r="BQ148">
        <v>999.9</v>
      </c>
      <c r="BR148">
        <v>0</v>
      </c>
      <c r="BS148">
        <v>0</v>
      </c>
      <c r="BT148">
        <v>9988.59375</v>
      </c>
      <c r="BU148">
        <v>649.09649999999999</v>
      </c>
      <c r="BV148">
        <v>179.14224999999999</v>
      </c>
      <c r="BW148">
        <v>-83.67895</v>
      </c>
      <c r="BX148">
        <v>963.08737499999995</v>
      </c>
      <c r="BY148">
        <v>1045.5675000000001</v>
      </c>
      <c r="BZ148">
        <v>2.37146875</v>
      </c>
      <c r="CA148">
        <v>1031.7974999999999</v>
      </c>
      <c r="CB148">
        <v>13.1714875</v>
      </c>
      <c r="CC148">
        <v>1.5891887499999999</v>
      </c>
      <c r="CD148">
        <v>1.3467175</v>
      </c>
      <c r="CE148">
        <v>13.8543875</v>
      </c>
      <c r="CF148">
        <v>11.3306375</v>
      </c>
      <c r="CG148">
        <v>1999.9949999999999</v>
      </c>
      <c r="CH148">
        <v>0.89999974999999999</v>
      </c>
      <c r="CI148">
        <v>0.1000002</v>
      </c>
      <c r="CJ148">
        <v>20</v>
      </c>
      <c r="CK148">
        <v>39092.925000000003</v>
      </c>
      <c r="CL148">
        <v>1736445700.0999999</v>
      </c>
      <c r="CM148" t="s">
        <v>346</v>
      </c>
      <c r="CN148">
        <v>1736445697.0999999</v>
      </c>
      <c r="CO148">
        <v>1736445700.0999999</v>
      </c>
      <c r="CP148">
        <v>1</v>
      </c>
      <c r="CQ148">
        <v>-0.33700000000000002</v>
      </c>
      <c r="CR148">
        <v>1.2999999999999999E-2</v>
      </c>
      <c r="CS148">
        <v>0.22</v>
      </c>
      <c r="CT148">
        <v>8.3000000000000004E-2</v>
      </c>
      <c r="CU148">
        <v>420</v>
      </c>
      <c r="CV148">
        <v>16</v>
      </c>
      <c r="CW148">
        <v>0.23</v>
      </c>
      <c r="CX148">
        <v>0.32</v>
      </c>
      <c r="CY148">
        <v>-83.238060000000004</v>
      </c>
      <c r="CZ148">
        <v>-7.6127729323308504</v>
      </c>
      <c r="DA148">
        <v>0.73352236871141097</v>
      </c>
      <c r="DB148">
        <v>0</v>
      </c>
      <c r="DC148">
        <v>2.3712114999999998</v>
      </c>
      <c r="DD148">
        <v>1.0859097744362301E-2</v>
      </c>
      <c r="DE148">
        <v>1.17714177141073E-3</v>
      </c>
      <c r="DF148">
        <v>1</v>
      </c>
      <c r="DG148">
        <v>1</v>
      </c>
      <c r="DH148">
        <v>2</v>
      </c>
      <c r="DI148" t="s">
        <v>347</v>
      </c>
      <c r="DJ148">
        <v>3.1192500000000001</v>
      </c>
      <c r="DK148">
        <v>2.8006799999999998</v>
      </c>
      <c r="DL148">
        <v>0.18140100000000001</v>
      </c>
      <c r="DM148">
        <v>0.19300100000000001</v>
      </c>
      <c r="DN148">
        <v>8.7062299999999995E-2</v>
      </c>
      <c r="DO148">
        <v>7.7977599999999994E-2</v>
      </c>
      <c r="DP148">
        <v>22852.6</v>
      </c>
      <c r="DQ148">
        <v>20828.5</v>
      </c>
      <c r="DR148">
        <v>26702.1</v>
      </c>
      <c r="DS148">
        <v>24143.200000000001</v>
      </c>
      <c r="DT148">
        <v>33696.9</v>
      </c>
      <c r="DU148">
        <v>32418</v>
      </c>
      <c r="DV148">
        <v>40374.400000000001</v>
      </c>
      <c r="DW148">
        <v>38163</v>
      </c>
      <c r="DX148">
        <v>2.01728</v>
      </c>
      <c r="DY148">
        <v>2.2794500000000002</v>
      </c>
      <c r="DZ148">
        <v>0.160187</v>
      </c>
      <c r="EA148">
        <v>0</v>
      </c>
      <c r="EB148">
        <v>22.179099999999998</v>
      </c>
      <c r="EC148">
        <v>999.9</v>
      </c>
      <c r="ED148">
        <v>63.765000000000001</v>
      </c>
      <c r="EE148">
        <v>22.053999999999998</v>
      </c>
      <c r="EF148">
        <v>16.604199999999999</v>
      </c>
      <c r="EG148">
        <v>64.034899999999993</v>
      </c>
      <c r="EH148">
        <v>26.678699999999999</v>
      </c>
      <c r="EI148">
        <v>1</v>
      </c>
      <c r="EJ148">
        <v>-0.46185199999999998</v>
      </c>
      <c r="EK148">
        <v>-4.0792299999999999</v>
      </c>
      <c r="EL148">
        <v>20.225300000000001</v>
      </c>
      <c r="EM148">
        <v>5.2634100000000004</v>
      </c>
      <c r="EN148">
        <v>12.0053</v>
      </c>
      <c r="EO148">
        <v>4.9997499999999997</v>
      </c>
      <c r="EP148">
        <v>3.2868499999999998</v>
      </c>
      <c r="EQ148">
        <v>9999</v>
      </c>
      <c r="ER148">
        <v>9999</v>
      </c>
      <c r="ES148">
        <v>999.9</v>
      </c>
      <c r="ET148">
        <v>9999</v>
      </c>
      <c r="EU148">
        <v>1.87229</v>
      </c>
      <c r="EV148">
        <v>1.8731800000000001</v>
      </c>
      <c r="EW148">
        <v>1.8693900000000001</v>
      </c>
      <c r="EX148">
        <v>1.8750899999999999</v>
      </c>
      <c r="EY148">
        <v>1.8754599999999999</v>
      </c>
      <c r="EZ148">
        <v>1.87385</v>
      </c>
      <c r="FA148">
        <v>1.8724099999999999</v>
      </c>
      <c r="FB148">
        <v>1.8714900000000001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-0.106</v>
      </c>
      <c r="FQ148">
        <v>7.4099999999999999E-2</v>
      </c>
      <c r="FR148">
        <v>-0.18329044484773399</v>
      </c>
      <c r="FS148">
        <v>1.93526017593624E-3</v>
      </c>
      <c r="FT148">
        <v>-2.6352868309754201E-6</v>
      </c>
      <c r="FU148">
        <v>7.4988703689445403E-10</v>
      </c>
      <c r="FV148">
        <v>7.4070808911679595E-2</v>
      </c>
      <c r="FW148">
        <v>0</v>
      </c>
      <c r="FX148">
        <v>0</v>
      </c>
      <c r="FY148">
        <v>0</v>
      </c>
      <c r="FZ148">
        <v>1</v>
      </c>
      <c r="GA148">
        <v>1999</v>
      </c>
      <c r="GB148">
        <v>0</v>
      </c>
      <c r="GC148">
        <v>14</v>
      </c>
      <c r="GD148">
        <v>44.5</v>
      </c>
      <c r="GE148">
        <v>44.5</v>
      </c>
      <c r="GF148">
        <v>2.3596200000000001</v>
      </c>
      <c r="GG148">
        <v>2.4853499999999999</v>
      </c>
      <c r="GH148">
        <v>1.5979000000000001</v>
      </c>
      <c r="GI148">
        <v>2.3547400000000001</v>
      </c>
      <c r="GJ148">
        <v>1.64917</v>
      </c>
      <c r="GK148">
        <v>2.3584000000000001</v>
      </c>
      <c r="GL148">
        <v>26.2516</v>
      </c>
      <c r="GM148">
        <v>14.4472</v>
      </c>
      <c r="GN148">
        <v>19</v>
      </c>
      <c r="GO148">
        <v>448.29</v>
      </c>
      <c r="GP148">
        <v>641.726</v>
      </c>
      <c r="GQ148">
        <v>29.0397</v>
      </c>
      <c r="GR148">
        <v>21.317699999999999</v>
      </c>
      <c r="GS148">
        <v>30.000299999999999</v>
      </c>
      <c r="GT148">
        <v>21.185400000000001</v>
      </c>
      <c r="GU148">
        <v>21.160699999999999</v>
      </c>
      <c r="GV148">
        <v>47.2727</v>
      </c>
      <c r="GW148">
        <v>24.004999999999999</v>
      </c>
      <c r="GX148">
        <v>100</v>
      </c>
      <c r="GY148">
        <v>29.0397</v>
      </c>
      <c r="GZ148">
        <v>1082.33</v>
      </c>
      <c r="HA148">
        <v>13.170400000000001</v>
      </c>
      <c r="HB148">
        <v>101.4</v>
      </c>
      <c r="HC148">
        <v>101.411</v>
      </c>
    </row>
    <row r="149" spans="1:211" x14ac:dyDescent="0.2">
      <c r="A149">
        <v>133</v>
      </c>
      <c r="B149">
        <v>1736448371.0999999</v>
      </c>
      <c r="C149">
        <v>264</v>
      </c>
      <c r="D149" t="s">
        <v>613</v>
      </c>
      <c r="E149" t="s">
        <v>614</v>
      </c>
      <c r="F149">
        <v>2</v>
      </c>
      <c r="G149">
        <v>1736448363.0999999</v>
      </c>
      <c r="H149">
        <f t="shared" si="68"/>
        <v>2.007743366180256E-3</v>
      </c>
      <c r="I149">
        <f t="shared" si="69"/>
        <v>2.007743366180256</v>
      </c>
      <c r="J149">
        <f t="shared" si="70"/>
        <v>40.739302796170449</v>
      </c>
      <c r="K149">
        <f t="shared" si="71"/>
        <v>954.59974999999997</v>
      </c>
      <c r="L149">
        <f t="shared" si="72"/>
        <v>348.71178598009129</v>
      </c>
      <c r="M149">
        <f t="shared" si="73"/>
        <v>35.68897267498479</v>
      </c>
      <c r="N149">
        <f t="shared" si="74"/>
        <v>97.698689184088451</v>
      </c>
      <c r="O149">
        <f t="shared" si="75"/>
        <v>0.11272061939650259</v>
      </c>
      <c r="P149">
        <f t="shared" si="76"/>
        <v>3.5330737064269626</v>
      </c>
      <c r="Q149">
        <f t="shared" si="77"/>
        <v>0.11076017661903487</v>
      </c>
      <c r="R149">
        <f t="shared" si="78"/>
        <v>6.939840834997002E-2</v>
      </c>
      <c r="S149">
        <f t="shared" si="79"/>
        <v>317.39940100500723</v>
      </c>
      <c r="T149">
        <f t="shared" si="80"/>
        <v>26.132003953140376</v>
      </c>
      <c r="U149">
        <f t="shared" si="81"/>
        <v>26.132003953140376</v>
      </c>
      <c r="V149">
        <f t="shared" si="82"/>
        <v>3.4007052158863735</v>
      </c>
      <c r="W149">
        <f t="shared" si="83"/>
        <v>50.033218059107178</v>
      </c>
      <c r="X149">
        <f t="shared" si="84"/>
        <v>1.5907397156617249</v>
      </c>
      <c r="Y149">
        <f t="shared" si="85"/>
        <v>3.179367183183162</v>
      </c>
      <c r="Z149">
        <f t="shared" si="86"/>
        <v>1.8099655002246486</v>
      </c>
      <c r="AA149">
        <f t="shared" si="87"/>
        <v>-88.541482448549289</v>
      </c>
      <c r="AB149">
        <f t="shared" si="88"/>
        <v>-215.93043475738648</v>
      </c>
      <c r="AC149">
        <f t="shared" si="89"/>
        <v>-13.001438907329852</v>
      </c>
      <c r="AD149">
        <f t="shared" si="90"/>
        <v>-7.3955108258360269E-2</v>
      </c>
      <c r="AE149">
        <f t="shared" si="91"/>
        <v>67.9756676899691</v>
      </c>
      <c r="AF149">
        <f t="shared" si="92"/>
        <v>2.0073620423438379</v>
      </c>
      <c r="AG149">
        <f t="shared" si="93"/>
        <v>40.739302796170449</v>
      </c>
      <c r="AH149">
        <v>1065.57843131202</v>
      </c>
      <c r="AI149">
        <v>992.73323030303004</v>
      </c>
      <c r="AJ149">
        <v>3.3048236873260999</v>
      </c>
      <c r="AK149">
        <v>85.495142733625997</v>
      </c>
      <c r="AL149">
        <f t="shared" si="94"/>
        <v>2.007743366180256</v>
      </c>
      <c r="AM149">
        <v>13.170554926675599</v>
      </c>
      <c r="AN149">
        <v>15.542301398601399</v>
      </c>
      <c r="AO149">
        <v>-6.8134721528457396E-7</v>
      </c>
      <c r="AP149">
        <v>126.389948844656</v>
      </c>
      <c r="AQ149">
        <v>40</v>
      </c>
      <c r="AR149">
        <v>8</v>
      </c>
      <c r="AS149">
        <f t="shared" si="95"/>
        <v>1</v>
      </c>
      <c r="AT149">
        <f t="shared" si="96"/>
        <v>0</v>
      </c>
      <c r="AU149">
        <f t="shared" si="97"/>
        <v>54358.13154088617</v>
      </c>
      <c r="AV149">
        <f t="shared" si="98"/>
        <v>1999.9962499999999</v>
      </c>
      <c r="AW149">
        <f t="shared" si="99"/>
        <v>1685.9967592501491</v>
      </c>
      <c r="AX149">
        <f t="shared" si="100"/>
        <v>0.84299996025000001</v>
      </c>
      <c r="AY149">
        <f t="shared" si="101"/>
        <v>0.15869999806499999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1736448363.0999999</v>
      </c>
      <c r="BF149">
        <v>954.59974999999997</v>
      </c>
      <c r="BG149">
        <v>1038.4662499999999</v>
      </c>
      <c r="BH149">
        <v>15.542887500000001</v>
      </c>
      <c r="BI149">
        <v>13.1716</v>
      </c>
      <c r="BJ149">
        <v>954.68499999999995</v>
      </c>
      <c r="BK149">
        <v>15.468787499999999</v>
      </c>
      <c r="BL149">
        <v>500.02249999999998</v>
      </c>
      <c r="BM149">
        <v>102.245125</v>
      </c>
      <c r="BN149">
        <v>0.100061225</v>
      </c>
      <c r="BO149">
        <v>24.998362499999999</v>
      </c>
      <c r="BP149">
        <v>24.816837499999998</v>
      </c>
      <c r="BQ149">
        <v>999.9</v>
      </c>
      <c r="BR149">
        <v>0</v>
      </c>
      <c r="BS149">
        <v>0</v>
      </c>
      <c r="BT149">
        <v>9986.71875</v>
      </c>
      <c r="BU149">
        <v>649.08524999999997</v>
      </c>
      <c r="BV149">
        <v>178.94075000000001</v>
      </c>
      <c r="BW149">
        <v>-83.866399999999999</v>
      </c>
      <c r="BX149">
        <v>969.67100000000005</v>
      </c>
      <c r="BY149">
        <v>1052.325</v>
      </c>
      <c r="BZ149">
        <v>2.3712775000000001</v>
      </c>
      <c r="CA149">
        <v>1038.4662499999999</v>
      </c>
      <c r="CB149">
        <v>13.1716</v>
      </c>
      <c r="CC149">
        <v>1.5891837499999999</v>
      </c>
      <c r="CD149">
        <v>1.3467312499999999</v>
      </c>
      <c r="CE149">
        <v>13.8543375</v>
      </c>
      <c r="CF149">
        <v>11.3307875</v>
      </c>
      <c r="CG149">
        <v>1999.9962499999999</v>
      </c>
      <c r="CH149">
        <v>0.899999875</v>
      </c>
      <c r="CI149">
        <v>0.10000007499999999</v>
      </c>
      <c r="CJ149">
        <v>20</v>
      </c>
      <c r="CK149">
        <v>39092.9375</v>
      </c>
      <c r="CL149">
        <v>1736445700.0999999</v>
      </c>
      <c r="CM149" t="s">
        <v>346</v>
      </c>
      <c r="CN149">
        <v>1736445697.0999999</v>
      </c>
      <c r="CO149">
        <v>1736445700.0999999</v>
      </c>
      <c r="CP149">
        <v>1</v>
      </c>
      <c r="CQ149">
        <v>-0.33700000000000002</v>
      </c>
      <c r="CR149">
        <v>1.2999999999999999E-2</v>
      </c>
      <c r="CS149">
        <v>0.22</v>
      </c>
      <c r="CT149">
        <v>8.3000000000000004E-2</v>
      </c>
      <c r="CU149">
        <v>420</v>
      </c>
      <c r="CV149">
        <v>16</v>
      </c>
      <c r="CW149">
        <v>0.23</v>
      </c>
      <c r="CX149">
        <v>0.32</v>
      </c>
      <c r="CY149">
        <v>-83.478624999999994</v>
      </c>
      <c r="CZ149">
        <v>-7.3442390977444001</v>
      </c>
      <c r="DA149">
        <v>0.71001990104151302</v>
      </c>
      <c r="DB149">
        <v>0</v>
      </c>
      <c r="DC149">
        <v>2.3713329999999999</v>
      </c>
      <c r="DD149">
        <v>4.8162406015001E-3</v>
      </c>
      <c r="DE149">
        <v>9.8943974045921494E-4</v>
      </c>
      <c r="DF149">
        <v>1</v>
      </c>
      <c r="DG149">
        <v>1</v>
      </c>
      <c r="DH149">
        <v>2</v>
      </c>
      <c r="DI149" t="s">
        <v>347</v>
      </c>
      <c r="DJ149">
        <v>3.11937</v>
      </c>
      <c r="DK149">
        <v>2.8008500000000001</v>
      </c>
      <c r="DL149">
        <v>0.182171</v>
      </c>
      <c r="DM149">
        <v>0.19370499999999999</v>
      </c>
      <c r="DN149">
        <v>8.70562E-2</v>
      </c>
      <c r="DO149">
        <v>7.7981800000000004E-2</v>
      </c>
      <c r="DP149">
        <v>22831.3</v>
      </c>
      <c r="DQ149">
        <v>20810.2</v>
      </c>
      <c r="DR149">
        <v>26702.3</v>
      </c>
      <c r="DS149">
        <v>24142.9</v>
      </c>
      <c r="DT149">
        <v>33697.300000000003</v>
      </c>
      <c r="DU149">
        <v>32417.8</v>
      </c>
      <c r="DV149">
        <v>40374.6</v>
      </c>
      <c r="DW149">
        <v>38162.800000000003</v>
      </c>
      <c r="DX149">
        <v>2.0171000000000001</v>
      </c>
      <c r="DY149">
        <v>2.27915</v>
      </c>
      <c r="DZ149">
        <v>0.16041800000000001</v>
      </c>
      <c r="EA149">
        <v>0</v>
      </c>
      <c r="EB149">
        <v>22.1784</v>
      </c>
      <c r="EC149">
        <v>999.9</v>
      </c>
      <c r="ED149">
        <v>63.765000000000001</v>
      </c>
      <c r="EE149">
        <v>22.053999999999998</v>
      </c>
      <c r="EF149">
        <v>16.6021</v>
      </c>
      <c r="EG149">
        <v>63.744900000000001</v>
      </c>
      <c r="EH149">
        <v>26.895</v>
      </c>
      <c r="EI149">
        <v>1</v>
      </c>
      <c r="EJ149">
        <v>-0.461702</v>
      </c>
      <c r="EK149">
        <v>-4.0773200000000003</v>
      </c>
      <c r="EL149">
        <v>20.2255</v>
      </c>
      <c r="EM149">
        <v>5.26281</v>
      </c>
      <c r="EN149">
        <v>12.0047</v>
      </c>
      <c r="EO149">
        <v>4.9995000000000003</v>
      </c>
      <c r="EP149">
        <v>3.2867299999999999</v>
      </c>
      <c r="EQ149">
        <v>9999</v>
      </c>
      <c r="ER149">
        <v>9999</v>
      </c>
      <c r="ES149">
        <v>999.9</v>
      </c>
      <c r="ET149">
        <v>9999</v>
      </c>
      <c r="EU149">
        <v>1.8722700000000001</v>
      </c>
      <c r="EV149">
        <v>1.8731800000000001</v>
      </c>
      <c r="EW149">
        <v>1.8693599999999999</v>
      </c>
      <c r="EX149">
        <v>1.87507</v>
      </c>
      <c r="EY149">
        <v>1.8754500000000001</v>
      </c>
      <c r="EZ149">
        <v>1.8738300000000001</v>
      </c>
      <c r="FA149">
        <v>1.8724099999999999</v>
      </c>
      <c r="FB149">
        <v>1.8714900000000001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-0.113</v>
      </c>
      <c r="FQ149">
        <v>7.4099999999999999E-2</v>
      </c>
      <c r="FR149">
        <v>-0.18329044484773399</v>
      </c>
      <c r="FS149">
        <v>1.93526017593624E-3</v>
      </c>
      <c r="FT149">
        <v>-2.6352868309754201E-6</v>
      </c>
      <c r="FU149">
        <v>7.4988703689445403E-10</v>
      </c>
      <c r="FV149">
        <v>7.4070808911679595E-2</v>
      </c>
      <c r="FW149">
        <v>0</v>
      </c>
      <c r="FX149">
        <v>0</v>
      </c>
      <c r="FY149">
        <v>0</v>
      </c>
      <c r="FZ149">
        <v>1</v>
      </c>
      <c r="GA149">
        <v>1999</v>
      </c>
      <c r="GB149">
        <v>0</v>
      </c>
      <c r="GC149">
        <v>14</v>
      </c>
      <c r="GD149">
        <v>44.6</v>
      </c>
      <c r="GE149">
        <v>44.5</v>
      </c>
      <c r="GF149">
        <v>2.3718300000000001</v>
      </c>
      <c r="GG149">
        <v>2.4731399999999999</v>
      </c>
      <c r="GH149">
        <v>1.5979000000000001</v>
      </c>
      <c r="GI149">
        <v>2.3559600000000001</v>
      </c>
      <c r="GJ149">
        <v>1.64917</v>
      </c>
      <c r="GK149">
        <v>2.4511699999999998</v>
      </c>
      <c r="GL149">
        <v>26.2516</v>
      </c>
      <c r="GM149">
        <v>14.456</v>
      </c>
      <c r="GN149">
        <v>19</v>
      </c>
      <c r="GO149">
        <v>448.20699999999999</v>
      </c>
      <c r="GP149">
        <v>641.50400000000002</v>
      </c>
      <c r="GQ149">
        <v>29.040199999999999</v>
      </c>
      <c r="GR149">
        <v>21.319500000000001</v>
      </c>
      <c r="GS149">
        <v>30.000399999999999</v>
      </c>
      <c r="GT149">
        <v>21.187200000000001</v>
      </c>
      <c r="GU149">
        <v>21.162400000000002</v>
      </c>
      <c r="GV149">
        <v>47.523600000000002</v>
      </c>
      <c r="GW149">
        <v>24.004999999999999</v>
      </c>
      <c r="GX149">
        <v>100</v>
      </c>
      <c r="GY149">
        <v>29.0397</v>
      </c>
      <c r="GZ149">
        <v>1089.1300000000001</v>
      </c>
      <c r="HA149">
        <v>13.170400000000001</v>
      </c>
      <c r="HB149">
        <v>101.4</v>
      </c>
      <c r="HC149">
        <v>101.41</v>
      </c>
    </row>
    <row r="150" spans="1:211" x14ac:dyDescent="0.2">
      <c r="A150">
        <v>134</v>
      </c>
      <c r="B150">
        <v>1736448373.0999999</v>
      </c>
      <c r="C150">
        <v>266</v>
      </c>
      <c r="D150" t="s">
        <v>615</v>
      </c>
      <c r="E150" t="s">
        <v>616</v>
      </c>
      <c r="F150">
        <v>2</v>
      </c>
      <c r="G150">
        <v>1736448365.0999999</v>
      </c>
      <c r="H150">
        <f t="shared" si="68"/>
        <v>2.0073943718502572E-3</v>
      </c>
      <c r="I150">
        <f t="shared" si="69"/>
        <v>2.0073943718502574</v>
      </c>
      <c r="J150">
        <f t="shared" si="70"/>
        <v>40.863158152733355</v>
      </c>
      <c r="K150">
        <f t="shared" si="71"/>
        <v>961.07637499999998</v>
      </c>
      <c r="L150">
        <f t="shared" si="72"/>
        <v>353.07822256817099</v>
      </c>
      <c r="M150">
        <f t="shared" si="73"/>
        <v>36.135834329207768</v>
      </c>
      <c r="N150">
        <f t="shared" si="74"/>
        <v>98.361480388414961</v>
      </c>
      <c r="O150">
        <f t="shared" si="75"/>
        <v>0.11268805452287771</v>
      </c>
      <c r="P150">
        <f t="shared" si="76"/>
        <v>3.5334975748953044</v>
      </c>
      <c r="Q150">
        <f t="shared" si="77"/>
        <v>0.11072896433896463</v>
      </c>
      <c r="R150">
        <f t="shared" si="78"/>
        <v>6.9378782247060733E-2</v>
      </c>
      <c r="S150">
        <f t="shared" si="79"/>
        <v>317.39936350507759</v>
      </c>
      <c r="T150">
        <f t="shared" si="80"/>
        <v>26.133001011404495</v>
      </c>
      <c r="U150">
        <f t="shared" si="81"/>
        <v>26.133001011404495</v>
      </c>
      <c r="V150">
        <f t="shared" si="82"/>
        <v>3.4009056617354716</v>
      </c>
      <c r="W150">
        <f t="shared" si="83"/>
        <v>50.030337084235519</v>
      </c>
      <c r="X150">
        <f t="shared" si="84"/>
        <v>1.5907476974867103</v>
      </c>
      <c r="Y150">
        <f t="shared" si="85"/>
        <v>3.1795662196086871</v>
      </c>
      <c r="Z150">
        <f t="shared" si="86"/>
        <v>1.8101579642487613</v>
      </c>
      <c r="AA150">
        <f t="shared" si="87"/>
        <v>-88.52609179859634</v>
      </c>
      <c r="AB150">
        <f t="shared" si="88"/>
        <v>-215.94625498423034</v>
      </c>
      <c r="AC150">
        <f t="shared" si="89"/>
        <v>-13.000965434876665</v>
      </c>
      <c r="AD150">
        <f t="shared" si="90"/>
        <v>-7.394871262573588E-2</v>
      </c>
      <c r="AE150">
        <f t="shared" si="91"/>
        <v>68.075992285876737</v>
      </c>
      <c r="AF150">
        <f t="shared" si="92"/>
        <v>2.0073303446633224</v>
      </c>
      <c r="AG150">
        <f t="shared" si="93"/>
        <v>40.863158152733355</v>
      </c>
      <c r="AH150">
        <v>1072.2047758250901</v>
      </c>
      <c r="AI150">
        <v>999.28650303030304</v>
      </c>
      <c r="AJ150">
        <v>3.2940077181134799</v>
      </c>
      <c r="AK150">
        <v>85.495142733625997</v>
      </c>
      <c r="AL150">
        <f t="shared" si="94"/>
        <v>2.0073943718502574</v>
      </c>
      <c r="AM150">
        <v>13.1714580896675</v>
      </c>
      <c r="AN150">
        <v>15.5427496503497</v>
      </c>
      <c r="AO150">
        <v>-2.7662358105942001E-7</v>
      </c>
      <c r="AP150">
        <v>126.389948844656</v>
      </c>
      <c r="AQ150">
        <v>39</v>
      </c>
      <c r="AR150">
        <v>8</v>
      </c>
      <c r="AS150">
        <f t="shared" si="95"/>
        <v>1</v>
      </c>
      <c r="AT150">
        <f t="shared" si="96"/>
        <v>0</v>
      </c>
      <c r="AU150">
        <f t="shared" si="97"/>
        <v>54367.273425233696</v>
      </c>
      <c r="AV150">
        <f t="shared" si="98"/>
        <v>1999.9962499999999</v>
      </c>
      <c r="AW150">
        <f t="shared" si="99"/>
        <v>1685.9967442501772</v>
      </c>
      <c r="AX150">
        <f t="shared" si="100"/>
        <v>0.84299995275000006</v>
      </c>
      <c r="AY150">
        <f t="shared" si="101"/>
        <v>0.15869997931500002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1736448365.0999999</v>
      </c>
      <c r="BF150">
        <v>961.07637499999998</v>
      </c>
      <c r="BG150">
        <v>1045.0775000000001</v>
      </c>
      <c r="BH150">
        <v>15.542975</v>
      </c>
      <c r="BI150">
        <v>13.1717625</v>
      </c>
      <c r="BJ150">
        <v>961.16837499999997</v>
      </c>
      <c r="BK150">
        <v>15.468875000000001</v>
      </c>
      <c r="BL150">
        <v>500.03037499999999</v>
      </c>
      <c r="BM150">
        <v>102.245</v>
      </c>
      <c r="BN150">
        <v>0.10012359999999999</v>
      </c>
      <c r="BO150">
        <v>24.999412499999998</v>
      </c>
      <c r="BP150">
        <v>24.814875000000001</v>
      </c>
      <c r="BQ150">
        <v>999.9</v>
      </c>
      <c r="BR150">
        <v>0</v>
      </c>
      <c r="BS150">
        <v>0</v>
      </c>
      <c r="BT150">
        <v>9988.5187499999993</v>
      </c>
      <c r="BU150">
        <v>649.07375000000002</v>
      </c>
      <c r="BV150">
        <v>178.757125</v>
      </c>
      <c r="BW150">
        <v>-84.001887499999995</v>
      </c>
      <c r="BX150">
        <v>976.25</v>
      </c>
      <c r="BY150">
        <v>1059.0262499999999</v>
      </c>
      <c r="BZ150">
        <v>2.37119875</v>
      </c>
      <c r="CA150">
        <v>1045.0775000000001</v>
      </c>
      <c r="CB150">
        <v>13.1717625</v>
      </c>
      <c r="CC150">
        <v>1.5891912500000001</v>
      </c>
      <c r="CD150">
        <v>1.34674625</v>
      </c>
      <c r="CE150">
        <v>13.8544</v>
      </c>
      <c r="CF150">
        <v>11.3309625</v>
      </c>
      <c r="CG150">
        <v>1999.9962499999999</v>
      </c>
      <c r="CH150">
        <v>0.90000012500000004</v>
      </c>
      <c r="CI150">
        <v>9.9999825000000001E-2</v>
      </c>
      <c r="CJ150">
        <v>20</v>
      </c>
      <c r="CK150">
        <v>39092.949999999997</v>
      </c>
      <c r="CL150">
        <v>1736445700.0999999</v>
      </c>
      <c r="CM150" t="s">
        <v>346</v>
      </c>
      <c r="CN150">
        <v>1736445697.0999999</v>
      </c>
      <c r="CO150">
        <v>1736445700.0999999</v>
      </c>
      <c r="CP150">
        <v>1</v>
      </c>
      <c r="CQ150">
        <v>-0.33700000000000002</v>
      </c>
      <c r="CR150">
        <v>1.2999999999999999E-2</v>
      </c>
      <c r="CS150">
        <v>0.22</v>
      </c>
      <c r="CT150">
        <v>8.3000000000000004E-2</v>
      </c>
      <c r="CU150">
        <v>420</v>
      </c>
      <c r="CV150">
        <v>16</v>
      </c>
      <c r="CW150">
        <v>0.23</v>
      </c>
      <c r="CX150">
        <v>0.32</v>
      </c>
      <c r="CY150">
        <v>-83.659199999999998</v>
      </c>
      <c r="CZ150">
        <v>-6.2783639097746002</v>
      </c>
      <c r="DA150">
        <v>0.631636056602218</v>
      </c>
      <c r="DB150">
        <v>0</v>
      </c>
      <c r="DC150">
        <v>2.3711064999999998</v>
      </c>
      <c r="DD150">
        <v>-1.6606015037630101E-3</v>
      </c>
      <c r="DE150">
        <v>1.3411907955246101E-3</v>
      </c>
      <c r="DF150">
        <v>1</v>
      </c>
      <c r="DG150">
        <v>1</v>
      </c>
      <c r="DH150">
        <v>2</v>
      </c>
      <c r="DI150" t="s">
        <v>347</v>
      </c>
      <c r="DJ150">
        <v>3.1196000000000002</v>
      </c>
      <c r="DK150">
        <v>2.8015099999999999</v>
      </c>
      <c r="DL150">
        <v>0.18292700000000001</v>
      </c>
      <c r="DM150">
        <v>0.19445299999999999</v>
      </c>
      <c r="DN150">
        <v>8.7065900000000002E-2</v>
      </c>
      <c r="DO150">
        <v>7.79802E-2</v>
      </c>
      <c r="DP150">
        <v>22810.2</v>
      </c>
      <c r="DQ150">
        <v>20791.2</v>
      </c>
      <c r="DR150">
        <v>26702.2</v>
      </c>
      <c r="DS150">
        <v>24143.200000000001</v>
      </c>
      <c r="DT150">
        <v>33697.199999999997</v>
      </c>
      <c r="DU150">
        <v>32418.2</v>
      </c>
      <c r="DV150">
        <v>40374.800000000003</v>
      </c>
      <c r="DW150">
        <v>38163.199999999997</v>
      </c>
      <c r="DX150">
        <v>2.0179999999999998</v>
      </c>
      <c r="DY150">
        <v>2.2788499999999998</v>
      </c>
      <c r="DZ150">
        <v>0.16072400000000001</v>
      </c>
      <c r="EA150">
        <v>0</v>
      </c>
      <c r="EB150">
        <v>22.177399999999999</v>
      </c>
      <c r="EC150">
        <v>999.9</v>
      </c>
      <c r="ED150">
        <v>63.765000000000001</v>
      </c>
      <c r="EE150">
        <v>22.053999999999998</v>
      </c>
      <c r="EF150">
        <v>16.6035</v>
      </c>
      <c r="EG150">
        <v>64.084900000000005</v>
      </c>
      <c r="EH150">
        <v>26.995200000000001</v>
      </c>
      <c r="EI150">
        <v>1</v>
      </c>
      <c r="EJ150">
        <v>-0.46150200000000002</v>
      </c>
      <c r="EK150">
        <v>-4.0764399999999998</v>
      </c>
      <c r="EL150">
        <v>20.2256</v>
      </c>
      <c r="EM150">
        <v>5.2634100000000004</v>
      </c>
      <c r="EN150">
        <v>12.005000000000001</v>
      </c>
      <c r="EO150">
        <v>4.9996499999999999</v>
      </c>
      <c r="EP150">
        <v>3.2868300000000001</v>
      </c>
      <c r="EQ150">
        <v>9999</v>
      </c>
      <c r="ER150">
        <v>9999</v>
      </c>
      <c r="ES150">
        <v>999.9</v>
      </c>
      <c r="ET150">
        <v>9999</v>
      </c>
      <c r="EU150">
        <v>1.8722700000000001</v>
      </c>
      <c r="EV150">
        <v>1.87317</v>
      </c>
      <c r="EW150">
        <v>1.8693500000000001</v>
      </c>
      <c r="EX150">
        <v>1.8750599999999999</v>
      </c>
      <c r="EY150">
        <v>1.87544</v>
      </c>
      <c r="EZ150">
        <v>1.8738300000000001</v>
      </c>
      <c r="FA150">
        <v>1.8724099999999999</v>
      </c>
      <c r="FB150">
        <v>1.8714900000000001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-0.11899999999999999</v>
      </c>
      <c r="FQ150">
        <v>7.4099999999999999E-2</v>
      </c>
      <c r="FR150">
        <v>-0.18329044484773399</v>
      </c>
      <c r="FS150">
        <v>1.93526017593624E-3</v>
      </c>
      <c r="FT150">
        <v>-2.6352868309754201E-6</v>
      </c>
      <c r="FU150">
        <v>7.4988703689445403E-10</v>
      </c>
      <c r="FV150">
        <v>7.4070808911679595E-2</v>
      </c>
      <c r="FW150">
        <v>0</v>
      </c>
      <c r="FX150">
        <v>0</v>
      </c>
      <c r="FY150">
        <v>0</v>
      </c>
      <c r="FZ150">
        <v>1</v>
      </c>
      <c r="GA150">
        <v>1999</v>
      </c>
      <c r="GB150">
        <v>0</v>
      </c>
      <c r="GC150">
        <v>14</v>
      </c>
      <c r="GD150">
        <v>44.6</v>
      </c>
      <c r="GE150">
        <v>44.5</v>
      </c>
      <c r="GF150">
        <v>2.3840300000000001</v>
      </c>
      <c r="GG150">
        <v>2.4865699999999999</v>
      </c>
      <c r="GH150">
        <v>1.5979000000000001</v>
      </c>
      <c r="GI150">
        <v>2.3547400000000001</v>
      </c>
      <c r="GJ150">
        <v>1.64917</v>
      </c>
      <c r="GK150">
        <v>2.3901400000000002</v>
      </c>
      <c r="GL150">
        <v>26.2516</v>
      </c>
      <c r="GM150">
        <v>14.4472</v>
      </c>
      <c r="GN150">
        <v>19</v>
      </c>
      <c r="GO150">
        <v>448.74700000000001</v>
      </c>
      <c r="GP150">
        <v>641.28300000000002</v>
      </c>
      <c r="GQ150">
        <v>29.041</v>
      </c>
      <c r="GR150">
        <v>21.321400000000001</v>
      </c>
      <c r="GS150">
        <v>30.000499999999999</v>
      </c>
      <c r="GT150">
        <v>21.189</v>
      </c>
      <c r="GU150">
        <v>21.164300000000001</v>
      </c>
      <c r="GV150">
        <v>47.771000000000001</v>
      </c>
      <c r="GW150">
        <v>24.004999999999999</v>
      </c>
      <c r="GX150">
        <v>100</v>
      </c>
      <c r="GY150">
        <v>29.0397</v>
      </c>
      <c r="GZ150">
        <v>1095.9000000000001</v>
      </c>
      <c r="HA150">
        <v>13.170400000000001</v>
      </c>
      <c r="HB150">
        <v>101.401</v>
      </c>
      <c r="HC150">
        <v>101.411</v>
      </c>
    </row>
    <row r="151" spans="1:211" x14ac:dyDescent="0.2">
      <c r="A151">
        <v>135</v>
      </c>
      <c r="B151">
        <v>1736448375.0999999</v>
      </c>
      <c r="C151">
        <v>268</v>
      </c>
      <c r="D151" t="s">
        <v>617</v>
      </c>
      <c r="E151" t="s">
        <v>618</v>
      </c>
      <c r="F151">
        <v>2</v>
      </c>
      <c r="G151">
        <v>1736448367.0999999</v>
      </c>
      <c r="H151">
        <f t="shared" si="68"/>
        <v>2.0089350524883066E-3</v>
      </c>
      <c r="I151">
        <f t="shared" si="69"/>
        <v>2.0089350524883067</v>
      </c>
      <c r="J151">
        <f t="shared" si="70"/>
        <v>41.086090864734402</v>
      </c>
      <c r="K151">
        <f t="shared" si="71"/>
        <v>967.53200000000004</v>
      </c>
      <c r="L151">
        <f t="shared" si="72"/>
        <v>356.58905549992096</v>
      </c>
      <c r="M151">
        <f t="shared" si="73"/>
        <v>36.495113785137633</v>
      </c>
      <c r="N151">
        <f t="shared" si="74"/>
        <v>99.022081261744205</v>
      </c>
      <c r="O151">
        <f t="shared" si="75"/>
        <v>0.11276767292815972</v>
      </c>
      <c r="P151">
        <f t="shared" si="76"/>
        <v>3.5343302027227712</v>
      </c>
      <c r="Q151">
        <f t="shared" si="77"/>
        <v>0.11080629290851622</v>
      </c>
      <c r="R151">
        <f t="shared" si="78"/>
        <v>6.9427313708497557E-2</v>
      </c>
      <c r="S151">
        <f t="shared" si="79"/>
        <v>317.39957884503053</v>
      </c>
      <c r="T151">
        <f t="shared" si="80"/>
        <v>26.133787772440627</v>
      </c>
      <c r="U151">
        <f t="shared" si="81"/>
        <v>26.133787772440627</v>
      </c>
      <c r="V151">
        <f t="shared" si="82"/>
        <v>3.4010638372919075</v>
      </c>
      <c r="W151">
        <f t="shared" si="83"/>
        <v>50.027391963170977</v>
      </c>
      <c r="X151">
        <f t="shared" si="84"/>
        <v>1.5907844565138225</v>
      </c>
      <c r="Y151">
        <f t="shared" si="85"/>
        <v>3.1798268790124453</v>
      </c>
      <c r="Z151">
        <f t="shared" si="86"/>
        <v>1.810279380778085</v>
      </c>
      <c r="AA151">
        <f t="shared" si="87"/>
        <v>-88.594035814734326</v>
      </c>
      <c r="AB151">
        <f t="shared" si="88"/>
        <v>-215.88505551605465</v>
      </c>
      <c r="AC151">
        <f t="shared" si="89"/>
        <v>-12.994360083903421</v>
      </c>
      <c r="AD151">
        <f t="shared" si="90"/>
        <v>-7.3872569661858734E-2</v>
      </c>
      <c r="AE151">
        <f t="shared" si="91"/>
        <v>68.177573938095065</v>
      </c>
      <c r="AF151">
        <f t="shared" si="92"/>
        <v>2.0075062666733263</v>
      </c>
      <c r="AG151">
        <f t="shared" si="93"/>
        <v>41.086090864734402</v>
      </c>
      <c r="AH151">
        <v>1078.5885501594701</v>
      </c>
      <c r="AI151">
        <v>1005.7110969697</v>
      </c>
      <c r="AJ151">
        <v>3.2500446109699999</v>
      </c>
      <c r="AK151">
        <v>85.495142733625997</v>
      </c>
      <c r="AL151">
        <f t="shared" si="94"/>
        <v>2.0089350524883067</v>
      </c>
      <c r="AM151">
        <v>13.1728613402043</v>
      </c>
      <c r="AN151">
        <v>15.5458797202797</v>
      </c>
      <c r="AO151">
        <v>2.4720057197636598E-6</v>
      </c>
      <c r="AP151">
        <v>126.389948844656</v>
      </c>
      <c r="AQ151">
        <v>39</v>
      </c>
      <c r="AR151">
        <v>8</v>
      </c>
      <c r="AS151">
        <f t="shared" si="95"/>
        <v>1</v>
      </c>
      <c r="AT151">
        <f t="shared" si="96"/>
        <v>0</v>
      </c>
      <c r="AU151">
        <f t="shared" si="97"/>
        <v>54385.363865905201</v>
      </c>
      <c r="AV151">
        <f t="shared" si="98"/>
        <v>1999.9974999999999</v>
      </c>
      <c r="AW151">
        <f t="shared" si="99"/>
        <v>1685.9978632500365</v>
      </c>
      <c r="AX151">
        <f t="shared" si="100"/>
        <v>0.84299998537499998</v>
      </c>
      <c r="AY151">
        <f t="shared" si="101"/>
        <v>0.15869998779750003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1736448367.0999999</v>
      </c>
      <c r="BF151">
        <v>967.53200000000004</v>
      </c>
      <c r="BG151">
        <v>1051.66875</v>
      </c>
      <c r="BH151">
        <v>15.54335</v>
      </c>
      <c r="BI151">
        <v>13.1719875</v>
      </c>
      <c r="BJ151">
        <v>967.63087499999995</v>
      </c>
      <c r="BK151">
        <v>15.469262499999999</v>
      </c>
      <c r="BL151">
        <v>500.04237499999999</v>
      </c>
      <c r="BM151">
        <v>102.245</v>
      </c>
      <c r="BN151">
        <v>0.10001935000000001</v>
      </c>
      <c r="BO151">
        <v>25.000787500000001</v>
      </c>
      <c r="BP151">
        <v>24.813712500000001</v>
      </c>
      <c r="BQ151">
        <v>999.9</v>
      </c>
      <c r="BR151">
        <v>0</v>
      </c>
      <c r="BS151">
        <v>0</v>
      </c>
      <c r="BT151">
        <v>9992.03125</v>
      </c>
      <c r="BU151">
        <v>649.06124999999997</v>
      </c>
      <c r="BV151">
        <v>178.34700000000001</v>
      </c>
      <c r="BW151">
        <v>-84.137462499999998</v>
      </c>
      <c r="BX151">
        <v>982.80862500000001</v>
      </c>
      <c r="BY151">
        <v>1065.70625</v>
      </c>
      <c r="BZ151">
        <v>2.3713525</v>
      </c>
      <c r="CA151">
        <v>1051.66875</v>
      </c>
      <c r="CB151">
        <v>13.1719875</v>
      </c>
      <c r="CC151">
        <v>1.5892299999999999</v>
      </c>
      <c r="CD151">
        <v>1.3467687500000001</v>
      </c>
      <c r="CE151">
        <v>13.8547625</v>
      </c>
      <c r="CF151">
        <v>11.331212499999999</v>
      </c>
      <c r="CG151">
        <v>1999.9974999999999</v>
      </c>
      <c r="CH151">
        <v>0.90000012500000004</v>
      </c>
      <c r="CI151">
        <v>9.9999862499999995E-2</v>
      </c>
      <c r="CJ151">
        <v>20</v>
      </c>
      <c r="CK151">
        <v>39092.949999999997</v>
      </c>
      <c r="CL151">
        <v>1736445700.0999999</v>
      </c>
      <c r="CM151" t="s">
        <v>346</v>
      </c>
      <c r="CN151">
        <v>1736445697.0999999</v>
      </c>
      <c r="CO151">
        <v>1736445700.0999999</v>
      </c>
      <c r="CP151">
        <v>1</v>
      </c>
      <c r="CQ151">
        <v>-0.33700000000000002</v>
      </c>
      <c r="CR151">
        <v>1.2999999999999999E-2</v>
      </c>
      <c r="CS151">
        <v>0.22</v>
      </c>
      <c r="CT151">
        <v>8.3000000000000004E-2</v>
      </c>
      <c r="CU151">
        <v>420</v>
      </c>
      <c r="CV151">
        <v>16</v>
      </c>
      <c r="CW151">
        <v>0.23</v>
      </c>
      <c r="CX151">
        <v>0.32</v>
      </c>
      <c r="CY151">
        <v>-83.824060000000003</v>
      </c>
      <c r="CZ151">
        <v>-5.0336300751880998</v>
      </c>
      <c r="DA151">
        <v>0.53401135605902605</v>
      </c>
      <c r="DB151">
        <v>0</v>
      </c>
      <c r="DC151">
        <v>2.3710239999999998</v>
      </c>
      <c r="DD151">
        <v>-3.44210526316253E-3</v>
      </c>
      <c r="DE151">
        <v>1.3833343775096301E-3</v>
      </c>
      <c r="DF151">
        <v>1</v>
      </c>
      <c r="DG151">
        <v>1</v>
      </c>
      <c r="DH151">
        <v>2</v>
      </c>
      <c r="DI151" t="s">
        <v>347</v>
      </c>
      <c r="DJ151">
        <v>3.1194299999999999</v>
      </c>
      <c r="DK151">
        <v>2.8006700000000002</v>
      </c>
      <c r="DL151">
        <v>0.18367700000000001</v>
      </c>
      <c r="DM151">
        <v>0.19520899999999999</v>
      </c>
      <c r="DN151">
        <v>8.7074200000000004E-2</v>
      </c>
      <c r="DO151">
        <v>7.7977199999999997E-2</v>
      </c>
      <c r="DP151">
        <v>22789.4</v>
      </c>
      <c r="DQ151">
        <v>20771.7</v>
      </c>
      <c r="DR151">
        <v>26702.3</v>
      </c>
      <c r="DS151">
        <v>24143.200000000001</v>
      </c>
      <c r="DT151">
        <v>33697.300000000003</v>
      </c>
      <c r="DU151">
        <v>32418.3</v>
      </c>
      <c r="DV151">
        <v>40375.199999999997</v>
      </c>
      <c r="DW151">
        <v>38163.1</v>
      </c>
      <c r="DX151">
        <v>2.0183</v>
      </c>
      <c r="DY151">
        <v>2.2790499999999998</v>
      </c>
      <c r="DZ151">
        <v>0.16082099999999999</v>
      </c>
      <c r="EA151">
        <v>0</v>
      </c>
      <c r="EB151">
        <v>22.177199999999999</v>
      </c>
      <c r="EC151">
        <v>999.9</v>
      </c>
      <c r="ED151">
        <v>63.765000000000001</v>
      </c>
      <c r="EE151">
        <v>22.053999999999998</v>
      </c>
      <c r="EF151">
        <v>16.604199999999999</v>
      </c>
      <c r="EG151">
        <v>64.244900000000001</v>
      </c>
      <c r="EH151">
        <v>26.6066</v>
      </c>
      <c r="EI151">
        <v>1</v>
      </c>
      <c r="EJ151">
        <v>-0.46132600000000001</v>
      </c>
      <c r="EK151">
        <v>-3.8452199999999999</v>
      </c>
      <c r="EL151">
        <v>20.231999999999999</v>
      </c>
      <c r="EM151">
        <v>5.2634100000000004</v>
      </c>
      <c r="EN151">
        <v>12.0052</v>
      </c>
      <c r="EO151">
        <v>4.9995000000000003</v>
      </c>
      <c r="EP151">
        <v>3.28688</v>
      </c>
      <c r="EQ151">
        <v>9999</v>
      </c>
      <c r="ER151">
        <v>9999</v>
      </c>
      <c r="ES151">
        <v>999.9</v>
      </c>
      <c r="ET151">
        <v>9999</v>
      </c>
      <c r="EU151">
        <v>1.8722799999999999</v>
      </c>
      <c r="EV151">
        <v>1.87317</v>
      </c>
      <c r="EW151">
        <v>1.8693500000000001</v>
      </c>
      <c r="EX151">
        <v>1.8750599999999999</v>
      </c>
      <c r="EY151">
        <v>1.87544</v>
      </c>
      <c r="EZ151">
        <v>1.87382</v>
      </c>
      <c r="FA151">
        <v>1.8724099999999999</v>
      </c>
      <c r="FB151">
        <v>1.8714900000000001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-0.126</v>
      </c>
      <c r="FQ151">
        <v>7.4099999999999999E-2</v>
      </c>
      <c r="FR151">
        <v>-0.18329044484773399</v>
      </c>
      <c r="FS151">
        <v>1.93526017593624E-3</v>
      </c>
      <c r="FT151">
        <v>-2.6352868309754201E-6</v>
      </c>
      <c r="FU151">
        <v>7.4988703689445403E-10</v>
      </c>
      <c r="FV151">
        <v>7.4070808911679595E-2</v>
      </c>
      <c r="FW151">
        <v>0</v>
      </c>
      <c r="FX151">
        <v>0</v>
      </c>
      <c r="FY151">
        <v>0</v>
      </c>
      <c r="FZ151">
        <v>1</v>
      </c>
      <c r="GA151">
        <v>1999</v>
      </c>
      <c r="GB151">
        <v>0</v>
      </c>
      <c r="GC151">
        <v>14</v>
      </c>
      <c r="GD151">
        <v>44.6</v>
      </c>
      <c r="GE151">
        <v>44.6</v>
      </c>
      <c r="GF151">
        <v>2.3974600000000001</v>
      </c>
      <c r="GG151">
        <v>2.47437</v>
      </c>
      <c r="GH151">
        <v>1.5979000000000001</v>
      </c>
      <c r="GI151">
        <v>2.3547400000000001</v>
      </c>
      <c r="GJ151">
        <v>1.64917</v>
      </c>
      <c r="GK151">
        <v>2.3999000000000001</v>
      </c>
      <c r="GL151">
        <v>26.272200000000002</v>
      </c>
      <c r="GM151">
        <v>14.4735</v>
      </c>
      <c r="GN151">
        <v>19</v>
      </c>
      <c r="GO151">
        <v>448.93200000000002</v>
      </c>
      <c r="GP151">
        <v>641.471</v>
      </c>
      <c r="GQ151">
        <v>29.0411</v>
      </c>
      <c r="GR151">
        <v>21.3232</v>
      </c>
      <c r="GS151">
        <v>30.000399999999999</v>
      </c>
      <c r="GT151">
        <v>21.190799999999999</v>
      </c>
      <c r="GU151">
        <v>21.166</v>
      </c>
      <c r="GV151">
        <v>48.0259</v>
      </c>
      <c r="GW151">
        <v>24.004999999999999</v>
      </c>
      <c r="GX151">
        <v>100</v>
      </c>
      <c r="GY151">
        <v>28.831900000000001</v>
      </c>
      <c r="GZ151">
        <v>1102.67</v>
      </c>
      <c r="HA151">
        <v>13.170400000000001</v>
      </c>
      <c r="HB151">
        <v>101.401</v>
      </c>
      <c r="HC151">
        <v>101.411</v>
      </c>
    </row>
    <row r="152" spans="1:211" x14ac:dyDescent="0.2">
      <c r="A152">
        <v>136</v>
      </c>
      <c r="B152">
        <v>1736448377.0999999</v>
      </c>
      <c r="C152">
        <v>270</v>
      </c>
      <c r="D152" t="s">
        <v>619</v>
      </c>
      <c r="E152" t="s">
        <v>620</v>
      </c>
      <c r="F152">
        <v>2</v>
      </c>
      <c r="G152">
        <v>1736448369.0999999</v>
      </c>
      <c r="H152">
        <f t="shared" si="68"/>
        <v>2.0093588506555184E-3</v>
      </c>
      <c r="I152">
        <f t="shared" si="69"/>
        <v>2.0093588506555182</v>
      </c>
      <c r="J152">
        <f t="shared" si="70"/>
        <v>41.241089630309759</v>
      </c>
      <c r="K152">
        <f t="shared" si="71"/>
        <v>973.97574999999995</v>
      </c>
      <c r="L152">
        <f t="shared" si="72"/>
        <v>360.6960238292566</v>
      </c>
      <c r="M152">
        <f t="shared" si="73"/>
        <v>36.915447683631832</v>
      </c>
      <c r="N152">
        <f t="shared" si="74"/>
        <v>99.681583574292603</v>
      </c>
      <c r="O152">
        <f t="shared" si="75"/>
        <v>0.11277762698697703</v>
      </c>
      <c r="P152">
        <f t="shared" si="76"/>
        <v>3.5339997748793635</v>
      </c>
      <c r="Q152">
        <f t="shared" si="77"/>
        <v>0.11081572395402178</v>
      </c>
      <c r="R152">
        <f t="shared" si="78"/>
        <v>6.9433253838210918E-2</v>
      </c>
      <c r="S152">
        <f t="shared" si="79"/>
        <v>317.39963330996244</v>
      </c>
      <c r="T152">
        <f t="shared" si="80"/>
        <v>26.135119586304356</v>
      </c>
      <c r="U152">
        <f t="shared" si="81"/>
        <v>26.135119586304356</v>
      </c>
      <c r="V152">
        <f t="shared" si="82"/>
        <v>3.4013316084575105</v>
      </c>
      <c r="W152">
        <f t="shared" si="83"/>
        <v>50.02477611750912</v>
      </c>
      <c r="X152">
        <f t="shared" si="84"/>
        <v>1.590826938661158</v>
      </c>
      <c r="Y152">
        <f t="shared" si="85"/>
        <v>3.1800780775595601</v>
      </c>
      <c r="Z152">
        <f t="shared" si="86"/>
        <v>1.8105046697963525</v>
      </c>
      <c r="AA152">
        <f t="shared" si="87"/>
        <v>-88.612725313908356</v>
      </c>
      <c r="AB152">
        <f t="shared" si="88"/>
        <v>-215.86617043122288</v>
      </c>
      <c r="AC152">
        <f t="shared" si="89"/>
        <v>-12.994611680256222</v>
      </c>
      <c r="AD152">
        <f t="shared" si="90"/>
        <v>-7.3874115425041964E-2</v>
      </c>
      <c r="AE152">
        <f t="shared" si="91"/>
        <v>68.275929698484802</v>
      </c>
      <c r="AF152">
        <f t="shared" si="92"/>
        <v>2.0074467701548033</v>
      </c>
      <c r="AG152">
        <f t="shared" si="93"/>
        <v>41.241089630309759</v>
      </c>
      <c r="AH152">
        <v>1085.0563827368201</v>
      </c>
      <c r="AI152">
        <v>1012.14935151515</v>
      </c>
      <c r="AJ152">
        <v>3.22672187125406</v>
      </c>
      <c r="AK152">
        <v>85.495142733625997</v>
      </c>
      <c r="AL152">
        <f t="shared" si="94"/>
        <v>2.0093588506555182</v>
      </c>
      <c r="AM152">
        <v>13.174030897510599</v>
      </c>
      <c r="AN152">
        <v>15.547709790209799</v>
      </c>
      <c r="AO152">
        <v>4.35478095540968E-6</v>
      </c>
      <c r="AP152">
        <v>126.389948844656</v>
      </c>
      <c r="AQ152">
        <v>39</v>
      </c>
      <c r="AR152">
        <v>8</v>
      </c>
      <c r="AS152">
        <f t="shared" si="95"/>
        <v>1</v>
      </c>
      <c r="AT152">
        <f t="shared" si="96"/>
        <v>0</v>
      </c>
      <c r="AU152">
        <f t="shared" si="97"/>
        <v>54377.845746236075</v>
      </c>
      <c r="AV152">
        <f t="shared" si="98"/>
        <v>1999.9974999999999</v>
      </c>
      <c r="AW152">
        <f t="shared" si="99"/>
        <v>1685.9979434999361</v>
      </c>
      <c r="AX152">
        <f t="shared" si="100"/>
        <v>0.84300002549999997</v>
      </c>
      <c r="AY152">
        <f t="shared" si="101"/>
        <v>0.15870001503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1736448369.0999999</v>
      </c>
      <c r="BF152">
        <v>973.97574999999995</v>
      </c>
      <c r="BG152">
        <v>1058.2525000000001</v>
      </c>
      <c r="BH152">
        <v>15.5437625</v>
      </c>
      <c r="BI152">
        <v>13.172287499999999</v>
      </c>
      <c r="BJ152">
        <v>974.08137499999998</v>
      </c>
      <c r="BK152">
        <v>15.469687499999999</v>
      </c>
      <c r="BL152">
        <v>500.003625</v>
      </c>
      <c r="BM152">
        <v>102.245125</v>
      </c>
      <c r="BN152">
        <v>9.9911387500000004E-2</v>
      </c>
      <c r="BO152">
        <v>25.002112499999999</v>
      </c>
      <c r="BP152">
        <v>24.814875000000001</v>
      </c>
      <c r="BQ152">
        <v>999.9</v>
      </c>
      <c r="BR152">
        <v>0</v>
      </c>
      <c r="BS152">
        <v>0</v>
      </c>
      <c r="BT152">
        <v>9990.625</v>
      </c>
      <c r="BU152">
        <v>649.04937500000005</v>
      </c>
      <c r="BV152">
        <v>177.94437500000001</v>
      </c>
      <c r="BW152">
        <v>-84.277562500000002</v>
      </c>
      <c r="BX152">
        <v>989.35424999999998</v>
      </c>
      <c r="BY152">
        <v>1072.3775000000001</v>
      </c>
      <c r="BZ152">
        <v>2.3714650000000002</v>
      </c>
      <c r="CA152">
        <v>1058.2525000000001</v>
      </c>
      <c r="CB152">
        <v>13.172287499999999</v>
      </c>
      <c r="CC152">
        <v>1.58927375</v>
      </c>
      <c r="CD152">
        <v>1.3468012499999999</v>
      </c>
      <c r="CE152">
        <v>13.8551875</v>
      </c>
      <c r="CF152">
        <v>11.331575000000001</v>
      </c>
      <c r="CG152">
        <v>1999.9974999999999</v>
      </c>
      <c r="CH152">
        <v>0.899999875</v>
      </c>
      <c r="CI152">
        <v>0.10000015</v>
      </c>
      <c r="CJ152">
        <v>20</v>
      </c>
      <c r="CK152">
        <v>39092.9375</v>
      </c>
      <c r="CL152">
        <v>1736445700.0999999</v>
      </c>
      <c r="CM152" t="s">
        <v>346</v>
      </c>
      <c r="CN152">
        <v>1736445697.0999999</v>
      </c>
      <c r="CO152">
        <v>1736445700.0999999</v>
      </c>
      <c r="CP152">
        <v>1</v>
      </c>
      <c r="CQ152">
        <v>-0.33700000000000002</v>
      </c>
      <c r="CR152">
        <v>1.2999999999999999E-2</v>
      </c>
      <c r="CS152">
        <v>0.22</v>
      </c>
      <c r="CT152">
        <v>8.3000000000000004E-2</v>
      </c>
      <c r="CU152">
        <v>420</v>
      </c>
      <c r="CV152">
        <v>16</v>
      </c>
      <c r="CW152">
        <v>0.23</v>
      </c>
      <c r="CX152">
        <v>0.32</v>
      </c>
      <c r="CY152">
        <v>-83.990454999999997</v>
      </c>
      <c r="CZ152">
        <v>-4.2551684210526899</v>
      </c>
      <c r="DA152">
        <v>0.46171974343209599</v>
      </c>
      <c r="DB152">
        <v>0</v>
      </c>
      <c r="DC152">
        <v>2.3712870000000001</v>
      </c>
      <c r="DD152">
        <v>-2.2132330827063398E-3</v>
      </c>
      <c r="DE152">
        <v>1.45848585869044E-3</v>
      </c>
      <c r="DF152">
        <v>1</v>
      </c>
      <c r="DG152">
        <v>1</v>
      </c>
      <c r="DH152">
        <v>2</v>
      </c>
      <c r="DI152" t="s">
        <v>347</v>
      </c>
      <c r="DJ152">
        <v>3.1190500000000001</v>
      </c>
      <c r="DK152">
        <v>2.7998799999999999</v>
      </c>
      <c r="DL152">
        <v>0.18443100000000001</v>
      </c>
      <c r="DM152">
        <v>0.19597200000000001</v>
      </c>
      <c r="DN152">
        <v>8.7073200000000003E-2</v>
      </c>
      <c r="DO152">
        <v>7.7975799999999998E-2</v>
      </c>
      <c r="DP152">
        <v>22768.5</v>
      </c>
      <c r="DQ152">
        <v>20752.099999999999</v>
      </c>
      <c r="DR152">
        <v>26702.5</v>
      </c>
      <c r="DS152">
        <v>24143.200000000001</v>
      </c>
      <c r="DT152">
        <v>33697.599999999999</v>
      </c>
      <c r="DU152">
        <v>32418.6</v>
      </c>
      <c r="DV152">
        <v>40375.4</v>
      </c>
      <c r="DW152">
        <v>38163.300000000003</v>
      </c>
      <c r="DX152">
        <v>2.0167700000000002</v>
      </c>
      <c r="DY152">
        <v>2.2790300000000001</v>
      </c>
      <c r="DZ152">
        <v>0.16103700000000001</v>
      </c>
      <c r="EA152">
        <v>0</v>
      </c>
      <c r="EB152">
        <v>22.177199999999999</v>
      </c>
      <c r="EC152">
        <v>999.9</v>
      </c>
      <c r="ED152">
        <v>63.765000000000001</v>
      </c>
      <c r="EE152">
        <v>22.053999999999998</v>
      </c>
      <c r="EF152">
        <v>16.603100000000001</v>
      </c>
      <c r="EG152">
        <v>63.984900000000003</v>
      </c>
      <c r="EH152">
        <v>26.742799999999999</v>
      </c>
      <c r="EI152">
        <v>1</v>
      </c>
      <c r="EJ152">
        <v>-0.46172299999999999</v>
      </c>
      <c r="EK152">
        <v>-3.41391</v>
      </c>
      <c r="EL152">
        <v>20.244499999999999</v>
      </c>
      <c r="EM152">
        <v>5.2632599999999998</v>
      </c>
      <c r="EN152">
        <v>12.0046</v>
      </c>
      <c r="EO152">
        <v>4.9995000000000003</v>
      </c>
      <c r="EP152">
        <v>3.2868499999999998</v>
      </c>
      <c r="EQ152">
        <v>9999</v>
      </c>
      <c r="ER152">
        <v>9999</v>
      </c>
      <c r="ES152">
        <v>999.9</v>
      </c>
      <c r="ET152">
        <v>9999</v>
      </c>
      <c r="EU152">
        <v>1.8723000000000001</v>
      </c>
      <c r="EV152">
        <v>1.87317</v>
      </c>
      <c r="EW152">
        <v>1.86937</v>
      </c>
      <c r="EX152">
        <v>1.8751100000000001</v>
      </c>
      <c r="EY152">
        <v>1.8754500000000001</v>
      </c>
      <c r="EZ152">
        <v>1.87385</v>
      </c>
      <c r="FA152">
        <v>1.8724099999999999</v>
      </c>
      <c r="FB152">
        <v>1.8714999999999999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-0.13300000000000001</v>
      </c>
      <c r="FQ152">
        <v>7.3999999999999996E-2</v>
      </c>
      <c r="FR152">
        <v>-0.18329044484773399</v>
      </c>
      <c r="FS152">
        <v>1.93526017593624E-3</v>
      </c>
      <c r="FT152">
        <v>-2.6352868309754201E-6</v>
      </c>
      <c r="FU152">
        <v>7.4988703689445403E-10</v>
      </c>
      <c r="FV152">
        <v>7.4070808911679595E-2</v>
      </c>
      <c r="FW152">
        <v>0</v>
      </c>
      <c r="FX152">
        <v>0</v>
      </c>
      <c r="FY152">
        <v>0</v>
      </c>
      <c r="FZ152">
        <v>1</v>
      </c>
      <c r="GA152">
        <v>1999</v>
      </c>
      <c r="GB152">
        <v>0</v>
      </c>
      <c r="GC152">
        <v>14</v>
      </c>
      <c r="GD152">
        <v>44.7</v>
      </c>
      <c r="GE152">
        <v>44.6</v>
      </c>
      <c r="GF152">
        <v>2.4096700000000002</v>
      </c>
      <c r="GG152">
        <v>2.4670399999999999</v>
      </c>
      <c r="GH152">
        <v>1.5979000000000001</v>
      </c>
      <c r="GI152">
        <v>2.3547400000000001</v>
      </c>
      <c r="GJ152">
        <v>1.64917</v>
      </c>
      <c r="GK152">
        <v>2.4499499999999999</v>
      </c>
      <c r="GL152">
        <v>26.272200000000002</v>
      </c>
      <c r="GM152">
        <v>14.4648</v>
      </c>
      <c r="GN152">
        <v>19</v>
      </c>
      <c r="GO152">
        <v>448.06599999999997</v>
      </c>
      <c r="GP152">
        <v>641.47400000000005</v>
      </c>
      <c r="GQ152">
        <v>28.9969</v>
      </c>
      <c r="GR152">
        <v>21.324999999999999</v>
      </c>
      <c r="GS152">
        <v>29.9999</v>
      </c>
      <c r="GT152">
        <v>21.192599999999999</v>
      </c>
      <c r="GU152">
        <v>21.1678</v>
      </c>
      <c r="GV152">
        <v>48.274099999999997</v>
      </c>
      <c r="GW152">
        <v>24.004999999999999</v>
      </c>
      <c r="GX152">
        <v>100</v>
      </c>
      <c r="GY152">
        <v>28.831900000000001</v>
      </c>
      <c r="GZ152">
        <v>1109.42</v>
      </c>
      <c r="HA152">
        <v>13.170400000000001</v>
      </c>
      <c r="HB152">
        <v>101.402</v>
      </c>
      <c r="HC152">
        <v>101.411</v>
      </c>
    </row>
    <row r="153" spans="1:211" x14ac:dyDescent="0.2">
      <c r="A153">
        <v>137</v>
      </c>
      <c r="B153">
        <v>1736448379.0999999</v>
      </c>
      <c r="C153">
        <v>272</v>
      </c>
      <c r="D153" t="s">
        <v>621</v>
      </c>
      <c r="E153" t="s">
        <v>622</v>
      </c>
      <c r="F153">
        <v>2</v>
      </c>
      <c r="G153">
        <v>1736448371.0999999</v>
      </c>
      <c r="H153">
        <f t="shared" si="68"/>
        <v>2.0085553966838025E-3</v>
      </c>
      <c r="I153">
        <f t="shared" si="69"/>
        <v>2.0085553966838026</v>
      </c>
      <c r="J153">
        <f t="shared" si="70"/>
        <v>41.429930691867433</v>
      </c>
      <c r="K153">
        <f t="shared" si="71"/>
        <v>980.40300000000002</v>
      </c>
      <c r="L153">
        <f t="shared" si="72"/>
        <v>363.96769282969012</v>
      </c>
      <c r="M153">
        <f t="shared" si="73"/>
        <v>37.250354610107003</v>
      </c>
      <c r="N153">
        <f t="shared" si="74"/>
        <v>100.33956345653336</v>
      </c>
      <c r="O153">
        <f t="shared" si="75"/>
        <v>0.11272130977040458</v>
      </c>
      <c r="P153">
        <f t="shared" si="76"/>
        <v>3.5339871945786587</v>
      </c>
      <c r="Q153">
        <f t="shared" si="77"/>
        <v>0.11076134045961267</v>
      </c>
      <c r="R153">
        <f t="shared" si="78"/>
        <v>6.939909459981887E-2</v>
      </c>
      <c r="S153">
        <f t="shared" si="79"/>
        <v>317.39985043496944</v>
      </c>
      <c r="T153">
        <f t="shared" si="80"/>
        <v>26.136161881240305</v>
      </c>
      <c r="U153">
        <f t="shared" si="81"/>
        <v>26.136161881240305</v>
      </c>
      <c r="V153">
        <f t="shared" si="82"/>
        <v>3.4015411825141948</v>
      </c>
      <c r="W153">
        <f t="shared" si="83"/>
        <v>50.023582253955631</v>
      </c>
      <c r="X153">
        <f t="shared" si="84"/>
        <v>1.5908707741076029</v>
      </c>
      <c r="Y153">
        <f t="shared" si="85"/>
        <v>3.1802416029128029</v>
      </c>
      <c r="Z153">
        <f t="shared" si="86"/>
        <v>1.8106704084065919</v>
      </c>
      <c r="AA153">
        <f t="shared" si="87"/>
        <v>-88.577292993755691</v>
      </c>
      <c r="AB153">
        <f t="shared" si="88"/>
        <v>-215.89965730025116</v>
      </c>
      <c r="AC153">
        <f t="shared" si="89"/>
        <v>-12.9967981610819</v>
      </c>
      <c r="AD153">
        <f t="shared" si="90"/>
        <v>-7.389802011934421E-2</v>
      </c>
      <c r="AE153">
        <f t="shared" si="91"/>
        <v>68.40232317262921</v>
      </c>
      <c r="AF153">
        <f t="shared" si="92"/>
        <v>2.0073475846540112</v>
      </c>
      <c r="AG153">
        <f t="shared" si="93"/>
        <v>41.429930691867433</v>
      </c>
      <c r="AH153">
        <v>1091.7809795917301</v>
      </c>
      <c r="AI153">
        <v>1018.62501818182</v>
      </c>
      <c r="AJ153">
        <v>3.2284486867802</v>
      </c>
      <c r="AK153">
        <v>85.495142733625997</v>
      </c>
      <c r="AL153">
        <f t="shared" si="94"/>
        <v>2.0085553966838026</v>
      </c>
      <c r="AM153">
        <v>13.1740278180832</v>
      </c>
      <c r="AN153">
        <v>15.5469923076923</v>
      </c>
      <c r="AO153">
        <v>4.1393567650866103E-6</v>
      </c>
      <c r="AP153">
        <v>126.389948844656</v>
      </c>
      <c r="AQ153">
        <v>39</v>
      </c>
      <c r="AR153">
        <v>8</v>
      </c>
      <c r="AS153">
        <f t="shared" si="95"/>
        <v>1</v>
      </c>
      <c r="AT153">
        <f t="shared" si="96"/>
        <v>0</v>
      </c>
      <c r="AU153">
        <f t="shared" si="97"/>
        <v>54377.416643157143</v>
      </c>
      <c r="AV153">
        <f t="shared" si="98"/>
        <v>1999.99875</v>
      </c>
      <c r="AW153">
        <f t="shared" si="99"/>
        <v>1685.9990047499632</v>
      </c>
      <c r="AX153">
        <f t="shared" si="100"/>
        <v>0.84300002924999995</v>
      </c>
      <c r="AY153">
        <f t="shared" si="101"/>
        <v>0.15870002440499997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1736448371.0999999</v>
      </c>
      <c r="BF153">
        <v>980.40300000000002</v>
      </c>
      <c r="BG153">
        <v>1064.855</v>
      </c>
      <c r="BH153">
        <v>15.544162500000001</v>
      </c>
      <c r="BI153">
        <v>13.172575</v>
      </c>
      <c r="BJ153">
        <v>980.51599999999996</v>
      </c>
      <c r="BK153">
        <v>15.4700875</v>
      </c>
      <c r="BL153">
        <v>499.95499999999998</v>
      </c>
      <c r="BM153">
        <v>102.245375</v>
      </c>
      <c r="BN153">
        <v>9.9847787499999993E-2</v>
      </c>
      <c r="BO153">
        <v>25.002974999999999</v>
      </c>
      <c r="BP153">
        <v>24.8167875</v>
      </c>
      <c r="BQ153">
        <v>999.9</v>
      </c>
      <c r="BR153">
        <v>0</v>
      </c>
      <c r="BS153">
        <v>0</v>
      </c>
      <c r="BT153">
        <v>9990.5475000000006</v>
      </c>
      <c r="BU153">
        <v>649.03674999999998</v>
      </c>
      <c r="BV153">
        <v>177.763375</v>
      </c>
      <c r="BW153">
        <v>-84.45205</v>
      </c>
      <c r="BX153">
        <v>995.88400000000001</v>
      </c>
      <c r="BY153">
        <v>1079.0687499999999</v>
      </c>
      <c r="BZ153">
        <v>2.3715812500000002</v>
      </c>
      <c r="CA153">
        <v>1064.855</v>
      </c>
      <c r="CB153">
        <v>13.172575</v>
      </c>
      <c r="CC153">
        <v>1.5893187499999999</v>
      </c>
      <c r="CD153">
        <v>1.3468337500000001</v>
      </c>
      <c r="CE153">
        <v>13.855625</v>
      </c>
      <c r="CF153">
        <v>11.3319375</v>
      </c>
      <c r="CG153">
        <v>1999.99875</v>
      </c>
      <c r="CH153">
        <v>0.89999974999999999</v>
      </c>
      <c r="CI153">
        <v>0.100000275</v>
      </c>
      <c r="CJ153">
        <v>20</v>
      </c>
      <c r="CK153">
        <v>39092.949999999997</v>
      </c>
      <c r="CL153">
        <v>1736445700.0999999</v>
      </c>
      <c r="CM153" t="s">
        <v>346</v>
      </c>
      <c r="CN153">
        <v>1736445697.0999999</v>
      </c>
      <c r="CO153">
        <v>1736445700.0999999</v>
      </c>
      <c r="CP153">
        <v>1</v>
      </c>
      <c r="CQ153">
        <v>-0.33700000000000002</v>
      </c>
      <c r="CR153">
        <v>1.2999999999999999E-2</v>
      </c>
      <c r="CS153">
        <v>0.22</v>
      </c>
      <c r="CT153">
        <v>8.3000000000000004E-2</v>
      </c>
      <c r="CU153">
        <v>420</v>
      </c>
      <c r="CV153">
        <v>16</v>
      </c>
      <c r="CW153">
        <v>0.23</v>
      </c>
      <c r="CX153">
        <v>0.32</v>
      </c>
      <c r="CY153">
        <v>-84.162785</v>
      </c>
      <c r="CZ153">
        <v>-3.9149819548871898</v>
      </c>
      <c r="DA153">
        <v>0.42543685580236301</v>
      </c>
      <c r="DB153">
        <v>0</v>
      </c>
      <c r="DC153">
        <v>2.371591</v>
      </c>
      <c r="DD153">
        <v>-5.4676691729516405E-4</v>
      </c>
      <c r="DE153">
        <v>1.5513764855766201E-3</v>
      </c>
      <c r="DF153">
        <v>1</v>
      </c>
      <c r="DG153">
        <v>1</v>
      </c>
      <c r="DH153">
        <v>2</v>
      </c>
      <c r="DI153" t="s">
        <v>347</v>
      </c>
      <c r="DJ153">
        <v>3.11911</v>
      </c>
      <c r="DK153">
        <v>2.8002400000000001</v>
      </c>
      <c r="DL153">
        <v>0.18518200000000001</v>
      </c>
      <c r="DM153">
        <v>0.196744</v>
      </c>
      <c r="DN153">
        <v>8.7072499999999997E-2</v>
      </c>
      <c r="DO153">
        <v>7.7977599999999994E-2</v>
      </c>
      <c r="DP153">
        <v>22747.599999999999</v>
      </c>
      <c r="DQ153">
        <v>20732.3</v>
      </c>
      <c r="DR153">
        <v>26702.5</v>
      </c>
      <c r="DS153">
        <v>24143.4</v>
      </c>
      <c r="DT153">
        <v>33697.800000000003</v>
      </c>
      <c r="DU153">
        <v>32419</v>
      </c>
      <c r="DV153">
        <v>40375.5</v>
      </c>
      <c r="DW153">
        <v>38163.800000000003</v>
      </c>
      <c r="DX153">
        <v>2.0169700000000002</v>
      </c>
      <c r="DY153">
        <v>2.27935</v>
      </c>
      <c r="DZ153">
        <v>0.16076099999999999</v>
      </c>
      <c r="EA153">
        <v>0</v>
      </c>
      <c r="EB153">
        <v>22.177199999999999</v>
      </c>
      <c r="EC153">
        <v>999.9</v>
      </c>
      <c r="ED153">
        <v>63.765000000000001</v>
      </c>
      <c r="EE153">
        <v>22.053999999999998</v>
      </c>
      <c r="EF153">
        <v>16.602399999999999</v>
      </c>
      <c r="EG153">
        <v>63.814900000000002</v>
      </c>
      <c r="EH153">
        <v>27.139399999999998</v>
      </c>
      <c r="EI153">
        <v>1</v>
      </c>
      <c r="EJ153">
        <v>-0.46241100000000002</v>
      </c>
      <c r="EK153">
        <v>-3.42279</v>
      </c>
      <c r="EL153">
        <v>20.244900000000001</v>
      </c>
      <c r="EM153">
        <v>5.2641600000000004</v>
      </c>
      <c r="EN153">
        <v>12.0052</v>
      </c>
      <c r="EO153">
        <v>4.9997999999999996</v>
      </c>
      <c r="EP153">
        <v>3.2870499999999998</v>
      </c>
      <c r="EQ153">
        <v>9999</v>
      </c>
      <c r="ER153">
        <v>9999</v>
      </c>
      <c r="ES153">
        <v>999.9</v>
      </c>
      <c r="ET153">
        <v>9999</v>
      </c>
      <c r="EU153">
        <v>1.8723099999999999</v>
      </c>
      <c r="EV153">
        <v>1.87317</v>
      </c>
      <c r="EW153">
        <v>1.86937</v>
      </c>
      <c r="EX153">
        <v>1.8751199999999999</v>
      </c>
      <c r="EY153">
        <v>1.8754500000000001</v>
      </c>
      <c r="EZ153">
        <v>1.8738600000000001</v>
      </c>
      <c r="FA153">
        <v>1.8724099999999999</v>
      </c>
      <c r="FB153">
        <v>1.8714900000000001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-0.14000000000000001</v>
      </c>
      <c r="FQ153">
        <v>7.3999999999999996E-2</v>
      </c>
      <c r="FR153">
        <v>-0.18329044484773399</v>
      </c>
      <c r="FS153">
        <v>1.93526017593624E-3</v>
      </c>
      <c r="FT153">
        <v>-2.6352868309754201E-6</v>
      </c>
      <c r="FU153">
        <v>7.4988703689445403E-10</v>
      </c>
      <c r="FV153">
        <v>7.4070808911679595E-2</v>
      </c>
      <c r="FW153">
        <v>0</v>
      </c>
      <c r="FX153">
        <v>0</v>
      </c>
      <c r="FY153">
        <v>0</v>
      </c>
      <c r="FZ153">
        <v>1</v>
      </c>
      <c r="GA153">
        <v>1999</v>
      </c>
      <c r="GB153">
        <v>0</v>
      </c>
      <c r="GC153">
        <v>14</v>
      </c>
      <c r="GD153">
        <v>44.7</v>
      </c>
      <c r="GE153">
        <v>44.6</v>
      </c>
      <c r="GF153">
        <v>2.4230999999999998</v>
      </c>
      <c r="GG153">
        <v>2.4670399999999999</v>
      </c>
      <c r="GH153">
        <v>1.5979000000000001</v>
      </c>
      <c r="GI153">
        <v>2.3559600000000001</v>
      </c>
      <c r="GJ153">
        <v>1.64917</v>
      </c>
      <c r="GK153">
        <v>2.4060100000000002</v>
      </c>
      <c r="GL153">
        <v>26.272200000000002</v>
      </c>
      <c r="GM153">
        <v>14.4648</v>
      </c>
      <c r="GN153">
        <v>19</v>
      </c>
      <c r="GO153">
        <v>448.19799999999998</v>
      </c>
      <c r="GP153">
        <v>641.76599999999996</v>
      </c>
      <c r="GQ153">
        <v>28.895700000000001</v>
      </c>
      <c r="GR153">
        <v>21.326899999999998</v>
      </c>
      <c r="GS153">
        <v>29.999500000000001</v>
      </c>
      <c r="GT153">
        <v>21.194400000000002</v>
      </c>
      <c r="GU153">
        <v>21.169699999999999</v>
      </c>
      <c r="GV153">
        <v>48.527900000000002</v>
      </c>
      <c r="GW153">
        <v>24.004999999999999</v>
      </c>
      <c r="GX153">
        <v>100</v>
      </c>
      <c r="GY153">
        <v>28.824999999999999</v>
      </c>
      <c r="GZ153">
        <v>1109.42</v>
      </c>
      <c r="HA153">
        <v>13.170400000000001</v>
      </c>
      <c r="HB153">
        <v>101.402</v>
      </c>
      <c r="HC153">
        <v>101.41200000000001</v>
      </c>
    </row>
    <row r="154" spans="1:211" x14ac:dyDescent="0.2">
      <c r="A154">
        <v>138</v>
      </c>
      <c r="B154">
        <v>1736448381.0999999</v>
      </c>
      <c r="C154">
        <v>274</v>
      </c>
      <c r="D154" t="s">
        <v>623</v>
      </c>
      <c r="E154" t="s">
        <v>624</v>
      </c>
      <c r="F154">
        <v>2</v>
      </c>
      <c r="G154">
        <v>1736448373.0999999</v>
      </c>
      <c r="H154">
        <f t="shared" si="68"/>
        <v>2.0077292854846487E-3</v>
      </c>
      <c r="I154">
        <f t="shared" si="69"/>
        <v>2.0077292854846487</v>
      </c>
      <c r="J154">
        <f t="shared" si="70"/>
        <v>41.72190884333839</v>
      </c>
      <c r="K154">
        <f t="shared" si="71"/>
        <v>986.81500000000005</v>
      </c>
      <c r="L154">
        <f t="shared" si="72"/>
        <v>365.79475699026403</v>
      </c>
      <c r="M154">
        <f t="shared" si="73"/>
        <v>37.437402683731584</v>
      </c>
      <c r="N154">
        <f t="shared" si="74"/>
        <v>100.99595421574038</v>
      </c>
      <c r="O154">
        <f t="shared" si="75"/>
        <v>0.11267101219774418</v>
      </c>
      <c r="P154">
        <f t="shared" si="76"/>
        <v>3.5364529664931963</v>
      </c>
      <c r="Q154">
        <f t="shared" si="77"/>
        <v>0.11071411504709397</v>
      </c>
      <c r="R154">
        <f t="shared" si="78"/>
        <v>6.9369310322359046E-2</v>
      </c>
      <c r="S154">
        <f t="shared" si="79"/>
        <v>317.40004880999993</v>
      </c>
      <c r="T154">
        <f t="shared" si="80"/>
        <v>26.136497067443436</v>
      </c>
      <c r="U154">
        <f t="shared" si="81"/>
        <v>26.136497067443436</v>
      </c>
      <c r="V154">
        <f t="shared" si="82"/>
        <v>3.4016085807406125</v>
      </c>
      <c r="W154">
        <f t="shared" si="83"/>
        <v>50.02210043929324</v>
      </c>
      <c r="X154">
        <f t="shared" si="84"/>
        <v>1.590909008026838</v>
      </c>
      <c r="Y154">
        <f t="shared" si="85"/>
        <v>3.1804122458983168</v>
      </c>
      <c r="Z154">
        <f t="shared" si="86"/>
        <v>1.8106995727137745</v>
      </c>
      <c r="AA154">
        <f t="shared" si="87"/>
        <v>-88.540861489873009</v>
      </c>
      <c r="AB154">
        <f t="shared" si="88"/>
        <v>-215.94261130661499</v>
      </c>
      <c r="AC154">
        <f t="shared" si="89"/>
        <v>-12.990400738208862</v>
      </c>
      <c r="AD154">
        <f t="shared" si="90"/>
        <v>-7.3824724696919475E-2</v>
      </c>
      <c r="AE154">
        <f t="shared" si="91"/>
        <v>68.567214972775545</v>
      </c>
      <c r="AF154">
        <f t="shared" si="92"/>
        <v>2.0073848126458156</v>
      </c>
      <c r="AG154">
        <f t="shared" si="93"/>
        <v>41.72190884333839</v>
      </c>
      <c r="AH154">
        <v>1098.60890122255</v>
      </c>
      <c r="AI154">
        <v>1025.0884787878799</v>
      </c>
      <c r="AJ154">
        <v>3.2301356874704599</v>
      </c>
      <c r="AK154">
        <v>85.495142733625997</v>
      </c>
      <c r="AL154">
        <f t="shared" si="94"/>
        <v>2.0077292854846487</v>
      </c>
      <c r="AM154">
        <v>13.1736558666165</v>
      </c>
      <c r="AN154">
        <v>15.545581118881101</v>
      </c>
      <c r="AO154">
        <v>2.7944293834293401E-6</v>
      </c>
      <c r="AP154">
        <v>126.389948844656</v>
      </c>
      <c r="AQ154">
        <v>39</v>
      </c>
      <c r="AR154">
        <v>8</v>
      </c>
      <c r="AS154">
        <f t="shared" si="95"/>
        <v>1</v>
      </c>
      <c r="AT154">
        <f t="shared" si="96"/>
        <v>0</v>
      </c>
      <c r="AU154">
        <f t="shared" si="97"/>
        <v>54431.583199874724</v>
      </c>
      <c r="AV154">
        <f t="shared" si="98"/>
        <v>2000</v>
      </c>
      <c r="AW154">
        <f t="shared" si="99"/>
        <v>1686.0000584999998</v>
      </c>
      <c r="AX154">
        <f t="shared" si="100"/>
        <v>0.84300002924999995</v>
      </c>
      <c r="AY154">
        <f t="shared" si="101"/>
        <v>0.15870002440499997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1736448373.0999999</v>
      </c>
      <c r="BF154">
        <v>986.81500000000005</v>
      </c>
      <c r="BG154">
        <v>1071.4775</v>
      </c>
      <c r="BH154">
        <v>15.5445125</v>
      </c>
      <c r="BI154">
        <v>13.172962500000001</v>
      </c>
      <c r="BJ154">
        <v>986.93562499999996</v>
      </c>
      <c r="BK154">
        <v>15.470437499999999</v>
      </c>
      <c r="BL154">
        <v>499.97199999999998</v>
      </c>
      <c r="BM154">
        <v>102.24550000000001</v>
      </c>
      <c r="BN154">
        <v>9.9878024999999995E-2</v>
      </c>
      <c r="BO154">
        <v>25.003875000000001</v>
      </c>
      <c r="BP154">
        <v>24.818225000000002</v>
      </c>
      <c r="BQ154">
        <v>999.9</v>
      </c>
      <c r="BR154">
        <v>0</v>
      </c>
      <c r="BS154">
        <v>0</v>
      </c>
      <c r="BT154">
        <v>10000.94125</v>
      </c>
      <c r="BU154">
        <v>649.02337499999999</v>
      </c>
      <c r="BV154">
        <v>177.56049999999999</v>
      </c>
      <c r="BW154">
        <v>-84.662099999999995</v>
      </c>
      <c r="BX154">
        <v>1002.3981250000001</v>
      </c>
      <c r="BY154">
        <v>1085.78</v>
      </c>
      <c r="BZ154">
        <v>2.3715362500000001</v>
      </c>
      <c r="CA154">
        <v>1071.4775</v>
      </c>
      <c r="CB154">
        <v>13.172962500000001</v>
      </c>
      <c r="CC154">
        <v>1.58935625</v>
      </c>
      <c r="CD154">
        <v>1.34687625</v>
      </c>
      <c r="CE154">
        <v>13.855975000000001</v>
      </c>
      <c r="CF154">
        <v>11.3324125</v>
      </c>
      <c r="CG154">
        <v>2000</v>
      </c>
      <c r="CH154">
        <v>0.89999974999999999</v>
      </c>
      <c r="CI154">
        <v>0.100000275</v>
      </c>
      <c r="CJ154">
        <v>20</v>
      </c>
      <c r="CK154">
        <v>39092.974999999999</v>
      </c>
      <c r="CL154">
        <v>1736445700.0999999</v>
      </c>
      <c r="CM154" t="s">
        <v>346</v>
      </c>
      <c r="CN154">
        <v>1736445697.0999999</v>
      </c>
      <c r="CO154">
        <v>1736445700.0999999</v>
      </c>
      <c r="CP154">
        <v>1</v>
      </c>
      <c r="CQ154">
        <v>-0.33700000000000002</v>
      </c>
      <c r="CR154">
        <v>1.2999999999999999E-2</v>
      </c>
      <c r="CS154">
        <v>0.22</v>
      </c>
      <c r="CT154">
        <v>8.3000000000000004E-2</v>
      </c>
      <c r="CU154">
        <v>420</v>
      </c>
      <c r="CV154">
        <v>16</v>
      </c>
      <c r="CW154">
        <v>0.23</v>
      </c>
      <c r="CX154">
        <v>0.32</v>
      </c>
      <c r="CY154">
        <v>-84.347065000000001</v>
      </c>
      <c r="CZ154">
        <v>-4.2145759398495297</v>
      </c>
      <c r="DA154">
        <v>0.46065338083531099</v>
      </c>
      <c r="DB154">
        <v>0</v>
      </c>
      <c r="DC154">
        <v>2.3717584999999999</v>
      </c>
      <c r="DD154">
        <v>1.00827067669359E-3</v>
      </c>
      <c r="DE154">
        <v>1.59452273423745E-3</v>
      </c>
      <c r="DF154">
        <v>1</v>
      </c>
      <c r="DG154">
        <v>1</v>
      </c>
      <c r="DH154">
        <v>2</v>
      </c>
      <c r="DI154" t="s">
        <v>347</v>
      </c>
      <c r="DJ154">
        <v>3.1193599999999999</v>
      </c>
      <c r="DK154">
        <v>2.8006000000000002</v>
      </c>
      <c r="DL154">
        <v>0.18593499999999999</v>
      </c>
      <c r="DM154">
        <v>0.19750100000000001</v>
      </c>
      <c r="DN154">
        <v>8.7071800000000005E-2</v>
      </c>
      <c r="DO154">
        <v>7.7979699999999999E-2</v>
      </c>
      <c r="DP154">
        <v>22726.400000000001</v>
      </c>
      <c r="DQ154">
        <v>20713</v>
      </c>
      <c r="DR154">
        <v>26702.2</v>
      </c>
      <c r="DS154">
        <v>24143.5</v>
      </c>
      <c r="DT154">
        <v>33697.5</v>
      </c>
      <c r="DU154">
        <v>32419.4</v>
      </c>
      <c r="DV154">
        <v>40375.1</v>
      </c>
      <c r="DW154">
        <v>38164.199999999997</v>
      </c>
      <c r="DX154">
        <v>2.01817</v>
      </c>
      <c r="DY154">
        <v>2.27908</v>
      </c>
      <c r="DZ154">
        <v>0.16015799999999999</v>
      </c>
      <c r="EA154">
        <v>0</v>
      </c>
      <c r="EB154">
        <v>22.176400000000001</v>
      </c>
      <c r="EC154">
        <v>999.9</v>
      </c>
      <c r="ED154">
        <v>63.765000000000001</v>
      </c>
      <c r="EE154">
        <v>22.053999999999998</v>
      </c>
      <c r="EF154">
        <v>16.602399999999999</v>
      </c>
      <c r="EG154">
        <v>63.614899999999999</v>
      </c>
      <c r="EH154">
        <v>26.738800000000001</v>
      </c>
      <c r="EI154">
        <v>1</v>
      </c>
      <c r="EJ154">
        <v>-0.46230900000000003</v>
      </c>
      <c r="EK154">
        <v>-3.65401</v>
      </c>
      <c r="EL154">
        <v>20.239000000000001</v>
      </c>
      <c r="EM154">
        <v>5.2664099999999996</v>
      </c>
      <c r="EN154">
        <v>12.0055</v>
      </c>
      <c r="EO154">
        <v>5.0004</v>
      </c>
      <c r="EP154">
        <v>3.2876799999999999</v>
      </c>
      <c r="EQ154">
        <v>9999</v>
      </c>
      <c r="ER154">
        <v>9999</v>
      </c>
      <c r="ES154">
        <v>999.9</v>
      </c>
      <c r="ET154">
        <v>9999</v>
      </c>
      <c r="EU154">
        <v>1.87229</v>
      </c>
      <c r="EV154">
        <v>1.87317</v>
      </c>
      <c r="EW154">
        <v>1.8693599999999999</v>
      </c>
      <c r="EX154">
        <v>1.8750800000000001</v>
      </c>
      <c r="EY154">
        <v>1.87544</v>
      </c>
      <c r="EZ154">
        <v>1.87384</v>
      </c>
      <c r="FA154">
        <v>1.8724099999999999</v>
      </c>
      <c r="FB154">
        <v>1.87148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-0.15</v>
      </c>
      <c r="FQ154">
        <v>7.4099999999999999E-2</v>
      </c>
      <c r="FR154">
        <v>-0.18329044484773399</v>
      </c>
      <c r="FS154">
        <v>1.93526017593624E-3</v>
      </c>
      <c r="FT154">
        <v>-2.6352868309754201E-6</v>
      </c>
      <c r="FU154">
        <v>7.4988703689445403E-10</v>
      </c>
      <c r="FV154">
        <v>7.4070808911679595E-2</v>
      </c>
      <c r="FW154">
        <v>0</v>
      </c>
      <c r="FX154">
        <v>0</v>
      </c>
      <c r="FY154">
        <v>0</v>
      </c>
      <c r="FZ154">
        <v>1</v>
      </c>
      <c r="GA154">
        <v>1999</v>
      </c>
      <c r="GB154">
        <v>0</v>
      </c>
      <c r="GC154">
        <v>14</v>
      </c>
      <c r="GD154">
        <v>44.7</v>
      </c>
      <c r="GE154">
        <v>44.7</v>
      </c>
      <c r="GF154">
        <v>2.4255399999999998</v>
      </c>
      <c r="GG154">
        <v>2.4572799999999999</v>
      </c>
      <c r="GH154">
        <v>1.5979000000000001</v>
      </c>
      <c r="GI154">
        <v>2.3559600000000001</v>
      </c>
      <c r="GJ154">
        <v>1.64917</v>
      </c>
      <c r="GK154">
        <v>2.4108900000000002</v>
      </c>
      <c r="GL154">
        <v>26.272200000000002</v>
      </c>
      <c r="GM154">
        <v>14.456</v>
      </c>
      <c r="GN154">
        <v>19</v>
      </c>
      <c r="GO154">
        <v>448.90499999999997</v>
      </c>
      <c r="GP154">
        <v>641.56299999999999</v>
      </c>
      <c r="GQ154">
        <v>28.8307</v>
      </c>
      <c r="GR154">
        <v>21.328700000000001</v>
      </c>
      <c r="GS154">
        <v>29.9998</v>
      </c>
      <c r="GT154">
        <v>21.196200000000001</v>
      </c>
      <c r="GU154">
        <v>21.171399999999998</v>
      </c>
      <c r="GV154">
        <v>48.699100000000001</v>
      </c>
      <c r="GW154">
        <v>24.004999999999999</v>
      </c>
      <c r="GX154">
        <v>100</v>
      </c>
      <c r="GY154">
        <v>28.824999999999999</v>
      </c>
      <c r="GZ154">
        <v>1116.28</v>
      </c>
      <c r="HA154">
        <v>13.170400000000001</v>
      </c>
      <c r="HB154">
        <v>101.401</v>
      </c>
      <c r="HC154">
        <v>101.413</v>
      </c>
    </row>
    <row r="155" spans="1:211" x14ac:dyDescent="0.2">
      <c r="A155">
        <v>139</v>
      </c>
      <c r="B155">
        <v>1736448383.0999999</v>
      </c>
      <c r="C155">
        <v>276</v>
      </c>
      <c r="D155" t="s">
        <v>625</v>
      </c>
      <c r="E155" t="s">
        <v>626</v>
      </c>
      <c r="F155">
        <v>2</v>
      </c>
      <c r="G155">
        <v>1736448375.0999999</v>
      </c>
      <c r="H155">
        <f t="shared" si="68"/>
        <v>2.0079270161924992E-3</v>
      </c>
      <c r="I155">
        <f t="shared" si="69"/>
        <v>2.0079270161924994</v>
      </c>
      <c r="J155">
        <f t="shared" si="70"/>
        <v>41.828061747294896</v>
      </c>
      <c r="K155">
        <f t="shared" si="71"/>
        <v>993.23299999999995</v>
      </c>
      <c r="L155">
        <f t="shared" si="72"/>
        <v>370.56781270861285</v>
      </c>
      <c r="M155">
        <f t="shared" si="73"/>
        <v>37.926009890912596</v>
      </c>
      <c r="N155">
        <f t="shared" si="74"/>
        <v>101.6530936851798</v>
      </c>
      <c r="O155">
        <f t="shared" si="75"/>
        <v>0.11267874700357049</v>
      </c>
      <c r="P155">
        <f t="shared" si="76"/>
        <v>3.5391609913603053</v>
      </c>
      <c r="Q155">
        <f t="shared" si="77"/>
        <v>0.11072305320341054</v>
      </c>
      <c r="R155">
        <f t="shared" si="78"/>
        <v>6.937479222738599E-2</v>
      </c>
      <c r="S155">
        <f t="shared" si="79"/>
        <v>317.39985043496944</v>
      </c>
      <c r="T155">
        <f t="shared" si="80"/>
        <v>26.136871907099149</v>
      </c>
      <c r="U155">
        <f t="shared" si="81"/>
        <v>26.136871907099149</v>
      </c>
      <c r="V155">
        <f t="shared" si="82"/>
        <v>3.4016839537445547</v>
      </c>
      <c r="W155">
        <f t="shared" si="83"/>
        <v>50.019637269940496</v>
      </c>
      <c r="X155">
        <f t="shared" si="84"/>
        <v>1.5909480387502906</v>
      </c>
      <c r="Y155">
        <f t="shared" si="85"/>
        <v>3.1806468930680896</v>
      </c>
      <c r="Z155">
        <f t="shared" si="86"/>
        <v>1.8107359149942641</v>
      </c>
      <c r="AA155">
        <f t="shared" si="87"/>
        <v>-88.549581414089218</v>
      </c>
      <c r="AB155">
        <f t="shared" si="88"/>
        <v>-215.94337011178189</v>
      </c>
      <c r="AC155">
        <f t="shared" si="89"/>
        <v>-12.980611688843046</v>
      </c>
      <c r="AD155">
        <f t="shared" si="90"/>
        <v>-7.3712779744738555E-2</v>
      </c>
      <c r="AE155">
        <f t="shared" si="91"/>
        <v>68.664720430992077</v>
      </c>
      <c r="AF155">
        <f t="shared" si="92"/>
        <v>2.0075057825133027</v>
      </c>
      <c r="AG155">
        <f t="shared" si="93"/>
        <v>41.828061747294896</v>
      </c>
      <c r="AH155">
        <v>1105.46903874702</v>
      </c>
      <c r="AI155">
        <v>1031.6484242424201</v>
      </c>
      <c r="AJ155">
        <v>3.2552446574456799</v>
      </c>
      <c r="AK155">
        <v>85.495142733625997</v>
      </c>
      <c r="AL155">
        <f t="shared" si="94"/>
        <v>2.0079270161924994</v>
      </c>
      <c r="AM155">
        <v>13.173272197685399</v>
      </c>
      <c r="AN155">
        <v>15.545264335664299</v>
      </c>
      <c r="AO155">
        <v>4.2911808768707201E-7</v>
      </c>
      <c r="AP155">
        <v>126.389948844656</v>
      </c>
      <c r="AQ155">
        <v>39</v>
      </c>
      <c r="AR155">
        <v>8</v>
      </c>
      <c r="AS155">
        <f t="shared" si="95"/>
        <v>1</v>
      </c>
      <c r="AT155">
        <f t="shared" si="96"/>
        <v>0</v>
      </c>
      <c r="AU155">
        <f t="shared" si="97"/>
        <v>54491.054247180255</v>
      </c>
      <c r="AV155">
        <f t="shared" si="98"/>
        <v>1999.99875</v>
      </c>
      <c r="AW155">
        <f t="shared" si="99"/>
        <v>1685.9990047499632</v>
      </c>
      <c r="AX155">
        <f t="shared" si="100"/>
        <v>0.84300002924999995</v>
      </c>
      <c r="AY155">
        <f t="shared" si="101"/>
        <v>0.15870002440499997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1736448375.0999999</v>
      </c>
      <c r="BF155">
        <v>993.23299999999995</v>
      </c>
      <c r="BG155">
        <v>1078.02125</v>
      </c>
      <c r="BH155">
        <v>15.54485</v>
      </c>
      <c r="BI155">
        <v>13.173349999999999</v>
      </c>
      <c r="BJ155">
        <v>993.36037499999998</v>
      </c>
      <c r="BK155">
        <v>15.470775</v>
      </c>
      <c r="BL155">
        <v>500.01249999999999</v>
      </c>
      <c r="BM155">
        <v>102.24575</v>
      </c>
      <c r="BN155">
        <v>9.9916812499999993E-2</v>
      </c>
      <c r="BO155">
        <v>25.005112499999999</v>
      </c>
      <c r="BP155">
        <v>24.818175</v>
      </c>
      <c r="BQ155">
        <v>999.9</v>
      </c>
      <c r="BR155">
        <v>0</v>
      </c>
      <c r="BS155">
        <v>0</v>
      </c>
      <c r="BT155">
        <v>10012.35375</v>
      </c>
      <c r="BU155">
        <v>649.01675</v>
      </c>
      <c r="BV155">
        <v>177.35162500000001</v>
      </c>
      <c r="BW155">
        <v>-84.787549999999996</v>
      </c>
      <c r="BX155">
        <v>1008.918</v>
      </c>
      <c r="BY155">
        <v>1092.4112500000001</v>
      </c>
      <c r="BZ155">
        <v>2.37148</v>
      </c>
      <c r="CA155">
        <v>1078.02125</v>
      </c>
      <c r="CB155">
        <v>13.173349999999999</v>
      </c>
      <c r="CC155">
        <v>1.5893949999999999</v>
      </c>
      <c r="CD155">
        <v>1.3469199999999999</v>
      </c>
      <c r="CE155">
        <v>13.856350000000001</v>
      </c>
      <c r="CF155">
        <v>11.3329</v>
      </c>
      <c r="CG155">
        <v>1999.99875</v>
      </c>
      <c r="CH155">
        <v>0.89999974999999999</v>
      </c>
      <c r="CI155">
        <v>0.100000275</v>
      </c>
      <c r="CJ155">
        <v>20</v>
      </c>
      <c r="CK155">
        <v>39092.949999999997</v>
      </c>
      <c r="CL155">
        <v>1736445700.0999999</v>
      </c>
      <c r="CM155" t="s">
        <v>346</v>
      </c>
      <c r="CN155">
        <v>1736445697.0999999</v>
      </c>
      <c r="CO155">
        <v>1736445700.0999999</v>
      </c>
      <c r="CP155">
        <v>1</v>
      </c>
      <c r="CQ155">
        <v>-0.33700000000000002</v>
      </c>
      <c r="CR155">
        <v>1.2999999999999999E-2</v>
      </c>
      <c r="CS155">
        <v>0.22</v>
      </c>
      <c r="CT155">
        <v>8.3000000000000004E-2</v>
      </c>
      <c r="CU155">
        <v>420</v>
      </c>
      <c r="CV155">
        <v>16</v>
      </c>
      <c r="CW155">
        <v>0.23</v>
      </c>
      <c r="CX155">
        <v>0.32</v>
      </c>
      <c r="CY155">
        <v>-84.545900000000003</v>
      </c>
      <c r="CZ155">
        <v>-4.94381052631591</v>
      </c>
      <c r="DA155">
        <v>0.54088782201118302</v>
      </c>
      <c r="DB155">
        <v>0</v>
      </c>
      <c r="DC155">
        <v>2.3717725000000001</v>
      </c>
      <c r="DD155">
        <v>3.1042105263154002E-3</v>
      </c>
      <c r="DE155">
        <v>1.5989774075952699E-3</v>
      </c>
      <c r="DF155">
        <v>1</v>
      </c>
      <c r="DG155">
        <v>1</v>
      </c>
      <c r="DH155">
        <v>2</v>
      </c>
      <c r="DI155" t="s">
        <v>347</v>
      </c>
      <c r="DJ155">
        <v>3.1194099999999998</v>
      </c>
      <c r="DK155">
        <v>2.8007200000000001</v>
      </c>
      <c r="DL155">
        <v>0.186692</v>
      </c>
      <c r="DM155">
        <v>0.198127</v>
      </c>
      <c r="DN155">
        <v>8.7072200000000002E-2</v>
      </c>
      <c r="DO155">
        <v>7.7977000000000005E-2</v>
      </c>
      <c r="DP155">
        <v>22705.1</v>
      </c>
      <c r="DQ155">
        <v>20697</v>
      </c>
      <c r="DR155">
        <v>26701.9</v>
      </c>
      <c r="DS155">
        <v>24143.7</v>
      </c>
      <c r="DT155">
        <v>33697.199999999997</v>
      </c>
      <c r="DU155">
        <v>32419.599999999999</v>
      </c>
      <c r="DV155">
        <v>40374.6</v>
      </c>
      <c r="DW155">
        <v>38164.300000000003</v>
      </c>
      <c r="DX155">
        <v>2.0175299999999998</v>
      </c>
      <c r="DY155">
        <v>2.2789199999999998</v>
      </c>
      <c r="DZ155">
        <v>0.15990399999999999</v>
      </c>
      <c r="EA155">
        <v>0</v>
      </c>
      <c r="EB155">
        <v>22.1755</v>
      </c>
      <c r="EC155">
        <v>999.9</v>
      </c>
      <c r="ED155">
        <v>63.777000000000001</v>
      </c>
      <c r="EE155">
        <v>22.044</v>
      </c>
      <c r="EF155">
        <v>16.596599999999999</v>
      </c>
      <c r="EG155">
        <v>64.164900000000003</v>
      </c>
      <c r="EH155">
        <v>27.135400000000001</v>
      </c>
      <c r="EI155">
        <v>1</v>
      </c>
      <c r="EJ155">
        <v>-0.46193299999999998</v>
      </c>
      <c r="EK155">
        <v>-3.73685</v>
      </c>
      <c r="EL155">
        <v>20.236499999999999</v>
      </c>
      <c r="EM155">
        <v>5.2662599999999999</v>
      </c>
      <c r="EN155">
        <v>12.0047</v>
      </c>
      <c r="EO155">
        <v>5.0003500000000001</v>
      </c>
      <c r="EP155">
        <v>3.2875000000000001</v>
      </c>
      <c r="EQ155">
        <v>9999</v>
      </c>
      <c r="ER155">
        <v>9999</v>
      </c>
      <c r="ES155">
        <v>999.9</v>
      </c>
      <c r="ET155">
        <v>9999</v>
      </c>
      <c r="EU155">
        <v>1.8722799999999999</v>
      </c>
      <c r="EV155">
        <v>1.8731800000000001</v>
      </c>
      <c r="EW155">
        <v>1.86937</v>
      </c>
      <c r="EX155">
        <v>1.8750899999999999</v>
      </c>
      <c r="EY155">
        <v>1.8754500000000001</v>
      </c>
      <c r="EZ155">
        <v>1.8738600000000001</v>
      </c>
      <c r="FA155">
        <v>1.8724099999999999</v>
      </c>
      <c r="FB155">
        <v>1.8714900000000001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-0.16</v>
      </c>
      <c r="FQ155">
        <v>7.4099999999999999E-2</v>
      </c>
      <c r="FR155">
        <v>-0.18329044484773399</v>
      </c>
      <c r="FS155">
        <v>1.93526017593624E-3</v>
      </c>
      <c r="FT155">
        <v>-2.6352868309754201E-6</v>
      </c>
      <c r="FU155">
        <v>7.4988703689445403E-10</v>
      </c>
      <c r="FV155">
        <v>7.4070808911679595E-2</v>
      </c>
      <c r="FW155">
        <v>0</v>
      </c>
      <c r="FX155">
        <v>0</v>
      </c>
      <c r="FY155">
        <v>0</v>
      </c>
      <c r="FZ155">
        <v>1</v>
      </c>
      <c r="GA155">
        <v>1999</v>
      </c>
      <c r="GB155">
        <v>0</v>
      </c>
      <c r="GC155">
        <v>14</v>
      </c>
      <c r="GD155">
        <v>44.8</v>
      </c>
      <c r="GE155">
        <v>44.7</v>
      </c>
      <c r="GF155">
        <v>2.4365199999999998</v>
      </c>
      <c r="GG155">
        <v>2.4633799999999999</v>
      </c>
      <c r="GH155">
        <v>1.5979000000000001</v>
      </c>
      <c r="GI155">
        <v>2.3535200000000001</v>
      </c>
      <c r="GJ155">
        <v>1.64917</v>
      </c>
      <c r="GK155">
        <v>2.3107899999999999</v>
      </c>
      <c r="GL155">
        <v>26.272200000000002</v>
      </c>
      <c r="GM155">
        <v>14.4472</v>
      </c>
      <c r="GN155">
        <v>19</v>
      </c>
      <c r="GO155">
        <v>448.54700000000003</v>
      </c>
      <c r="GP155">
        <v>641.46500000000003</v>
      </c>
      <c r="GQ155">
        <v>28.812000000000001</v>
      </c>
      <c r="GR155">
        <v>21.330500000000001</v>
      </c>
      <c r="GS155">
        <v>30.0002</v>
      </c>
      <c r="GT155">
        <v>21.198</v>
      </c>
      <c r="GU155">
        <v>21.173200000000001</v>
      </c>
      <c r="GV155">
        <v>48.928199999999997</v>
      </c>
      <c r="GW155">
        <v>24.004999999999999</v>
      </c>
      <c r="GX155">
        <v>100</v>
      </c>
      <c r="GY155">
        <v>28.824999999999999</v>
      </c>
      <c r="GZ155">
        <v>1123.1300000000001</v>
      </c>
      <c r="HA155">
        <v>13.170400000000001</v>
      </c>
      <c r="HB155">
        <v>101.4</v>
      </c>
      <c r="HC155">
        <v>101.414</v>
      </c>
    </row>
    <row r="156" spans="1:211" x14ac:dyDescent="0.2">
      <c r="A156">
        <v>140</v>
      </c>
      <c r="B156">
        <v>1736448385.0999999</v>
      </c>
      <c r="C156">
        <v>278</v>
      </c>
      <c r="D156" t="s">
        <v>627</v>
      </c>
      <c r="E156" t="s">
        <v>628</v>
      </c>
      <c r="F156">
        <v>2</v>
      </c>
      <c r="G156">
        <v>1736448377.0999999</v>
      </c>
      <c r="H156">
        <f t="shared" si="68"/>
        <v>2.0091055512416584E-3</v>
      </c>
      <c r="I156">
        <f t="shared" si="69"/>
        <v>2.0091055512416585</v>
      </c>
      <c r="J156">
        <f t="shared" si="70"/>
        <v>41.793729562494271</v>
      </c>
      <c r="K156">
        <f t="shared" si="71"/>
        <v>999.64312500000005</v>
      </c>
      <c r="L156">
        <f t="shared" si="72"/>
        <v>377.59376482198707</v>
      </c>
      <c r="M156">
        <f t="shared" si="73"/>
        <v>38.645203831796955</v>
      </c>
      <c r="N156">
        <f t="shared" si="74"/>
        <v>102.3094550909544</v>
      </c>
      <c r="O156">
        <f t="shared" si="75"/>
        <v>0.11273931632812864</v>
      </c>
      <c r="P156">
        <f t="shared" si="76"/>
        <v>3.5382791025893048</v>
      </c>
      <c r="Q156">
        <f t="shared" si="77"/>
        <v>0.11078106030217511</v>
      </c>
      <c r="R156">
        <f t="shared" si="78"/>
        <v>6.9411270980965611E-2</v>
      </c>
      <c r="S156">
        <f t="shared" si="79"/>
        <v>317.39968955989212</v>
      </c>
      <c r="T156">
        <f t="shared" si="80"/>
        <v>26.13776711990316</v>
      </c>
      <c r="U156">
        <f t="shared" si="81"/>
        <v>26.13776711990316</v>
      </c>
      <c r="V156">
        <f t="shared" si="82"/>
        <v>3.4018639696240442</v>
      </c>
      <c r="W156">
        <f t="shared" si="83"/>
        <v>50.018953680691013</v>
      </c>
      <c r="X156">
        <f t="shared" si="84"/>
        <v>1.591010473901985</v>
      </c>
      <c r="Y156">
        <f t="shared" si="85"/>
        <v>3.1808151846970123</v>
      </c>
      <c r="Z156">
        <f t="shared" si="86"/>
        <v>1.8108534957220592</v>
      </c>
      <c r="AA156">
        <f t="shared" si="87"/>
        <v>-88.601554809757133</v>
      </c>
      <c r="AB156">
        <f t="shared" si="88"/>
        <v>-215.89103256541293</v>
      </c>
      <c r="AC156">
        <f t="shared" si="89"/>
        <v>-12.980816408933434</v>
      </c>
      <c r="AD156">
        <f t="shared" si="90"/>
        <v>-7.3714224211386181E-2</v>
      </c>
      <c r="AE156">
        <f t="shared" si="91"/>
        <v>68.590266358148895</v>
      </c>
      <c r="AF156">
        <f t="shared" si="92"/>
        <v>2.0078287091590528</v>
      </c>
      <c r="AG156">
        <f t="shared" si="93"/>
        <v>41.793729562494271</v>
      </c>
      <c r="AH156">
        <v>1112.1254892603499</v>
      </c>
      <c r="AI156">
        <v>1038.21545454545</v>
      </c>
      <c r="AJ156">
        <v>3.2734248919882099</v>
      </c>
      <c r="AK156">
        <v>85.495142733625997</v>
      </c>
      <c r="AL156">
        <f t="shared" si="94"/>
        <v>2.0091055512416585</v>
      </c>
      <c r="AM156">
        <v>13.173128714082001</v>
      </c>
      <c r="AN156">
        <v>15.5466111888112</v>
      </c>
      <c r="AO156">
        <v>-1.8706446597373601E-7</v>
      </c>
      <c r="AP156">
        <v>126.389948844656</v>
      </c>
      <c r="AQ156">
        <v>40</v>
      </c>
      <c r="AR156">
        <v>8</v>
      </c>
      <c r="AS156">
        <f t="shared" si="95"/>
        <v>1</v>
      </c>
      <c r="AT156">
        <f t="shared" si="96"/>
        <v>0</v>
      </c>
      <c r="AU156">
        <f t="shared" si="97"/>
        <v>54471.455442478647</v>
      </c>
      <c r="AV156">
        <f t="shared" si="98"/>
        <v>1999.9974999999999</v>
      </c>
      <c r="AW156">
        <f t="shared" si="99"/>
        <v>1685.9979659999078</v>
      </c>
      <c r="AX156">
        <f t="shared" si="100"/>
        <v>0.8430000367499999</v>
      </c>
      <c r="AY156">
        <f t="shared" si="101"/>
        <v>0.158700043155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1736448377.0999999</v>
      </c>
      <c r="BF156">
        <v>999.64312500000005</v>
      </c>
      <c r="BG156">
        <v>1084.3612499999999</v>
      </c>
      <c r="BH156">
        <v>15.545412499999999</v>
      </c>
      <c r="BI156">
        <v>13.1734375</v>
      </c>
      <c r="BJ156">
        <v>999.77774999999997</v>
      </c>
      <c r="BK156">
        <v>15.471337500000001</v>
      </c>
      <c r="BL156">
        <v>499.99250000000001</v>
      </c>
      <c r="BM156">
        <v>102.246</v>
      </c>
      <c r="BN156">
        <v>9.9979812500000001E-2</v>
      </c>
      <c r="BO156">
        <v>25.006</v>
      </c>
      <c r="BP156">
        <v>24.817062499999999</v>
      </c>
      <c r="BQ156">
        <v>999.9</v>
      </c>
      <c r="BR156">
        <v>0</v>
      </c>
      <c r="BS156">
        <v>0</v>
      </c>
      <c r="BT156">
        <v>10008.60375</v>
      </c>
      <c r="BU156">
        <v>649.02149999999995</v>
      </c>
      <c r="BV156">
        <v>177.15</v>
      </c>
      <c r="BW156">
        <v>-84.717025000000007</v>
      </c>
      <c r="BX156">
        <v>1015.429875</v>
      </c>
      <c r="BY156">
        <v>1098.8362500000001</v>
      </c>
      <c r="BZ156">
        <v>2.3719575000000002</v>
      </c>
      <c r="CA156">
        <v>1084.3612499999999</v>
      </c>
      <c r="CB156">
        <v>13.1734375</v>
      </c>
      <c r="CC156">
        <v>1.58945625</v>
      </c>
      <c r="CD156">
        <v>1.3469312499999999</v>
      </c>
      <c r="CE156">
        <v>13.856949999999999</v>
      </c>
      <c r="CF156">
        <v>11.3330375</v>
      </c>
      <c r="CG156">
        <v>1999.9974999999999</v>
      </c>
      <c r="CH156">
        <v>0.89999949999999995</v>
      </c>
      <c r="CI156">
        <v>0.10000052500000001</v>
      </c>
      <c r="CJ156">
        <v>20</v>
      </c>
      <c r="CK156">
        <v>39092.925000000003</v>
      </c>
      <c r="CL156">
        <v>1736445700.0999999</v>
      </c>
      <c r="CM156" t="s">
        <v>346</v>
      </c>
      <c r="CN156">
        <v>1736445697.0999999</v>
      </c>
      <c r="CO156">
        <v>1736445700.0999999</v>
      </c>
      <c r="CP156">
        <v>1</v>
      </c>
      <c r="CQ156">
        <v>-0.33700000000000002</v>
      </c>
      <c r="CR156">
        <v>1.2999999999999999E-2</v>
      </c>
      <c r="CS156">
        <v>0.22</v>
      </c>
      <c r="CT156">
        <v>8.3000000000000004E-2</v>
      </c>
      <c r="CU156">
        <v>420</v>
      </c>
      <c r="CV156">
        <v>16</v>
      </c>
      <c r="CW156">
        <v>0.23</v>
      </c>
      <c r="CX156">
        <v>0.32</v>
      </c>
      <c r="CY156">
        <v>-84.67371</v>
      </c>
      <c r="CZ156">
        <v>-4.2719278195488499</v>
      </c>
      <c r="DA156">
        <v>0.50654325373061704</v>
      </c>
      <c r="DB156">
        <v>0</v>
      </c>
      <c r="DC156">
        <v>2.3718045000000001</v>
      </c>
      <c r="DD156">
        <v>5.5529323308269301E-3</v>
      </c>
      <c r="DE156">
        <v>1.61352556533824E-3</v>
      </c>
      <c r="DF156">
        <v>1</v>
      </c>
      <c r="DG156">
        <v>1</v>
      </c>
      <c r="DH156">
        <v>2</v>
      </c>
      <c r="DI156" t="s">
        <v>347</v>
      </c>
      <c r="DJ156">
        <v>3.11965</v>
      </c>
      <c r="DK156">
        <v>2.80071</v>
      </c>
      <c r="DL156">
        <v>0.18742300000000001</v>
      </c>
      <c r="DM156">
        <v>0.19867199999999999</v>
      </c>
      <c r="DN156">
        <v>8.7078100000000005E-2</v>
      </c>
      <c r="DO156">
        <v>7.7975100000000006E-2</v>
      </c>
      <c r="DP156">
        <v>22684.799999999999</v>
      </c>
      <c r="DQ156">
        <v>20682.7</v>
      </c>
      <c r="DR156">
        <v>26702</v>
      </c>
      <c r="DS156">
        <v>24143.4</v>
      </c>
      <c r="DT156">
        <v>33697</v>
      </c>
      <c r="DU156">
        <v>32419.4</v>
      </c>
      <c r="DV156">
        <v>40374.6</v>
      </c>
      <c r="DW156">
        <v>38163.9</v>
      </c>
      <c r="DX156">
        <v>2.0171700000000001</v>
      </c>
      <c r="DY156">
        <v>2.27895</v>
      </c>
      <c r="DZ156">
        <v>0.16035099999999999</v>
      </c>
      <c r="EA156">
        <v>0</v>
      </c>
      <c r="EB156">
        <v>22.1753</v>
      </c>
      <c r="EC156">
        <v>999.9</v>
      </c>
      <c r="ED156">
        <v>63.765000000000001</v>
      </c>
      <c r="EE156">
        <v>22.053999999999998</v>
      </c>
      <c r="EF156">
        <v>16.605</v>
      </c>
      <c r="EG156">
        <v>64.054900000000004</v>
      </c>
      <c r="EH156">
        <v>26.674700000000001</v>
      </c>
      <c r="EI156">
        <v>1</v>
      </c>
      <c r="EJ156">
        <v>-0.46158500000000002</v>
      </c>
      <c r="EK156">
        <v>-3.8017500000000002</v>
      </c>
      <c r="EL156">
        <v>20.234000000000002</v>
      </c>
      <c r="EM156">
        <v>5.2649100000000004</v>
      </c>
      <c r="EN156">
        <v>12.0053</v>
      </c>
      <c r="EO156">
        <v>5.0001499999999997</v>
      </c>
      <c r="EP156">
        <v>3.28708</v>
      </c>
      <c r="EQ156">
        <v>9999</v>
      </c>
      <c r="ER156">
        <v>9999</v>
      </c>
      <c r="ES156">
        <v>999.9</v>
      </c>
      <c r="ET156">
        <v>9999</v>
      </c>
      <c r="EU156">
        <v>1.87229</v>
      </c>
      <c r="EV156">
        <v>1.8731800000000001</v>
      </c>
      <c r="EW156">
        <v>1.86937</v>
      </c>
      <c r="EX156">
        <v>1.8751</v>
      </c>
      <c r="EY156">
        <v>1.8754599999999999</v>
      </c>
      <c r="EZ156">
        <v>1.8738699999999999</v>
      </c>
      <c r="FA156">
        <v>1.8724099999999999</v>
      </c>
      <c r="FB156">
        <v>1.8714900000000001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-0.16</v>
      </c>
      <c r="FQ156">
        <v>7.4099999999999999E-2</v>
      </c>
      <c r="FR156">
        <v>-0.18329044484773399</v>
      </c>
      <c r="FS156">
        <v>1.93526017593624E-3</v>
      </c>
      <c r="FT156">
        <v>-2.6352868309754201E-6</v>
      </c>
      <c r="FU156">
        <v>7.4988703689445403E-10</v>
      </c>
      <c r="FV156">
        <v>7.4070808911679595E-2</v>
      </c>
      <c r="FW156">
        <v>0</v>
      </c>
      <c r="FX156">
        <v>0</v>
      </c>
      <c r="FY156">
        <v>0</v>
      </c>
      <c r="FZ156">
        <v>1</v>
      </c>
      <c r="GA156">
        <v>1999</v>
      </c>
      <c r="GB156">
        <v>0</v>
      </c>
      <c r="GC156">
        <v>14</v>
      </c>
      <c r="GD156">
        <v>44.8</v>
      </c>
      <c r="GE156">
        <v>44.8</v>
      </c>
      <c r="GF156">
        <v>2.4499499999999999</v>
      </c>
      <c r="GG156">
        <v>2.4475099999999999</v>
      </c>
      <c r="GH156">
        <v>1.5979000000000001</v>
      </c>
      <c r="GI156">
        <v>2.3547400000000001</v>
      </c>
      <c r="GJ156">
        <v>1.64917</v>
      </c>
      <c r="GK156">
        <v>2.47437</v>
      </c>
      <c r="GL156">
        <v>26.272200000000002</v>
      </c>
      <c r="GM156">
        <v>14.4648</v>
      </c>
      <c r="GN156">
        <v>19</v>
      </c>
      <c r="GO156">
        <v>448.36599999999999</v>
      </c>
      <c r="GP156">
        <v>641.50900000000001</v>
      </c>
      <c r="GQ156">
        <v>28.803999999999998</v>
      </c>
      <c r="GR156">
        <v>21.331900000000001</v>
      </c>
      <c r="GS156">
        <v>30.000499999999999</v>
      </c>
      <c r="GT156">
        <v>21.2</v>
      </c>
      <c r="GU156">
        <v>21.174900000000001</v>
      </c>
      <c r="GV156">
        <v>49.089100000000002</v>
      </c>
      <c r="GW156">
        <v>24.004999999999999</v>
      </c>
      <c r="GX156">
        <v>100</v>
      </c>
      <c r="GY156">
        <v>28.820499999999999</v>
      </c>
      <c r="GZ156">
        <v>1129.93</v>
      </c>
      <c r="HA156">
        <v>13.170400000000001</v>
      </c>
      <c r="HB156">
        <v>101.4</v>
      </c>
      <c r="HC156">
        <v>101.413</v>
      </c>
    </row>
    <row r="157" spans="1:211" x14ac:dyDescent="0.2">
      <c r="A157">
        <v>141</v>
      </c>
      <c r="B157">
        <v>1736448387.0999999</v>
      </c>
      <c r="C157">
        <v>280</v>
      </c>
      <c r="D157" t="s">
        <v>629</v>
      </c>
      <c r="E157" t="s">
        <v>630</v>
      </c>
      <c r="F157">
        <v>2</v>
      </c>
      <c r="G157">
        <v>1736448379.0999999</v>
      </c>
      <c r="H157">
        <f t="shared" si="68"/>
        <v>2.0103588681407332E-3</v>
      </c>
      <c r="I157">
        <f t="shared" si="69"/>
        <v>2.0103588681407332</v>
      </c>
      <c r="J157">
        <f t="shared" si="70"/>
        <v>41.957477653086031</v>
      </c>
      <c r="K157">
        <f t="shared" si="71"/>
        <v>1005.997875</v>
      </c>
      <c r="L157">
        <f t="shared" si="72"/>
        <v>381.84482482593035</v>
      </c>
      <c r="M157">
        <f t="shared" si="73"/>
        <v>39.080318029923262</v>
      </c>
      <c r="N157">
        <f t="shared" si="74"/>
        <v>102.95993119809647</v>
      </c>
      <c r="O157">
        <f t="shared" si="75"/>
        <v>0.1128173389655542</v>
      </c>
      <c r="P157">
        <f t="shared" si="76"/>
        <v>3.536727996921559</v>
      </c>
      <c r="Q157">
        <f t="shared" si="77"/>
        <v>0.11085555305142762</v>
      </c>
      <c r="R157">
        <f t="shared" si="78"/>
        <v>6.9458137840686995E-2</v>
      </c>
      <c r="S157">
        <f t="shared" si="79"/>
        <v>317.39950993480306</v>
      </c>
      <c r="T157">
        <f t="shared" si="80"/>
        <v>26.137761190450675</v>
      </c>
      <c r="U157">
        <f t="shared" si="81"/>
        <v>26.137761190450675</v>
      </c>
      <c r="V157">
        <f t="shared" si="82"/>
        <v>3.4018627772593897</v>
      </c>
      <c r="W157">
        <f t="shared" si="83"/>
        <v>50.022249807551546</v>
      </c>
      <c r="X157">
        <f t="shared" si="84"/>
        <v>1.5910963463906593</v>
      </c>
      <c r="Y157">
        <f t="shared" si="85"/>
        <v>3.1807772591437131</v>
      </c>
      <c r="Z157">
        <f t="shared" si="86"/>
        <v>1.8107664308687303</v>
      </c>
      <c r="AA157">
        <f t="shared" si="87"/>
        <v>-88.65682608500633</v>
      </c>
      <c r="AB157">
        <f t="shared" si="88"/>
        <v>-215.8333944021949</v>
      </c>
      <c r="AC157">
        <f t="shared" si="89"/>
        <v>-12.98302888751682</v>
      </c>
      <c r="AD157">
        <f t="shared" si="90"/>
        <v>-7.373943991498777E-2</v>
      </c>
      <c r="AE157">
        <f t="shared" si="91"/>
        <v>68.461838508378889</v>
      </c>
      <c r="AF157">
        <f t="shared" si="92"/>
        <v>2.0087773789680643</v>
      </c>
      <c r="AG157">
        <f t="shared" si="93"/>
        <v>41.957477653086031</v>
      </c>
      <c r="AH157">
        <v>1118.03989540206</v>
      </c>
      <c r="AI157">
        <v>1044.45951515152</v>
      </c>
      <c r="AJ157">
        <v>3.1988597393142402</v>
      </c>
      <c r="AK157">
        <v>85.495142733625997</v>
      </c>
      <c r="AL157">
        <f t="shared" si="94"/>
        <v>2.0103588681407332</v>
      </c>
      <c r="AM157">
        <v>13.1734168029211</v>
      </c>
      <c r="AN157">
        <v>15.5482636363636</v>
      </c>
      <c r="AO157">
        <v>1.58414127730892E-6</v>
      </c>
      <c r="AP157">
        <v>126.389948844656</v>
      </c>
      <c r="AQ157">
        <v>40</v>
      </c>
      <c r="AR157">
        <v>8</v>
      </c>
      <c r="AS157">
        <f t="shared" si="95"/>
        <v>1</v>
      </c>
      <c r="AT157">
        <f t="shared" si="96"/>
        <v>0</v>
      </c>
      <c r="AU157">
        <f t="shared" si="97"/>
        <v>54437.30629665171</v>
      </c>
      <c r="AV157">
        <f t="shared" si="98"/>
        <v>1999.9962499999999</v>
      </c>
      <c r="AW157">
        <f t="shared" si="99"/>
        <v>1685.9969197498481</v>
      </c>
      <c r="AX157">
        <f t="shared" si="100"/>
        <v>0.84300004049999999</v>
      </c>
      <c r="AY157">
        <f t="shared" si="101"/>
        <v>0.15870005253000002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1736448379.0999999</v>
      </c>
      <c r="BF157">
        <v>1005.997875</v>
      </c>
      <c r="BG157">
        <v>1090.575</v>
      </c>
      <c r="BH157">
        <v>15.5462375</v>
      </c>
      <c r="BI157">
        <v>13.173237500000001</v>
      </c>
      <c r="BJ157">
        <v>1006.140125</v>
      </c>
      <c r="BK157">
        <v>15.4721625</v>
      </c>
      <c r="BL157">
        <v>500.01224999999999</v>
      </c>
      <c r="BM157">
        <v>102.24612500000001</v>
      </c>
      <c r="BN157">
        <v>9.9947250000000001E-2</v>
      </c>
      <c r="BO157">
        <v>25.005800000000001</v>
      </c>
      <c r="BP157">
        <v>24.8171125</v>
      </c>
      <c r="BQ157">
        <v>999.9</v>
      </c>
      <c r="BR157">
        <v>0</v>
      </c>
      <c r="BS157">
        <v>0</v>
      </c>
      <c r="BT157">
        <v>10002.04125</v>
      </c>
      <c r="BU157">
        <v>649.03462500000001</v>
      </c>
      <c r="BV157">
        <v>176.94912500000001</v>
      </c>
      <c r="BW157">
        <v>-84.575749999999999</v>
      </c>
      <c r="BX157">
        <v>1021.886125</v>
      </c>
      <c r="BY157">
        <v>1105.1324999999999</v>
      </c>
      <c r="BZ157">
        <v>2.3729887500000002</v>
      </c>
      <c r="CA157">
        <v>1090.575</v>
      </c>
      <c r="CB157">
        <v>13.173237500000001</v>
      </c>
      <c r="CC157">
        <v>1.5895425000000001</v>
      </c>
      <c r="CD157">
        <v>1.3469125</v>
      </c>
      <c r="CE157">
        <v>13.857787500000001</v>
      </c>
      <c r="CF157">
        <v>11.332825</v>
      </c>
      <c r="CG157">
        <v>1999.9962499999999</v>
      </c>
      <c r="CH157">
        <v>0.89999937500000005</v>
      </c>
      <c r="CI157">
        <v>0.10000065</v>
      </c>
      <c r="CJ157">
        <v>20</v>
      </c>
      <c r="CK157">
        <v>39092.9</v>
      </c>
      <c r="CL157">
        <v>1736445700.0999999</v>
      </c>
      <c r="CM157" t="s">
        <v>346</v>
      </c>
      <c r="CN157">
        <v>1736445697.0999999</v>
      </c>
      <c r="CO157">
        <v>1736445700.0999999</v>
      </c>
      <c r="CP157">
        <v>1</v>
      </c>
      <c r="CQ157">
        <v>-0.33700000000000002</v>
      </c>
      <c r="CR157">
        <v>1.2999999999999999E-2</v>
      </c>
      <c r="CS157">
        <v>0.22</v>
      </c>
      <c r="CT157">
        <v>8.3000000000000004E-2</v>
      </c>
      <c r="CU157">
        <v>420</v>
      </c>
      <c r="CV157">
        <v>16</v>
      </c>
      <c r="CW157">
        <v>0.23</v>
      </c>
      <c r="CX157">
        <v>0.32</v>
      </c>
      <c r="CY157">
        <v>-84.635530000000003</v>
      </c>
      <c r="CZ157">
        <v>-1.3930736842103799</v>
      </c>
      <c r="DA157">
        <v>0.57071839036428496</v>
      </c>
      <c r="DB157">
        <v>0</v>
      </c>
      <c r="DC157">
        <v>2.3719665000000001</v>
      </c>
      <c r="DD157">
        <v>1.15827067669167E-2</v>
      </c>
      <c r="DE157">
        <v>1.7757175310279701E-3</v>
      </c>
      <c r="DF157">
        <v>1</v>
      </c>
      <c r="DG157">
        <v>1</v>
      </c>
      <c r="DH157">
        <v>2</v>
      </c>
      <c r="DI157" t="s">
        <v>347</v>
      </c>
      <c r="DJ157">
        <v>3.11944</v>
      </c>
      <c r="DK157">
        <v>2.8008000000000002</v>
      </c>
      <c r="DL157">
        <v>0.188114</v>
      </c>
      <c r="DM157">
        <v>0.19930999999999999</v>
      </c>
      <c r="DN157">
        <v>8.7080199999999996E-2</v>
      </c>
      <c r="DO157">
        <v>7.7965900000000005E-2</v>
      </c>
      <c r="DP157">
        <v>22665.599999999999</v>
      </c>
      <c r="DQ157">
        <v>20665.900000000001</v>
      </c>
      <c r="DR157">
        <v>26702</v>
      </c>
      <c r="DS157">
        <v>24143</v>
      </c>
      <c r="DT157">
        <v>33697</v>
      </c>
      <c r="DU157">
        <v>32419.200000000001</v>
      </c>
      <c r="DV157">
        <v>40374.5</v>
      </c>
      <c r="DW157">
        <v>38163.199999999997</v>
      </c>
      <c r="DX157">
        <v>2.01695</v>
      </c>
      <c r="DY157">
        <v>2.27908</v>
      </c>
      <c r="DZ157">
        <v>0.16072</v>
      </c>
      <c r="EA157">
        <v>0</v>
      </c>
      <c r="EB157">
        <v>22.1753</v>
      </c>
      <c r="EC157">
        <v>999.9</v>
      </c>
      <c r="ED157">
        <v>63.777000000000001</v>
      </c>
      <c r="EE157">
        <v>22.074000000000002</v>
      </c>
      <c r="EF157">
        <v>16.625800000000002</v>
      </c>
      <c r="EG157">
        <v>64.394900000000007</v>
      </c>
      <c r="EH157">
        <v>26.867000000000001</v>
      </c>
      <c r="EI157">
        <v>1</v>
      </c>
      <c r="EJ157">
        <v>-0.461258</v>
      </c>
      <c r="EK157">
        <v>-3.8366600000000002</v>
      </c>
      <c r="EL157">
        <v>20.232500000000002</v>
      </c>
      <c r="EM157">
        <v>5.2637099999999997</v>
      </c>
      <c r="EN157">
        <v>12.0059</v>
      </c>
      <c r="EO157">
        <v>5.0004499999999998</v>
      </c>
      <c r="EP157">
        <v>3.2869799999999998</v>
      </c>
      <c r="EQ157">
        <v>9999</v>
      </c>
      <c r="ER157">
        <v>9999</v>
      </c>
      <c r="ES157">
        <v>999.9</v>
      </c>
      <c r="ET157">
        <v>9999</v>
      </c>
      <c r="EU157">
        <v>1.8722700000000001</v>
      </c>
      <c r="EV157">
        <v>1.87317</v>
      </c>
      <c r="EW157">
        <v>1.8693500000000001</v>
      </c>
      <c r="EX157">
        <v>1.87507</v>
      </c>
      <c r="EY157">
        <v>1.8754500000000001</v>
      </c>
      <c r="EZ157">
        <v>1.8738300000000001</v>
      </c>
      <c r="FA157">
        <v>1.8724099999999999</v>
      </c>
      <c r="FB157">
        <v>1.8714900000000001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-0.17</v>
      </c>
      <c r="FQ157">
        <v>7.4099999999999999E-2</v>
      </c>
      <c r="FR157">
        <v>-0.18329044484773399</v>
      </c>
      <c r="FS157">
        <v>1.93526017593624E-3</v>
      </c>
      <c r="FT157">
        <v>-2.6352868309754201E-6</v>
      </c>
      <c r="FU157">
        <v>7.4988703689445403E-10</v>
      </c>
      <c r="FV157">
        <v>7.4070808911679595E-2</v>
      </c>
      <c r="FW157">
        <v>0</v>
      </c>
      <c r="FX157">
        <v>0</v>
      </c>
      <c r="FY157">
        <v>0</v>
      </c>
      <c r="FZ157">
        <v>1</v>
      </c>
      <c r="GA157">
        <v>1999</v>
      </c>
      <c r="GB157">
        <v>0</v>
      </c>
      <c r="GC157">
        <v>14</v>
      </c>
      <c r="GD157">
        <v>44.8</v>
      </c>
      <c r="GE157">
        <v>44.8</v>
      </c>
      <c r="GF157">
        <v>2.4682599999999999</v>
      </c>
      <c r="GG157">
        <v>2.48047</v>
      </c>
      <c r="GH157">
        <v>1.5979000000000001</v>
      </c>
      <c r="GI157">
        <v>2.3547400000000001</v>
      </c>
      <c r="GJ157">
        <v>1.64917</v>
      </c>
      <c r="GK157">
        <v>2.36694</v>
      </c>
      <c r="GL157">
        <v>26.272200000000002</v>
      </c>
      <c r="GM157">
        <v>14.4472</v>
      </c>
      <c r="GN157">
        <v>19</v>
      </c>
      <c r="GO157">
        <v>448.25799999999998</v>
      </c>
      <c r="GP157">
        <v>641.63699999999994</v>
      </c>
      <c r="GQ157">
        <v>28.801500000000001</v>
      </c>
      <c r="GR157">
        <v>21.333300000000001</v>
      </c>
      <c r="GS157">
        <v>30.000599999999999</v>
      </c>
      <c r="GT157">
        <v>21.202000000000002</v>
      </c>
      <c r="GU157">
        <v>21.1768</v>
      </c>
      <c r="GV157">
        <v>49.444699999999997</v>
      </c>
      <c r="GW157">
        <v>24.004999999999999</v>
      </c>
      <c r="GX157">
        <v>100</v>
      </c>
      <c r="GY157">
        <v>28.820499999999999</v>
      </c>
      <c r="GZ157">
        <v>1136.67</v>
      </c>
      <c r="HA157">
        <v>13.170400000000001</v>
      </c>
      <c r="HB157">
        <v>101.4</v>
      </c>
      <c r="HC157">
        <v>101.411</v>
      </c>
    </row>
    <row r="158" spans="1:211" x14ac:dyDescent="0.2">
      <c r="A158">
        <v>142</v>
      </c>
      <c r="B158">
        <v>1736448389.0999999</v>
      </c>
      <c r="C158">
        <v>282</v>
      </c>
      <c r="D158" t="s">
        <v>631</v>
      </c>
      <c r="E158" t="s">
        <v>632</v>
      </c>
      <c r="F158">
        <v>2</v>
      </c>
      <c r="G158">
        <v>1736448381.0999999</v>
      </c>
      <c r="H158">
        <f t="shared" si="68"/>
        <v>2.0111523836234655E-3</v>
      </c>
      <c r="I158">
        <f t="shared" si="69"/>
        <v>2.0111523836234655</v>
      </c>
      <c r="J158">
        <f t="shared" si="70"/>
        <v>42.195678669475804</v>
      </c>
      <c r="K158">
        <f t="shared" si="71"/>
        <v>1012.2882499999999</v>
      </c>
      <c r="L158">
        <f t="shared" si="72"/>
        <v>384.90026830100322</v>
      </c>
      <c r="M158">
        <f t="shared" si="73"/>
        <v>39.393201804860645</v>
      </c>
      <c r="N158">
        <f t="shared" si="74"/>
        <v>103.60417646098919</v>
      </c>
      <c r="O158">
        <f t="shared" si="75"/>
        <v>0.11287965347529251</v>
      </c>
      <c r="P158">
        <f t="shared" si="76"/>
        <v>3.5353507385093241</v>
      </c>
      <c r="Q158">
        <f t="shared" si="77"/>
        <v>0.11091496938739569</v>
      </c>
      <c r="R158">
        <f t="shared" si="78"/>
        <v>6.9495526613180134E-2</v>
      </c>
      <c r="S158">
        <f t="shared" si="79"/>
        <v>317.39972705984519</v>
      </c>
      <c r="T158">
        <f t="shared" si="80"/>
        <v>26.136868340887663</v>
      </c>
      <c r="U158">
        <f t="shared" si="81"/>
        <v>26.136868340887663</v>
      </c>
      <c r="V158">
        <f t="shared" si="82"/>
        <v>3.4016832366415373</v>
      </c>
      <c r="W158">
        <f t="shared" si="83"/>
        <v>50.027749963646819</v>
      </c>
      <c r="X158">
        <f t="shared" si="84"/>
        <v>1.5911633872151718</v>
      </c>
      <c r="Y158">
        <f t="shared" si="85"/>
        <v>3.1805615650741985</v>
      </c>
      <c r="Z158">
        <f t="shared" si="86"/>
        <v>1.8105198494263655</v>
      </c>
      <c r="AA158">
        <f t="shared" si="87"/>
        <v>-88.691820117794833</v>
      </c>
      <c r="AB158">
        <f t="shared" si="88"/>
        <v>-215.79597527074188</v>
      </c>
      <c r="AC158">
        <f t="shared" si="89"/>
        <v>-12.985702467122303</v>
      </c>
      <c r="AD158">
        <f t="shared" si="90"/>
        <v>-7.3770795813800305E-2</v>
      </c>
      <c r="AE158">
        <f t="shared" si="91"/>
        <v>68.364272163327215</v>
      </c>
      <c r="AF158">
        <f t="shared" si="92"/>
        <v>2.0098222845472904</v>
      </c>
      <c r="AG158">
        <f t="shared" si="93"/>
        <v>42.195678669475804</v>
      </c>
      <c r="AH158">
        <v>1123.2878117524299</v>
      </c>
      <c r="AI158">
        <v>1050.3772727272701</v>
      </c>
      <c r="AJ158">
        <v>3.0633695167487498</v>
      </c>
      <c r="AK158">
        <v>85.495142733625997</v>
      </c>
      <c r="AL158">
        <f t="shared" si="94"/>
        <v>2.0111523836234655</v>
      </c>
      <c r="AM158">
        <v>13.1731217981808</v>
      </c>
      <c r="AN158">
        <v>15.5487629370629</v>
      </c>
      <c r="AO158">
        <v>2.4326767424327599E-6</v>
      </c>
      <c r="AP158">
        <v>126.389948844656</v>
      </c>
      <c r="AQ158">
        <v>39</v>
      </c>
      <c r="AR158">
        <v>8</v>
      </c>
      <c r="AS158">
        <f t="shared" si="95"/>
        <v>1</v>
      </c>
      <c r="AT158">
        <f t="shared" si="96"/>
        <v>0</v>
      </c>
      <c r="AU158">
        <f t="shared" si="97"/>
        <v>54407.175760647682</v>
      </c>
      <c r="AV158">
        <f t="shared" si="98"/>
        <v>1999.9974999999999</v>
      </c>
      <c r="AW158">
        <f t="shared" si="99"/>
        <v>1685.9979809998893</v>
      </c>
      <c r="AX158">
        <f t="shared" si="100"/>
        <v>0.84300004424999997</v>
      </c>
      <c r="AY158">
        <f t="shared" si="101"/>
        <v>0.15870006190499999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1736448381.0999999</v>
      </c>
      <c r="BF158">
        <v>1012.2882499999999</v>
      </c>
      <c r="BG158">
        <v>1096.76</v>
      </c>
      <c r="BH158">
        <v>15.546825</v>
      </c>
      <c r="BI158">
        <v>13.172725</v>
      </c>
      <c r="BJ158">
        <v>1012.4372499999999</v>
      </c>
      <c r="BK158">
        <v>15.4727625</v>
      </c>
      <c r="BL158">
        <v>500.04025000000001</v>
      </c>
      <c r="BM158">
        <v>102.24662499999999</v>
      </c>
      <c r="BN158">
        <v>9.9891875000000005E-2</v>
      </c>
      <c r="BO158">
        <v>25.004662499999998</v>
      </c>
      <c r="BP158">
        <v>24.817475000000002</v>
      </c>
      <c r="BQ158">
        <v>999.9</v>
      </c>
      <c r="BR158">
        <v>0</v>
      </c>
      <c r="BS158">
        <v>0</v>
      </c>
      <c r="BT158">
        <v>9996.1787499999991</v>
      </c>
      <c r="BU158">
        <v>649.06112499999995</v>
      </c>
      <c r="BV158">
        <v>176.74012500000001</v>
      </c>
      <c r="BW158">
        <v>-84.470150000000004</v>
      </c>
      <c r="BX158">
        <v>1028.2762499999999</v>
      </c>
      <c r="BY158">
        <v>1111.3987500000001</v>
      </c>
      <c r="BZ158">
        <v>2.3740975</v>
      </c>
      <c r="CA158">
        <v>1096.76</v>
      </c>
      <c r="CB158">
        <v>13.172725</v>
      </c>
      <c r="CC158">
        <v>1.58961</v>
      </c>
      <c r="CD158">
        <v>1.3468662499999999</v>
      </c>
      <c r="CE158">
        <v>13.858449999999999</v>
      </c>
      <c r="CF158">
        <v>11.3323</v>
      </c>
      <c r="CG158">
        <v>1999.9974999999999</v>
      </c>
      <c r="CH158">
        <v>0.89999925000000003</v>
      </c>
      <c r="CI158">
        <v>0.100000775</v>
      </c>
      <c r="CJ158">
        <v>20</v>
      </c>
      <c r="CK158">
        <v>39092.9</v>
      </c>
      <c r="CL158">
        <v>1736445700.0999999</v>
      </c>
      <c r="CM158" t="s">
        <v>346</v>
      </c>
      <c r="CN158">
        <v>1736445697.0999999</v>
      </c>
      <c r="CO158">
        <v>1736445700.0999999</v>
      </c>
      <c r="CP158">
        <v>1</v>
      </c>
      <c r="CQ158">
        <v>-0.33700000000000002</v>
      </c>
      <c r="CR158">
        <v>1.2999999999999999E-2</v>
      </c>
      <c r="CS158">
        <v>0.22</v>
      </c>
      <c r="CT158">
        <v>8.3000000000000004E-2</v>
      </c>
      <c r="CU158">
        <v>420</v>
      </c>
      <c r="CV158">
        <v>16</v>
      </c>
      <c r="CW158">
        <v>0.23</v>
      </c>
      <c r="CX158">
        <v>0.32</v>
      </c>
      <c r="CY158">
        <v>-84.502970000000005</v>
      </c>
      <c r="CZ158">
        <v>1.44746165413531</v>
      </c>
      <c r="DA158">
        <v>0.73034899678167498</v>
      </c>
      <c r="DB158">
        <v>0</v>
      </c>
      <c r="DC158">
        <v>2.372436</v>
      </c>
      <c r="DD158">
        <v>2.1028872180455401E-2</v>
      </c>
      <c r="DE158">
        <v>2.3643739128995501E-3</v>
      </c>
      <c r="DF158">
        <v>1</v>
      </c>
      <c r="DG158">
        <v>1</v>
      </c>
      <c r="DH158">
        <v>2</v>
      </c>
      <c r="DI158" t="s">
        <v>347</v>
      </c>
      <c r="DJ158">
        <v>3.11938</v>
      </c>
      <c r="DK158">
        <v>2.8008899999999999</v>
      </c>
      <c r="DL158">
        <v>0.18878900000000001</v>
      </c>
      <c r="DM158">
        <v>0.20006299999999999</v>
      </c>
      <c r="DN158">
        <v>8.7076600000000004E-2</v>
      </c>
      <c r="DO158">
        <v>7.79556E-2</v>
      </c>
      <c r="DP158">
        <v>22646.9</v>
      </c>
      <c r="DQ158">
        <v>20646.400000000001</v>
      </c>
      <c r="DR158">
        <v>26702.2</v>
      </c>
      <c r="DS158">
        <v>24142.799999999999</v>
      </c>
      <c r="DT158">
        <v>33697.199999999997</v>
      </c>
      <c r="DU158">
        <v>32419.5</v>
      </c>
      <c r="DV158">
        <v>40374.6</v>
      </c>
      <c r="DW158">
        <v>38163.1</v>
      </c>
      <c r="DX158">
        <v>2.0172500000000002</v>
      </c>
      <c r="DY158">
        <v>2.2789000000000001</v>
      </c>
      <c r="DZ158">
        <v>0.16078400000000001</v>
      </c>
      <c r="EA158">
        <v>0</v>
      </c>
      <c r="EB158">
        <v>22.1753</v>
      </c>
      <c r="EC158">
        <v>999.9</v>
      </c>
      <c r="ED158">
        <v>63.765000000000001</v>
      </c>
      <c r="EE158">
        <v>22.053999999999998</v>
      </c>
      <c r="EF158">
        <v>16.6023</v>
      </c>
      <c r="EG158">
        <v>64.0749</v>
      </c>
      <c r="EH158">
        <v>26.879000000000001</v>
      </c>
      <c r="EI158">
        <v>1</v>
      </c>
      <c r="EJ158">
        <v>-0.461034</v>
      </c>
      <c r="EK158">
        <v>-3.8639700000000001</v>
      </c>
      <c r="EL158">
        <v>20.232199999999999</v>
      </c>
      <c r="EM158">
        <v>5.2656599999999996</v>
      </c>
      <c r="EN158">
        <v>12.0068</v>
      </c>
      <c r="EO158">
        <v>5.00115</v>
      </c>
      <c r="EP158">
        <v>3.2875800000000002</v>
      </c>
      <c r="EQ158">
        <v>9999</v>
      </c>
      <c r="ER158">
        <v>9999</v>
      </c>
      <c r="ES158">
        <v>999.9</v>
      </c>
      <c r="ET158">
        <v>9999</v>
      </c>
      <c r="EU158">
        <v>1.8722700000000001</v>
      </c>
      <c r="EV158">
        <v>1.87317</v>
      </c>
      <c r="EW158">
        <v>1.8693500000000001</v>
      </c>
      <c r="EX158">
        <v>1.87507</v>
      </c>
      <c r="EY158">
        <v>1.8754299999999999</v>
      </c>
      <c r="EZ158">
        <v>1.8738300000000001</v>
      </c>
      <c r="FA158">
        <v>1.8724099999999999</v>
      </c>
      <c r="FB158">
        <v>1.87147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-0.18</v>
      </c>
      <c r="FQ158">
        <v>7.4099999999999999E-2</v>
      </c>
      <c r="FR158">
        <v>-0.18329044484773399</v>
      </c>
      <c r="FS158">
        <v>1.93526017593624E-3</v>
      </c>
      <c r="FT158">
        <v>-2.6352868309754201E-6</v>
      </c>
      <c r="FU158">
        <v>7.4988703689445403E-10</v>
      </c>
      <c r="FV158">
        <v>7.4070808911679595E-2</v>
      </c>
      <c r="FW158">
        <v>0</v>
      </c>
      <c r="FX158">
        <v>0</v>
      </c>
      <c r="FY158">
        <v>0</v>
      </c>
      <c r="FZ158">
        <v>1</v>
      </c>
      <c r="GA158">
        <v>1999</v>
      </c>
      <c r="GB158">
        <v>0</v>
      </c>
      <c r="GC158">
        <v>14</v>
      </c>
      <c r="GD158">
        <v>44.9</v>
      </c>
      <c r="GE158">
        <v>44.8</v>
      </c>
      <c r="GF158">
        <v>2.47559</v>
      </c>
      <c r="GG158">
        <v>2.4621599999999999</v>
      </c>
      <c r="GH158">
        <v>1.5979000000000001</v>
      </c>
      <c r="GI158">
        <v>2.3547400000000001</v>
      </c>
      <c r="GJ158">
        <v>1.64917</v>
      </c>
      <c r="GK158">
        <v>2.4304199999999998</v>
      </c>
      <c r="GL158">
        <v>26.2928</v>
      </c>
      <c r="GM158">
        <v>14.456</v>
      </c>
      <c r="GN158">
        <v>19</v>
      </c>
      <c r="GO158">
        <v>448.44400000000002</v>
      </c>
      <c r="GP158">
        <v>641.51300000000003</v>
      </c>
      <c r="GQ158">
        <v>28.801100000000002</v>
      </c>
      <c r="GR158">
        <v>21.334800000000001</v>
      </c>
      <c r="GS158">
        <v>30.000699999999998</v>
      </c>
      <c r="GT158">
        <v>21.203199999999999</v>
      </c>
      <c r="GU158">
        <v>21.1783</v>
      </c>
      <c r="GV158">
        <v>49.589399999999998</v>
      </c>
      <c r="GW158">
        <v>24.004999999999999</v>
      </c>
      <c r="GX158">
        <v>100</v>
      </c>
      <c r="GY158">
        <v>28.8202</v>
      </c>
      <c r="GZ158">
        <v>1143.47</v>
      </c>
      <c r="HA158">
        <v>13.170400000000001</v>
      </c>
      <c r="HB158">
        <v>101.4</v>
      </c>
      <c r="HC158">
        <v>101.41</v>
      </c>
    </row>
    <row r="159" spans="1:211" x14ac:dyDescent="0.2">
      <c r="A159">
        <v>143</v>
      </c>
      <c r="B159">
        <v>1736448391.0999999</v>
      </c>
      <c r="C159">
        <v>284</v>
      </c>
      <c r="D159" t="s">
        <v>633</v>
      </c>
      <c r="E159" t="s">
        <v>634</v>
      </c>
      <c r="F159">
        <v>2</v>
      </c>
      <c r="G159">
        <v>1736448383.0999999</v>
      </c>
      <c r="H159">
        <f t="shared" si="68"/>
        <v>2.0111271965569106E-3</v>
      </c>
      <c r="I159">
        <f t="shared" si="69"/>
        <v>2.0111271965569109</v>
      </c>
      <c r="J159">
        <f t="shared" si="70"/>
        <v>42.345713843350566</v>
      </c>
      <c r="K159">
        <f t="shared" si="71"/>
        <v>1018.52075</v>
      </c>
      <c r="L159">
        <f t="shared" si="72"/>
        <v>388.93348520942851</v>
      </c>
      <c r="M159">
        <f t="shared" si="73"/>
        <v>39.806307745347723</v>
      </c>
      <c r="N159">
        <f t="shared" si="74"/>
        <v>104.24288975193519</v>
      </c>
      <c r="O159">
        <f t="shared" si="75"/>
        <v>0.11289969066525966</v>
      </c>
      <c r="P159">
        <f t="shared" si="76"/>
        <v>3.5345357185250155</v>
      </c>
      <c r="Q159">
        <f t="shared" si="77"/>
        <v>0.11093387087716722</v>
      </c>
      <c r="R159">
        <f t="shared" si="78"/>
        <v>6.9507439295292683E-2</v>
      </c>
      <c r="S159">
        <f t="shared" si="79"/>
        <v>317.39993287491797</v>
      </c>
      <c r="T159">
        <f t="shared" si="80"/>
        <v>26.135434776498279</v>
      </c>
      <c r="U159">
        <f t="shared" si="81"/>
        <v>26.135434776498279</v>
      </c>
      <c r="V159">
        <f t="shared" si="82"/>
        <v>3.4013949825040699</v>
      </c>
      <c r="W159">
        <f t="shared" si="83"/>
        <v>50.033588015525545</v>
      </c>
      <c r="X159">
        <f t="shared" si="84"/>
        <v>1.5911889814997375</v>
      </c>
      <c r="Y159">
        <f t="shared" si="85"/>
        <v>3.1802416029128029</v>
      </c>
      <c r="Z159">
        <f t="shared" si="86"/>
        <v>1.8102060010043324</v>
      </c>
      <c r="AA159">
        <f t="shared" si="87"/>
        <v>-88.690709368159759</v>
      </c>
      <c r="AB159">
        <f t="shared" si="88"/>
        <v>-215.7946152919807</v>
      </c>
      <c r="AC159">
        <f t="shared" si="89"/>
        <v>-12.988411312621784</v>
      </c>
      <c r="AD159">
        <f t="shared" si="90"/>
        <v>-7.3803097844290733E-2</v>
      </c>
      <c r="AE159">
        <f t="shared" si="91"/>
        <v>68.3614533949264</v>
      </c>
      <c r="AF159">
        <f t="shared" si="92"/>
        <v>2.0102302709087425</v>
      </c>
      <c r="AG159">
        <f t="shared" si="93"/>
        <v>42.345713843350566</v>
      </c>
      <c r="AH159">
        <v>1128.7969863457599</v>
      </c>
      <c r="AI159">
        <v>1056.2731515151499</v>
      </c>
      <c r="AJ159">
        <v>2.98152585411311</v>
      </c>
      <c r="AK159">
        <v>85.495142733625997</v>
      </c>
      <c r="AL159">
        <f t="shared" si="94"/>
        <v>2.0111271965569109</v>
      </c>
      <c r="AM159">
        <v>13.1719256025624</v>
      </c>
      <c r="AN159">
        <v>15.547802797202801</v>
      </c>
      <c r="AO159">
        <v>1.71224588080315E-6</v>
      </c>
      <c r="AP159">
        <v>126.389948844656</v>
      </c>
      <c r="AQ159">
        <v>39</v>
      </c>
      <c r="AR159">
        <v>8</v>
      </c>
      <c r="AS159">
        <f t="shared" si="95"/>
        <v>1</v>
      </c>
      <c r="AT159">
        <f t="shared" si="96"/>
        <v>0</v>
      </c>
      <c r="AU159">
        <f t="shared" si="97"/>
        <v>54389.543575589938</v>
      </c>
      <c r="AV159">
        <f t="shared" si="98"/>
        <v>1999.99875</v>
      </c>
      <c r="AW159">
        <f t="shared" si="99"/>
        <v>1685.9989987499673</v>
      </c>
      <c r="AX159">
        <f t="shared" si="100"/>
        <v>0.84300002625000003</v>
      </c>
      <c r="AY159">
        <f t="shared" si="101"/>
        <v>0.158700065625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1736448383.0999999</v>
      </c>
      <c r="BF159">
        <v>1018.52075</v>
      </c>
      <c r="BG159">
        <v>1103.0137500000001</v>
      </c>
      <c r="BH159">
        <v>15.546950000000001</v>
      </c>
      <c r="BI159">
        <v>13.172112500000001</v>
      </c>
      <c r="BJ159">
        <v>1018.676875</v>
      </c>
      <c r="BK159">
        <v>15.472887500000001</v>
      </c>
      <c r="BL159">
        <v>499.98637500000001</v>
      </c>
      <c r="BM159">
        <v>102.24737500000001</v>
      </c>
      <c r="BN159">
        <v>9.9965250000000005E-2</v>
      </c>
      <c r="BO159">
        <v>25.002974999999999</v>
      </c>
      <c r="BP159">
        <v>24.817875000000001</v>
      </c>
      <c r="BQ159">
        <v>999.9</v>
      </c>
      <c r="BR159">
        <v>0</v>
      </c>
      <c r="BS159">
        <v>0</v>
      </c>
      <c r="BT159">
        <v>9992.6662500000002</v>
      </c>
      <c r="BU159">
        <v>649.08474999999999</v>
      </c>
      <c r="BV159">
        <v>176.76637500000001</v>
      </c>
      <c r="BW159">
        <v>-84.490750000000006</v>
      </c>
      <c r="BX159">
        <v>1034.6075000000001</v>
      </c>
      <c r="BY159">
        <v>1117.7349999999999</v>
      </c>
      <c r="BZ159">
        <v>2.374835</v>
      </c>
      <c r="CA159">
        <v>1103.0137500000001</v>
      </c>
      <c r="CB159">
        <v>13.172112500000001</v>
      </c>
      <c r="CC159">
        <v>1.58963375</v>
      </c>
      <c r="CD159">
        <v>1.3468137499999999</v>
      </c>
      <c r="CE159">
        <v>13.8586875</v>
      </c>
      <c r="CF159">
        <v>11.3317125</v>
      </c>
      <c r="CG159">
        <v>1999.99875</v>
      </c>
      <c r="CH159">
        <v>0.89999912500000001</v>
      </c>
      <c r="CI159">
        <v>0.100000875</v>
      </c>
      <c r="CJ159">
        <v>20</v>
      </c>
      <c r="CK159">
        <v>39092.9375</v>
      </c>
      <c r="CL159">
        <v>1736445700.0999999</v>
      </c>
      <c r="CM159" t="s">
        <v>346</v>
      </c>
      <c r="CN159">
        <v>1736445697.0999999</v>
      </c>
      <c r="CO159">
        <v>1736445700.0999999</v>
      </c>
      <c r="CP159">
        <v>1</v>
      </c>
      <c r="CQ159">
        <v>-0.33700000000000002</v>
      </c>
      <c r="CR159">
        <v>1.2999999999999999E-2</v>
      </c>
      <c r="CS159">
        <v>0.22</v>
      </c>
      <c r="CT159">
        <v>8.3000000000000004E-2</v>
      </c>
      <c r="CU159">
        <v>420</v>
      </c>
      <c r="CV159">
        <v>16</v>
      </c>
      <c r="CW159">
        <v>0.23</v>
      </c>
      <c r="CX159">
        <v>0.32</v>
      </c>
      <c r="CY159">
        <v>-84.421679999999995</v>
      </c>
      <c r="CZ159">
        <v>2.7722165413534201</v>
      </c>
      <c r="DA159">
        <v>0.77957556503522996</v>
      </c>
      <c r="DB159">
        <v>0</v>
      </c>
      <c r="DC159">
        <v>2.3732795000000002</v>
      </c>
      <c r="DD159">
        <v>2.6685563909775799E-2</v>
      </c>
      <c r="DE159">
        <v>2.8693735814633299E-3</v>
      </c>
      <c r="DF159">
        <v>1</v>
      </c>
      <c r="DG159">
        <v>1</v>
      </c>
      <c r="DH159">
        <v>2</v>
      </c>
      <c r="DI159" t="s">
        <v>347</v>
      </c>
      <c r="DJ159">
        <v>3.11972</v>
      </c>
      <c r="DK159">
        <v>2.8014800000000002</v>
      </c>
      <c r="DL159">
        <v>0.18947900000000001</v>
      </c>
      <c r="DM159">
        <v>0.200847</v>
      </c>
      <c r="DN159">
        <v>8.7075200000000005E-2</v>
      </c>
      <c r="DO159">
        <v>7.7958E-2</v>
      </c>
      <c r="DP159">
        <v>22627.8</v>
      </c>
      <c r="DQ159">
        <v>20626.3</v>
      </c>
      <c r="DR159">
        <v>26702.3</v>
      </c>
      <c r="DS159">
        <v>24142.9</v>
      </c>
      <c r="DT159">
        <v>33697.4</v>
      </c>
      <c r="DU159">
        <v>32419.8</v>
      </c>
      <c r="DV159">
        <v>40374.699999999997</v>
      </c>
      <c r="DW159">
        <v>38163.4</v>
      </c>
      <c r="DX159">
        <v>2.0189499999999998</v>
      </c>
      <c r="DY159">
        <v>2.2784200000000001</v>
      </c>
      <c r="DZ159">
        <v>0.16108900000000001</v>
      </c>
      <c r="EA159">
        <v>0</v>
      </c>
      <c r="EB159">
        <v>22.1753</v>
      </c>
      <c r="EC159">
        <v>999.9</v>
      </c>
      <c r="ED159">
        <v>63.765000000000001</v>
      </c>
      <c r="EE159">
        <v>22.053999999999998</v>
      </c>
      <c r="EF159">
        <v>16.605599999999999</v>
      </c>
      <c r="EG159">
        <v>64.204899999999995</v>
      </c>
      <c r="EH159">
        <v>26.546500000000002</v>
      </c>
      <c r="EI159">
        <v>1</v>
      </c>
      <c r="EJ159">
        <v>-0.46069100000000002</v>
      </c>
      <c r="EK159">
        <v>-3.8927399999999999</v>
      </c>
      <c r="EL159">
        <v>20.231200000000001</v>
      </c>
      <c r="EM159">
        <v>5.2650600000000001</v>
      </c>
      <c r="EN159">
        <v>12.006399999999999</v>
      </c>
      <c r="EO159">
        <v>5.0006500000000003</v>
      </c>
      <c r="EP159">
        <v>3.2876500000000002</v>
      </c>
      <c r="EQ159">
        <v>9999</v>
      </c>
      <c r="ER159">
        <v>9999</v>
      </c>
      <c r="ES159">
        <v>999.9</v>
      </c>
      <c r="ET159">
        <v>9999</v>
      </c>
      <c r="EU159">
        <v>1.8722700000000001</v>
      </c>
      <c r="EV159">
        <v>1.87317</v>
      </c>
      <c r="EW159">
        <v>1.8693500000000001</v>
      </c>
      <c r="EX159">
        <v>1.8750599999999999</v>
      </c>
      <c r="EY159">
        <v>1.8754200000000001</v>
      </c>
      <c r="EZ159">
        <v>1.87382</v>
      </c>
      <c r="FA159">
        <v>1.8724099999999999</v>
      </c>
      <c r="FB159">
        <v>1.87147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-0.18</v>
      </c>
      <c r="FQ159">
        <v>7.4099999999999999E-2</v>
      </c>
      <c r="FR159">
        <v>-0.18329044484773399</v>
      </c>
      <c r="FS159">
        <v>1.93526017593624E-3</v>
      </c>
      <c r="FT159">
        <v>-2.6352868309754201E-6</v>
      </c>
      <c r="FU159">
        <v>7.4988703689445403E-10</v>
      </c>
      <c r="FV159">
        <v>7.4070808911679595E-2</v>
      </c>
      <c r="FW159">
        <v>0</v>
      </c>
      <c r="FX159">
        <v>0</v>
      </c>
      <c r="FY159">
        <v>0</v>
      </c>
      <c r="FZ159">
        <v>1</v>
      </c>
      <c r="GA159">
        <v>1999</v>
      </c>
      <c r="GB159">
        <v>0</v>
      </c>
      <c r="GC159">
        <v>14</v>
      </c>
      <c r="GD159">
        <v>44.9</v>
      </c>
      <c r="GE159">
        <v>44.9</v>
      </c>
      <c r="GF159">
        <v>2.4865699999999999</v>
      </c>
      <c r="GG159">
        <v>2.4645999999999999</v>
      </c>
      <c r="GH159">
        <v>1.5979000000000001</v>
      </c>
      <c r="GI159">
        <v>2.3535200000000001</v>
      </c>
      <c r="GJ159">
        <v>1.64917</v>
      </c>
      <c r="GK159">
        <v>2.4389599999999998</v>
      </c>
      <c r="GL159">
        <v>26.2928</v>
      </c>
      <c r="GM159">
        <v>14.456</v>
      </c>
      <c r="GN159">
        <v>19</v>
      </c>
      <c r="GO159">
        <v>449.44799999999998</v>
      </c>
      <c r="GP159">
        <v>641.15099999999995</v>
      </c>
      <c r="GQ159">
        <v>28.8032</v>
      </c>
      <c r="GR159">
        <v>21.3368</v>
      </c>
      <c r="GS159">
        <v>30.000699999999998</v>
      </c>
      <c r="GT159">
        <v>21.205100000000002</v>
      </c>
      <c r="GU159">
        <v>21.180299999999999</v>
      </c>
      <c r="GV159">
        <v>49.803899999999999</v>
      </c>
      <c r="GW159">
        <v>24.004999999999999</v>
      </c>
      <c r="GX159">
        <v>100</v>
      </c>
      <c r="GY159">
        <v>28.8202</v>
      </c>
      <c r="GZ159">
        <v>1150.23</v>
      </c>
      <c r="HA159">
        <v>13.170400000000001</v>
      </c>
      <c r="HB159">
        <v>101.4</v>
      </c>
      <c r="HC159">
        <v>101.411</v>
      </c>
    </row>
    <row r="160" spans="1:211" x14ac:dyDescent="0.2">
      <c r="A160">
        <v>144</v>
      </c>
      <c r="B160">
        <v>1736448393.0999999</v>
      </c>
      <c r="C160">
        <v>286</v>
      </c>
      <c r="D160" t="s">
        <v>635</v>
      </c>
      <c r="E160" t="s">
        <v>636</v>
      </c>
      <c r="F160">
        <v>2</v>
      </c>
      <c r="G160">
        <v>1736448385.0999999</v>
      </c>
      <c r="H160">
        <f t="shared" si="68"/>
        <v>2.0119679191280856E-3</v>
      </c>
      <c r="I160">
        <f t="shared" si="69"/>
        <v>2.0119679191280855</v>
      </c>
      <c r="J160">
        <f t="shared" si="70"/>
        <v>42.456207006266652</v>
      </c>
      <c r="K160">
        <f t="shared" si="71"/>
        <v>1024.7125000000001</v>
      </c>
      <c r="L160">
        <f t="shared" si="72"/>
        <v>393.80178119698218</v>
      </c>
      <c r="M160">
        <f t="shared" si="73"/>
        <v>40.304780089129444</v>
      </c>
      <c r="N160">
        <f t="shared" si="74"/>
        <v>104.87715886288267</v>
      </c>
      <c r="O160">
        <f t="shared" si="75"/>
        <v>0.11297818719409042</v>
      </c>
      <c r="P160">
        <f t="shared" si="76"/>
        <v>3.5355426620395751</v>
      </c>
      <c r="Q160">
        <f t="shared" si="77"/>
        <v>0.11101020868924953</v>
      </c>
      <c r="R160">
        <f t="shared" si="78"/>
        <v>6.9555340100767082E-2</v>
      </c>
      <c r="S160">
        <f t="shared" si="79"/>
        <v>317.39991412492969</v>
      </c>
      <c r="T160">
        <f t="shared" si="80"/>
        <v>26.133185461044704</v>
      </c>
      <c r="U160">
        <f t="shared" si="81"/>
        <v>26.133185461044704</v>
      </c>
      <c r="V160">
        <f t="shared" si="82"/>
        <v>3.4009427441143996</v>
      </c>
      <c r="W160">
        <f t="shared" si="83"/>
        <v>50.039555397691124</v>
      </c>
      <c r="X160">
        <f t="shared" si="84"/>
        <v>1.5912115501593249</v>
      </c>
      <c r="Y160">
        <f t="shared" si="85"/>
        <v>3.1799074502423439</v>
      </c>
      <c r="Z160">
        <f t="shared" si="86"/>
        <v>1.8097311939550746</v>
      </c>
      <c r="AA160">
        <f t="shared" si="87"/>
        <v>-88.727785233548573</v>
      </c>
      <c r="AB160">
        <f t="shared" si="88"/>
        <v>-215.76330138138337</v>
      </c>
      <c r="AC160">
        <f t="shared" si="89"/>
        <v>-12.982566217960985</v>
      </c>
      <c r="AD160">
        <f t="shared" si="90"/>
        <v>-7.3738707963229899E-2</v>
      </c>
      <c r="AE160">
        <f t="shared" si="91"/>
        <v>68.416511288317778</v>
      </c>
      <c r="AF160">
        <f t="shared" si="92"/>
        <v>2.0108674505906508</v>
      </c>
      <c r="AG160">
        <f t="shared" si="93"/>
        <v>42.456207006266652</v>
      </c>
      <c r="AH160">
        <v>1135.34777487117</v>
      </c>
      <c r="AI160">
        <v>1062.4364242424199</v>
      </c>
      <c r="AJ160">
        <v>3.0184353991937898</v>
      </c>
      <c r="AK160">
        <v>85.495142733625997</v>
      </c>
      <c r="AL160">
        <f t="shared" si="94"/>
        <v>2.0119679191280855</v>
      </c>
      <c r="AM160">
        <v>13.170434751145701</v>
      </c>
      <c r="AN160">
        <v>15.547076923076901</v>
      </c>
      <c r="AO160">
        <v>7.47082517338464E-7</v>
      </c>
      <c r="AP160">
        <v>126.389948844656</v>
      </c>
      <c r="AQ160">
        <v>38</v>
      </c>
      <c r="AR160">
        <v>8</v>
      </c>
      <c r="AS160">
        <f t="shared" si="95"/>
        <v>1</v>
      </c>
      <c r="AT160">
        <f t="shared" si="96"/>
        <v>0</v>
      </c>
      <c r="AU160">
        <f t="shared" si="97"/>
        <v>54412.058909106752</v>
      </c>
      <c r="AV160">
        <f t="shared" si="98"/>
        <v>1999.99875</v>
      </c>
      <c r="AW160">
        <f t="shared" si="99"/>
        <v>1685.9989912499718</v>
      </c>
      <c r="AX160">
        <f t="shared" si="100"/>
        <v>0.84300002249999995</v>
      </c>
      <c r="AY160">
        <f t="shared" si="101"/>
        <v>0.15870005625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1736448385.0999999</v>
      </c>
      <c r="BF160">
        <v>1024.7125000000001</v>
      </c>
      <c r="BG160">
        <v>1109.2787499999999</v>
      </c>
      <c r="BH160">
        <v>15.5470875</v>
      </c>
      <c r="BI160">
        <v>13.171737500000001</v>
      </c>
      <c r="BJ160">
        <v>1024.875</v>
      </c>
      <c r="BK160">
        <v>15.473012499999999</v>
      </c>
      <c r="BL160">
        <v>500.03687500000001</v>
      </c>
      <c r="BM160">
        <v>102.24775</v>
      </c>
      <c r="BN160">
        <v>0.1001367125</v>
      </c>
      <c r="BO160">
        <v>25.001212500000001</v>
      </c>
      <c r="BP160">
        <v>24.817687500000002</v>
      </c>
      <c r="BQ160">
        <v>999.9</v>
      </c>
      <c r="BR160">
        <v>0</v>
      </c>
      <c r="BS160">
        <v>0</v>
      </c>
      <c r="BT160">
        <v>9996.8787499999999</v>
      </c>
      <c r="BU160">
        <v>649.10287500000004</v>
      </c>
      <c r="BV160">
        <v>176.76474999999999</v>
      </c>
      <c r="BW160">
        <v>-84.5643125</v>
      </c>
      <c r="BX160">
        <v>1040.8975</v>
      </c>
      <c r="BY160">
        <v>1124.08375</v>
      </c>
      <c r="BZ160">
        <v>2.3753500000000001</v>
      </c>
      <c r="CA160">
        <v>1109.2787499999999</v>
      </c>
      <c r="CB160">
        <v>13.171737500000001</v>
      </c>
      <c r="CC160">
        <v>1.5896537500000001</v>
      </c>
      <c r="CD160">
        <v>1.3467787499999999</v>
      </c>
      <c r="CE160">
        <v>13.858874999999999</v>
      </c>
      <c r="CF160">
        <v>11.331325</v>
      </c>
      <c r="CG160">
        <v>1999.99875</v>
      </c>
      <c r="CH160">
        <v>0.89999925000000003</v>
      </c>
      <c r="CI160">
        <v>0.10000075</v>
      </c>
      <c r="CJ160">
        <v>20</v>
      </c>
      <c r="CK160">
        <v>39092.949999999997</v>
      </c>
      <c r="CL160">
        <v>1736445700.0999999</v>
      </c>
      <c r="CM160" t="s">
        <v>346</v>
      </c>
      <c r="CN160">
        <v>1736445697.0999999</v>
      </c>
      <c r="CO160">
        <v>1736445700.0999999</v>
      </c>
      <c r="CP160">
        <v>1</v>
      </c>
      <c r="CQ160">
        <v>-0.33700000000000002</v>
      </c>
      <c r="CR160">
        <v>1.2999999999999999E-2</v>
      </c>
      <c r="CS160">
        <v>0.22</v>
      </c>
      <c r="CT160">
        <v>8.3000000000000004E-2</v>
      </c>
      <c r="CU160">
        <v>420</v>
      </c>
      <c r="CV160">
        <v>16</v>
      </c>
      <c r="CW160">
        <v>0.23</v>
      </c>
      <c r="CX160">
        <v>0.32</v>
      </c>
      <c r="CY160">
        <v>-84.489985000000004</v>
      </c>
      <c r="CZ160">
        <v>2.50470225563899</v>
      </c>
      <c r="DA160">
        <v>0.789024407908272</v>
      </c>
      <c r="DB160">
        <v>0</v>
      </c>
      <c r="DC160">
        <v>2.3742524999999999</v>
      </c>
      <c r="DD160">
        <v>2.4544511278194799E-2</v>
      </c>
      <c r="DE160">
        <v>2.65584802840819E-3</v>
      </c>
      <c r="DF160">
        <v>1</v>
      </c>
      <c r="DG160">
        <v>1</v>
      </c>
      <c r="DH160">
        <v>2</v>
      </c>
      <c r="DI160" t="s">
        <v>347</v>
      </c>
      <c r="DJ160">
        <v>3.11965</v>
      </c>
      <c r="DK160">
        <v>2.8010899999999999</v>
      </c>
      <c r="DL160">
        <v>0.19018199999999999</v>
      </c>
      <c r="DM160">
        <v>0.20150799999999999</v>
      </c>
      <c r="DN160">
        <v>8.7077699999999994E-2</v>
      </c>
      <c r="DO160">
        <v>7.7961500000000003E-2</v>
      </c>
      <c r="DP160">
        <v>22608.1</v>
      </c>
      <c r="DQ160">
        <v>20609.099999999999</v>
      </c>
      <c r="DR160">
        <v>26702.2</v>
      </c>
      <c r="DS160">
        <v>24142.7</v>
      </c>
      <c r="DT160">
        <v>33697.199999999997</v>
      </c>
      <c r="DU160">
        <v>32419.200000000001</v>
      </c>
      <c r="DV160">
        <v>40374.5</v>
      </c>
      <c r="DW160">
        <v>38162.800000000003</v>
      </c>
      <c r="DX160">
        <v>2.0198</v>
      </c>
      <c r="DY160">
        <v>2.2791000000000001</v>
      </c>
      <c r="DZ160">
        <v>0.16040399999999999</v>
      </c>
      <c r="EA160">
        <v>0</v>
      </c>
      <c r="EB160">
        <v>22.1753</v>
      </c>
      <c r="EC160">
        <v>999.9</v>
      </c>
      <c r="ED160">
        <v>63.765000000000001</v>
      </c>
      <c r="EE160">
        <v>22.053999999999998</v>
      </c>
      <c r="EF160">
        <v>16.602599999999999</v>
      </c>
      <c r="EG160">
        <v>64.274900000000002</v>
      </c>
      <c r="EH160">
        <v>26.7468</v>
      </c>
      <c r="EI160">
        <v>1</v>
      </c>
      <c r="EJ160">
        <v>-0.46049000000000001</v>
      </c>
      <c r="EK160">
        <v>-3.9072800000000001</v>
      </c>
      <c r="EL160">
        <v>20.23</v>
      </c>
      <c r="EM160">
        <v>5.2634100000000004</v>
      </c>
      <c r="EN160">
        <v>12.0055</v>
      </c>
      <c r="EO160">
        <v>4.9995000000000003</v>
      </c>
      <c r="EP160">
        <v>3.2870499999999998</v>
      </c>
      <c r="EQ160">
        <v>9999</v>
      </c>
      <c r="ER160">
        <v>9999</v>
      </c>
      <c r="ES160">
        <v>999.9</v>
      </c>
      <c r="ET160">
        <v>9999</v>
      </c>
      <c r="EU160">
        <v>1.87226</v>
      </c>
      <c r="EV160">
        <v>1.87317</v>
      </c>
      <c r="EW160">
        <v>1.8693599999999999</v>
      </c>
      <c r="EX160">
        <v>1.8750599999999999</v>
      </c>
      <c r="EY160">
        <v>1.8754200000000001</v>
      </c>
      <c r="EZ160">
        <v>1.8737999999999999</v>
      </c>
      <c r="FA160">
        <v>1.8724000000000001</v>
      </c>
      <c r="FB160">
        <v>1.8714900000000001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-0.19</v>
      </c>
      <c r="FQ160">
        <v>7.4099999999999999E-2</v>
      </c>
      <c r="FR160">
        <v>-0.18329044484773399</v>
      </c>
      <c r="FS160">
        <v>1.93526017593624E-3</v>
      </c>
      <c r="FT160">
        <v>-2.6352868309754201E-6</v>
      </c>
      <c r="FU160">
        <v>7.4988703689445403E-10</v>
      </c>
      <c r="FV160">
        <v>7.4070808911679595E-2</v>
      </c>
      <c r="FW160">
        <v>0</v>
      </c>
      <c r="FX160">
        <v>0</v>
      </c>
      <c r="FY160">
        <v>0</v>
      </c>
      <c r="FZ160">
        <v>1</v>
      </c>
      <c r="GA160">
        <v>1999</v>
      </c>
      <c r="GB160">
        <v>0</v>
      </c>
      <c r="GC160">
        <v>14</v>
      </c>
      <c r="GD160">
        <v>44.9</v>
      </c>
      <c r="GE160">
        <v>44.9</v>
      </c>
      <c r="GF160">
        <v>2.49878</v>
      </c>
      <c r="GG160">
        <v>2.4633799999999999</v>
      </c>
      <c r="GH160">
        <v>1.5979000000000001</v>
      </c>
      <c r="GI160">
        <v>2.3547400000000001</v>
      </c>
      <c r="GJ160">
        <v>1.64917</v>
      </c>
      <c r="GK160">
        <v>2.4255399999999998</v>
      </c>
      <c r="GL160">
        <v>26.2928</v>
      </c>
      <c r="GM160">
        <v>14.456</v>
      </c>
      <c r="GN160">
        <v>19</v>
      </c>
      <c r="GO160">
        <v>449.95800000000003</v>
      </c>
      <c r="GP160">
        <v>641.73</v>
      </c>
      <c r="GQ160">
        <v>28.806000000000001</v>
      </c>
      <c r="GR160">
        <v>21.338699999999999</v>
      </c>
      <c r="GS160">
        <v>30.000599999999999</v>
      </c>
      <c r="GT160">
        <v>21.206900000000001</v>
      </c>
      <c r="GU160">
        <v>21.182099999999998</v>
      </c>
      <c r="GV160">
        <v>50.0458</v>
      </c>
      <c r="GW160">
        <v>24.004999999999999</v>
      </c>
      <c r="GX160">
        <v>100</v>
      </c>
      <c r="GY160">
        <v>28.8202</v>
      </c>
      <c r="GZ160">
        <v>1150.23</v>
      </c>
      <c r="HA160">
        <v>13.170400000000001</v>
      </c>
      <c r="HB160">
        <v>101.4</v>
      </c>
      <c r="HC160">
        <v>101.41</v>
      </c>
    </row>
    <row r="161" spans="1:211" x14ac:dyDescent="0.2">
      <c r="A161">
        <v>145</v>
      </c>
      <c r="B161">
        <v>1736448395.0999999</v>
      </c>
      <c r="C161">
        <v>288</v>
      </c>
      <c r="D161" t="s">
        <v>637</v>
      </c>
      <c r="E161" t="s">
        <v>638</v>
      </c>
      <c r="F161">
        <v>2</v>
      </c>
      <c r="G161">
        <v>1736448387.0999999</v>
      </c>
      <c r="H161">
        <f t="shared" si="68"/>
        <v>2.013753498877243E-3</v>
      </c>
      <c r="I161">
        <f t="shared" si="69"/>
        <v>2.013753498877243</v>
      </c>
      <c r="J161">
        <f t="shared" si="70"/>
        <v>42.652628793197472</v>
      </c>
      <c r="K161">
        <f t="shared" si="71"/>
        <v>1030.87625</v>
      </c>
      <c r="L161">
        <f t="shared" si="72"/>
        <v>397.74871943994447</v>
      </c>
      <c r="M161">
        <f t="shared" si="73"/>
        <v>40.708673483732738</v>
      </c>
      <c r="N161">
        <f t="shared" si="74"/>
        <v>105.50783098051222</v>
      </c>
      <c r="O161">
        <f t="shared" si="75"/>
        <v>0.11311809827373545</v>
      </c>
      <c r="P161">
        <f t="shared" si="76"/>
        <v>3.5353147318578633</v>
      </c>
      <c r="Q161">
        <f t="shared" si="77"/>
        <v>0.11114516357569934</v>
      </c>
      <c r="R161">
        <f t="shared" si="78"/>
        <v>6.9640121350577955E-2</v>
      </c>
      <c r="S161">
        <f t="shared" si="79"/>
        <v>317.39949862482422</v>
      </c>
      <c r="T161">
        <f t="shared" si="80"/>
        <v>26.130351558247618</v>
      </c>
      <c r="U161">
        <f t="shared" si="81"/>
        <v>26.130351558247618</v>
      </c>
      <c r="V161">
        <f t="shared" si="82"/>
        <v>3.4003730456836556</v>
      </c>
      <c r="W161">
        <f t="shared" si="83"/>
        <v>50.047733207995414</v>
      </c>
      <c r="X161">
        <f t="shared" si="84"/>
        <v>1.5912332234825397</v>
      </c>
      <c r="Y161">
        <f t="shared" si="85"/>
        <v>3.1794311579896513</v>
      </c>
      <c r="Z161">
        <f t="shared" si="86"/>
        <v>1.8091398222011159</v>
      </c>
      <c r="AA161">
        <f t="shared" si="87"/>
        <v>-88.806529300486417</v>
      </c>
      <c r="AB161">
        <f t="shared" si="88"/>
        <v>-215.68813345152867</v>
      </c>
      <c r="AC161">
        <f t="shared" si="89"/>
        <v>-12.978531419152031</v>
      </c>
      <c r="AD161">
        <f t="shared" si="90"/>
        <v>-7.3695546342918306E-2</v>
      </c>
      <c r="AE161">
        <f t="shared" si="91"/>
        <v>68.368259980263858</v>
      </c>
      <c r="AF161">
        <f t="shared" si="92"/>
        <v>2.0116760942719605</v>
      </c>
      <c r="AG161">
        <f t="shared" si="93"/>
        <v>42.652628793197472</v>
      </c>
      <c r="AH161">
        <v>1142.3878289110601</v>
      </c>
      <c r="AI161">
        <v>1068.74115151515</v>
      </c>
      <c r="AJ161">
        <v>3.09026748720501</v>
      </c>
      <c r="AK161">
        <v>85.495142733625997</v>
      </c>
      <c r="AL161">
        <f t="shared" si="94"/>
        <v>2.013753498877243</v>
      </c>
      <c r="AM161">
        <v>13.1694222848152</v>
      </c>
      <c r="AN161">
        <v>15.547848251748301</v>
      </c>
      <c r="AO161">
        <v>1.3193091829205001E-7</v>
      </c>
      <c r="AP161">
        <v>126.389948844656</v>
      </c>
      <c r="AQ161">
        <v>39</v>
      </c>
      <c r="AR161">
        <v>8</v>
      </c>
      <c r="AS161">
        <f t="shared" si="95"/>
        <v>1</v>
      </c>
      <c r="AT161">
        <f t="shared" si="96"/>
        <v>0</v>
      </c>
      <c r="AU161">
        <f t="shared" si="97"/>
        <v>54407.489988752626</v>
      </c>
      <c r="AV161">
        <f t="shared" si="98"/>
        <v>1999.9962499999999</v>
      </c>
      <c r="AW161">
        <f t="shared" si="99"/>
        <v>1685.9968762499295</v>
      </c>
      <c r="AX161">
        <f t="shared" si="100"/>
        <v>0.84300001874999997</v>
      </c>
      <c r="AY161">
        <f t="shared" si="101"/>
        <v>0.158700046875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1736448387.0999999</v>
      </c>
      <c r="BF161">
        <v>1030.87625</v>
      </c>
      <c r="BG161">
        <v>1115.3887500000001</v>
      </c>
      <c r="BH161">
        <v>15.547325000000001</v>
      </c>
      <c r="BI161">
        <v>13.17135</v>
      </c>
      <c r="BJ161">
        <v>1031.0450000000001</v>
      </c>
      <c r="BK161">
        <v>15.47325</v>
      </c>
      <c r="BL161">
        <v>500.10624999999999</v>
      </c>
      <c r="BM161">
        <v>102.2475</v>
      </c>
      <c r="BN161">
        <v>0.10021727499999999</v>
      </c>
      <c r="BO161">
        <v>24.998699999999999</v>
      </c>
      <c r="BP161">
        <v>24.815525000000001</v>
      </c>
      <c r="BQ161">
        <v>999.9</v>
      </c>
      <c r="BR161">
        <v>0</v>
      </c>
      <c r="BS161">
        <v>0</v>
      </c>
      <c r="BT161">
        <v>9995.9412499999999</v>
      </c>
      <c r="BU161">
        <v>649.12062500000002</v>
      </c>
      <c r="BV161">
        <v>176.529875</v>
      </c>
      <c r="BW161">
        <v>-84.511399999999995</v>
      </c>
      <c r="BX161">
        <v>1047.1587500000001</v>
      </c>
      <c r="BY161">
        <v>1130.2750000000001</v>
      </c>
      <c r="BZ161">
        <v>2.3759825000000001</v>
      </c>
      <c r="CA161">
        <v>1115.3887500000001</v>
      </c>
      <c r="CB161">
        <v>13.17135</v>
      </c>
      <c r="CC161">
        <v>1.58967375</v>
      </c>
      <c r="CD161">
        <v>1.346735</v>
      </c>
      <c r="CE161">
        <v>13.859075000000001</v>
      </c>
      <c r="CF161">
        <v>11.330837499999999</v>
      </c>
      <c r="CG161">
        <v>1999.9962499999999</v>
      </c>
      <c r="CH161">
        <v>0.89999937500000005</v>
      </c>
      <c r="CI161">
        <v>0.100000625</v>
      </c>
      <c r="CJ161">
        <v>20</v>
      </c>
      <c r="CK161">
        <v>39092.912499999999</v>
      </c>
      <c r="CL161">
        <v>1736445700.0999999</v>
      </c>
      <c r="CM161" t="s">
        <v>346</v>
      </c>
      <c r="CN161">
        <v>1736445697.0999999</v>
      </c>
      <c r="CO161">
        <v>1736445700.0999999</v>
      </c>
      <c r="CP161">
        <v>1</v>
      </c>
      <c r="CQ161">
        <v>-0.33700000000000002</v>
      </c>
      <c r="CR161">
        <v>1.2999999999999999E-2</v>
      </c>
      <c r="CS161">
        <v>0.22</v>
      </c>
      <c r="CT161">
        <v>8.3000000000000004E-2</v>
      </c>
      <c r="CU161">
        <v>420</v>
      </c>
      <c r="CV161">
        <v>16</v>
      </c>
      <c r="CW161">
        <v>0.23</v>
      </c>
      <c r="CX161">
        <v>0.32</v>
      </c>
      <c r="CY161">
        <v>-84.583545000000001</v>
      </c>
      <c r="CZ161">
        <v>1.9765669172932101</v>
      </c>
      <c r="DA161">
        <v>0.80855058560055304</v>
      </c>
      <c r="DB161">
        <v>0</v>
      </c>
      <c r="DC161">
        <v>2.3750100000000001</v>
      </c>
      <c r="DD161">
        <v>2.1969924812025001E-2</v>
      </c>
      <c r="DE161">
        <v>2.4408010980003299E-3</v>
      </c>
      <c r="DF161">
        <v>1</v>
      </c>
      <c r="DG161">
        <v>1</v>
      </c>
      <c r="DH161">
        <v>2</v>
      </c>
      <c r="DI161" t="s">
        <v>347</v>
      </c>
      <c r="DJ161">
        <v>3.11938</v>
      </c>
      <c r="DK161">
        <v>2.8000600000000002</v>
      </c>
      <c r="DL161">
        <v>0.19087599999999999</v>
      </c>
      <c r="DM161">
        <v>0.20213500000000001</v>
      </c>
      <c r="DN161">
        <v>8.7071399999999993E-2</v>
      </c>
      <c r="DO161">
        <v>7.7951599999999996E-2</v>
      </c>
      <c r="DP161">
        <v>22588.5</v>
      </c>
      <c r="DQ161">
        <v>20592.7</v>
      </c>
      <c r="DR161">
        <v>26701.9</v>
      </c>
      <c r="DS161">
        <v>24142.400000000001</v>
      </c>
      <c r="DT161">
        <v>33697.300000000003</v>
      </c>
      <c r="DU161">
        <v>32419</v>
      </c>
      <c r="DV161">
        <v>40374.199999999997</v>
      </c>
      <c r="DW161">
        <v>38162.1</v>
      </c>
      <c r="DX161">
        <v>2.0182199999999999</v>
      </c>
      <c r="DY161">
        <v>2.2789799999999998</v>
      </c>
      <c r="DZ161">
        <v>0.16006100000000001</v>
      </c>
      <c r="EA161">
        <v>0</v>
      </c>
      <c r="EB161">
        <v>22.1753</v>
      </c>
      <c r="EC161">
        <v>999.9</v>
      </c>
      <c r="ED161">
        <v>63.765000000000001</v>
      </c>
      <c r="EE161">
        <v>22.053999999999998</v>
      </c>
      <c r="EF161">
        <v>16.602699999999999</v>
      </c>
      <c r="EG161">
        <v>63.354900000000001</v>
      </c>
      <c r="EH161">
        <v>26.694700000000001</v>
      </c>
      <c r="EI161">
        <v>1</v>
      </c>
      <c r="EJ161">
        <v>-0.46043200000000001</v>
      </c>
      <c r="EK161">
        <v>-3.91899</v>
      </c>
      <c r="EL161">
        <v>20.229900000000001</v>
      </c>
      <c r="EM161">
        <v>5.2640099999999999</v>
      </c>
      <c r="EN161">
        <v>12.0053</v>
      </c>
      <c r="EO161">
        <v>4.9995000000000003</v>
      </c>
      <c r="EP161">
        <v>3.2871700000000001</v>
      </c>
      <c r="EQ161">
        <v>9999</v>
      </c>
      <c r="ER161">
        <v>9999</v>
      </c>
      <c r="ES161">
        <v>999.9</v>
      </c>
      <c r="ET161">
        <v>9999</v>
      </c>
      <c r="EU161">
        <v>1.8722700000000001</v>
      </c>
      <c r="EV161">
        <v>1.87317</v>
      </c>
      <c r="EW161">
        <v>1.8693599999999999</v>
      </c>
      <c r="EX161">
        <v>1.87507</v>
      </c>
      <c r="EY161">
        <v>1.8754299999999999</v>
      </c>
      <c r="EZ161">
        <v>1.87381</v>
      </c>
      <c r="FA161">
        <v>1.8724000000000001</v>
      </c>
      <c r="FB161">
        <v>1.8714900000000001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-0.19</v>
      </c>
      <c r="FQ161">
        <v>7.4099999999999999E-2</v>
      </c>
      <c r="FR161">
        <v>-0.18329044484773399</v>
      </c>
      <c r="FS161">
        <v>1.93526017593624E-3</v>
      </c>
      <c r="FT161">
        <v>-2.6352868309754201E-6</v>
      </c>
      <c r="FU161">
        <v>7.4988703689445403E-10</v>
      </c>
      <c r="FV161">
        <v>7.4070808911679595E-2</v>
      </c>
      <c r="FW161">
        <v>0</v>
      </c>
      <c r="FX161">
        <v>0</v>
      </c>
      <c r="FY161">
        <v>0</v>
      </c>
      <c r="FZ161">
        <v>1</v>
      </c>
      <c r="GA161">
        <v>1999</v>
      </c>
      <c r="GB161">
        <v>0</v>
      </c>
      <c r="GC161">
        <v>14</v>
      </c>
      <c r="GD161">
        <v>45</v>
      </c>
      <c r="GE161">
        <v>44.9</v>
      </c>
      <c r="GF161">
        <v>2.5097700000000001</v>
      </c>
      <c r="GG161">
        <v>2.4658199999999999</v>
      </c>
      <c r="GH161">
        <v>1.5979000000000001</v>
      </c>
      <c r="GI161">
        <v>2.3547400000000001</v>
      </c>
      <c r="GJ161">
        <v>1.64917</v>
      </c>
      <c r="GK161">
        <v>2.4108900000000002</v>
      </c>
      <c r="GL161">
        <v>26.2928</v>
      </c>
      <c r="GM161">
        <v>14.4472</v>
      </c>
      <c r="GN161">
        <v>19</v>
      </c>
      <c r="GO161">
        <v>449.06099999999998</v>
      </c>
      <c r="GP161">
        <v>641.65099999999995</v>
      </c>
      <c r="GQ161">
        <v>28.808499999999999</v>
      </c>
      <c r="GR161">
        <v>21.340499999999999</v>
      </c>
      <c r="GS161">
        <v>30.000499999999999</v>
      </c>
      <c r="GT161">
        <v>21.209099999999999</v>
      </c>
      <c r="GU161">
        <v>21.183900000000001</v>
      </c>
      <c r="GV161">
        <v>50.292299999999997</v>
      </c>
      <c r="GW161">
        <v>24.004999999999999</v>
      </c>
      <c r="GX161">
        <v>100</v>
      </c>
      <c r="GY161">
        <v>28.819600000000001</v>
      </c>
      <c r="GZ161">
        <v>1163.83</v>
      </c>
      <c r="HA161">
        <v>13.170400000000001</v>
      </c>
      <c r="HB161">
        <v>101.399</v>
      </c>
      <c r="HC161">
        <v>101.408</v>
      </c>
    </row>
    <row r="162" spans="1:211" x14ac:dyDescent="0.2">
      <c r="A162">
        <v>146</v>
      </c>
      <c r="B162">
        <v>1736448397.0999999</v>
      </c>
      <c r="C162">
        <v>290</v>
      </c>
      <c r="D162" t="s">
        <v>639</v>
      </c>
      <c r="E162" t="s">
        <v>640</v>
      </c>
      <c r="F162">
        <v>2</v>
      </c>
      <c r="G162">
        <v>1736448389.0999999</v>
      </c>
      <c r="H162">
        <f t="shared" si="68"/>
        <v>2.0115065028613638E-3</v>
      </c>
      <c r="I162">
        <f t="shared" si="69"/>
        <v>2.0115065028613639</v>
      </c>
      <c r="J162">
        <f t="shared" si="70"/>
        <v>43.007348134744127</v>
      </c>
      <c r="K162">
        <f t="shared" si="71"/>
        <v>1036.9937500000001</v>
      </c>
      <c r="L162">
        <f t="shared" si="72"/>
        <v>398.20671638383646</v>
      </c>
      <c r="M162">
        <f t="shared" si="73"/>
        <v>40.755468375953846</v>
      </c>
      <c r="N162">
        <f t="shared" si="74"/>
        <v>106.13373467927345</v>
      </c>
      <c r="O162">
        <f t="shared" si="75"/>
        <v>0.11302945808257005</v>
      </c>
      <c r="P162">
        <f t="shared" si="76"/>
        <v>3.534980015594781</v>
      </c>
      <c r="Q162">
        <f t="shared" si="77"/>
        <v>0.11105940214698982</v>
      </c>
      <c r="R162">
        <f t="shared" si="78"/>
        <v>6.9586267928184412E-2</v>
      </c>
      <c r="S162">
        <f t="shared" si="79"/>
        <v>317.39947808986273</v>
      </c>
      <c r="T162">
        <f t="shared" si="80"/>
        <v>26.127133115216257</v>
      </c>
      <c r="U162">
        <f t="shared" si="81"/>
        <v>26.127133115216257</v>
      </c>
      <c r="V162">
        <f t="shared" si="82"/>
        <v>3.3997261443479934</v>
      </c>
      <c r="W162">
        <f t="shared" si="83"/>
        <v>50.05828774000608</v>
      </c>
      <c r="X162">
        <f t="shared" si="84"/>
        <v>1.5912070698903749</v>
      </c>
      <c r="Y162">
        <f t="shared" si="85"/>
        <v>3.1787085450361863</v>
      </c>
      <c r="Z162">
        <f t="shared" si="86"/>
        <v>1.8085190744576185</v>
      </c>
      <c r="AA162">
        <f t="shared" si="87"/>
        <v>-88.707436776186142</v>
      </c>
      <c r="AB162">
        <f t="shared" si="88"/>
        <v>-215.78092664206827</v>
      </c>
      <c r="AC162">
        <f t="shared" si="89"/>
        <v>-12.984885823480919</v>
      </c>
      <c r="AD162">
        <f t="shared" si="90"/>
        <v>-7.3771151872591645E-2</v>
      </c>
      <c r="AE162">
        <f t="shared" si="91"/>
        <v>68.254582929076889</v>
      </c>
      <c r="AF162">
        <f t="shared" si="92"/>
        <v>2.0120494371110005</v>
      </c>
      <c r="AG162">
        <f t="shared" si="93"/>
        <v>43.007348134744127</v>
      </c>
      <c r="AH162">
        <v>1148.91581773639</v>
      </c>
      <c r="AI162">
        <v>1074.86212121212</v>
      </c>
      <c r="AJ162">
        <v>3.0858766437942702</v>
      </c>
      <c r="AK162">
        <v>85.495142733625997</v>
      </c>
      <c r="AL162">
        <f t="shared" si="94"/>
        <v>2.0115065028613639</v>
      </c>
      <c r="AM162">
        <v>13.1695795659073</v>
      </c>
      <c r="AN162">
        <v>15.5455888111888</v>
      </c>
      <c r="AO162">
        <v>-2.1015306176413201E-6</v>
      </c>
      <c r="AP162">
        <v>126.389948844656</v>
      </c>
      <c r="AQ162">
        <v>39</v>
      </c>
      <c r="AR162">
        <v>8</v>
      </c>
      <c r="AS162">
        <f t="shared" si="95"/>
        <v>1</v>
      </c>
      <c r="AT162">
        <f t="shared" si="96"/>
        <v>0</v>
      </c>
      <c r="AU162">
        <f t="shared" si="97"/>
        <v>54400.811130099879</v>
      </c>
      <c r="AV162">
        <f t="shared" si="98"/>
        <v>1999.9962499999999</v>
      </c>
      <c r="AW162">
        <f t="shared" si="99"/>
        <v>1685.9969264998354</v>
      </c>
      <c r="AX162">
        <f t="shared" si="100"/>
        <v>0.84300004387499994</v>
      </c>
      <c r="AY162">
        <f t="shared" si="101"/>
        <v>0.15870003660750001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1736448389.0999999</v>
      </c>
      <c r="BF162">
        <v>1036.9937500000001</v>
      </c>
      <c r="BG162">
        <v>1121.3924999999999</v>
      </c>
      <c r="BH162">
        <v>15.5471</v>
      </c>
      <c r="BI162">
        <v>13.170475</v>
      </c>
      <c r="BJ162">
        <v>1037.16875</v>
      </c>
      <c r="BK162">
        <v>15.4730375</v>
      </c>
      <c r="BL162">
        <v>500.06237499999997</v>
      </c>
      <c r="BM162">
        <v>102.2475</v>
      </c>
      <c r="BN162">
        <v>0.10001625</v>
      </c>
      <c r="BO162">
        <v>24.994887500000001</v>
      </c>
      <c r="BP162">
        <v>24.812925</v>
      </c>
      <c r="BQ162">
        <v>999.9</v>
      </c>
      <c r="BR162">
        <v>0</v>
      </c>
      <c r="BS162">
        <v>0</v>
      </c>
      <c r="BT162">
        <v>9994.5287499999995</v>
      </c>
      <c r="BU162">
        <v>649.1345</v>
      </c>
      <c r="BV162">
        <v>176.32537500000001</v>
      </c>
      <c r="BW162">
        <v>-84.397537499999999</v>
      </c>
      <c r="BX162">
        <v>1053.3724999999999</v>
      </c>
      <c r="BY162">
        <v>1136.3575000000001</v>
      </c>
      <c r="BZ162">
        <v>2.3766425</v>
      </c>
      <c r="CA162">
        <v>1121.3924999999999</v>
      </c>
      <c r="CB162">
        <v>13.170475</v>
      </c>
      <c r="CC162">
        <v>1.58965125</v>
      </c>
      <c r="CD162">
        <v>1.3466450000000001</v>
      </c>
      <c r="CE162">
        <v>13.858874999999999</v>
      </c>
      <c r="CF162">
        <v>11.3298375</v>
      </c>
      <c r="CG162">
        <v>1999.9962499999999</v>
      </c>
      <c r="CH162">
        <v>0.89999962499999997</v>
      </c>
      <c r="CI162">
        <v>0.1000004125</v>
      </c>
      <c r="CJ162">
        <v>20</v>
      </c>
      <c r="CK162">
        <v>39092.912499999999</v>
      </c>
      <c r="CL162">
        <v>1736445700.0999999</v>
      </c>
      <c r="CM162" t="s">
        <v>346</v>
      </c>
      <c r="CN162">
        <v>1736445697.0999999</v>
      </c>
      <c r="CO162">
        <v>1736445700.0999999</v>
      </c>
      <c r="CP162">
        <v>1</v>
      </c>
      <c r="CQ162">
        <v>-0.33700000000000002</v>
      </c>
      <c r="CR162">
        <v>1.2999999999999999E-2</v>
      </c>
      <c r="CS162">
        <v>0.22</v>
      </c>
      <c r="CT162">
        <v>8.3000000000000004E-2</v>
      </c>
      <c r="CU162">
        <v>420</v>
      </c>
      <c r="CV162">
        <v>16</v>
      </c>
      <c r="CW162">
        <v>0.23</v>
      </c>
      <c r="CX162">
        <v>0.32</v>
      </c>
      <c r="CY162">
        <v>-84.597120000000004</v>
      </c>
      <c r="CZ162">
        <v>1.9825172932330899</v>
      </c>
      <c r="DA162">
        <v>0.80833637033106298</v>
      </c>
      <c r="DB162">
        <v>0</v>
      </c>
      <c r="DC162">
        <v>2.3755679999999999</v>
      </c>
      <c r="DD162">
        <v>2.3002105263158799E-2</v>
      </c>
      <c r="DE162">
        <v>2.5002891832745198E-3</v>
      </c>
      <c r="DF162">
        <v>1</v>
      </c>
      <c r="DG162">
        <v>1</v>
      </c>
      <c r="DH162">
        <v>2</v>
      </c>
      <c r="DI162" t="s">
        <v>347</v>
      </c>
      <c r="DJ162">
        <v>3.11896</v>
      </c>
      <c r="DK162">
        <v>2.7994400000000002</v>
      </c>
      <c r="DL162">
        <v>0.191556</v>
      </c>
      <c r="DM162">
        <v>0.202823</v>
      </c>
      <c r="DN162">
        <v>8.7053800000000001E-2</v>
      </c>
      <c r="DO162">
        <v>7.7938900000000005E-2</v>
      </c>
      <c r="DP162">
        <v>22569.4</v>
      </c>
      <c r="DQ162">
        <v>20575</v>
      </c>
      <c r="DR162">
        <v>26701.599999999999</v>
      </c>
      <c r="DS162">
        <v>24142.400000000001</v>
      </c>
      <c r="DT162">
        <v>33697.699999999997</v>
      </c>
      <c r="DU162">
        <v>32419.4</v>
      </c>
      <c r="DV162">
        <v>40373.9</v>
      </c>
      <c r="DW162">
        <v>38161.9</v>
      </c>
      <c r="DX162">
        <v>2.0166499999999998</v>
      </c>
      <c r="DY162">
        <v>2.2789199999999998</v>
      </c>
      <c r="DZ162">
        <v>0.15920000000000001</v>
      </c>
      <c r="EA162">
        <v>0</v>
      </c>
      <c r="EB162">
        <v>22.1753</v>
      </c>
      <c r="EC162">
        <v>999.9</v>
      </c>
      <c r="ED162">
        <v>63.777000000000001</v>
      </c>
      <c r="EE162">
        <v>22.074000000000002</v>
      </c>
      <c r="EF162">
        <v>16.626300000000001</v>
      </c>
      <c r="EG162">
        <v>64.024900000000002</v>
      </c>
      <c r="EH162">
        <v>27.067299999999999</v>
      </c>
      <c r="EI162">
        <v>1</v>
      </c>
      <c r="EJ162">
        <v>-0.460206</v>
      </c>
      <c r="EK162">
        <v>-3.9271699999999998</v>
      </c>
      <c r="EL162">
        <v>20.229700000000001</v>
      </c>
      <c r="EM162">
        <v>5.2632599999999998</v>
      </c>
      <c r="EN162">
        <v>12.0047</v>
      </c>
      <c r="EO162">
        <v>4.9996499999999999</v>
      </c>
      <c r="EP162">
        <v>3.2870200000000001</v>
      </c>
      <c r="EQ162">
        <v>9999</v>
      </c>
      <c r="ER162">
        <v>9999</v>
      </c>
      <c r="ES162">
        <v>999.9</v>
      </c>
      <c r="ET162">
        <v>9999</v>
      </c>
      <c r="EU162">
        <v>1.8722700000000001</v>
      </c>
      <c r="EV162">
        <v>1.87317</v>
      </c>
      <c r="EW162">
        <v>1.8693500000000001</v>
      </c>
      <c r="EX162">
        <v>1.87507</v>
      </c>
      <c r="EY162">
        <v>1.8754299999999999</v>
      </c>
      <c r="EZ162">
        <v>1.8737999999999999</v>
      </c>
      <c r="FA162">
        <v>1.8724099999999999</v>
      </c>
      <c r="FB162">
        <v>1.87148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-0.2</v>
      </c>
      <c r="FQ162">
        <v>7.4099999999999999E-2</v>
      </c>
      <c r="FR162">
        <v>-0.18329044484773399</v>
      </c>
      <c r="FS162">
        <v>1.93526017593624E-3</v>
      </c>
      <c r="FT162">
        <v>-2.6352868309754201E-6</v>
      </c>
      <c r="FU162">
        <v>7.4988703689445403E-10</v>
      </c>
      <c r="FV162">
        <v>7.4070808911679595E-2</v>
      </c>
      <c r="FW162">
        <v>0</v>
      </c>
      <c r="FX162">
        <v>0</v>
      </c>
      <c r="FY162">
        <v>0</v>
      </c>
      <c r="FZ162">
        <v>1</v>
      </c>
      <c r="GA162">
        <v>1999</v>
      </c>
      <c r="GB162">
        <v>0</v>
      </c>
      <c r="GC162">
        <v>14</v>
      </c>
      <c r="GD162">
        <v>45</v>
      </c>
      <c r="GE162">
        <v>45</v>
      </c>
      <c r="GF162">
        <v>2.52319</v>
      </c>
      <c r="GG162">
        <v>2.4706999999999999</v>
      </c>
      <c r="GH162">
        <v>1.5979000000000001</v>
      </c>
      <c r="GI162">
        <v>2.3559600000000001</v>
      </c>
      <c r="GJ162">
        <v>1.64917</v>
      </c>
      <c r="GK162">
        <v>2.4731399999999999</v>
      </c>
      <c r="GL162">
        <v>26.2928</v>
      </c>
      <c r="GM162">
        <v>14.456</v>
      </c>
      <c r="GN162">
        <v>19</v>
      </c>
      <c r="GO162">
        <v>448.16300000000001</v>
      </c>
      <c r="GP162">
        <v>641.63</v>
      </c>
      <c r="GQ162">
        <v>28.810300000000002</v>
      </c>
      <c r="GR162">
        <v>21.341699999999999</v>
      </c>
      <c r="GS162">
        <v>30.000599999999999</v>
      </c>
      <c r="GT162">
        <v>21.210699999999999</v>
      </c>
      <c r="GU162">
        <v>21.185500000000001</v>
      </c>
      <c r="GV162">
        <v>50.543999999999997</v>
      </c>
      <c r="GW162">
        <v>24.004999999999999</v>
      </c>
      <c r="GX162">
        <v>100</v>
      </c>
      <c r="GY162">
        <v>28.819600000000001</v>
      </c>
      <c r="GZ162">
        <v>1170.73</v>
      </c>
      <c r="HA162">
        <v>13.170400000000001</v>
      </c>
      <c r="HB162">
        <v>101.398</v>
      </c>
      <c r="HC162">
        <v>101.408</v>
      </c>
    </row>
    <row r="163" spans="1:211" x14ac:dyDescent="0.2">
      <c r="A163">
        <v>147</v>
      </c>
      <c r="B163">
        <v>1736448399.0999999</v>
      </c>
      <c r="C163">
        <v>292</v>
      </c>
      <c r="D163" t="s">
        <v>641</v>
      </c>
      <c r="E163" t="s">
        <v>642</v>
      </c>
      <c r="F163">
        <v>2</v>
      </c>
      <c r="G163">
        <v>1736448391.0999999</v>
      </c>
      <c r="H163">
        <f t="shared" si="68"/>
        <v>2.0072138349959416E-3</v>
      </c>
      <c r="I163">
        <f t="shared" si="69"/>
        <v>2.0072138349959414</v>
      </c>
      <c r="J163">
        <f t="shared" si="70"/>
        <v>43.16056803622309</v>
      </c>
      <c r="K163">
        <f t="shared" si="71"/>
        <v>1043.05</v>
      </c>
      <c r="L163">
        <f t="shared" si="72"/>
        <v>400.82508734476806</v>
      </c>
      <c r="M163">
        <f t="shared" si="73"/>
        <v>41.023404171683993</v>
      </c>
      <c r="N163">
        <f t="shared" si="74"/>
        <v>106.75345199755375</v>
      </c>
      <c r="O163">
        <f t="shared" si="75"/>
        <v>0.11282387999817749</v>
      </c>
      <c r="P163">
        <f t="shared" si="76"/>
        <v>3.5333118694129158</v>
      </c>
      <c r="Q163">
        <f t="shared" si="77"/>
        <v>0.11086000737969025</v>
      </c>
      <c r="R163">
        <f t="shared" si="78"/>
        <v>6.9461103396705609E-2</v>
      </c>
      <c r="S163">
        <f t="shared" si="79"/>
        <v>317.40006398999998</v>
      </c>
      <c r="T163">
        <f t="shared" si="80"/>
        <v>26.123756158134576</v>
      </c>
      <c r="U163">
        <f t="shared" si="81"/>
        <v>26.123756158134576</v>
      </c>
      <c r="V163">
        <f t="shared" si="82"/>
        <v>3.3990474975239118</v>
      </c>
      <c r="W163">
        <f t="shared" si="83"/>
        <v>50.070498231860647</v>
      </c>
      <c r="X163">
        <f t="shared" si="84"/>
        <v>1.5911374041409514</v>
      </c>
      <c r="Y163">
        <f t="shared" si="85"/>
        <v>3.1777942307921467</v>
      </c>
      <c r="Z163">
        <f t="shared" si="86"/>
        <v>1.8079100933829604</v>
      </c>
      <c r="AA163">
        <f t="shared" si="87"/>
        <v>-88.518130123321029</v>
      </c>
      <c r="AB163">
        <f t="shared" si="88"/>
        <v>-215.95493495575863</v>
      </c>
      <c r="AC163">
        <f t="shared" si="89"/>
        <v>-13.000956724567391</v>
      </c>
      <c r="AD163">
        <f t="shared" si="90"/>
        <v>-7.3957813647098192E-2</v>
      </c>
      <c r="AE163">
        <f t="shared" si="91"/>
        <v>68.209107170908212</v>
      </c>
      <c r="AF163">
        <f t="shared" si="92"/>
        <v>2.012167520460959</v>
      </c>
      <c r="AG163">
        <f t="shared" si="93"/>
        <v>43.16056803622309</v>
      </c>
      <c r="AH163">
        <v>1154.79540079712</v>
      </c>
      <c r="AI163">
        <v>1080.85848484848</v>
      </c>
      <c r="AJ163">
        <v>3.04133305739931</v>
      </c>
      <c r="AK163">
        <v>85.495142733625997</v>
      </c>
      <c r="AL163">
        <f t="shared" si="94"/>
        <v>2.0072138349959414</v>
      </c>
      <c r="AM163">
        <v>13.169334402447401</v>
      </c>
      <c r="AN163">
        <v>15.5406692307692</v>
      </c>
      <c r="AO163">
        <v>-5.8082929325909496E-6</v>
      </c>
      <c r="AP163">
        <v>126.389948844656</v>
      </c>
      <c r="AQ163">
        <v>39</v>
      </c>
      <c r="AR163">
        <v>8</v>
      </c>
      <c r="AS163">
        <f t="shared" si="95"/>
        <v>1</v>
      </c>
      <c r="AT163">
        <f t="shared" si="96"/>
        <v>0</v>
      </c>
      <c r="AU163">
        <f t="shared" si="97"/>
        <v>54364.942682393492</v>
      </c>
      <c r="AV163">
        <f t="shared" si="98"/>
        <v>2000</v>
      </c>
      <c r="AW163">
        <f t="shared" si="99"/>
        <v>1686.0001814999998</v>
      </c>
      <c r="AX163">
        <f t="shared" si="100"/>
        <v>0.84300009074999993</v>
      </c>
      <c r="AY163">
        <f t="shared" si="101"/>
        <v>0.15870003199499999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1736448391.0999999</v>
      </c>
      <c r="BF163">
        <v>1043.05</v>
      </c>
      <c r="BG163">
        <v>1127.4212500000001</v>
      </c>
      <c r="BH163">
        <v>15.5464375</v>
      </c>
      <c r="BI163">
        <v>13.169325000000001</v>
      </c>
      <c r="BJ163">
        <v>1043.23125</v>
      </c>
      <c r="BK163">
        <v>15.472375</v>
      </c>
      <c r="BL163">
        <v>499.98950000000002</v>
      </c>
      <c r="BM163">
        <v>102.2475</v>
      </c>
      <c r="BN163">
        <v>9.9896575000000001E-2</v>
      </c>
      <c r="BO163">
        <v>24.990062500000001</v>
      </c>
      <c r="BP163">
        <v>24.810575</v>
      </c>
      <c r="BQ163">
        <v>999.9</v>
      </c>
      <c r="BR163">
        <v>0</v>
      </c>
      <c r="BS163">
        <v>0</v>
      </c>
      <c r="BT163">
        <v>9987.4912499999991</v>
      </c>
      <c r="BU163">
        <v>649.14224999999999</v>
      </c>
      <c r="BV163">
        <v>176.13862499999999</v>
      </c>
      <c r="BW163">
        <v>-84.369837500000003</v>
      </c>
      <c r="BX163">
        <v>1059.5237500000001</v>
      </c>
      <c r="BY163">
        <v>1142.4649999999999</v>
      </c>
      <c r="BZ163">
        <v>2.3771262499999999</v>
      </c>
      <c r="CA163">
        <v>1127.4212500000001</v>
      </c>
      <c r="CB163">
        <v>13.169325000000001</v>
      </c>
      <c r="CC163">
        <v>1.589585</v>
      </c>
      <c r="CD163">
        <v>1.3465287500000001</v>
      </c>
      <c r="CE163">
        <v>13.858224999999999</v>
      </c>
      <c r="CF163">
        <v>11.328537499999999</v>
      </c>
      <c r="CG163">
        <v>2000</v>
      </c>
      <c r="CH163">
        <v>0.899999875</v>
      </c>
      <c r="CI163">
        <v>0.100000225</v>
      </c>
      <c r="CJ163">
        <v>20</v>
      </c>
      <c r="CK163">
        <v>39092.974999999999</v>
      </c>
      <c r="CL163">
        <v>1736445700.0999999</v>
      </c>
      <c r="CM163" t="s">
        <v>346</v>
      </c>
      <c r="CN163">
        <v>1736445697.0999999</v>
      </c>
      <c r="CO163">
        <v>1736445700.0999999</v>
      </c>
      <c r="CP163">
        <v>1</v>
      </c>
      <c r="CQ163">
        <v>-0.33700000000000002</v>
      </c>
      <c r="CR163">
        <v>1.2999999999999999E-2</v>
      </c>
      <c r="CS163">
        <v>0.22</v>
      </c>
      <c r="CT163">
        <v>8.3000000000000004E-2</v>
      </c>
      <c r="CU163">
        <v>420</v>
      </c>
      <c r="CV163">
        <v>16</v>
      </c>
      <c r="CW163">
        <v>0.23</v>
      </c>
      <c r="CX163">
        <v>0.32</v>
      </c>
      <c r="CY163">
        <v>-84.593254999999999</v>
      </c>
      <c r="CZ163">
        <v>1.15850075187985</v>
      </c>
      <c r="DA163">
        <v>0.80728567463754597</v>
      </c>
      <c r="DB163">
        <v>0</v>
      </c>
      <c r="DC163">
        <v>2.3759795000000001</v>
      </c>
      <c r="DD163">
        <v>2.1918947368418699E-2</v>
      </c>
      <c r="DE163">
        <v>2.4540934680650698E-3</v>
      </c>
      <c r="DF163">
        <v>1</v>
      </c>
      <c r="DG163">
        <v>1</v>
      </c>
      <c r="DH163">
        <v>2</v>
      </c>
      <c r="DI163" t="s">
        <v>347</v>
      </c>
      <c r="DJ163">
        <v>3.1189300000000002</v>
      </c>
      <c r="DK163">
        <v>2.8001299999999998</v>
      </c>
      <c r="DL163">
        <v>0.192244</v>
      </c>
      <c r="DM163">
        <v>0.20354700000000001</v>
      </c>
      <c r="DN163">
        <v>8.7044899999999994E-2</v>
      </c>
      <c r="DO163">
        <v>7.7941700000000003E-2</v>
      </c>
      <c r="DP163">
        <v>22550.1</v>
      </c>
      <c r="DQ163">
        <v>20556.3</v>
      </c>
      <c r="DR163">
        <v>26701.5</v>
      </c>
      <c r="DS163">
        <v>24142.3</v>
      </c>
      <c r="DT163">
        <v>33697.9</v>
      </c>
      <c r="DU163">
        <v>32419.4</v>
      </c>
      <c r="DV163">
        <v>40373.599999999999</v>
      </c>
      <c r="DW163">
        <v>38161.9</v>
      </c>
      <c r="DX163">
        <v>2.0165799999999998</v>
      </c>
      <c r="DY163">
        <v>2.2791000000000001</v>
      </c>
      <c r="DZ163">
        <v>0.15818299999999999</v>
      </c>
      <c r="EA163">
        <v>0</v>
      </c>
      <c r="EB163">
        <v>22.1753</v>
      </c>
      <c r="EC163">
        <v>999.9</v>
      </c>
      <c r="ED163">
        <v>63.777000000000001</v>
      </c>
      <c r="EE163">
        <v>22.074000000000002</v>
      </c>
      <c r="EF163">
        <v>16.627500000000001</v>
      </c>
      <c r="EG163">
        <v>64.154899999999998</v>
      </c>
      <c r="EH163">
        <v>27.0152</v>
      </c>
      <c r="EI163">
        <v>1</v>
      </c>
      <c r="EJ163">
        <v>-0.45998</v>
      </c>
      <c r="EK163">
        <v>-3.9337399999999998</v>
      </c>
      <c r="EL163">
        <v>20.229600000000001</v>
      </c>
      <c r="EM163">
        <v>5.2632599999999998</v>
      </c>
      <c r="EN163">
        <v>12.0047</v>
      </c>
      <c r="EO163">
        <v>5</v>
      </c>
      <c r="EP163">
        <v>3.2869299999999999</v>
      </c>
      <c r="EQ163">
        <v>9999</v>
      </c>
      <c r="ER163">
        <v>9999</v>
      </c>
      <c r="ES163">
        <v>999.9</v>
      </c>
      <c r="ET163">
        <v>9999</v>
      </c>
      <c r="EU163">
        <v>1.8722700000000001</v>
      </c>
      <c r="EV163">
        <v>1.87317</v>
      </c>
      <c r="EW163">
        <v>1.8693500000000001</v>
      </c>
      <c r="EX163">
        <v>1.8750599999999999</v>
      </c>
      <c r="EY163">
        <v>1.8754299999999999</v>
      </c>
      <c r="EZ163">
        <v>1.8737999999999999</v>
      </c>
      <c r="FA163">
        <v>1.8724000000000001</v>
      </c>
      <c r="FB163">
        <v>1.87148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-0.21</v>
      </c>
      <c r="FQ163">
        <v>7.4099999999999999E-2</v>
      </c>
      <c r="FR163">
        <v>-0.18329044484773399</v>
      </c>
      <c r="FS163">
        <v>1.93526017593624E-3</v>
      </c>
      <c r="FT163">
        <v>-2.6352868309754201E-6</v>
      </c>
      <c r="FU163">
        <v>7.4988703689445403E-10</v>
      </c>
      <c r="FV163">
        <v>7.4070808911679595E-2</v>
      </c>
      <c r="FW163">
        <v>0</v>
      </c>
      <c r="FX163">
        <v>0</v>
      </c>
      <c r="FY163">
        <v>0</v>
      </c>
      <c r="FZ163">
        <v>1</v>
      </c>
      <c r="GA163">
        <v>1999</v>
      </c>
      <c r="GB163">
        <v>0</v>
      </c>
      <c r="GC163">
        <v>14</v>
      </c>
      <c r="GD163">
        <v>45</v>
      </c>
      <c r="GE163">
        <v>45</v>
      </c>
      <c r="GF163">
        <v>2.5354000000000001</v>
      </c>
      <c r="GG163">
        <v>2.4670399999999999</v>
      </c>
      <c r="GH163">
        <v>1.5979000000000001</v>
      </c>
      <c r="GI163">
        <v>2.3559600000000001</v>
      </c>
      <c r="GJ163">
        <v>1.64917</v>
      </c>
      <c r="GK163">
        <v>2.34863</v>
      </c>
      <c r="GL163">
        <v>26.2928</v>
      </c>
      <c r="GM163">
        <v>14.4472</v>
      </c>
      <c r="GN163">
        <v>19</v>
      </c>
      <c r="GO163">
        <v>448.13799999999998</v>
      </c>
      <c r="GP163">
        <v>641.80100000000004</v>
      </c>
      <c r="GQ163">
        <v>28.8123</v>
      </c>
      <c r="GR163">
        <v>21.3432</v>
      </c>
      <c r="GS163">
        <v>30.000499999999999</v>
      </c>
      <c r="GT163">
        <v>21.212700000000002</v>
      </c>
      <c r="GU163">
        <v>21.1874</v>
      </c>
      <c r="GV163">
        <v>50.802599999999998</v>
      </c>
      <c r="GW163">
        <v>24.004999999999999</v>
      </c>
      <c r="GX163">
        <v>100</v>
      </c>
      <c r="GY163">
        <v>28.840299999999999</v>
      </c>
      <c r="GZ163">
        <v>1170.73</v>
      </c>
      <c r="HA163">
        <v>13.170400000000001</v>
      </c>
      <c r="HB163">
        <v>101.398</v>
      </c>
      <c r="HC163">
        <v>101.408</v>
      </c>
    </row>
    <row r="164" spans="1:211" x14ac:dyDescent="0.2">
      <c r="A164">
        <v>148</v>
      </c>
      <c r="B164">
        <v>1736448401.0999999</v>
      </c>
      <c r="C164">
        <v>294</v>
      </c>
      <c r="D164" t="s">
        <v>643</v>
      </c>
      <c r="E164" t="s">
        <v>644</v>
      </c>
      <c r="F164">
        <v>2</v>
      </c>
      <c r="G164">
        <v>1736448393.0999999</v>
      </c>
      <c r="H164">
        <f t="shared" si="68"/>
        <v>2.0072353281368974E-3</v>
      </c>
      <c r="I164">
        <f t="shared" si="69"/>
        <v>2.0072353281368973</v>
      </c>
      <c r="J164">
        <f t="shared" si="70"/>
        <v>43.079293051544695</v>
      </c>
      <c r="K164">
        <f t="shared" si="71"/>
        <v>1049.0587499999999</v>
      </c>
      <c r="L164">
        <f t="shared" si="72"/>
        <v>408.14375927397583</v>
      </c>
      <c r="M164">
        <f t="shared" si="73"/>
        <v>41.772386805346912</v>
      </c>
      <c r="N164">
        <f t="shared" si="74"/>
        <v>107.36826642770596</v>
      </c>
      <c r="O164">
        <f t="shared" si="75"/>
        <v>0.11288370069482077</v>
      </c>
      <c r="P164">
        <f t="shared" si="76"/>
        <v>3.5325309194832695</v>
      </c>
      <c r="Q164">
        <f t="shared" si="77"/>
        <v>0.11091733808574063</v>
      </c>
      <c r="R164">
        <f t="shared" si="78"/>
        <v>6.949715309283111E-2</v>
      </c>
      <c r="S164">
        <f t="shared" si="79"/>
        <v>317.40002649000002</v>
      </c>
      <c r="T164">
        <f t="shared" si="80"/>
        <v>26.118803593469309</v>
      </c>
      <c r="U164">
        <f t="shared" si="81"/>
        <v>26.118803593469309</v>
      </c>
      <c r="V164">
        <f t="shared" si="82"/>
        <v>3.398052424279145</v>
      </c>
      <c r="W164">
        <f t="shared" si="83"/>
        <v>50.083252493039268</v>
      </c>
      <c r="X164">
        <f t="shared" si="84"/>
        <v>1.5910505152184056</v>
      </c>
      <c r="Y164">
        <f t="shared" si="85"/>
        <v>3.1768114809227597</v>
      </c>
      <c r="Z164">
        <f t="shared" si="86"/>
        <v>1.8070019090607394</v>
      </c>
      <c r="AA164">
        <f t="shared" si="87"/>
        <v>-88.519077970837174</v>
      </c>
      <c r="AB164">
        <f t="shared" si="88"/>
        <v>-215.95194598560306</v>
      </c>
      <c r="AC164">
        <f t="shared" si="89"/>
        <v>-13.002988469062146</v>
      </c>
      <c r="AD164">
        <f t="shared" si="90"/>
        <v>-7.3985935502349776E-2</v>
      </c>
      <c r="AE164">
        <f t="shared" si="91"/>
        <v>68.394100846684012</v>
      </c>
      <c r="AF164">
        <f t="shared" si="92"/>
        <v>2.0121808917035784</v>
      </c>
      <c r="AG164">
        <f t="shared" si="93"/>
        <v>43.079293051544695</v>
      </c>
      <c r="AH164">
        <v>1160.8335435035001</v>
      </c>
      <c r="AI164">
        <v>1086.97842424242</v>
      </c>
      <c r="AJ164">
        <v>3.0438937080194601</v>
      </c>
      <c r="AK164">
        <v>85.495142733625997</v>
      </c>
      <c r="AL164">
        <f t="shared" si="94"/>
        <v>2.0072353281368973</v>
      </c>
      <c r="AM164">
        <v>13.1674613929779</v>
      </c>
      <c r="AN164">
        <v>15.5388027972028</v>
      </c>
      <c r="AO164">
        <v>-7.6661406686282408E-6</v>
      </c>
      <c r="AP164">
        <v>126.389948844656</v>
      </c>
      <c r="AQ164">
        <v>39</v>
      </c>
      <c r="AR164">
        <v>8</v>
      </c>
      <c r="AS164">
        <f t="shared" si="95"/>
        <v>1</v>
      </c>
      <c r="AT164">
        <f t="shared" si="96"/>
        <v>0</v>
      </c>
      <c r="AU164">
        <f t="shared" si="97"/>
        <v>54348.685337209405</v>
      </c>
      <c r="AV164">
        <f t="shared" si="98"/>
        <v>2000</v>
      </c>
      <c r="AW164">
        <f t="shared" si="99"/>
        <v>1686.0001665</v>
      </c>
      <c r="AX164">
        <f t="shared" si="100"/>
        <v>0.84300008324999998</v>
      </c>
      <c r="AY164">
        <f t="shared" si="101"/>
        <v>0.15870001324500002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1736448393.0999999</v>
      </c>
      <c r="BF164">
        <v>1049.0587499999999</v>
      </c>
      <c r="BG164">
        <v>1133.665</v>
      </c>
      <c r="BH164">
        <v>15.545612500000001</v>
      </c>
      <c r="BI164">
        <v>13.168525000000001</v>
      </c>
      <c r="BJ164">
        <v>1049.2462499999999</v>
      </c>
      <c r="BK164">
        <v>15.471550000000001</v>
      </c>
      <c r="BL164">
        <v>499.99849999999998</v>
      </c>
      <c r="BM164">
        <v>102.24737500000001</v>
      </c>
      <c r="BN164">
        <v>9.9863825000000003E-2</v>
      </c>
      <c r="BO164">
        <v>24.984874999999999</v>
      </c>
      <c r="BP164">
        <v>24.806212500000001</v>
      </c>
      <c r="BQ164">
        <v>999.9</v>
      </c>
      <c r="BR164">
        <v>0</v>
      </c>
      <c r="BS164">
        <v>0</v>
      </c>
      <c r="BT164">
        <v>9984.2099999999991</v>
      </c>
      <c r="BU164">
        <v>649.14200000000005</v>
      </c>
      <c r="BV164">
        <v>175.97325000000001</v>
      </c>
      <c r="BW164">
        <v>-84.605249999999998</v>
      </c>
      <c r="BX164">
        <v>1065.62625</v>
      </c>
      <c r="BY164">
        <v>1148.79125</v>
      </c>
      <c r="BZ164">
        <v>2.3770912499999999</v>
      </c>
      <c r="CA164">
        <v>1133.665</v>
      </c>
      <c r="CB164">
        <v>13.168525000000001</v>
      </c>
      <c r="CC164">
        <v>1.5894999999999999</v>
      </c>
      <c r="CD164">
        <v>1.3464475</v>
      </c>
      <c r="CE164">
        <v>13.8573875</v>
      </c>
      <c r="CF164">
        <v>11.327612500000001</v>
      </c>
      <c r="CG164">
        <v>2000</v>
      </c>
      <c r="CH164">
        <v>0.90000012500000004</v>
      </c>
      <c r="CI164">
        <v>9.9999975000000005E-2</v>
      </c>
      <c r="CJ164">
        <v>20</v>
      </c>
      <c r="CK164">
        <v>39092.974999999999</v>
      </c>
      <c r="CL164">
        <v>1736445700.0999999</v>
      </c>
      <c r="CM164" t="s">
        <v>346</v>
      </c>
      <c r="CN164">
        <v>1736445697.0999999</v>
      </c>
      <c r="CO164">
        <v>1736445700.0999999</v>
      </c>
      <c r="CP164">
        <v>1</v>
      </c>
      <c r="CQ164">
        <v>-0.33700000000000002</v>
      </c>
      <c r="CR164">
        <v>1.2999999999999999E-2</v>
      </c>
      <c r="CS164">
        <v>0.22</v>
      </c>
      <c r="CT164">
        <v>8.3000000000000004E-2</v>
      </c>
      <c r="CU164">
        <v>420</v>
      </c>
      <c r="CV164">
        <v>16</v>
      </c>
      <c r="CW164">
        <v>0.23</v>
      </c>
      <c r="CX164">
        <v>0.32</v>
      </c>
      <c r="CY164">
        <v>-84.598969999999994</v>
      </c>
      <c r="CZ164">
        <v>-1.3346616541352501</v>
      </c>
      <c r="DA164">
        <v>0.81267294903915499</v>
      </c>
      <c r="DB164">
        <v>0</v>
      </c>
      <c r="DC164">
        <v>2.3762165</v>
      </c>
      <c r="DD164">
        <v>1.47793984962392E-2</v>
      </c>
      <c r="DE164">
        <v>2.2753247570401298E-3</v>
      </c>
      <c r="DF164">
        <v>1</v>
      </c>
      <c r="DG164">
        <v>1</v>
      </c>
      <c r="DH164">
        <v>2</v>
      </c>
      <c r="DI164" t="s">
        <v>347</v>
      </c>
      <c r="DJ164">
        <v>3.1194199999999999</v>
      </c>
      <c r="DK164">
        <v>2.80071</v>
      </c>
      <c r="DL164">
        <v>0.192938</v>
      </c>
      <c r="DM164">
        <v>0.20430499999999999</v>
      </c>
      <c r="DN164">
        <v>8.7042900000000006E-2</v>
      </c>
      <c r="DO164">
        <v>7.7951999999999994E-2</v>
      </c>
      <c r="DP164">
        <v>22530.5</v>
      </c>
      <c r="DQ164">
        <v>20536.5</v>
      </c>
      <c r="DR164">
        <v>26701.200000000001</v>
      </c>
      <c r="DS164">
        <v>24142</v>
      </c>
      <c r="DT164">
        <v>33697.599999999999</v>
      </c>
      <c r="DU164">
        <v>32419</v>
      </c>
      <c r="DV164">
        <v>40373.1</v>
      </c>
      <c r="DW164">
        <v>38161.800000000003</v>
      </c>
      <c r="DX164">
        <v>2.0179</v>
      </c>
      <c r="DY164">
        <v>2.2787299999999999</v>
      </c>
      <c r="DZ164">
        <v>0.15778500000000001</v>
      </c>
      <c r="EA164">
        <v>0</v>
      </c>
      <c r="EB164">
        <v>22.1753</v>
      </c>
      <c r="EC164">
        <v>999.9</v>
      </c>
      <c r="ED164">
        <v>63.777000000000001</v>
      </c>
      <c r="EE164">
        <v>22.074000000000002</v>
      </c>
      <c r="EF164">
        <v>16.626200000000001</v>
      </c>
      <c r="EG164">
        <v>63.924900000000001</v>
      </c>
      <c r="EH164">
        <v>26.999199999999998</v>
      </c>
      <c r="EI164">
        <v>1</v>
      </c>
      <c r="EJ164">
        <v>-0.45982200000000001</v>
      </c>
      <c r="EK164">
        <v>-3.98495</v>
      </c>
      <c r="EL164">
        <v>20.228000000000002</v>
      </c>
      <c r="EM164">
        <v>5.2640099999999999</v>
      </c>
      <c r="EN164">
        <v>12.005599999999999</v>
      </c>
      <c r="EO164">
        <v>5.0000999999999998</v>
      </c>
      <c r="EP164">
        <v>3.28708</v>
      </c>
      <c r="EQ164">
        <v>9999</v>
      </c>
      <c r="ER164">
        <v>9999</v>
      </c>
      <c r="ES164">
        <v>999.9</v>
      </c>
      <c r="ET164">
        <v>9999</v>
      </c>
      <c r="EU164">
        <v>1.8722799999999999</v>
      </c>
      <c r="EV164">
        <v>1.87317</v>
      </c>
      <c r="EW164">
        <v>1.8693500000000001</v>
      </c>
      <c r="EX164">
        <v>1.87504</v>
      </c>
      <c r="EY164">
        <v>1.8754299999999999</v>
      </c>
      <c r="EZ164">
        <v>1.87381</v>
      </c>
      <c r="FA164">
        <v>1.8724099999999999</v>
      </c>
      <c r="FB164">
        <v>1.8714900000000001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-0.22</v>
      </c>
      <c r="FQ164">
        <v>7.3999999999999996E-2</v>
      </c>
      <c r="FR164">
        <v>-0.18329044484773399</v>
      </c>
      <c r="FS164">
        <v>1.93526017593624E-3</v>
      </c>
      <c r="FT164">
        <v>-2.6352868309754201E-6</v>
      </c>
      <c r="FU164">
        <v>7.4988703689445403E-10</v>
      </c>
      <c r="FV164">
        <v>7.4070808911679595E-2</v>
      </c>
      <c r="FW164">
        <v>0</v>
      </c>
      <c r="FX164">
        <v>0</v>
      </c>
      <c r="FY164">
        <v>0</v>
      </c>
      <c r="FZ164">
        <v>1</v>
      </c>
      <c r="GA164">
        <v>1999</v>
      </c>
      <c r="GB164">
        <v>0</v>
      </c>
      <c r="GC164">
        <v>14</v>
      </c>
      <c r="GD164">
        <v>45.1</v>
      </c>
      <c r="GE164">
        <v>45</v>
      </c>
      <c r="GF164">
        <v>2.5476100000000002</v>
      </c>
      <c r="GG164">
        <v>2.48291</v>
      </c>
      <c r="GH164">
        <v>1.5979000000000001</v>
      </c>
      <c r="GI164">
        <v>2.3535200000000001</v>
      </c>
      <c r="GJ164">
        <v>1.64917</v>
      </c>
      <c r="GK164">
        <v>2.4060100000000002</v>
      </c>
      <c r="GL164">
        <v>26.2928</v>
      </c>
      <c r="GM164">
        <v>14.456</v>
      </c>
      <c r="GN164">
        <v>19</v>
      </c>
      <c r="GO164">
        <v>448.91699999999997</v>
      </c>
      <c r="GP164">
        <v>641.52300000000002</v>
      </c>
      <c r="GQ164">
        <v>28.815799999999999</v>
      </c>
      <c r="GR164">
        <v>21.344999999999999</v>
      </c>
      <c r="GS164">
        <v>30.000499999999999</v>
      </c>
      <c r="GT164">
        <v>21.2148</v>
      </c>
      <c r="GU164">
        <v>21.189599999999999</v>
      </c>
      <c r="GV164">
        <v>51.047499999999999</v>
      </c>
      <c r="GW164">
        <v>24.004999999999999</v>
      </c>
      <c r="GX164">
        <v>100</v>
      </c>
      <c r="GY164">
        <v>28.840299999999999</v>
      </c>
      <c r="GZ164">
        <v>1177.46</v>
      </c>
      <c r="HA164">
        <v>13.170400000000001</v>
      </c>
      <c r="HB164">
        <v>101.396</v>
      </c>
      <c r="HC164">
        <v>101.407</v>
      </c>
    </row>
    <row r="165" spans="1:211" x14ac:dyDescent="0.2">
      <c r="A165">
        <v>149</v>
      </c>
      <c r="B165">
        <v>1736448403.0999999</v>
      </c>
      <c r="C165">
        <v>296</v>
      </c>
      <c r="D165" t="s">
        <v>645</v>
      </c>
      <c r="E165" t="s">
        <v>646</v>
      </c>
      <c r="F165">
        <v>2</v>
      </c>
      <c r="G165">
        <v>1736448395.0999999</v>
      </c>
      <c r="H165">
        <f t="shared" si="68"/>
        <v>2.0086864624022467E-3</v>
      </c>
      <c r="I165">
        <f t="shared" si="69"/>
        <v>2.0086864624022467</v>
      </c>
      <c r="J165">
        <f t="shared" si="70"/>
        <v>43.244408117713313</v>
      </c>
      <c r="K165">
        <f t="shared" si="71"/>
        <v>1055.0675000000001</v>
      </c>
      <c r="L165">
        <f t="shared" si="72"/>
        <v>412.41722230386409</v>
      </c>
      <c r="M165">
        <f t="shared" si="73"/>
        <v>42.209894090086401</v>
      </c>
      <c r="N165">
        <f t="shared" si="74"/>
        <v>107.98357833873366</v>
      </c>
      <c r="O165">
        <f t="shared" si="75"/>
        <v>0.113027134297017</v>
      </c>
      <c r="P165">
        <f t="shared" si="76"/>
        <v>3.5325367087237072</v>
      </c>
      <c r="Q165">
        <f t="shared" si="77"/>
        <v>0.11105582167333507</v>
      </c>
      <c r="R165">
        <f t="shared" si="78"/>
        <v>6.9584139332768441E-2</v>
      </c>
      <c r="S165">
        <f t="shared" si="79"/>
        <v>317.40002649000002</v>
      </c>
      <c r="T165">
        <f t="shared" si="80"/>
        <v>26.113612937413571</v>
      </c>
      <c r="U165">
        <f t="shared" si="81"/>
        <v>26.113612937413571</v>
      </c>
      <c r="V165">
        <f t="shared" si="82"/>
        <v>3.3970097865829607</v>
      </c>
      <c r="W165">
        <f t="shared" si="83"/>
        <v>50.094341872226813</v>
      </c>
      <c r="X165">
        <f t="shared" si="84"/>
        <v>1.590940279832064</v>
      </c>
      <c r="Y165">
        <f t="shared" si="85"/>
        <v>3.1758881749359991</v>
      </c>
      <c r="Z165">
        <f t="shared" si="86"/>
        <v>1.8060695067508967</v>
      </c>
      <c r="AA165">
        <f t="shared" si="87"/>
        <v>-88.583072991939076</v>
      </c>
      <c r="AB165">
        <f t="shared" si="88"/>
        <v>-215.89218442475658</v>
      </c>
      <c r="AC165">
        <f t="shared" si="89"/>
        <v>-12.998711354486222</v>
      </c>
      <c r="AD165">
        <f t="shared" si="90"/>
        <v>-7.3942281181842873E-2</v>
      </c>
      <c r="AE165">
        <f t="shared" si="91"/>
        <v>68.75276853406281</v>
      </c>
      <c r="AF165">
        <f t="shared" si="92"/>
        <v>2.0114651109403652</v>
      </c>
      <c r="AG165">
        <f t="shared" si="93"/>
        <v>43.244408117713313</v>
      </c>
      <c r="AH165">
        <v>1167.5032317482801</v>
      </c>
      <c r="AI165">
        <v>1093.2002424242401</v>
      </c>
      <c r="AJ165">
        <v>3.0789001851662898</v>
      </c>
      <c r="AK165">
        <v>85.495142733625997</v>
      </c>
      <c r="AL165">
        <f t="shared" si="94"/>
        <v>2.0086864624022467</v>
      </c>
      <c r="AM165">
        <v>13.1657303222268</v>
      </c>
      <c r="AN165">
        <v>15.538781118881101</v>
      </c>
      <c r="AO165">
        <v>-7.8723498619853995E-6</v>
      </c>
      <c r="AP165">
        <v>126.389948844656</v>
      </c>
      <c r="AQ165">
        <v>39</v>
      </c>
      <c r="AR165">
        <v>8</v>
      </c>
      <c r="AS165">
        <f t="shared" si="95"/>
        <v>1</v>
      </c>
      <c r="AT165">
        <f t="shared" si="96"/>
        <v>0</v>
      </c>
      <c r="AU165">
        <f t="shared" si="97"/>
        <v>54349.707377767081</v>
      </c>
      <c r="AV165">
        <f t="shared" si="98"/>
        <v>2000</v>
      </c>
      <c r="AW165">
        <f t="shared" si="99"/>
        <v>1686.0001665</v>
      </c>
      <c r="AX165">
        <f t="shared" si="100"/>
        <v>0.84300008324999998</v>
      </c>
      <c r="AY165">
        <f t="shared" si="101"/>
        <v>0.15870001324500002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1736448395.0999999</v>
      </c>
      <c r="BF165">
        <v>1055.0675000000001</v>
      </c>
      <c r="BG165">
        <v>1140.1175000000001</v>
      </c>
      <c r="BH165">
        <v>15.544487500000001</v>
      </c>
      <c r="BI165">
        <v>13.16825</v>
      </c>
      <c r="BJ165">
        <v>1055.26</v>
      </c>
      <c r="BK165">
        <v>15.470425000000001</v>
      </c>
      <c r="BL165">
        <v>500</v>
      </c>
      <c r="BM165">
        <v>102.247625</v>
      </c>
      <c r="BN165">
        <v>9.9929387499999994E-2</v>
      </c>
      <c r="BO165">
        <v>24.98</v>
      </c>
      <c r="BP165">
        <v>24.800962500000001</v>
      </c>
      <c r="BQ165">
        <v>999.9</v>
      </c>
      <c r="BR165">
        <v>0</v>
      </c>
      <c r="BS165">
        <v>0</v>
      </c>
      <c r="BT165">
        <v>9984.2099999999991</v>
      </c>
      <c r="BU165">
        <v>649.12824999999998</v>
      </c>
      <c r="BV165">
        <v>175.79750000000001</v>
      </c>
      <c r="BW165">
        <v>-85.049525000000003</v>
      </c>
      <c r="BX165">
        <v>1071.7275</v>
      </c>
      <c r="BY165">
        <v>1155.33</v>
      </c>
      <c r="BZ165">
        <v>2.3762374999999998</v>
      </c>
      <c r="CA165">
        <v>1140.1175000000001</v>
      </c>
      <c r="CB165">
        <v>13.16825</v>
      </c>
      <c r="CC165">
        <v>1.5893887499999999</v>
      </c>
      <c r="CD165">
        <v>1.3464225000000001</v>
      </c>
      <c r="CE165">
        <v>13.8563125</v>
      </c>
      <c r="CF165">
        <v>11.327337500000001</v>
      </c>
      <c r="CG165">
        <v>2000</v>
      </c>
      <c r="CH165">
        <v>0.90000012500000004</v>
      </c>
      <c r="CI165">
        <v>9.9999975000000005E-2</v>
      </c>
      <c r="CJ165">
        <v>20</v>
      </c>
      <c r="CK165">
        <v>39092.974999999999</v>
      </c>
      <c r="CL165">
        <v>1736445700.0999999</v>
      </c>
      <c r="CM165" t="s">
        <v>346</v>
      </c>
      <c r="CN165">
        <v>1736445697.0999999</v>
      </c>
      <c r="CO165">
        <v>1736445700.0999999</v>
      </c>
      <c r="CP165">
        <v>1</v>
      </c>
      <c r="CQ165">
        <v>-0.33700000000000002</v>
      </c>
      <c r="CR165">
        <v>1.2999999999999999E-2</v>
      </c>
      <c r="CS165">
        <v>0.22</v>
      </c>
      <c r="CT165">
        <v>8.3000000000000004E-2</v>
      </c>
      <c r="CU165">
        <v>420</v>
      </c>
      <c r="CV165">
        <v>16</v>
      </c>
      <c r="CW165">
        <v>0.23</v>
      </c>
      <c r="CX165">
        <v>0.32</v>
      </c>
      <c r="CY165">
        <v>-84.643720000000002</v>
      </c>
      <c r="CZ165">
        <v>-5.8441443609023196</v>
      </c>
      <c r="DA165">
        <v>0.88085933871418698</v>
      </c>
      <c r="DB165">
        <v>0</v>
      </c>
      <c r="DC165">
        <v>2.3762370000000002</v>
      </c>
      <c r="DD165">
        <v>1.3163909774448299E-3</v>
      </c>
      <c r="DE165">
        <v>2.2640673576552199E-3</v>
      </c>
      <c r="DF165">
        <v>1</v>
      </c>
      <c r="DG165">
        <v>1</v>
      </c>
      <c r="DH165">
        <v>2</v>
      </c>
      <c r="DI165" t="s">
        <v>347</v>
      </c>
      <c r="DJ165">
        <v>3.1193200000000001</v>
      </c>
      <c r="DK165">
        <v>2.8009200000000001</v>
      </c>
      <c r="DL165">
        <v>0.19362699999999999</v>
      </c>
      <c r="DM165">
        <v>0.205044</v>
      </c>
      <c r="DN165">
        <v>8.7040999999999993E-2</v>
      </c>
      <c r="DO165">
        <v>7.7952300000000002E-2</v>
      </c>
      <c r="DP165">
        <v>22511.1</v>
      </c>
      <c r="DQ165">
        <v>20517.3</v>
      </c>
      <c r="DR165">
        <v>26700.9</v>
      </c>
      <c r="DS165">
        <v>24141.7</v>
      </c>
      <c r="DT165">
        <v>33697.5</v>
      </c>
      <c r="DU165">
        <v>32418.7</v>
      </c>
      <c r="DV165">
        <v>40372.800000000003</v>
      </c>
      <c r="DW165">
        <v>38161.5</v>
      </c>
      <c r="DX165">
        <v>2.0177</v>
      </c>
      <c r="DY165">
        <v>2.2787500000000001</v>
      </c>
      <c r="DZ165">
        <v>0.15825400000000001</v>
      </c>
      <c r="EA165">
        <v>0</v>
      </c>
      <c r="EB165">
        <v>22.174499999999998</v>
      </c>
      <c r="EC165">
        <v>999.9</v>
      </c>
      <c r="ED165">
        <v>63.777000000000001</v>
      </c>
      <c r="EE165">
        <v>22.074000000000002</v>
      </c>
      <c r="EF165">
        <v>16.6264</v>
      </c>
      <c r="EG165">
        <v>63.934899999999999</v>
      </c>
      <c r="EH165">
        <v>27.071300000000001</v>
      </c>
      <c r="EI165">
        <v>1</v>
      </c>
      <c r="EJ165">
        <v>-0.459596</v>
      </c>
      <c r="EK165">
        <v>-4.01539</v>
      </c>
      <c r="EL165">
        <v>20.226900000000001</v>
      </c>
      <c r="EM165">
        <v>5.2629599999999996</v>
      </c>
      <c r="EN165">
        <v>12.0053</v>
      </c>
      <c r="EO165">
        <v>4.9997999999999996</v>
      </c>
      <c r="EP165">
        <v>3.2868499999999998</v>
      </c>
      <c r="EQ165">
        <v>9999</v>
      </c>
      <c r="ER165">
        <v>9999</v>
      </c>
      <c r="ES165">
        <v>999.9</v>
      </c>
      <c r="ET165">
        <v>9999</v>
      </c>
      <c r="EU165">
        <v>1.87229</v>
      </c>
      <c r="EV165">
        <v>1.87317</v>
      </c>
      <c r="EW165">
        <v>1.8693500000000001</v>
      </c>
      <c r="EX165">
        <v>1.8750500000000001</v>
      </c>
      <c r="EY165">
        <v>1.8754299999999999</v>
      </c>
      <c r="EZ165">
        <v>1.87381</v>
      </c>
      <c r="FA165">
        <v>1.8724099999999999</v>
      </c>
      <c r="FB165">
        <v>1.8714900000000001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-0.22</v>
      </c>
      <c r="FQ165">
        <v>7.4099999999999999E-2</v>
      </c>
      <c r="FR165">
        <v>-0.18329044484773399</v>
      </c>
      <c r="FS165">
        <v>1.93526017593624E-3</v>
      </c>
      <c r="FT165">
        <v>-2.6352868309754201E-6</v>
      </c>
      <c r="FU165">
        <v>7.4988703689445403E-10</v>
      </c>
      <c r="FV165">
        <v>7.4070808911679595E-2</v>
      </c>
      <c r="FW165">
        <v>0</v>
      </c>
      <c r="FX165">
        <v>0</v>
      </c>
      <c r="FY165">
        <v>0</v>
      </c>
      <c r="FZ165">
        <v>1</v>
      </c>
      <c r="GA165">
        <v>1999</v>
      </c>
      <c r="GB165">
        <v>0</v>
      </c>
      <c r="GC165">
        <v>14</v>
      </c>
      <c r="GD165">
        <v>45.1</v>
      </c>
      <c r="GE165">
        <v>45</v>
      </c>
      <c r="GF165">
        <v>2.5598100000000001</v>
      </c>
      <c r="GG165">
        <v>2.4548299999999998</v>
      </c>
      <c r="GH165">
        <v>1.5979000000000001</v>
      </c>
      <c r="GI165">
        <v>2.3547400000000001</v>
      </c>
      <c r="GJ165">
        <v>1.64917</v>
      </c>
      <c r="GK165">
        <v>2.4670399999999999</v>
      </c>
      <c r="GL165">
        <v>26.2928</v>
      </c>
      <c r="GM165">
        <v>14.4472</v>
      </c>
      <c r="GN165">
        <v>19</v>
      </c>
      <c r="GO165">
        <v>448.82100000000003</v>
      </c>
      <c r="GP165">
        <v>641.57399999999996</v>
      </c>
      <c r="GQ165">
        <v>28.825199999999999</v>
      </c>
      <c r="GR165">
        <v>21.346800000000002</v>
      </c>
      <c r="GS165">
        <v>30.000599999999999</v>
      </c>
      <c r="GT165">
        <v>21.216699999999999</v>
      </c>
      <c r="GU165">
        <v>21.191800000000001</v>
      </c>
      <c r="GV165">
        <v>51.298999999999999</v>
      </c>
      <c r="GW165">
        <v>24.004999999999999</v>
      </c>
      <c r="GX165">
        <v>100</v>
      </c>
      <c r="GY165">
        <v>28.840299999999999</v>
      </c>
      <c r="GZ165">
        <v>1184.26</v>
      </c>
      <c r="HA165">
        <v>13.170400000000001</v>
      </c>
      <c r="HB165">
        <v>101.396</v>
      </c>
      <c r="HC165">
        <v>101.40600000000001</v>
      </c>
    </row>
    <row r="166" spans="1:211" x14ac:dyDescent="0.2">
      <c r="A166">
        <v>150</v>
      </c>
      <c r="B166">
        <v>1736448405.0999999</v>
      </c>
      <c r="C166">
        <v>298</v>
      </c>
      <c r="D166" t="s">
        <v>647</v>
      </c>
      <c r="E166" t="s">
        <v>648</v>
      </c>
      <c r="F166">
        <v>2</v>
      </c>
      <c r="G166">
        <v>1736448397.0999999</v>
      </c>
      <c r="H166">
        <f t="shared" si="68"/>
        <v>2.0088470974904634E-3</v>
      </c>
      <c r="I166">
        <f t="shared" si="69"/>
        <v>2.0088470974904635</v>
      </c>
      <c r="J166">
        <f t="shared" si="70"/>
        <v>43.575466689079676</v>
      </c>
      <c r="K166">
        <f t="shared" si="71"/>
        <v>1061.11375</v>
      </c>
      <c r="L166">
        <f t="shared" si="72"/>
        <v>413.99509372319289</v>
      </c>
      <c r="M166">
        <f t="shared" si="73"/>
        <v>42.371309822062976</v>
      </c>
      <c r="N166">
        <f t="shared" si="74"/>
        <v>108.60220359945363</v>
      </c>
      <c r="O166">
        <f t="shared" si="75"/>
        <v>0.11309765118952488</v>
      </c>
      <c r="P166">
        <f t="shared" si="76"/>
        <v>3.5337578745864042</v>
      </c>
      <c r="Q166">
        <f t="shared" si="77"/>
        <v>0.1111245704167655</v>
      </c>
      <c r="R166">
        <f t="shared" si="78"/>
        <v>6.9627262808204804E-2</v>
      </c>
      <c r="S166">
        <f t="shared" si="79"/>
        <v>317.40002649000002</v>
      </c>
      <c r="T166">
        <f t="shared" si="80"/>
        <v>26.108186466458626</v>
      </c>
      <c r="U166">
        <f t="shared" si="81"/>
        <v>26.108186466458626</v>
      </c>
      <c r="V166">
        <f t="shared" si="82"/>
        <v>3.3959200799102476</v>
      </c>
      <c r="W166">
        <f t="shared" si="83"/>
        <v>50.105436847195662</v>
      </c>
      <c r="X166">
        <f t="shared" si="84"/>
        <v>1.59081590565327</v>
      </c>
      <c r="Y166">
        <f t="shared" si="85"/>
        <v>3.1749367049821577</v>
      </c>
      <c r="Z166">
        <f t="shared" si="86"/>
        <v>1.8051041742569776</v>
      </c>
      <c r="AA166">
        <f t="shared" si="87"/>
        <v>-88.590156999329437</v>
      </c>
      <c r="AB166">
        <f t="shared" si="88"/>
        <v>-215.89033137616894</v>
      </c>
      <c r="AC166">
        <f t="shared" si="89"/>
        <v>-12.993425476150701</v>
      </c>
      <c r="AD166">
        <f t="shared" si="90"/>
        <v>-7.3887361649099148E-2</v>
      </c>
      <c r="AE166">
        <f t="shared" si="91"/>
        <v>69.147582246636418</v>
      </c>
      <c r="AF166">
        <f t="shared" si="92"/>
        <v>2.0105614297840635</v>
      </c>
      <c r="AG166">
        <f t="shared" si="93"/>
        <v>43.575466689079676</v>
      </c>
      <c r="AH166">
        <v>1174.4362225412001</v>
      </c>
      <c r="AI166">
        <v>1099.4761818181801</v>
      </c>
      <c r="AJ166">
        <v>3.1145858112787699</v>
      </c>
      <c r="AK166">
        <v>85.495142733625997</v>
      </c>
      <c r="AL166">
        <f t="shared" si="94"/>
        <v>2.0088470974904635</v>
      </c>
      <c r="AM166">
        <v>13.1659538548183</v>
      </c>
      <c r="AN166">
        <v>15.5392517482518</v>
      </c>
      <c r="AO166">
        <v>-6.0820156137315402E-6</v>
      </c>
      <c r="AP166">
        <v>126.389948844656</v>
      </c>
      <c r="AQ166">
        <v>39</v>
      </c>
      <c r="AR166">
        <v>8</v>
      </c>
      <c r="AS166">
        <f t="shared" si="95"/>
        <v>1</v>
      </c>
      <c r="AT166">
        <f t="shared" si="96"/>
        <v>0</v>
      </c>
      <c r="AU166">
        <f t="shared" si="97"/>
        <v>54377.520349679515</v>
      </c>
      <c r="AV166">
        <f t="shared" si="98"/>
        <v>2000</v>
      </c>
      <c r="AW166">
        <f t="shared" si="99"/>
        <v>1686.0001665</v>
      </c>
      <c r="AX166">
        <f t="shared" si="100"/>
        <v>0.84300008324999998</v>
      </c>
      <c r="AY166">
        <f t="shared" si="101"/>
        <v>0.15870001324500002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1736448397.0999999</v>
      </c>
      <c r="BF166">
        <v>1061.11375</v>
      </c>
      <c r="BG166">
        <v>1146.6537499999999</v>
      </c>
      <c r="BH166">
        <v>15.5433</v>
      </c>
      <c r="BI166">
        <v>13.168049999999999</v>
      </c>
      <c r="BJ166">
        <v>1061.3125</v>
      </c>
      <c r="BK166">
        <v>15.4692375</v>
      </c>
      <c r="BL166">
        <v>499.98374999999999</v>
      </c>
      <c r="BM166">
        <v>102.2475</v>
      </c>
      <c r="BN166">
        <v>9.98719E-2</v>
      </c>
      <c r="BO166">
        <v>24.974975000000001</v>
      </c>
      <c r="BP166">
        <v>24.797212500000001</v>
      </c>
      <c r="BQ166">
        <v>999.9</v>
      </c>
      <c r="BR166">
        <v>0</v>
      </c>
      <c r="BS166">
        <v>0</v>
      </c>
      <c r="BT166">
        <v>9989.3724999999995</v>
      </c>
      <c r="BU166">
        <v>649.09762499999999</v>
      </c>
      <c r="BV166">
        <v>175.60412500000001</v>
      </c>
      <c r="BW166">
        <v>-85.539874999999995</v>
      </c>
      <c r="BX166">
        <v>1077.8675000000001</v>
      </c>
      <c r="BY166">
        <v>1161.9537499999999</v>
      </c>
      <c r="BZ166">
        <v>2.3752512499999998</v>
      </c>
      <c r="CA166">
        <v>1146.6537499999999</v>
      </c>
      <c r="CB166">
        <v>13.168049999999999</v>
      </c>
      <c r="CC166">
        <v>1.5892649999999999</v>
      </c>
      <c r="CD166">
        <v>1.3464</v>
      </c>
      <c r="CE166">
        <v>13.855112500000001</v>
      </c>
      <c r="CF166">
        <v>11.327087499999999</v>
      </c>
      <c r="CG166">
        <v>2000</v>
      </c>
      <c r="CH166">
        <v>0.90000012500000004</v>
      </c>
      <c r="CI166">
        <v>9.9999975000000005E-2</v>
      </c>
      <c r="CJ166">
        <v>20</v>
      </c>
      <c r="CK166">
        <v>39092.987500000003</v>
      </c>
      <c r="CL166">
        <v>1736445700.0999999</v>
      </c>
      <c r="CM166" t="s">
        <v>346</v>
      </c>
      <c r="CN166">
        <v>1736445697.0999999</v>
      </c>
      <c r="CO166">
        <v>1736445700.0999999</v>
      </c>
      <c r="CP166">
        <v>1</v>
      </c>
      <c r="CQ166">
        <v>-0.33700000000000002</v>
      </c>
      <c r="CR166">
        <v>1.2999999999999999E-2</v>
      </c>
      <c r="CS166">
        <v>0.22</v>
      </c>
      <c r="CT166">
        <v>8.3000000000000004E-2</v>
      </c>
      <c r="CU166">
        <v>420</v>
      </c>
      <c r="CV166">
        <v>16</v>
      </c>
      <c r="CW166">
        <v>0.23</v>
      </c>
      <c r="CX166">
        <v>0.32</v>
      </c>
      <c r="CY166">
        <v>-84.819784999999996</v>
      </c>
      <c r="CZ166">
        <v>-10.290094736842001</v>
      </c>
      <c r="DA166">
        <v>1.0946666580630799</v>
      </c>
      <c r="DB166">
        <v>0</v>
      </c>
      <c r="DC166">
        <v>2.3760300000000001</v>
      </c>
      <c r="DD166">
        <v>-1.5057744360901E-2</v>
      </c>
      <c r="DE166">
        <v>2.6508545791876E-3</v>
      </c>
      <c r="DF166">
        <v>1</v>
      </c>
      <c r="DG166">
        <v>1</v>
      </c>
      <c r="DH166">
        <v>2</v>
      </c>
      <c r="DI166" t="s">
        <v>347</v>
      </c>
      <c r="DJ166">
        <v>3.1192500000000001</v>
      </c>
      <c r="DK166">
        <v>2.8004799999999999</v>
      </c>
      <c r="DL166">
        <v>0.19431899999999999</v>
      </c>
      <c r="DM166">
        <v>0.20576800000000001</v>
      </c>
      <c r="DN166">
        <v>8.7035000000000001E-2</v>
      </c>
      <c r="DO166">
        <v>7.79469E-2</v>
      </c>
      <c r="DP166">
        <v>22492</v>
      </c>
      <c r="DQ166">
        <v>20498.7</v>
      </c>
      <c r="DR166">
        <v>26701.1</v>
      </c>
      <c r="DS166">
        <v>24141.8</v>
      </c>
      <c r="DT166">
        <v>33698</v>
      </c>
      <c r="DU166">
        <v>32418.799999999999</v>
      </c>
      <c r="DV166">
        <v>40373</v>
      </c>
      <c r="DW166">
        <v>38161.300000000003</v>
      </c>
      <c r="DX166">
        <v>2.0174699999999999</v>
      </c>
      <c r="DY166">
        <v>2.2788499999999998</v>
      </c>
      <c r="DZ166">
        <v>0.159465</v>
      </c>
      <c r="EA166">
        <v>0</v>
      </c>
      <c r="EB166">
        <v>22.1736</v>
      </c>
      <c r="EC166">
        <v>999.9</v>
      </c>
      <c r="ED166">
        <v>63.777000000000001</v>
      </c>
      <c r="EE166">
        <v>22.074000000000002</v>
      </c>
      <c r="EF166">
        <v>16.627400000000002</v>
      </c>
      <c r="EG166">
        <v>63.764899999999997</v>
      </c>
      <c r="EH166">
        <v>26.911100000000001</v>
      </c>
      <c r="EI166">
        <v>1</v>
      </c>
      <c r="EJ166">
        <v>-0.45953500000000003</v>
      </c>
      <c r="EK166">
        <v>-4.0179900000000002</v>
      </c>
      <c r="EL166">
        <v>20.226800000000001</v>
      </c>
      <c r="EM166">
        <v>5.26281</v>
      </c>
      <c r="EN166">
        <v>12.0047</v>
      </c>
      <c r="EO166">
        <v>4.9999000000000002</v>
      </c>
      <c r="EP166">
        <v>3.2868499999999998</v>
      </c>
      <c r="EQ166">
        <v>9999</v>
      </c>
      <c r="ER166">
        <v>9999</v>
      </c>
      <c r="ES166">
        <v>999.9</v>
      </c>
      <c r="ET166">
        <v>9999</v>
      </c>
      <c r="EU166">
        <v>1.8722799999999999</v>
      </c>
      <c r="EV166">
        <v>1.87317</v>
      </c>
      <c r="EW166">
        <v>1.8693500000000001</v>
      </c>
      <c r="EX166">
        <v>1.8750500000000001</v>
      </c>
      <c r="EY166">
        <v>1.8754299999999999</v>
      </c>
      <c r="EZ166">
        <v>1.87381</v>
      </c>
      <c r="FA166">
        <v>1.8724000000000001</v>
      </c>
      <c r="FB166">
        <v>1.8714900000000001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-0.22</v>
      </c>
      <c r="FQ166">
        <v>7.3999999999999996E-2</v>
      </c>
      <c r="FR166">
        <v>-0.18329044484773399</v>
      </c>
      <c r="FS166">
        <v>1.93526017593624E-3</v>
      </c>
      <c r="FT166">
        <v>-2.6352868309754201E-6</v>
      </c>
      <c r="FU166">
        <v>7.4988703689445403E-10</v>
      </c>
      <c r="FV166">
        <v>7.4070808911679595E-2</v>
      </c>
      <c r="FW166">
        <v>0</v>
      </c>
      <c r="FX166">
        <v>0</v>
      </c>
      <c r="FY166">
        <v>0</v>
      </c>
      <c r="FZ166">
        <v>1</v>
      </c>
      <c r="GA166">
        <v>1999</v>
      </c>
      <c r="GB166">
        <v>0</v>
      </c>
      <c r="GC166">
        <v>14</v>
      </c>
      <c r="GD166">
        <v>45.1</v>
      </c>
      <c r="GE166">
        <v>45.1</v>
      </c>
      <c r="GF166">
        <v>2.5720200000000002</v>
      </c>
      <c r="GG166">
        <v>2.4633799999999999</v>
      </c>
      <c r="GH166">
        <v>1.5979000000000001</v>
      </c>
      <c r="GI166">
        <v>2.3559600000000001</v>
      </c>
      <c r="GJ166">
        <v>1.64917</v>
      </c>
      <c r="GK166">
        <v>2.4169900000000002</v>
      </c>
      <c r="GL166">
        <v>26.2928</v>
      </c>
      <c r="GM166">
        <v>14.4472</v>
      </c>
      <c r="GN166">
        <v>19</v>
      </c>
      <c r="GO166">
        <v>448.70400000000001</v>
      </c>
      <c r="GP166">
        <v>641.67399999999998</v>
      </c>
      <c r="GQ166">
        <v>28.835699999999999</v>
      </c>
      <c r="GR166">
        <v>21.348099999999999</v>
      </c>
      <c r="GS166">
        <v>30.000499999999999</v>
      </c>
      <c r="GT166">
        <v>21.2181</v>
      </c>
      <c r="GU166">
        <v>21.193200000000001</v>
      </c>
      <c r="GV166">
        <v>51.546999999999997</v>
      </c>
      <c r="GW166">
        <v>24.004999999999999</v>
      </c>
      <c r="GX166">
        <v>100</v>
      </c>
      <c r="GY166">
        <v>28.8672</v>
      </c>
      <c r="GZ166">
        <v>1191.08</v>
      </c>
      <c r="HA166">
        <v>13.170400000000001</v>
      </c>
      <c r="HB166">
        <v>101.396</v>
      </c>
      <c r="HC166">
        <v>101.40600000000001</v>
      </c>
    </row>
    <row r="167" spans="1:211" x14ac:dyDescent="0.2">
      <c r="A167">
        <v>151</v>
      </c>
      <c r="B167">
        <v>1736448407.0999999</v>
      </c>
      <c r="C167">
        <v>300</v>
      </c>
      <c r="D167" t="s">
        <v>649</v>
      </c>
      <c r="E167" t="s">
        <v>650</v>
      </c>
      <c r="F167">
        <v>2</v>
      </c>
      <c r="G167">
        <v>1736448399.0999999</v>
      </c>
      <c r="H167">
        <f t="shared" si="68"/>
        <v>2.0073800447689455E-3</v>
      </c>
      <c r="I167">
        <f t="shared" si="69"/>
        <v>2.0073800447689454</v>
      </c>
      <c r="J167">
        <f t="shared" si="70"/>
        <v>43.764499375491013</v>
      </c>
      <c r="K167">
        <f t="shared" si="71"/>
        <v>1067.2125000000001</v>
      </c>
      <c r="L167">
        <f t="shared" si="72"/>
        <v>417.14517539103235</v>
      </c>
      <c r="M167">
        <f t="shared" si="73"/>
        <v>42.693241252204054</v>
      </c>
      <c r="N167">
        <f t="shared" si="74"/>
        <v>109.22518925733048</v>
      </c>
      <c r="O167">
        <f t="shared" si="75"/>
        <v>0.11307626336263922</v>
      </c>
      <c r="P167">
        <f t="shared" si="76"/>
        <v>3.5356247680938981</v>
      </c>
      <c r="Q167">
        <f t="shared" si="77"/>
        <v>0.11110494363187762</v>
      </c>
      <c r="R167">
        <f t="shared" si="78"/>
        <v>6.9614842418287137E-2</v>
      </c>
      <c r="S167">
        <f t="shared" si="79"/>
        <v>317.40002649000002</v>
      </c>
      <c r="T167">
        <f t="shared" si="80"/>
        <v>26.102508134490954</v>
      </c>
      <c r="U167">
        <f t="shared" si="81"/>
        <v>26.102508134490954</v>
      </c>
      <c r="V167">
        <f t="shared" si="82"/>
        <v>3.3947801231191601</v>
      </c>
      <c r="W167">
        <f t="shared" si="83"/>
        <v>50.1175454872267</v>
      </c>
      <c r="X167">
        <f t="shared" si="84"/>
        <v>1.590684489884082</v>
      </c>
      <c r="Y167">
        <f t="shared" si="85"/>
        <v>3.1739074099099578</v>
      </c>
      <c r="Z167">
        <f t="shared" si="86"/>
        <v>1.8040956332350782</v>
      </c>
      <c r="AA167">
        <f t="shared" si="87"/>
        <v>-88.525459974310493</v>
      </c>
      <c r="AB167">
        <f t="shared" si="88"/>
        <v>-215.95848119353963</v>
      </c>
      <c r="AC167">
        <f t="shared" si="89"/>
        <v>-12.989938550004478</v>
      </c>
      <c r="AD167">
        <f t="shared" si="90"/>
        <v>-7.385322785455628E-2</v>
      </c>
      <c r="AE167">
        <f t="shared" si="91"/>
        <v>69.48035253716877</v>
      </c>
      <c r="AF167">
        <f t="shared" si="92"/>
        <v>2.0099477848424399</v>
      </c>
      <c r="AG167">
        <f t="shared" si="93"/>
        <v>43.764499375491013</v>
      </c>
      <c r="AH167">
        <v>1181.3970313693901</v>
      </c>
      <c r="AI167">
        <v>1105.8683636363601</v>
      </c>
      <c r="AJ167">
        <v>3.1629917438213502</v>
      </c>
      <c r="AK167">
        <v>85.495142733625997</v>
      </c>
      <c r="AL167">
        <f t="shared" si="94"/>
        <v>2.0073800447689454</v>
      </c>
      <c r="AM167">
        <v>13.1675819027929</v>
      </c>
      <c r="AN167">
        <v>15.5390251748252</v>
      </c>
      <c r="AO167">
        <v>-3.0242492465279801E-6</v>
      </c>
      <c r="AP167">
        <v>126.389948844656</v>
      </c>
      <c r="AQ167">
        <v>39</v>
      </c>
      <c r="AR167">
        <v>8</v>
      </c>
      <c r="AS167">
        <f t="shared" si="95"/>
        <v>1</v>
      </c>
      <c r="AT167">
        <f t="shared" si="96"/>
        <v>0</v>
      </c>
      <c r="AU167">
        <f t="shared" si="97"/>
        <v>54419.62528036505</v>
      </c>
      <c r="AV167">
        <f t="shared" si="98"/>
        <v>2000</v>
      </c>
      <c r="AW167">
        <f t="shared" si="99"/>
        <v>1686.0001665</v>
      </c>
      <c r="AX167">
        <f t="shared" si="100"/>
        <v>0.84300008324999998</v>
      </c>
      <c r="AY167">
        <f t="shared" si="101"/>
        <v>0.15870001324500002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1736448399.0999999</v>
      </c>
      <c r="BF167">
        <v>1067.2125000000001</v>
      </c>
      <c r="BG167">
        <v>1153.1624999999999</v>
      </c>
      <c r="BH167">
        <v>15.542187500000001</v>
      </c>
      <c r="BI167">
        <v>13.16775</v>
      </c>
      <c r="BJ167">
        <v>1067.4175</v>
      </c>
      <c r="BK167">
        <v>15.4681125</v>
      </c>
      <c r="BL167">
        <v>500.00274999999999</v>
      </c>
      <c r="BM167">
        <v>102.2465</v>
      </c>
      <c r="BN167">
        <v>9.9742437500000003E-2</v>
      </c>
      <c r="BO167">
        <v>24.969537500000001</v>
      </c>
      <c r="BP167">
        <v>24.793612499999998</v>
      </c>
      <c r="BQ167">
        <v>999.9</v>
      </c>
      <c r="BR167">
        <v>0</v>
      </c>
      <c r="BS167">
        <v>0</v>
      </c>
      <c r="BT167">
        <v>9997.3474999999999</v>
      </c>
      <c r="BU167">
        <v>649.06487500000003</v>
      </c>
      <c r="BV167">
        <v>175.439875</v>
      </c>
      <c r="BW167">
        <v>-85.949349999999995</v>
      </c>
      <c r="BX167">
        <v>1084.06</v>
      </c>
      <c r="BY167">
        <v>1168.5474999999999</v>
      </c>
      <c r="BZ167">
        <v>2.3744350000000001</v>
      </c>
      <c r="CA167">
        <v>1153.1624999999999</v>
      </c>
      <c r="CB167">
        <v>13.16775</v>
      </c>
      <c r="CC167">
        <v>1.58913375</v>
      </c>
      <c r="CD167">
        <v>1.346355</v>
      </c>
      <c r="CE167">
        <v>13.85385</v>
      </c>
      <c r="CF167">
        <v>11.326575</v>
      </c>
      <c r="CG167">
        <v>2000</v>
      </c>
      <c r="CH167">
        <v>0.90000012500000004</v>
      </c>
      <c r="CI167">
        <v>9.9999975000000005E-2</v>
      </c>
      <c r="CJ167">
        <v>20</v>
      </c>
      <c r="CK167">
        <v>39092.987500000003</v>
      </c>
      <c r="CL167">
        <v>1736445700.0999999</v>
      </c>
      <c r="CM167" t="s">
        <v>346</v>
      </c>
      <c r="CN167">
        <v>1736445697.0999999</v>
      </c>
      <c r="CO167">
        <v>1736445700.0999999</v>
      </c>
      <c r="CP167">
        <v>1</v>
      </c>
      <c r="CQ167">
        <v>-0.33700000000000002</v>
      </c>
      <c r="CR167">
        <v>1.2999999999999999E-2</v>
      </c>
      <c r="CS167">
        <v>0.22</v>
      </c>
      <c r="CT167">
        <v>8.3000000000000004E-2</v>
      </c>
      <c r="CU167">
        <v>420</v>
      </c>
      <c r="CV167">
        <v>16</v>
      </c>
      <c r="CW167">
        <v>0.23</v>
      </c>
      <c r="CX167">
        <v>0.32</v>
      </c>
      <c r="CY167">
        <v>-85.190295000000006</v>
      </c>
      <c r="CZ167">
        <v>-12.227210526315799</v>
      </c>
      <c r="DA167">
        <v>1.2564897570115701</v>
      </c>
      <c r="DB167">
        <v>0</v>
      </c>
      <c r="DC167">
        <v>2.3756750000000002</v>
      </c>
      <c r="DD167">
        <v>-2.6901654135339601E-2</v>
      </c>
      <c r="DE167">
        <v>3.0565217159378801E-3</v>
      </c>
      <c r="DF167">
        <v>1</v>
      </c>
      <c r="DG167">
        <v>1</v>
      </c>
      <c r="DH167">
        <v>2</v>
      </c>
      <c r="DI167" t="s">
        <v>347</v>
      </c>
      <c r="DJ167">
        <v>3.1195300000000001</v>
      </c>
      <c r="DK167">
        <v>2.8003800000000001</v>
      </c>
      <c r="DL167">
        <v>0.195025</v>
      </c>
      <c r="DM167">
        <v>0.20652000000000001</v>
      </c>
      <c r="DN167">
        <v>8.7027999999999994E-2</v>
      </c>
      <c r="DO167">
        <v>7.7946299999999996E-2</v>
      </c>
      <c r="DP167">
        <v>22472.400000000001</v>
      </c>
      <c r="DQ167">
        <v>20479.400000000001</v>
      </c>
      <c r="DR167">
        <v>26701.200000000001</v>
      </c>
      <c r="DS167">
        <v>24141.8</v>
      </c>
      <c r="DT167">
        <v>33698.400000000001</v>
      </c>
      <c r="DU167">
        <v>32418.6</v>
      </c>
      <c r="DV167">
        <v>40373.1</v>
      </c>
      <c r="DW167">
        <v>38160.9</v>
      </c>
      <c r="DX167">
        <v>2.0177200000000002</v>
      </c>
      <c r="DY167">
        <v>2.2786300000000002</v>
      </c>
      <c r="DZ167">
        <v>0.15939</v>
      </c>
      <c r="EA167">
        <v>0</v>
      </c>
      <c r="EB167">
        <v>22.173500000000001</v>
      </c>
      <c r="EC167">
        <v>999.9</v>
      </c>
      <c r="ED167">
        <v>63.765000000000001</v>
      </c>
      <c r="EE167">
        <v>22.053999999999998</v>
      </c>
      <c r="EF167">
        <v>16.6038</v>
      </c>
      <c r="EG167">
        <v>63.5349</v>
      </c>
      <c r="EH167">
        <v>26.6907</v>
      </c>
      <c r="EI167">
        <v>1</v>
      </c>
      <c r="EJ167">
        <v>-0.45915899999999998</v>
      </c>
      <c r="EK167">
        <v>-4.0523800000000003</v>
      </c>
      <c r="EL167">
        <v>20.2255</v>
      </c>
      <c r="EM167">
        <v>5.2634100000000004</v>
      </c>
      <c r="EN167">
        <v>12.004899999999999</v>
      </c>
      <c r="EO167">
        <v>5.0000999999999998</v>
      </c>
      <c r="EP167">
        <v>3.28708</v>
      </c>
      <c r="EQ167">
        <v>9999</v>
      </c>
      <c r="ER167">
        <v>9999</v>
      </c>
      <c r="ES167">
        <v>999.9</v>
      </c>
      <c r="ET167">
        <v>9999</v>
      </c>
      <c r="EU167">
        <v>1.87226</v>
      </c>
      <c r="EV167">
        <v>1.87317</v>
      </c>
      <c r="EW167">
        <v>1.8693500000000001</v>
      </c>
      <c r="EX167">
        <v>1.8750199999999999</v>
      </c>
      <c r="EY167">
        <v>1.87544</v>
      </c>
      <c r="EZ167">
        <v>1.8737900000000001</v>
      </c>
      <c r="FA167">
        <v>1.8724000000000001</v>
      </c>
      <c r="FB167">
        <v>1.8714900000000001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-0.23</v>
      </c>
      <c r="FQ167">
        <v>7.3999999999999996E-2</v>
      </c>
      <c r="FR167">
        <v>-0.18329044484773399</v>
      </c>
      <c r="FS167">
        <v>1.93526017593624E-3</v>
      </c>
      <c r="FT167">
        <v>-2.6352868309754201E-6</v>
      </c>
      <c r="FU167">
        <v>7.4988703689445403E-10</v>
      </c>
      <c r="FV167">
        <v>7.4070808911679595E-2</v>
      </c>
      <c r="FW167">
        <v>0</v>
      </c>
      <c r="FX167">
        <v>0</v>
      </c>
      <c r="FY167">
        <v>0</v>
      </c>
      <c r="FZ167">
        <v>1</v>
      </c>
      <c r="GA167">
        <v>1999</v>
      </c>
      <c r="GB167">
        <v>0</v>
      </c>
      <c r="GC167">
        <v>14</v>
      </c>
      <c r="GD167">
        <v>45.2</v>
      </c>
      <c r="GE167">
        <v>45.1</v>
      </c>
      <c r="GF167">
        <v>2.5842299999999998</v>
      </c>
      <c r="GG167">
        <v>2.4572799999999999</v>
      </c>
      <c r="GH167">
        <v>1.5979000000000001</v>
      </c>
      <c r="GI167">
        <v>2.3559600000000001</v>
      </c>
      <c r="GJ167">
        <v>1.64917</v>
      </c>
      <c r="GK167">
        <v>2.4108900000000002</v>
      </c>
      <c r="GL167">
        <v>26.313400000000001</v>
      </c>
      <c r="GM167">
        <v>14.4472</v>
      </c>
      <c r="GN167">
        <v>19</v>
      </c>
      <c r="GO167">
        <v>448.86099999999999</v>
      </c>
      <c r="GP167">
        <v>641.51099999999997</v>
      </c>
      <c r="GQ167">
        <v>28.846399999999999</v>
      </c>
      <c r="GR167">
        <v>21.349499999999999</v>
      </c>
      <c r="GS167">
        <v>30.000699999999998</v>
      </c>
      <c r="GT167">
        <v>21.2197</v>
      </c>
      <c r="GU167">
        <v>21.194900000000001</v>
      </c>
      <c r="GV167">
        <v>51.790799999999997</v>
      </c>
      <c r="GW167">
        <v>24.004999999999999</v>
      </c>
      <c r="GX167">
        <v>100</v>
      </c>
      <c r="GY167">
        <v>28.8672</v>
      </c>
      <c r="GZ167">
        <v>1204.6500000000001</v>
      </c>
      <c r="HA167">
        <v>13.170400000000001</v>
      </c>
      <c r="HB167">
        <v>101.396</v>
      </c>
      <c r="HC167">
        <v>101.405</v>
      </c>
    </row>
    <row r="168" spans="1:211" x14ac:dyDescent="0.2">
      <c r="A168">
        <v>152</v>
      </c>
      <c r="B168">
        <v>1736448409.0999999</v>
      </c>
      <c r="C168">
        <v>302</v>
      </c>
      <c r="D168" t="s">
        <v>651</v>
      </c>
      <c r="E168" t="s">
        <v>652</v>
      </c>
      <c r="F168">
        <v>2</v>
      </c>
      <c r="G168">
        <v>1736448401.0999999</v>
      </c>
      <c r="H168">
        <f t="shared" si="68"/>
        <v>2.0060911486409279E-3</v>
      </c>
      <c r="I168">
        <f t="shared" si="69"/>
        <v>2.0060911486409281</v>
      </c>
      <c r="J168">
        <f t="shared" si="70"/>
        <v>43.856599696952046</v>
      </c>
      <c r="K168">
        <f t="shared" si="71"/>
        <v>1073.3475000000001</v>
      </c>
      <c r="L168">
        <f t="shared" si="72"/>
        <v>421.69789227253381</v>
      </c>
      <c r="M168">
        <f t="shared" si="73"/>
        <v>43.158774880757186</v>
      </c>
      <c r="N168">
        <f t="shared" si="74"/>
        <v>109.85201484333039</v>
      </c>
      <c r="O168">
        <f t="shared" si="75"/>
        <v>0.11305498030275977</v>
      </c>
      <c r="P168">
        <f t="shared" si="76"/>
        <v>3.5362737623634599</v>
      </c>
      <c r="Q168">
        <f t="shared" si="77"/>
        <v>0.11108475046719081</v>
      </c>
      <c r="R168">
        <f t="shared" si="78"/>
        <v>6.9602126393127725E-2</v>
      </c>
      <c r="S168">
        <f t="shared" si="79"/>
        <v>317.40022486501658</v>
      </c>
      <c r="T168">
        <f t="shared" si="80"/>
        <v>26.097697395069709</v>
      </c>
      <c r="U168">
        <f t="shared" si="81"/>
        <v>26.097697395069709</v>
      </c>
      <c r="V168">
        <f t="shared" si="82"/>
        <v>3.3938146018894719</v>
      </c>
      <c r="W168">
        <f t="shared" si="83"/>
        <v>50.128196841810301</v>
      </c>
      <c r="X168">
        <f t="shared" si="84"/>
        <v>1.5905577158205351</v>
      </c>
      <c r="Y168">
        <f t="shared" si="85"/>
        <v>3.1729801110537905</v>
      </c>
      <c r="Z168">
        <f t="shared" si="86"/>
        <v>1.8032568860689369</v>
      </c>
      <c r="AA168">
        <f t="shared" si="87"/>
        <v>-88.468619655064927</v>
      </c>
      <c r="AB168">
        <f t="shared" si="88"/>
        <v>-216.01513954047616</v>
      </c>
      <c r="AC168">
        <f t="shared" si="89"/>
        <v>-12.990328123252956</v>
      </c>
      <c r="AD168">
        <f t="shared" si="90"/>
        <v>-7.3862453777422843E-2</v>
      </c>
      <c r="AE168">
        <f t="shared" si="91"/>
        <v>69.784367463931261</v>
      </c>
      <c r="AF168">
        <f t="shared" si="92"/>
        <v>2.0090008857858783</v>
      </c>
      <c r="AG168">
        <f t="shared" si="93"/>
        <v>43.856599696952046</v>
      </c>
      <c r="AH168">
        <v>1188.3386170552001</v>
      </c>
      <c r="AI168">
        <v>1112.3475151515099</v>
      </c>
      <c r="AJ168">
        <v>3.2116691936273498</v>
      </c>
      <c r="AK168">
        <v>85.495142733625997</v>
      </c>
      <c r="AL168">
        <f t="shared" si="94"/>
        <v>2.0060911486409281</v>
      </c>
      <c r="AM168">
        <v>13.1684791726162</v>
      </c>
      <c r="AN168">
        <v>15.538600000000001</v>
      </c>
      <c r="AO168">
        <v>-1.4404905443554701E-6</v>
      </c>
      <c r="AP168">
        <v>126.389948844656</v>
      </c>
      <c r="AQ168">
        <v>40</v>
      </c>
      <c r="AR168">
        <v>8</v>
      </c>
      <c r="AS168">
        <f t="shared" si="95"/>
        <v>1</v>
      </c>
      <c r="AT168">
        <f t="shared" si="96"/>
        <v>0</v>
      </c>
      <c r="AU168">
        <f t="shared" si="97"/>
        <v>54434.804076907771</v>
      </c>
      <c r="AV168">
        <f t="shared" si="98"/>
        <v>2000.00125</v>
      </c>
      <c r="AW168">
        <f t="shared" si="99"/>
        <v>1686.0012202501041</v>
      </c>
      <c r="AX168">
        <f t="shared" si="100"/>
        <v>0.84300008324999998</v>
      </c>
      <c r="AY168">
        <f t="shared" si="101"/>
        <v>0.15870001324500002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1736448401.0999999</v>
      </c>
      <c r="BF168">
        <v>1073.3475000000001</v>
      </c>
      <c r="BG168">
        <v>1159.6837499999999</v>
      </c>
      <c r="BH168">
        <v>15.5411</v>
      </c>
      <c r="BI168">
        <v>13.167562500000001</v>
      </c>
      <c r="BJ168">
        <v>1073.5587499999999</v>
      </c>
      <c r="BK168">
        <v>15.4670375</v>
      </c>
      <c r="BL168">
        <v>499.95724999999999</v>
      </c>
      <c r="BM168">
        <v>102.245625</v>
      </c>
      <c r="BN168">
        <v>9.9621849999999998E-2</v>
      </c>
      <c r="BO168">
        <v>24.964637499999998</v>
      </c>
      <c r="BP168">
        <v>24.7900125</v>
      </c>
      <c r="BQ168">
        <v>999.9</v>
      </c>
      <c r="BR168">
        <v>0</v>
      </c>
      <c r="BS168">
        <v>0</v>
      </c>
      <c r="BT168">
        <v>10000.172500000001</v>
      </c>
      <c r="BU168">
        <v>649.02637500000003</v>
      </c>
      <c r="BV168">
        <v>175.33099999999999</v>
      </c>
      <c r="BW168">
        <v>-86.336187499999994</v>
      </c>
      <c r="BX168">
        <v>1090.29</v>
      </c>
      <c r="BY168">
        <v>1175.15625</v>
      </c>
      <c r="BZ168">
        <v>2.3735387499999998</v>
      </c>
      <c r="CA168">
        <v>1159.6837499999999</v>
      </c>
      <c r="CB168">
        <v>13.167562500000001</v>
      </c>
      <c r="CC168">
        <v>1.5890087500000001</v>
      </c>
      <c r="CD168">
        <v>1.346325</v>
      </c>
      <c r="CE168">
        <v>13.8526375</v>
      </c>
      <c r="CF168">
        <v>11.3262375</v>
      </c>
      <c r="CG168">
        <v>2000.00125</v>
      </c>
      <c r="CH168">
        <v>0.90000012500000004</v>
      </c>
      <c r="CI168">
        <v>9.9999975000000005E-2</v>
      </c>
      <c r="CJ168">
        <v>20</v>
      </c>
      <c r="CK168">
        <v>39093</v>
      </c>
      <c r="CL168">
        <v>1736445700.0999999</v>
      </c>
      <c r="CM168" t="s">
        <v>346</v>
      </c>
      <c r="CN168">
        <v>1736445697.0999999</v>
      </c>
      <c r="CO168">
        <v>1736445700.0999999</v>
      </c>
      <c r="CP168">
        <v>1</v>
      </c>
      <c r="CQ168">
        <v>-0.33700000000000002</v>
      </c>
      <c r="CR168">
        <v>1.2999999999999999E-2</v>
      </c>
      <c r="CS168">
        <v>0.22</v>
      </c>
      <c r="CT168">
        <v>8.3000000000000004E-2</v>
      </c>
      <c r="CU168">
        <v>420</v>
      </c>
      <c r="CV168">
        <v>16</v>
      </c>
      <c r="CW168">
        <v>0.23</v>
      </c>
      <c r="CX168">
        <v>0.32</v>
      </c>
      <c r="CY168">
        <v>-85.683059999999998</v>
      </c>
      <c r="CZ168">
        <v>-12.778466165413599</v>
      </c>
      <c r="DA168">
        <v>1.3144407812450101</v>
      </c>
      <c r="DB168">
        <v>0</v>
      </c>
      <c r="DC168">
        <v>2.3750174999999998</v>
      </c>
      <c r="DD168">
        <v>-3.2366165413539601E-2</v>
      </c>
      <c r="DE168">
        <v>3.3723936232296402E-3</v>
      </c>
      <c r="DF168">
        <v>1</v>
      </c>
      <c r="DG168">
        <v>1</v>
      </c>
      <c r="DH168">
        <v>2</v>
      </c>
      <c r="DI168" t="s">
        <v>347</v>
      </c>
      <c r="DJ168">
        <v>3.1194099999999998</v>
      </c>
      <c r="DK168">
        <v>2.80098</v>
      </c>
      <c r="DL168">
        <v>0.19574900000000001</v>
      </c>
      <c r="DM168">
        <v>0.20724799999999999</v>
      </c>
      <c r="DN168">
        <v>8.7034600000000004E-2</v>
      </c>
      <c r="DO168">
        <v>7.7948100000000006E-2</v>
      </c>
      <c r="DP168">
        <v>22452.400000000001</v>
      </c>
      <c r="DQ168">
        <v>20460.5</v>
      </c>
      <c r="DR168">
        <v>26701.3</v>
      </c>
      <c r="DS168">
        <v>24141.599999999999</v>
      </c>
      <c r="DT168">
        <v>33698.400000000001</v>
      </c>
      <c r="DU168">
        <v>32418.400000000001</v>
      </c>
      <c r="DV168">
        <v>40373.300000000003</v>
      </c>
      <c r="DW168">
        <v>38160.6</v>
      </c>
      <c r="DX168">
        <v>2.0167700000000002</v>
      </c>
      <c r="DY168">
        <v>2.2787500000000001</v>
      </c>
      <c r="DZ168">
        <v>0.15960299999999999</v>
      </c>
      <c r="EA168">
        <v>0</v>
      </c>
      <c r="EB168">
        <v>22.173500000000001</v>
      </c>
      <c r="EC168">
        <v>999.9</v>
      </c>
      <c r="ED168">
        <v>63.777000000000001</v>
      </c>
      <c r="EE168">
        <v>22.074000000000002</v>
      </c>
      <c r="EF168">
        <v>16.625900000000001</v>
      </c>
      <c r="EG168">
        <v>63.9649</v>
      </c>
      <c r="EH168">
        <v>26.979199999999999</v>
      </c>
      <c r="EI168">
        <v>1</v>
      </c>
      <c r="EJ168">
        <v>-0.45891799999999999</v>
      </c>
      <c r="EK168">
        <v>-4.0364199999999997</v>
      </c>
      <c r="EL168">
        <v>20.226299999999998</v>
      </c>
      <c r="EM168">
        <v>5.26356</v>
      </c>
      <c r="EN168">
        <v>12.0052</v>
      </c>
      <c r="EO168">
        <v>5.0000999999999998</v>
      </c>
      <c r="EP168">
        <v>3.28715</v>
      </c>
      <c r="EQ168">
        <v>9999</v>
      </c>
      <c r="ER168">
        <v>9999</v>
      </c>
      <c r="ES168">
        <v>999.9</v>
      </c>
      <c r="ET168">
        <v>9999</v>
      </c>
      <c r="EU168">
        <v>1.87229</v>
      </c>
      <c r="EV168">
        <v>1.87317</v>
      </c>
      <c r="EW168">
        <v>1.8693500000000001</v>
      </c>
      <c r="EX168">
        <v>1.8750500000000001</v>
      </c>
      <c r="EY168">
        <v>1.87544</v>
      </c>
      <c r="EZ168">
        <v>1.8737900000000001</v>
      </c>
      <c r="FA168">
        <v>1.8724099999999999</v>
      </c>
      <c r="FB168">
        <v>1.8714900000000001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-0.24</v>
      </c>
      <c r="FQ168">
        <v>7.4099999999999999E-2</v>
      </c>
      <c r="FR168">
        <v>-0.18329044484773399</v>
      </c>
      <c r="FS168">
        <v>1.93526017593624E-3</v>
      </c>
      <c r="FT168">
        <v>-2.6352868309754201E-6</v>
      </c>
      <c r="FU168">
        <v>7.4988703689445403E-10</v>
      </c>
      <c r="FV168">
        <v>7.4070808911679595E-2</v>
      </c>
      <c r="FW168">
        <v>0</v>
      </c>
      <c r="FX168">
        <v>0</v>
      </c>
      <c r="FY168">
        <v>0</v>
      </c>
      <c r="FZ168">
        <v>1</v>
      </c>
      <c r="GA168">
        <v>1999</v>
      </c>
      <c r="GB168">
        <v>0</v>
      </c>
      <c r="GC168">
        <v>14</v>
      </c>
      <c r="GD168">
        <v>45.2</v>
      </c>
      <c r="GE168">
        <v>45.1</v>
      </c>
      <c r="GF168">
        <v>2.5964399999999999</v>
      </c>
      <c r="GG168">
        <v>2.4462899999999999</v>
      </c>
      <c r="GH168">
        <v>1.5979000000000001</v>
      </c>
      <c r="GI168">
        <v>2.3547400000000001</v>
      </c>
      <c r="GJ168">
        <v>1.64917</v>
      </c>
      <c r="GK168">
        <v>2.4182100000000002</v>
      </c>
      <c r="GL168">
        <v>26.313400000000001</v>
      </c>
      <c r="GM168">
        <v>14.456</v>
      </c>
      <c r="GN168">
        <v>19</v>
      </c>
      <c r="GO168">
        <v>448.33600000000001</v>
      </c>
      <c r="GP168">
        <v>641.64499999999998</v>
      </c>
      <c r="GQ168">
        <v>28.861699999999999</v>
      </c>
      <c r="GR168">
        <v>21.351299999999998</v>
      </c>
      <c r="GS168">
        <v>30.000699999999998</v>
      </c>
      <c r="GT168">
        <v>21.222000000000001</v>
      </c>
      <c r="GU168">
        <v>21.197199999999999</v>
      </c>
      <c r="GV168">
        <v>52.043799999999997</v>
      </c>
      <c r="GW168">
        <v>24.004999999999999</v>
      </c>
      <c r="GX168">
        <v>100</v>
      </c>
      <c r="GY168">
        <v>28.898700000000002</v>
      </c>
      <c r="GZ168">
        <v>1204.6500000000001</v>
      </c>
      <c r="HA168">
        <v>13.170400000000001</v>
      </c>
      <c r="HB168">
        <v>101.39700000000001</v>
      </c>
      <c r="HC168">
        <v>101.404</v>
      </c>
    </row>
    <row r="169" spans="1:211" x14ac:dyDescent="0.2">
      <c r="A169">
        <v>153</v>
      </c>
      <c r="B169">
        <v>1736448411.0999999</v>
      </c>
      <c r="C169">
        <v>304</v>
      </c>
      <c r="D169" t="s">
        <v>653</v>
      </c>
      <c r="E169" t="s">
        <v>654</v>
      </c>
      <c r="F169">
        <v>2</v>
      </c>
      <c r="G169">
        <v>1736448403.0999999</v>
      </c>
      <c r="H169">
        <f t="shared" si="68"/>
        <v>2.0075009418280341E-3</v>
      </c>
      <c r="I169">
        <f t="shared" si="69"/>
        <v>2.0075009418280341</v>
      </c>
      <c r="J169">
        <f t="shared" si="70"/>
        <v>43.949390881888476</v>
      </c>
      <c r="K169">
        <f t="shared" si="71"/>
        <v>1079.52125</v>
      </c>
      <c r="L169">
        <f t="shared" si="72"/>
        <v>427.03823842932621</v>
      </c>
      <c r="M169">
        <f t="shared" si="73"/>
        <v>43.705238109733799</v>
      </c>
      <c r="N169">
        <f t="shared" si="74"/>
        <v>110.48362659349009</v>
      </c>
      <c r="O169">
        <f t="shared" si="75"/>
        <v>0.11317469974995115</v>
      </c>
      <c r="P169">
        <f t="shared" si="76"/>
        <v>3.5363973659399535</v>
      </c>
      <c r="Q169">
        <f t="shared" si="77"/>
        <v>0.111200401947185</v>
      </c>
      <c r="R169">
        <f t="shared" si="78"/>
        <v>6.9674765276145745E-2</v>
      </c>
      <c r="S169">
        <f t="shared" si="79"/>
        <v>317.40042324003315</v>
      </c>
      <c r="T169">
        <f t="shared" si="80"/>
        <v>26.09418035203862</v>
      </c>
      <c r="U169">
        <f t="shared" si="81"/>
        <v>26.09418035203862</v>
      </c>
      <c r="V169">
        <f t="shared" si="82"/>
        <v>3.3931088788597941</v>
      </c>
      <c r="W169">
        <f t="shared" si="83"/>
        <v>50.134554760959304</v>
      </c>
      <c r="X169">
        <f t="shared" si="84"/>
        <v>1.5904582803276519</v>
      </c>
      <c r="Y169">
        <f t="shared" si="85"/>
        <v>3.1723793856571172</v>
      </c>
      <c r="Z169">
        <f t="shared" si="86"/>
        <v>1.8026505985321422</v>
      </c>
      <c r="AA169">
        <f t="shared" si="87"/>
        <v>-88.530791534616299</v>
      </c>
      <c r="AB169">
        <f t="shared" si="88"/>
        <v>-215.95747797064652</v>
      </c>
      <c r="AC169">
        <f t="shared" si="89"/>
        <v>-12.985969973141399</v>
      </c>
      <c r="AD169">
        <f t="shared" si="90"/>
        <v>-7.3816238371051668E-2</v>
      </c>
      <c r="AE169">
        <f t="shared" si="91"/>
        <v>70.174513318811819</v>
      </c>
      <c r="AF169">
        <f t="shared" si="92"/>
        <v>2.0080599916212072</v>
      </c>
      <c r="AG169">
        <f t="shared" si="93"/>
        <v>43.949390881888476</v>
      </c>
      <c r="AH169">
        <v>1195.3117445384901</v>
      </c>
      <c r="AI169">
        <v>1118.90333333333</v>
      </c>
      <c r="AJ169">
        <v>3.2537895871934102</v>
      </c>
      <c r="AK169">
        <v>85.495142733625997</v>
      </c>
      <c r="AL169">
        <f t="shared" si="94"/>
        <v>2.0075009418280341</v>
      </c>
      <c r="AM169">
        <v>13.168248154387699</v>
      </c>
      <c r="AN169">
        <v>15.5402356643357</v>
      </c>
      <c r="AO169">
        <v>1.68847842205279E-7</v>
      </c>
      <c r="AP169">
        <v>126.389948844656</v>
      </c>
      <c r="AQ169">
        <v>39</v>
      </c>
      <c r="AR169">
        <v>8</v>
      </c>
      <c r="AS169">
        <f t="shared" si="95"/>
        <v>1</v>
      </c>
      <c r="AT169">
        <f t="shared" si="96"/>
        <v>0</v>
      </c>
      <c r="AU169">
        <f t="shared" si="97"/>
        <v>54438.10292573498</v>
      </c>
      <c r="AV169">
        <f t="shared" si="98"/>
        <v>2000.0025000000001</v>
      </c>
      <c r="AW169">
        <f t="shared" si="99"/>
        <v>1686.0022740002082</v>
      </c>
      <c r="AX169">
        <f t="shared" si="100"/>
        <v>0.84300008324999998</v>
      </c>
      <c r="AY169">
        <f t="shared" si="101"/>
        <v>0.15870001324500002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1736448403.0999999</v>
      </c>
      <c r="BF169">
        <v>1079.52125</v>
      </c>
      <c r="BG169">
        <v>1166.3475000000001</v>
      </c>
      <c r="BH169">
        <v>15.540162499999999</v>
      </c>
      <c r="BI169">
        <v>13.167512500000001</v>
      </c>
      <c r="BJ169">
        <v>1079.74</v>
      </c>
      <c r="BK169">
        <v>15.466100000000001</v>
      </c>
      <c r="BL169">
        <v>499.91050000000001</v>
      </c>
      <c r="BM169">
        <v>102.245375</v>
      </c>
      <c r="BN169">
        <v>9.9647474999999999E-2</v>
      </c>
      <c r="BO169">
        <v>24.9614625</v>
      </c>
      <c r="BP169">
        <v>24.789774999999999</v>
      </c>
      <c r="BQ169">
        <v>999.9</v>
      </c>
      <c r="BR169">
        <v>0</v>
      </c>
      <c r="BS169">
        <v>0</v>
      </c>
      <c r="BT169">
        <v>10000.71875</v>
      </c>
      <c r="BU169">
        <v>648.98500000000001</v>
      </c>
      <c r="BV169">
        <v>175.225875</v>
      </c>
      <c r="BW169">
        <v>-86.826112499999994</v>
      </c>
      <c r="BX169">
        <v>1096.56</v>
      </c>
      <c r="BY169">
        <v>1181.9087500000001</v>
      </c>
      <c r="BZ169">
        <v>2.37265375</v>
      </c>
      <c r="CA169">
        <v>1166.3475000000001</v>
      </c>
      <c r="CB169">
        <v>13.167512500000001</v>
      </c>
      <c r="CC169">
        <v>1.58891</v>
      </c>
      <c r="CD169">
        <v>1.3463175000000001</v>
      </c>
      <c r="CE169">
        <v>13.851675</v>
      </c>
      <c r="CF169">
        <v>11.32615</v>
      </c>
      <c r="CG169">
        <v>2000.0025000000001</v>
      </c>
      <c r="CH169">
        <v>0.90000012500000004</v>
      </c>
      <c r="CI169">
        <v>9.9999975000000005E-2</v>
      </c>
      <c r="CJ169">
        <v>20</v>
      </c>
      <c r="CK169">
        <v>39093.012499999997</v>
      </c>
      <c r="CL169">
        <v>1736445700.0999999</v>
      </c>
      <c r="CM169" t="s">
        <v>346</v>
      </c>
      <c r="CN169">
        <v>1736445697.0999999</v>
      </c>
      <c r="CO169">
        <v>1736445700.0999999</v>
      </c>
      <c r="CP169">
        <v>1</v>
      </c>
      <c r="CQ169">
        <v>-0.33700000000000002</v>
      </c>
      <c r="CR169">
        <v>1.2999999999999999E-2</v>
      </c>
      <c r="CS169">
        <v>0.22</v>
      </c>
      <c r="CT169">
        <v>8.3000000000000004E-2</v>
      </c>
      <c r="CU169">
        <v>420</v>
      </c>
      <c r="CV169">
        <v>16</v>
      </c>
      <c r="CW169">
        <v>0.23</v>
      </c>
      <c r="CX169">
        <v>0.32</v>
      </c>
      <c r="CY169">
        <v>-86.162109999999998</v>
      </c>
      <c r="CZ169">
        <v>-13.2916781954887</v>
      </c>
      <c r="DA169">
        <v>1.36328059800615</v>
      </c>
      <c r="DB169">
        <v>0</v>
      </c>
      <c r="DC169">
        <v>2.374209</v>
      </c>
      <c r="DD169">
        <v>-3.2423458646615902E-2</v>
      </c>
      <c r="DE169">
        <v>3.3761366974694399E-3</v>
      </c>
      <c r="DF169">
        <v>1</v>
      </c>
      <c r="DG169">
        <v>1</v>
      </c>
      <c r="DH169">
        <v>2</v>
      </c>
      <c r="DI169" t="s">
        <v>347</v>
      </c>
      <c r="DJ169">
        <v>3.1192700000000002</v>
      </c>
      <c r="DK169">
        <v>2.80063</v>
      </c>
      <c r="DL169">
        <v>0.19647400000000001</v>
      </c>
      <c r="DM169">
        <v>0.20796999999999999</v>
      </c>
      <c r="DN169">
        <v>8.7044899999999994E-2</v>
      </c>
      <c r="DO169">
        <v>7.7953499999999995E-2</v>
      </c>
      <c r="DP169">
        <v>22432.5</v>
      </c>
      <c r="DQ169">
        <v>20441.7</v>
      </c>
      <c r="DR169">
        <v>26701.599999999999</v>
      </c>
      <c r="DS169">
        <v>24141.4</v>
      </c>
      <c r="DT169">
        <v>33698.400000000001</v>
      </c>
      <c r="DU169">
        <v>32418.1</v>
      </c>
      <c r="DV169">
        <v>40373.699999999997</v>
      </c>
      <c r="DW169">
        <v>38160.5</v>
      </c>
      <c r="DX169">
        <v>2.0169299999999999</v>
      </c>
      <c r="DY169">
        <v>2.2786</v>
      </c>
      <c r="DZ169">
        <v>0.160471</v>
      </c>
      <c r="EA169">
        <v>0</v>
      </c>
      <c r="EB169">
        <v>22.173500000000001</v>
      </c>
      <c r="EC169">
        <v>999.9</v>
      </c>
      <c r="ED169">
        <v>63.777000000000001</v>
      </c>
      <c r="EE169">
        <v>22.074000000000002</v>
      </c>
      <c r="EF169">
        <v>16.6264</v>
      </c>
      <c r="EG169">
        <v>63.6449</v>
      </c>
      <c r="EH169">
        <v>26.899000000000001</v>
      </c>
      <c r="EI169">
        <v>1</v>
      </c>
      <c r="EJ169">
        <v>-0.45880799999999999</v>
      </c>
      <c r="EK169">
        <v>-4.0698999999999996</v>
      </c>
      <c r="EL169">
        <v>20.225300000000001</v>
      </c>
      <c r="EM169">
        <v>5.2637099999999997</v>
      </c>
      <c r="EN169">
        <v>12.0052</v>
      </c>
      <c r="EO169">
        <v>4.9999000000000002</v>
      </c>
      <c r="EP169">
        <v>3.28708</v>
      </c>
      <c r="EQ169">
        <v>9999</v>
      </c>
      <c r="ER169">
        <v>9999</v>
      </c>
      <c r="ES169">
        <v>999.9</v>
      </c>
      <c r="ET169">
        <v>9999</v>
      </c>
      <c r="EU169">
        <v>1.8723000000000001</v>
      </c>
      <c r="EV169">
        <v>1.87317</v>
      </c>
      <c r="EW169">
        <v>1.8693500000000001</v>
      </c>
      <c r="EX169">
        <v>1.87507</v>
      </c>
      <c r="EY169">
        <v>1.87544</v>
      </c>
      <c r="EZ169">
        <v>1.87381</v>
      </c>
      <c r="FA169">
        <v>1.8724000000000001</v>
      </c>
      <c r="FB169">
        <v>1.8714900000000001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-0.26</v>
      </c>
      <c r="FQ169">
        <v>7.4099999999999999E-2</v>
      </c>
      <c r="FR169">
        <v>-0.18329044484773399</v>
      </c>
      <c r="FS169">
        <v>1.93526017593624E-3</v>
      </c>
      <c r="FT169">
        <v>-2.6352868309754201E-6</v>
      </c>
      <c r="FU169">
        <v>7.4988703689445403E-10</v>
      </c>
      <c r="FV169">
        <v>7.4070808911679595E-2</v>
      </c>
      <c r="FW169">
        <v>0</v>
      </c>
      <c r="FX169">
        <v>0</v>
      </c>
      <c r="FY169">
        <v>0</v>
      </c>
      <c r="FZ169">
        <v>1</v>
      </c>
      <c r="GA169">
        <v>1999</v>
      </c>
      <c r="GB169">
        <v>0</v>
      </c>
      <c r="GC169">
        <v>14</v>
      </c>
      <c r="GD169">
        <v>45.2</v>
      </c>
      <c r="GE169">
        <v>45.2</v>
      </c>
      <c r="GF169">
        <v>2.6098599999999998</v>
      </c>
      <c r="GG169">
        <v>2.4841299999999999</v>
      </c>
      <c r="GH169">
        <v>1.5979000000000001</v>
      </c>
      <c r="GI169">
        <v>2.3547400000000001</v>
      </c>
      <c r="GJ169">
        <v>1.64917</v>
      </c>
      <c r="GK169">
        <v>2.4206500000000002</v>
      </c>
      <c r="GL169">
        <v>26.313400000000001</v>
      </c>
      <c r="GM169">
        <v>14.4472</v>
      </c>
      <c r="GN169">
        <v>19</v>
      </c>
      <c r="GO169">
        <v>448.43900000000002</v>
      </c>
      <c r="GP169">
        <v>641.54600000000005</v>
      </c>
      <c r="GQ169">
        <v>28.872900000000001</v>
      </c>
      <c r="GR169">
        <v>21.352699999999999</v>
      </c>
      <c r="GS169">
        <v>30.000499999999999</v>
      </c>
      <c r="GT169">
        <v>21.223800000000001</v>
      </c>
      <c r="GU169">
        <v>21.198899999999998</v>
      </c>
      <c r="GV169">
        <v>52.291600000000003</v>
      </c>
      <c r="GW169">
        <v>24.004999999999999</v>
      </c>
      <c r="GX169">
        <v>100</v>
      </c>
      <c r="GY169">
        <v>28.898700000000002</v>
      </c>
      <c r="GZ169">
        <v>1211.46</v>
      </c>
      <c r="HA169">
        <v>13.170400000000001</v>
      </c>
      <c r="HB169">
        <v>101.398</v>
      </c>
      <c r="HC169">
        <v>101.404</v>
      </c>
    </row>
    <row r="170" spans="1:211" x14ac:dyDescent="0.2">
      <c r="A170">
        <v>154</v>
      </c>
      <c r="B170">
        <v>1736448413.0999999</v>
      </c>
      <c r="C170">
        <v>306</v>
      </c>
      <c r="D170" t="s">
        <v>655</v>
      </c>
      <c r="E170" t="s">
        <v>656</v>
      </c>
      <c r="F170">
        <v>2</v>
      </c>
      <c r="G170">
        <v>1736448405.0999999</v>
      </c>
      <c r="H170">
        <f t="shared" si="68"/>
        <v>2.0089203970993174E-3</v>
      </c>
      <c r="I170">
        <f t="shared" si="69"/>
        <v>2.0089203970993172</v>
      </c>
      <c r="J170">
        <f t="shared" si="70"/>
        <v>44.103357461225251</v>
      </c>
      <c r="K170">
        <f t="shared" si="71"/>
        <v>1085.7562499999999</v>
      </c>
      <c r="L170">
        <f t="shared" si="72"/>
        <v>431.41189023509793</v>
      </c>
      <c r="M170">
        <f t="shared" si="73"/>
        <v>44.152897474664641</v>
      </c>
      <c r="N170">
        <f t="shared" si="74"/>
        <v>111.12184312444852</v>
      </c>
      <c r="O170">
        <f t="shared" si="75"/>
        <v>0.11326639639281115</v>
      </c>
      <c r="P170">
        <f t="shared" si="76"/>
        <v>3.5344145048784639</v>
      </c>
      <c r="Q170">
        <f t="shared" si="77"/>
        <v>0.11128783968422985</v>
      </c>
      <c r="R170">
        <f t="shared" si="78"/>
        <v>6.9729786452186054E-2</v>
      </c>
      <c r="S170">
        <f t="shared" si="79"/>
        <v>317.40044377505882</v>
      </c>
      <c r="T170">
        <f t="shared" si="80"/>
        <v>26.093320823080028</v>
      </c>
      <c r="U170">
        <f t="shared" si="81"/>
        <v>26.093320823080028</v>
      </c>
      <c r="V170">
        <f t="shared" si="82"/>
        <v>3.3929364269367235</v>
      </c>
      <c r="W170">
        <f t="shared" si="83"/>
        <v>50.136947325662106</v>
      </c>
      <c r="X170">
        <f t="shared" si="84"/>
        <v>1.5904251030849541</v>
      </c>
      <c r="Y170">
        <f t="shared" si="85"/>
        <v>3.1721618246009777</v>
      </c>
      <c r="Z170">
        <f t="shared" si="86"/>
        <v>1.8025113238517694</v>
      </c>
      <c r="AA170">
        <f t="shared" si="87"/>
        <v>-88.593389512079895</v>
      </c>
      <c r="AB170">
        <f t="shared" si="88"/>
        <v>-215.89173891456264</v>
      </c>
      <c r="AC170">
        <f t="shared" si="89"/>
        <v>-12.989168928709333</v>
      </c>
      <c r="AD170">
        <f t="shared" si="90"/>
        <v>-7.3853580293047116E-2</v>
      </c>
      <c r="AE170">
        <f t="shared" si="91"/>
        <v>70.592155003720976</v>
      </c>
      <c r="AF170">
        <f t="shared" si="92"/>
        <v>2.0074245127512604</v>
      </c>
      <c r="AG170">
        <f t="shared" si="93"/>
        <v>44.103357461225251</v>
      </c>
      <c r="AH170">
        <v>1202.23533363663</v>
      </c>
      <c r="AI170">
        <v>1125.4723030303001</v>
      </c>
      <c r="AJ170">
        <v>3.2775567004337298</v>
      </c>
      <c r="AK170">
        <v>85.495142733625997</v>
      </c>
      <c r="AL170">
        <f t="shared" si="94"/>
        <v>2.0089203970993172</v>
      </c>
      <c r="AM170">
        <v>13.168264197457299</v>
      </c>
      <c r="AN170">
        <v>15.541890909090901</v>
      </c>
      <c r="AO170">
        <v>2.2321313291390898E-6</v>
      </c>
      <c r="AP170">
        <v>126.389948844656</v>
      </c>
      <c r="AQ170">
        <v>40</v>
      </c>
      <c r="AR170">
        <v>8</v>
      </c>
      <c r="AS170">
        <f t="shared" si="95"/>
        <v>1</v>
      </c>
      <c r="AT170">
        <f t="shared" si="96"/>
        <v>0</v>
      </c>
      <c r="AU170">
        <f t="shared" si="97"/>
        <v>54394.61442011191</v>
      </c>
      <c r="AV170">
        <f t="shared" si="98"/>
        <v>2000.0025000000001</v>
      </c>
      <c r="AW170">
        <f t="shared" si="99"/>
        <v>1686.0022237501453</v>
      </c>
      <c r="AX170">
        <f t="shared" si="100"/>
        <v>0.84300005812500001</v>
      </c>
      <c r="AY170">
        <f t="shared" si="101"/>
        <v>0.15870002351250001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1736448405.0999999</v>
      </c>
      <c r="BF170">
        <v>1085.7562499999999</v>
      </c>
      <c r="BG170">
        <v>1173.0975000000001</v>
      </c>
      <c r="BH170">
        <v>15.539825</v>
      </c>
      <c r="BI170">
        <v>13.167937500000001</v>
      </c>
      <c r="BJ170">
        <v>1085.9825000000001</v>
      </c>
      <c r="BK170">
        <v>15.46575</v>
      </c>
      <c r="BL170">
        <v>499.91312499999998</v>
      </c>
      <c r="BM170">
        <v>102.24525</v>
      </c>
      <c r="BN170">
        <v>9.9860262500000005E-2</v>
      </c>
      <c r="BO170">
        <v>24.960312500000001</v>
      </c>
      <c r="BP170">
        <v>24.792149999999999</v>
      </c>
      <c r="BQ170">
        <v>999.9</v>
      </c>
      <c r="BR170">
        <v>0</v>
      </c>
      <c r="BS170">
        <v>0</v>
      </c>
      <c r="BT170">
        <v>9992.3624999999993</v>
      </c>
      <c r="BU170">
        <v>648.95587499999999</v>
      </c>
      <c r="BV170">
        <v>175.08725000000001</v>
      </c>
      <c r="BW170">
        <v>-87.341137500000002</v>
      </c>
      <c r="BX170">
        <v>1102.89375</v>
      </c>
      <c r="BY170">
        <v>1188.75</v>
      </c>
      <c r="BZ170">
        <v>2.3718750000000002</v>
      </c>
      <c r="CA170">
        <v>1173.0975000000001</v>
      </c>
      <c r="CB170">
        <v>13.167937500000001</v>
      </c>
      <c r="CC170">
        <v>1.5888724999999999</v>
      </c>
      <c r="CD170">
        <v>1.34636</v>
      </c>
      <c r="CE170">
        <v>13.851312500000001</v>
      </c>
      <c r="CF170">
        <v>11.326625</v>
      </c>
      <c r="CG170">
        <v>2000.0025000000001</v>
      </c>
      <c r="CH170">
        <v>0.899999875</v>
      </c>
      <c r="CI170">
        <v>0.1000001875</v>
      </c>
      <c r="CJ170">
        <v>20</v>
      </c>
      <c r="CK170">
        <v>39093.012499999997</v>
      </c>
      <c r="CL170">
        <v>1736445700.0999999</v>
      </c>
      <c r="CM170" t="s">
        <v>346</v>
      </c>
      <c r="CN170">
        <v>1736445697.0999999</v>
      </c>
      <c r="CO170">
        <v>1736445700.0999999</v>
      </c>
      <c r="CP170">
        <v>1</v>
      </c>
      <c r="CQ170">
        <v>-0.33700000000000002</v>
      </c>
      <c r="CR170">
        <v>1.2999999999999999E-2</v>
      </c>
      <c r="CS170">
        <v>0.22</v>
      </c>
      <c r="CT170">
        <v>8.3000000000000004E-2</v>
      </c>
      <c r="CU170">
        <v>420</v>
      </c>
      <c r="CV170">
        <v>16</v>
      </c>
      <c r="CW170">
        <v>0.23</v>
      </c>
      <c r="CX170">
        <v>0.32</v>
      </c>
      <c r="CY170">
        <v>-86.543395000000004</v>
      </c>
      <c r="CZ170">
        <v>-14.777309774436199</v>
      </c>
      <c r="DA170">
        <v>1.47314357768515</v>
      </c>
      <c r="DB170">
        <v>0</v>
      </c>
      <c r="DC170">
        <v>2.3735545</v>
      </c>
      <c r="DD170">
        <v>-2.9221804511277E-2</v>
      </c>
      <c r="DE170">
        <v>3.2049547188689E-3</v>
      </c>
      <c r="DF170">
        <v>1</v>
      </c>
      <c r="DG170">
        <v>1</v>
      </c>
      <c r="DH170">
        <v>2</v>
      </c>
      <c r="DI170" t="s">
        <v>347</v>
      </c>
      <c r="DJ170">
        <v>3.11903</v>
      </c>
      <c r="DK170">
        <v>2.8005499999999999</v>
      </c>
      <c r="DL170">
        <v>0.19719900000000001</v>
      </c>
      <c r="DM170">
        <v>0.208699</v>
      </c>
      <c r="DN170">
        <v>8.7050199999999994E-2</v>
      </c>
      <c r="DO170">
        <v>7.7961100000000005E-2</v>
      </c>
      <c r="DP170">
        <v>22412.400000000001</v>
      </c>
      <c r="DQ170">
        <v>20422.7</v>
      </c>
      <c r="DR170">
        <v>26701.8</v>
      </c>
      <c r="DS170">
        <v>24141.200000000001</v>
      </c>
      <c r="DT170">
        <v>33698.6</v>
      </c>
      <c r="DU170">
        <v>32417.599999999999</v>
      </c>
      <c r="DV170">
        <v>40374</v>
      </c>
      <c r="DW170">
        <v>38160</v>
      </c>
      <c r="DX170">
        <v>2.0159199999999999</v>
      </c>
      <c r="DY170">
        <v>2.2788300000000001</v>
      </c>
      <c r="DZ170">
        <v>0.16104099999999999</v>
      </c>
      <c r="EA170">
        <v>0</v>
      </c>
      <c r="EB170">
        <v>22.174299999999999</v>
      </c>
      <c r="EC170">
        <v>999.9</v>
      </c>
      <c r="ED170">
        <v>63.777000000000001</v>
      </c>
      <c r="EE170">
        <v>22.074000000000002</v>
      </c>
      <c r="EF170">
        <v>16.626899999999999</v>
      </c>
      <c r="EG170">
        <v>64.284899999999993</v>
      </c>
      <c r="EH170">
        <v>27.239599999999999</v>
      </c>
      <c r="EI170">
        <v>1</v>
      </c>
      <c r="EJ170">
        <v>-0.45863100000000001</v>
      </c>
      <c r="EK170">
        <v>-4.0983799999999997</v>
      </c>
      <c r="EL170">
        <v>20.224</v>
      </c>
      <c r="EM170">
        <v>5.2625099999999998</v>
      </c>
      <c r="EN170">
        <v>12.005000000000001</v>
      </c>
      <c r="EO170">
        <v>4.9984500000000001</v>
      </c>
      <c r="EP170">
        <v>3.2869299999999999</v>
      </c>
      <c r="EQ170">
        <v>9999</v>
      </c>
      <c r="ER170">
        <v>9999</v>
      </c>
      <c r="ES170">
        <v>999.9</v>
      </c>
      <c r="ET170">
        <v>9999</v>
      </c>
      <c r="EU170">
        <v>1.87229</v>
      </c>
      <c r="EV170">
        <v>1.87317</v>
      </c>
      <c r="EW170">
        <v>1.8693500000000001</v>
      </c>
      <c r="EX170">
        <v>1.87507</v>
      </c>
      <c r="EY170">
        <v>1.8754500000000001</v>
      </c>
      <c r="EZ170">
        <v>1.87381</v>
      </c>
      <c r="FA170">
        <v>1.8724000000000001</v>
      </c>
      <c r="FB170">
        <v>1.8714900000000001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-0.26</v>
      </c>
      <c r="FQ170">
        <v>7.4099999999999999E-2</v>
      </c>
      <c r="FR170">
        <v>-0.18329044484773399</v>
      </c>
      <c r="FS170">
        <v>1.93526017593624E-3</v>
      </c>
      <c r="FT170">
        <v>-2.6352868309754201E-6</v>
      </c>
      <c r="FU170">
        <v>7.4988703689445403E-10</v>
      </c>
      <c r="FV170">
        <v>7.4070808911679595E-2</v>
      </c>
      <c r="FW170">
        <v>0</v>
      </c>
      <c r="FX170">
        <v>0</v>
      </c>
      <c r="FY170">
        <v>0</v>
      </c>
      <c r="FZ170">
        <v>1</v>
      </c>
      <c r="GA170">
        <v>1999</v>
      </c>
      <c r="GB170">
        <v>0</v>
      </c>
      <c r="GC170">
        <v>14</v>
      </c>
      <c r="GD170">
        <v>45.3</v>
      </c>
      <c r="GE170">
        <v>45.2</v>
      </c>
      <c r="GF170">
        <v>2.6220699999999999</v>
      </c>
      <c r="GG170">
        <v>2.4548299999999998</v>
      </c>
      <c r="GH170">
        <v>1.5979000000000001</v>
      </c>
      <c r="GI170">
        <v>2.3535200000000001</v>
      </c>
      <c r="GJ170">
        <v>1.64917</v>
      </c>
      <c r="GK170">
        <v>2.33887</v>
      </c>
      <c r="GL170">
        <v>26.313400000000001</v>
      </c>
      <c r="GM170">
        <v>14.4472</v>
      </c>
      <c r="GN170">
        <v>19</v>
      </c>
      <c r="GO170">
        <v>447.88099999999997</v>
      </c>
      <c r="GP170">
        <v>641.75599999999997</v>
      </c>
      <c r="GQ170">
        <v>28.886900000000001</v>
      </c>
      <c r="GR170">
        <v>21.353999999999999</v>
      </c>
      <c r="GS170">
        <v>30.000499999999999</v>
      </c>
      <c r="GT170">
        <v>21.2256</v>
      </c>
      <c r="GU170">
        <v>21.200700000000001</v>
      </c>
      <c r="GV170">
        <v>52.543799999999997</v>
      </c>
      <c r="GW170">
        <v>24.004999999999999</v>
      </c>
      <c r="GX170">
        <v>100</v>
      </c>
      <c r="GY170">
        <v>28.898700000000002</v>
      </c>
      <c r="GZ170">
        <v>1218.32</v>
      </c>
      <c r="HA170">
        <v>13.170400000000001</v>
      </c>
      <c r="HB170">
        <v>101.399</v>
      </c>
      <c r="HC170">
        <v>101.40300000000001</v>
      </c>
    </row>
    <row r="171" spans="1:211" x14ac:dyDescent="0.2">
      <c r="A171">
        <v>155</v>
      </c>
      <c r="B171">
        <v>1736448415.0999999</v>
      </c>
      <c r="C171">
        <v>308</v>
      </c>
      <c r="D171" t="s">
        <v>657</v>
      </c>
      <c r="E171" t="s">
        <v>658</v>
      </c>
      <c r="F171">
        <v>2</v>
      </c>
      <c r="G171">
        <v>1736448407.0999999</v>
      </c>
      <c r="H171">
        <f t="shared" si="68"/>
        <v>2.0098147140854964E-3</v>
      </c>
      <c r="I171">
        <f t="shared" si="69"/>
        <v>2.0098147140854965</v>
      </c>
      <c r="J171">
        <f t="shared" si="70"/>
        <v>44.191691713576901</v>
      </c>
      <c r="K171">
        <f t="shared" si="71"/>
        <v>1092.0550000000001</v>
      </c>
      <c r="L171">
        <f t="shared" si="72"/>
        <v>436.55163344555336</v>
      </c>
      <c r="M171">
        <f t="shared" si="73"/>
        <v>44.678882081751333</v>
      </c>
      <c r="N171">
        <f t="shared" si="74"/>
        <v>111.76638187489969</v>
      </c>
      <c r="O171">
        <f t="shared" si="75"/>
        <v>0.11331588063954756</v>
      </c>
      <c r="P171">
        <f t="shared" si="76"/>
        <v>3.534518330724715</v>
      </c>
      <c r="Q171">
        <f t="shared" si="77"/>
        <v>0.11133566812021198</v>
      </c>
      <c r="R171">
        <f t="shared" si="78"/>
        <v>6.9759824432194556E-2</v>
      </c>
      <c r="S171">
        <f t="shared" si="79"/>
        <v>317.40007500000002</v>
      </c>
      <c r="T171">
        <f t="shared" si="80"/>
        <v>26.093616964947216</v>
      </c>
      <c r="U171">
        <f t="shared" si="81"/>
        <v>26.093616964947216</v>
      </c>
      <c r="V171">
        <f t="shared" si="82"/>
        <v>3.3929958426097468</v>
      </c>
      <c r="W171">
        <f t="shared" si="83"/>
        <v>50.136458556808414</v>
      </c>
      <c r="X171">
        <f t="shared" si="84"/>
        <v>1.5904593939433174</v>
      </c>
      <c r="Y171">
        <f t="shared" si="85"/>
        <v>3.1722611443351272</v>
      </c>
      <c r="Z171">
        <f t="shared" si="86"/>
        <v>1.8025364486664295</v>
      </c>
      <c r="AA171">
        <f t="shared" si="87"/>
        <v>-88.632828891170391</v>
      </c>
      <c r="AB171">
        <f t="shared" si="88"/>
        <v>-215.85447128937125</v>
      </c>
      <c r="AC171">
        <f t="shared" si="89"/>
        <v>-12.986598789206518</v>
      </c>
      <c r="AD171">
        <f t="shared" si="90"/>
        <v>-7.3823969748161744E-2</v>
      </c>
      <c r="AE171">
        <f t="shared" si="91"/>
        <v>70.998261028020622</v>
      </c>
      <c r="AF171">
        <f t="shared" si="92"/>
        <v>2.0071175621880171</v>
      </c>
      <c r="AG171">
        <f t="shared" si="93"/>
        <v>44.191691713576901</v>
      </c>
      <c r="AH171">
        <v>1209.00409786261</v>
      </c>
      <c r="AI171">
        <v>1132.0538181818199</v>
      </c>
      <c r="AJ171">
        <v>3.2900788004221</v>
      </c>
      <c r="AK171">
        <v>85.495142733625997</v>
      </c>
      <c r="AL171">
        <f t="shared" si="94"/>
        <v>2.0098147140854965</v>
      </c>
      <c r="AM171">
        <v>13.1689635635674</v>
      </c>
      <c r="AN171">
        <v>15.5433643356643</v>
      </c>
      <c r="AO171">
        <v>3.8857717883499303E-6</v>
      </c>
      <c r="AP171">
        <v>126.389948844656</v>
      </c>
      <c r="AQ171">
        <v>40</v>
      </c>
      <c r="AR171">
        <v>8</v>
      </c>
      <c r="AS171">
        <f t="shared" si="95"/>
        <v>1</v>
      </c>
      <c r="AT171">
        <f t="shared" si="96"/>
        <v>0</v>
      </c>
      <c r="AU171">
        <f t="shared" si="97"/>
        <v>54396.800784320832</v>
      </c>
      <c r="AV171">
        <f t="shared" si="98"/>
        <v>2000</v>
      </c>
      <c r="AW171">
        <f t="shared" si="99"/>
        <v>1686.0000299999997</v>
      </c>
      <c r="AX171">
        <f t="shared" si="100"/>
        <v>0.84300001499999988</v>
      </c>
      <c r="AY171">
        <f t="shared" si="101"/>
        <v>0.1587000375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1736448407.0999999</v>
      </c>
      <c r="BF171">
        <v>1092.0550000000001</v>
      </c>
      <c r="BG171">
        <v>1179.8887500000001</v>
      </c>
      <c r="BH171">
        <v>15.540175</v>
      </c>
      <c r="BI171">
        <v>13.168912499999999</v>
      </c>
      <c r="BJ171">
        <v>1092.2887499999999</v>
      </c>
      <c r="BK171">
        <v>15.466100000000001</v>
      </c>
      <c r="BL171">
        <v>499.96825000000001</v>
      </c>
      <c r="BM171">
        <v>102.245</v>
      </c>
      <c r="BN171">
        <v>0.10001181250000001</v>
      </c>
      <c r="BO171">
        <v>24.9608375</v>
      </c>
      <c r="BP171">
        <v>24.796737499999999</v>
      </c>
      <c r="BQ171">
        <v>999.9</v>
      </c>
      <c r="BR171">
        <v>0</v>
      </c>
      <c r="BS171">
        <v>0</v>
      </c>
      <c r="BT171">
        <v>9992.8250000000007</v>
      </c>
      <c r="BU171">
        <v>648.94212500000003</v>
      </c>
      <c r="BV171">
        <v>174.83112499999999</v>
      </c>
      <c r="BW171">
        <v>-87.833950000000002</v>
      </c>
      <c r="BX171">
        <v>1109.29125</v>
      </c>
      <c r="BY171">
        <v>1195.63375</v>
      </c>
      <c r="BZ171">
        <v>2.3712562500000001</v>
      </c>
      <c r="CA171">
        <v>1179.8887500000001</v>
      </c>
      <c r="CB171">
        <v>13.168912499999999</v>
      </c>
      <c r="CC171">
        <v>1.5889037500000001</v>
      </c>
      <c r="CD171">
        <v>1.3464562499999999</v>
      </c>
      <c r="CE171">
        <v>13.851625</v>
      </c>
      <c r="CF171">
        <v>11.3277</v>
      </c>
      <c r="CG171">
        <v>2000</v>
      </c>
      <c r="CH171">
        <v>0.89999949999999995</v>
      </c>
      <c r="CI171">
        <v>0.10000050000000001</v>
      </c>
      <c r="CJ171">
        <v>20</v>
      </c>
      <c r="CK171">
        <v>39092.974999999999</v>
      </c>
      <c r="CL171">
        <v>1736445700.0999999</v>
      </c>
      <c r="CM171" t="s">
        <v>346</v>
      </c>
      <c r="CN171">
        <v>1736445697.0999999</v>
      </c>
      <c r="CO171">
        <v>1736445700.0999999</v>
      </c>
      <c r="CP171">
        <v>1</v>
      </c>
      <c r="CQ171">
        <v>-0.33700000000000002</v>
      </c>
      <c r="CR171">
        <v>1.2999999999999999E-2</v>
      </c>
      <c r="CS171">
        <v>0.22</v>
      </c>
      <c r="CT171">
        <v>8.3000000000000004E-2</v>
      </c>
      <c r="CU171">
        <v>420</v>
      </c>
      <c r="CV171">
        <v>16</v>
      </c>
      <c r="CW171">
        <v>0.23</v>
      </c>
      <c r="CX171">
        <v>0.32</v>
      </c>
      <c r="CY171">
        <v>-86.919619999999995</v>
      </c>
      <c r="CZ171">
        <v>-15.9083097744361</v>
      </c>
      <c r="DA171">
        <v>1.5487557030080601</v>
      </c>
      <c r="DB171">
        <v>0</v>
      </c>
      <c r="DC171">
        <v>2.3729364999999998</v>
      </c>
      <c r="DD171">
        <v>-2.4270225563911101E-2</v>
      </c>
      <c r="DE171">
        <v>2.9264266179079099E-3</v>
      </c>
      <c r="DF171">
        <v>1</v>
      </c>
      <c r="DG171">
        <v>1</v>
      </c>
      <c r="DH171">
        <v>2</v>
      </c>
      <c r="DI171" t="s">
        <v>347</v>
      </c>
      <c r="DJ171">
        <v>3.11957</v>
      </c>
      <c r="DK171">
        <v>2.80111</v>
      </c>
      <c r="DL171">
        <v>0.19791700000000001</v>
      </c>
      <c r="DM171">
        <v>0.209427</v>
      </c>
      <c r="DN171">
        <v>8.7052900000000003E-2</v>
      </c>
      <c r="DO171">
        <v>7.7965599999999996E-2</v>
      </c>
      <c r="DP171">
        <v>22392.3</v>
      </c>
      <c r="DQ171">
        <v>20403.900000000001</v>
      </c>
      <c r="DR171">
        <v>26701.599999999999</v>
      </c>
      <c r="DS171">
        <v>24141</v>
      </c>
      <c r="DT171">
        <v>33698.1</v>
      </c>
      <c r="DU171">
        <v>32417.4</v>
      </c>
      <c r="DV171">
        <v>40373.599999999999</v>
      </c>
      <c r="DW171">
        <v>38160</v>
      </c>
      <c r="DX171">
        <v>2.0164200000000001</v>
      </c>
      <c r="DY171">
        <v>2.27833</v>
      </c>
      <c r="DZ171">
        <v>0.16125999999999999</v>
      </c>
      <c r="EA171">
        <v>0</v>
      </c>
      <c r="EB171">
        <v>22.1751</v>
      </c>
      <c r="EC171">
        <v>999.9</v>
      </c>
      <c r="ED171">
        <v>63.777000000000001</v>
      </c>
      <c r="EE171">
        <v>22.084</v>
      </c>
      <c r="EF171">
        <v>16.637499999999999</v>
      </c>
      <c r="EG171">
        <v>63.814900000000002</v>
      </c>
      <c r="EH171">
        <v>26.738800000000001</v>
      </c>
      <c r="EI171">
        <v>1</v>
      </c>
      <c r="EJ171">
        <v>-0.45863300000000001</v>
      </c>
      <c r="EK171">
        <v>-4.0690799999999996</v>
      </c>
      <c r="EL171">
        <v>20.225100000000001</v>
      </c>
      <c r="EM171">
        <v>5.2619199999999999</v>
      </c>
      <c r="EN171">
        <v>12.0044</v>
      </c>
      <c r="EO171">
        <v>4.9983500000000003</v>
      </c>
      <c r="EP171">
        <v>3.2869000000000002</v>
      </c>
      <c r="EQ171">
        <v>9999</v>
      </c>
      <c r="ER171">
        <v>9999</v>
      </c>
      <c r="ES171">
        <v>999.9</v>
      </c>
      <c r="ET171">
        <v>9999</v>
      </c>
      <c r="EU171">
        <v>1.8723099999999999</v>
      </c>
      <c r="EV171">
        <v>1.8731800000000001</v>
      </c>
      <c r="EW171">
        <v>1.8693500000000001</v>
      </c>
      <c r="EX171">
        <v>1.87507</v>
      </c>
      <c r="EY171">
        <v>1.8754599999999999</v>
      </c>
      <c r="EZ171">
        <v>1.87381</v>
      </c>
      <c r="FA171">
        <v>1.8724099999999999</v>
      </c>
      <c r="FB171">
        <v>1.8714900000000001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-0.27</v>
      </c>
      <c r="FQ171">
        <v>7.4099999999999999E-2</v>
      </c>
      <c r="FR171">
        <v>-0.18329044484773399</v>
      </c>
      <c r="FS171">
        <v>1.93526017593624E-3</v>
      </c>
      <c r="FT171">
        <v>-2.6352868309754201E-6</v>
      </c>
      <c r="FU171">
        <v>7.4988703689445403E-10</v>
      </c>
      <c r="FV171">
        <v>7.4070808911679595E-2</v>
      </c>
      <c r="FW171">
        <v>0</v>
      </c>
      <c r="FX171">
        <v>0</v>
      </c>
      <c r="FY171">
        <v>0</v>
      </c>
      <c r="FZ171">
        <v>1</v>
      </c>
      <c r="GA171">
        <v>1999</v>
      </c>
      <c r="GB171">
        <v>0</v>
      </c>
      <c r="GC171">
        <v>14</v>
      </c>
      <c r="GD171">
        <v>45.3</v>
      </c>
      <c r="GE171">
        <v>45.2</v>
      </c>
      <c r="GF171">
        <v>2.63306</v>
      </c>
      <c r="GG171">
        <v>2.4548299999999998</v>
      </c>
      <c r="GH171">
        <v>1.5979000000000001</v>
      </c>
      <c r="GI171">
        <v>2.3547400000000001</v>
      </c>
      <c r="GJ171">
        <v>1.64917</v>
      </c>
      <c r="GK171">
        <v>2.47803</v>
      </c>
      <c r="GL171">
        <v>26.313400000000001</v>
      </c>
      <c r="GM171">
        <v>14.456</v>
      </c>
      <c r="GN171">
        <v>19</v>
      </c>
      <c r="GO171">
        <v>448.185</v>
      </c>
      <c r="GP171">
        <v>641.36800000000005</v>
      </c>
      <c r="GQ171">
        <v>28.901499999999999</v>
      </c>
      <c r="GR171">
        <v>21.355699999999999</v>
      </c>
      <c r="GS171">
        <v>30.000399999999999</v>
      </c>
      <c r="GT171">
        <v>21.2273</v>
      </c>
      <c r="GU171">
        <v>21.202400000000001</v>
      </c>
      <c r="GV171">
        <v>52.7913</v>
      </c>
      <c r="GW171">
        <v>24.004999999999999</v>
      </c>
      <c r="GX171">
        <v>100</v>
      </c>
      <c r="GY171">
        <v>28.923400000000001</v>
      </c>
      <c r="GZ171">
        <v>1231.9000000000001</v>
      </c>
      <c r="HA171">
        <v>13.170400000000001</v>
      </c>
      <c r="HB171">
        <v>101.398</v>
      </c>
      <c r="HC171">
        <v>101.402</v>
      </c>
    </row>
    <row r="172" spans="1:211" x14ac:dyDescent="0.2">
      <c r="A172">
        <v>156</v>
      </c>
      <c r="B172">
        <v>1736448417.0999999</v>
      </c>
      <c r="C172">
        <v>310</v>
      </c>
      <c r="D172" t="s">
        <v>659</v>
      </c>
      <c r="E172" t="s">
        <v>660</v>
      </c>
      <c r="F172">
        <v>2</v>
      </c>
      <c r="G172">
        <v>1736448409.0999999</v>
      </c>
      <c r="H172">
        <f t="shared" si="68"/>
        <v>2.0100484637638181E-3</v>
      </c>
      <c r="I172">
        <f t="shared" si="69"/>
        <v>2.0100484637638183</v>
      </c>
      <c r="J172">
        <f t="shared" si="70"/>
        <v>44.303072960325899</v>
      </c>
      <c r="K172">
        <f t="shared" si="71"/>
        <v>1098.4075</v>
      </c>
      <c r="L172">
        <f t="shared" si="72"/>
        <v>441.15812283859589</v>
      </c>
      <c r="M172">
        <f t="shared" si="73"/>
        <v>45.150132897019127</v>
      </c>
      <c r="N172">
        <f t="shared" si="74"/>
        <v>112.41602961083173</v>
      </c>
      <c r="O172">
        <f t="shared" si="75"/>
        <v>0.11331728305882456</v>
      </c>
      <c r="P172">
        <f t="shared" si="76"/>
        <v>3.5356175281465068</v>
      </c>
      <c r="Q172">
        <f t="shared" si="77"/>
        <v>0.11133762604026212</v>
      </c>
      <c r="R172">
        <f t="shared" si="78"/>
        <v>6.9760999874772564E-2</v>
      </c>
      <c r="S172">
        <f t="shared" si="79"/>
        <v>317.40029212505863</v>
      </c>
      <c r="T172">
        <f t="shared" si="80"/>
        <v>26.094658794142632</v>
      </c>
      <c r="U172">
        <f t="shared" si="81"/>
        <v>26.094658794142632</v>
      </c>
      <c r="V172">
        <f t="shared" si="82"/>
        <v>3.3932048745917038</v>
      </c>
      <c r="W172">
        <f t="shared" si="83"/>
        <v>50.133507875759165</v>
      </c>
      <c r="X172">
        <f t="shared" si="84"/>
        <v>1.5905009484836656</v>
      </c>
      <c r="Y172">
        <f t="shared" si="85"/>
        <v>3.1725307401693184</v>
      </c>
      <c r="Z172">
        <f t="shared" si="86"/>
        <v>1.8027039261080382</v>
      </c>
      <c r="AA172">
        <f t="shared" si="87"/>
        <v>-88.643137251984385</v>
      </c>
      <c r="AB172">
        <f t="shared" si="88"/>
        <v>-215.84856268805555</v>
      </c>
      <c r="AC172">
        <f t="shared" si="89"/>
        <v>-12.98236686178582</v>
      </c>
      <c r="AD172">
        <f t="shared" si="90"/>
        <v>-7.3774676767129677E-2</v>
      </c>
      <c r="AE172">
        <f t="shared" si="91"/>
        <v>71.389426472790745</v>
      </c>
      <c r="AF172">
        <f t="shared" si="92"/>
        <v>2.0070663476829944</v>
      </c>
      <c r="AG172">
        <f t="shared" si="93"/>
        <v>44.303072960325899</v>
      </c>
      <c r="AH172">
        <v>1215.7884340426001</v>
      </c>
      <c r="AI172">
        <v>1138.6550909090899</v>
      </c>
      <c r="AJ172">
        <v>3.2978959590463099</v>
      </c>
      <c r="AK172">
        <v>85.495142733625997</v>
      </c>
      <c r="AL172">
        <f t="shared" si="94"/>
        <v>2.0100484637638183</v>
      </c>
      <c r="AM172">
        <v>13.170041840557399</v>
      </c>
      <c r="AN172">
        <v>15.544480419580401</v>
      </c>
      <c r="AO172">
        <v>4.7947113744809902E-6</v>
      </c>
      <c r="AP172">
        <v>126.389948844656</v>
      </c>
      <c r="AQ172">
        <v>40</v>
      </c>
      <c r="AR172">
        <v>8</v>
      </c>
      <c r="AS172">
        <f t="shared" si="95"/>
        <v>1</v>
      </c>
      <c r="AT172">
        <f t="shared" si="96"/>
        <v>0</v>
      </c>
      <c r="AU172">
        <f t="shared" si="97"/>
        <v>54420.750987658459</v>
      </c>
      <c r="AV172">
        <f t="shared" si="98"/>
        <v>2000.00125</v>
      </c>
      <c r="AW172">
        <f t="shared" si="99"/>
        <v>1686.0010912500234</v>
      </c>
      <c r="AX172">
        <f t="shared" si="100"/>
        <v>0.84300001874999997</v>
      </c>
      <c r="AY172">
        <f t="shared" si="101"/>
        <v>0.158700046875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1736448409.0999999</v>
      </c>
      <c r="BF172">
        <v>1098.4075</v>
      </c>
      <c r="BG172">
        <v>1186.7175</v>
      </c>
      <c r="BH172">
        <v>15.540649999999999</v>
      </c>
      <c r="BI172">
        <v>13.169675</v>
      </c>
      <c r="BJ172">
        <v>1098.6487500000001</v>
      </c>
      <c r="BK172">
        <v>15.466575000000001</v>
      </c>
      <c r="BL172">
        <v>500.01587499999999</v>
      </c>
      <c r="BM172">
        <v>102.2445</v>
      </c>
      <c r="BN172">
        <v>0.1000575625</v>
      </c>
      <c r="BO172">
        <v>24.962262500000001</v>
      </c>
      <c r="BP172">
        <v>24.803925</v>
      </c>
      <c r="BQ172">
        <v>999.9</v>
      </c>
      <c r="BR172">
        <v>0</v>
      </c>
      <c r="BS172">
        <v>0</v>
      </c>
      <c r="BT172">
        <v>9997.5125000000007</v>
      </c>
      <c r="BU172">
        <v>648.93275000000006</v>
      </c>
      <c r="BV172">
        <v>174.318625</v>
      </c>
      <c r="BW172">
        <v>-88.310424999999995</v>
      </c>
      <c r="BX172">
        <v>1115.7449999999999</v>
      </c>
      <c r="BY172">
        <v>1202.5550000000001</v>
      </c>
      <c r="BZ172">
        <v>2.3709812499999998</v>
      </c>
      <c r="CA172">
        <v>1186.7175</v>
      </c>
      <c r="CB172">
        <v>13.169675</v>
      </c>
      <c r="CC172">
        <v>1.5889450000000001</v>
      </c>
      <c r="CD172">
        <v>1.3465262499999999</v>
      </c>
      <c r="CE172">
        <v>13.852024999999999</v>
      </c>
      <c r="CF172">
        <v>11.3284875</v>
      </c>
      <c r="CG172">
        <v>2000.00125</v>
      </c>
      <c r="CH172">
        <v>0.89999937500000005</v>
      </c>
      <c r="CI172">
        <v>0.100000625</v>
      </c>
      <c r="CJ172">
        <v>20</v>
      </c>
      <c r="CK172">
        <v>39092.987500000003</v>
      </c>
      <c r="CL172">
        <v>1736445700.0999999</v>
      </c>
      <c r="CM172" t="s">
        <v>346</v>
      </c>
      <c r="CN172">
        <v>1736445697.0999999</v>
      </c>
      <c r="CO172">
        <v>1736445700.0999999</v>
      </c>
      <c r="CP172">
        <v>1</v>
      </c>
      <c r="CQ172">
        <v>-0.33700000000000002</v>
      </c>
      <c r="CR172">
        <v>1.2999999999999999E-2</v>
      </c>
      <c r="CS172">
        <v>0.22</v>
      </c>
      <c r="CT172">
        <v>8.3000000000000004E-2</v>
      </c>
      <c r="CU172">
        <v>420</v>
      </c>
      <c r="CV172">
        <v>16</v>
      </c>
      <c r="CW172">
        <v>0.23</v>
      </c>
      <c r="CX172">
        <v>0.32</v>
      </c>
      <c r="CY172">
        <v>-87.377290000000002</v>
      </c>
      <c r="CZ172">
        <v>-15.201987969924801</v>
      </c>
      <c r="DA172">
        <v>1.4889071982162001</v>
      </c>
      <c r="DB172">
        <v>0</v>
      </c>
      <c r="DC172">
        <v>2.3722219999999998</v>
      </c>
      <c r="DD172">
        <v>-1.6274887218043699E-2</v>
      </c>
      <c r="DE172">
        <v>2.3196564400790099E-3</v>
      </c>
      <c r="DF172">
        <v>1</v>
      </c>
      <c r="DG172">
        <v>1</v>
      </c>
      <c r="DH172">
        <v>2</v>
      </c>
      <c r="DI172" t="s">
        <v>347</v>
      </c>
      <c r="DJ172">
        <v>3.1195499999999998</v>
      </c>
      <c r="DK172">
        <v>2.8011400000000002</v>
      </c>
      <c r="DL172">
        <v>0.198632</v>
      </c>
      <c r="DM172">
        <v>0.210174</v>
      </c>
      <c r="DN172">
        <v>8.7055499999999994E-2</v>
      </c>
      <c r="DO172">
        <v>7.7963400000000002E-2</v>
      </c>
      <c r="DP172">
        <v>22372.2</v>
      </c>
      <c r="DQ172">
        <v>20384.3</v>
      </c>
      <c r="DR172">
        <v>26701.3</v>
      </c>
      <c r="DS172">
        <v>24140.7</v>
      </c>
      <c r="DT172">
        <v>33697.9</v>
      </c>
      <c r="DU172">
        <v>32417.3</v>
      </c>
      <c r="DV172">
        <v>40373.4</v>
      </c>
      <c r="DW172">
        <v>38159.699999999997</v>
      </c>
      <c r="DX172">
        <v>2.01675</v>
      </c>
      <c r="DY172">
        <v>2.2781699999999998</v>
      </c>
      <c r="DZ172">
        <v>0.161324</v>
      </c>
      <c r="EA172">
        <v>0</v>
      </c>
      <c r="EB172">
        <v>22.175599999999999</v>
      </c>
      <c r="EC172">
        <v>999.9</v>
      </c>
      <c r="ED172">
        <v>63.777000000000001</v>
      </c>
      <c r="EE172">
        <v>22.074000000000002</v>
      </c>
      <c r="EF172">
        <v>16.627500000000001</v>
      </c>
      <c r="EG172">
        <v>64.064899999999994</v>
      </c>
      <c r="EH172">
        <v>27.203499999999998</v>
      </c>
      <c r="EI172">
        <v>1</v>
      </c>
      <c r="EJ172">
        <v>-0.45844800000000002</v>
      </c>
      <c r="EK172">
        <v>-4.0860700000000003</v>
      </c>
      <c r="EL172">
        <v>20.224799999999998</v>
      </c>
      <c r="EM172">
        <v>5.2625099999999998</v>
      </c>
      <c r="EN172">
        <v>12.0047</v>
      </c>
      <c r="EO172">
        <v>4.9996</v>
      </c>
      <c r="EP172">
        <v>3.28695</v>
      </c>
      <c r="EQ172">
        <v>9999</v>
      </c>
      <c r="ER172">
        <v>9999</v>
      </c>
      <c r="ES172">
        <v>999.9</v>
      </c>
      <c r="ET172">
        <v>9999</v>
      </c>
      <c r="EU172">
        <v>1.8723000000000001</v>
      </c>
      <c r="EV172">
        <v>1.8731800000000001</v>
      </c>
      <c r="EW172">
        <v>1.8693500000000001</v>
      </c>
      <c r="EX172">
        <v>1.87507</v>
      </c>
      <c r="EY172">
        <v>1.8754599999999999</v>
      </c>
      <c r="EZ172">
        <v>1.8737900000000001</v>
      </c>
      <c r="FA172">
        <v>1.8724099999999999</v>
      </c>
      <c r="FB172">
        <v>1.8714900000000001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-0.28000000000000003</v>
      </c>
      <c r="FQ172">
        <v>7.3999999999999996E-2</v>
      </c>
      <c r="FR172">
        <v>-0.18329044484773399</v>
      </c>
      <c r="FS172">
        <v>1.93526017593624E-3</v>
      </c>
      <c r="FT172">
        <v>-2.6352868309754201E-6</v>
      </c>
      <c r="FU172">
        <v>7.4988703689445403E-10</v>
      </c>
      <c r="FV172">
        <v>7.4070808911679595E-2</v>
      </c>
      <c r="FW172">
        <v>0</v>
      </c>
      <c r="FX172">
        <v>0</v>
      </c>
      <c r="FY172">
        <v>0</v>
      </c>
      <c r="FZ172">
        <v>1</v>
      </c>
      <c r="GA172">
        <v>1999</v>
      </c>
      <c r="GB172">
        <v>0</v>
      </c>
      <c r="GC172">
        <v>14</v>
      </c>
      <c r="GD172">
        <v>45.3</v>
      </c>
      <c r="GE172">
        <v>45.3</v>
      </c>
      <c r="GF172">
        <v>2.6464799999999999</v>
      </c>
      <c r="GG172">
        <v>2.4548299999999998</v>
      </c>
      <c r="GH172">
        <v>1.5979000000000001</v>
      </c>
      <c r="GI172">
        <v>2.3547400000000001</v>
      </c>
      <c r="GJ172">
        <v>1.64917</v>
      </c>
      <c r="GK172">
        <v>2.3107899999999999</v>
      </c>
      <c r="GL172">
        <v>26.313400000000001</v>
      </c>
      <c r="GM172">
        <v>14.438499999999999</v>
      </c>
      <c r="GN172">
        <v>19</v>
      </c>
      <c r="GO172">
        <v>448.39100000000002</v>
      </c>
      <c r="GP172">
        <v>641.27</v>
      </c>
      <c r="GQ172">
        <v>28.911899999999999</v>
      </c>
      <c r="GR172">
        <v>21.357600000000001</v>
      </c>
      <c r="GS172">
        <v>30.000399999999999</v>
      </c>
      <c r="GT172">
        <v>21.229199999999999</v>
      </c>
      <c r="GU172">
        <v>21.2043</v>
      </c>
      <c r="GV172">
        <v>53.035299999999999</v>
      </c>
      <c r="GW172">
        <v>24.004999999999999</v>
      </c>
      <c r="GX172">
        <v>100</v>
      </c>
      <c r="GY172">
        <v>28.923400000000001</v>
      </c>
      <c r="GZ172">
        <v>1231.9000000000001</v>
      </c>
      <c r="HA172">
        <v>13.170400000000001</v>
      </c>
      <c r="HB172">
        <v>101.39700000000001</v>
      </c>
      <c r="HC172">
        <v>101.401</v>
      </c>
    </row>
    <row r="173" spans="1:211" x14ac:dyDescent="0.2">
      <c r="A173">
        <v>157</v>
      </c>
      <c r="B173">
        <v>1736448419.0999999</v>
      </c>
      <c r="C173">
        <v>312</v>
      </c>
      <c r="D173" t="s">
        <v>661</v>
      </c>
      <c r="E173" t="s">
        <v>662</v>
      </c>
      <c r="F173">
        <v>2</v>
      </c>
      <c r="G173">
        <v>1736448411.0999999</v>
      </c>
      <c r="H173">
        <f t="shared" si="68"/>
        <v>2.0090954737334715E-3</v>
      </c>
      <c r="I173">
        <f t="shared" si="69"/>
        <v>2.0090954737334714</v>
      </c>
      <c r="J173">
        <f t="shared" si="70"/>
        <v>44.55374143719424</v>
      </c>
      <c r="K173">
        <f t="shared" si="71"/>
        <v>1104.8162500000001</v>
      </c>
      <c r="L173">
        <f t="shared" si="72"/>
        <v>443.4040857944932</v>
      </c>
      <c r="M173">
        <f t="shared" si="73"/>
        <v>45.379779487656499</v>
      </c>
      <c r="N173">
        <f t="shared" si="74"/>
        <v>113.0713933534129</v>
      </c>
      <c r="O173">
        <f t="shared" si="75"/>
        <v>0.11323802165065859</v>
      </c>
      <c r="P173">
        <f t="shared" si="76"/>
        <v>3.5357170025566127</v>
      </c>
      <c r="Q173">
        <f t="shared" si="77"/>
        <v>0.11126116159376732</v>
      </c>
      <c r="R173">
        <f t="shared" si="78"/>
        <v>6.9712964422228504E-2</v>
      </c>
      <c r="S173">
        <f t="shared" si="79"/>
        <v>317.40046609508664</v>
      </c>
      <c r="T173">
        <f t="shared" si="80"/>
        <v>26.096786375602793</v>
      </c>
      <c r="U173">
        <f t="shared" si="81"/>
        <v>26.096786375602793</v>
      </c>
      <c r="V173">
        <f t="shared" si="82"/>
        <v>3.3936317861900878</v>
      </c>
      <c r="W173">
        <f t="shared" si="83"/>
        <v>50.129456161692822</v>
      </c>
      <c r="X173">
        <f t="shared" si="84"/>
        <v>1.5905573607724923</v>
      </c>
      <c r="Y173">
        <f t="shared" si="85"/>
        <v>3.1728996932305455</v>
      </c>
      <c r="Z173">
        <f t="shared" si="86"/>
        <v>1.8030744254175954</v>
      </c>
      <c r="AA173">
        <f t="shared" si="87"/>
        <v>-88.601110391646088</v>
      </c>
      <c r="AB173">
        <f t="shared" si="88"/>
        <v>-215.88848572313432</v>
      </c>
      <c r="AC173">
        <f t="shared" si="89"/>
        <v>-12.984668791473354</v>
      </c>
      <c r="AD173">
        <f t="shared" si="90"/>
        <v>-7.3798811167108624E-2</v>
      </c>
      <c r="AE173">
        <f t="shared" si="91"/>
        <v>71.735671983223881</v>
      </c>
      <c r="AF173">
        <f t="shared" si="92"/>
        <v>2.0072961132064604</v>
      </c>
      <c r="AG173">
        <f t="shared" si="93"/>
        <v>44.55374143719424</v>
      </c>
      <c r="AH173">
        <v>1222.7619001927301</v>
      </c>
      <c r="AI173">
        <v>1145.2701818181799</v>
      </c>
      <c r="AJ173">
        <v>3.3052129397672898</v>
      </c>
      <c r="AK173">
        <v>85.495142733625997</v>
      </c>
      <c r="AL173">
        <f t="shared" si="94"/>
        <v>2.0090954737334714</v>
      </c>
      <c r="AM173">
        <v>13.1712790870461</v>
      </c>
      <c r="AN173">
        <v>15.544665034965</v>
      </c>
      <c r="AO173">
        <v>4.2241097905458196E-6</v>
      </c>
      <c r="AP173">
        <v>126.389948844656</v>
      </c>
      <c r="AQ173">
        <v>39</v>
      </c>
      <c r="AR173">
        <v>8</v>
      </c>
      <c r="AS173">
        <f t="shared" si="95"/>
        <v>1</v>
      </c>
      <c r="AT173">
        <f t="shared" si="96"/>
        <v>0</v>
      </c>
      <c r="AU173">
        <f t="shared" si="97"/>
        <v>54422.576131631715</v>
      </c>
      <c r="AV173">
        <f t="shared" si="98"/>
        <v>2000.0025000000001</v>
      </c>
      <c r="AW173">
        <f t="shared" si="99"/>
        <v>1686.00211575001</v>
      </c>
      <c r="AX173">
        <f t="shared" si="100"/>
        <v>0.84300000412499987</v>
      </c>
      <c r="AY173">
        <f t="shared" si="101"/>
        <v>0.15870003467249999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1736448411.0999999</v>
      </c>
      <c r="BF173">
        <v>1104.8162500000001</v>
      </c>
      <c r="BG173">
        <v>1193.56</v>
      </c>
      <c r="BH173">
        <v>15.541275000000001</v>
      </c>
      <c r="BI173">
        <v>13.1699625</v>
      </c>
      <c r="BJ173">
        <v>1105.0662500000001</v>
      </c>
      <c r="BK173">
        <v>15.4672125</v>
      </c>
      <c r="BL173">
        <v>500.00162499999999</v>
      </c>
      <c r="BM173">
        <v>102.244</v>
      </c>
      <c r="BN173">
        <v>0.1000715625</v>
      </c>
      <c r="BO173">
        <v>24.964212499999999</v>
      </c>
      <c r="BP173">
        <v>24.810974999999999</v>
      </c>
      <c r="BQ173">
        <v>999.9</v>
      </c>
      <c r="BR173">
        <v>0</v>
      </c>
      <c r="BS173">
        <v>0</v>
      </c>
      <c r="BT173">
        <v>9997.9812500000007</v>
      </c>
      <c r="BU173">
        <v>648.92237499999999</v>
      </c>
      <c r="BV173">
        <v>173.769125</v>
      </c>
      <c r="BW173">
        <v>-88.7441125</v>
      </c>
      <c r="BX173">
        <v>1122.2562499999999</v>
      </c>
      <c r="BY173">
        <v>1209.48875</v>
      </c>
      <c r="BZ173">
        <v>2.3713312499999999</v>
      </c>
      <c r="CA173">
        <v>1193.56</v>
      </c>
      <c r="CB173">
        <v>13.1699625</v>
      </c>
      <c r="CC173">
        <v>1.5890012499999999</v>
      </c>
      <c r="CD173">
        <v>1.34654875</v>
      </c>
      <c r="CE173">
        <v>13.852562499999999</v>
      </c>
      <c r="CF173">
        <v>11.328725</v>
      </c>
      <c r="CG173">
        <v>2000.0025000000001</v>
      </c>
      <c r="CH173">
        <v>0.89999949999999995</v>
      </c>
      <c r="CI173">
        <v>0.1000004875</v>
      </c>
      <c r="CJ173">
        <v>20</v>
      </c>
      <c r="CK173">
        <v>39093.012499999997</v>
      </c>
      <c r="CL173">
        <v>1736445700.0999999</v>
      </c>
      <c r="CM173" t="s">
        <v>346</v>
      </c>
      <c r="CN173">
        <v>1736445697.0999999</v>
      </c>
      <c r="CO173">
        <v>1736445700.0999999</v>
      </c>
      <c r="CP173">
        <v>1</v>
      </c>
      <c r="CQ173">
        <v>-0.33700000000000002</v>
      </c>
      <c r="CR173">
        <v>1.2999999999999999E-2</v>
      </c>
      <c r="CS173">
        <v>0.22</v>
      </c>
      <c r="CT173">
        <v>8.3000000000000004E-2</v>
      </c>
      <c r="CU173">
        <v>420</v>
      </c>
      <c r="CV173">
        <v>16</v>
      </c>
      <c r="CW173">
        <v>0.23</v>
      </c>
      <c r="CX173">
        <v>0.32</v>
      </c>
      <c r="CY173">
        <v>-87.878164999999996</v>
      </c>
      <c r="CZ173">
        <v>-14.050921804511299</v>
      </c>
      <c r="DA173">
        <v>1.37742556614686</v>
      </c>
      <c r="DB173">
        <v>0</v>
      </c>
      <c r="DC173">
        <v>2.3716575</v>
      </c>
      <c r="DD173">
        <v>-6.1790977443631498E-3</v>
      </c>
      <c r="DE173">
        <v>1.50151215446297E-3</v>
      </c>
      <c r="DF173">
        <v>1</v>
      </c>
      <c r="DG173">
        <v>1</v>
      </c>
      <c r="DH173">
        <v>2</v>
      </c>
      <c r="DI173" t="s">
        <v>347</v>
      </c>
      <c r="DJ173">
        <v>3.1195599999999999</v>
      </c>
      <c r="DK173">
        <v>2.80124</v>
      </c>
      <c r="DL173">
        <v>0.19936200000000001</v>
      </c>
      <c r="DM173">
        <v>0.21091699999999999</v>
      </c>
      <c r="DN173">
        <v>8.7059800000000007E-2</v>
      </c>
      <c r="DO173">
        <v>7.7963500000000005E-2</v>
      </c>
      <c r="DP173">
        <v>22351.7</v>
      </c>
      <c r="DQ173">
        <v>20365.3</v>
      </c>
      <c r="DR173">
        <v>26701.200000000001</v>
      </c>
      <c r="DS173">
        <v>24140.7</v>
      </c>
      <c r="DT173">
        <v>33697.800000000003</v>
      </c>
      <c r="DU173">
        <v>32417.3</v>
      </c>
      <c r="DV173">
        <v>40373.300000000003</v>
      </c>
      <c r="DW173">
        <v>38159.599999999999</v>
      </c>
      <c r="DX173">
        <v>2.0173999999999999</v>
      </c>
      <c r="DY173">
        <v>2.2783500000000001</v>
      </c>
      <c r="DZ173">
        <v>0.16167400000000001</v>
      </c>
      <c r="EA173">
        <v>0</v>
      </c>
      <c r="EB173">
        <v>22.176600000000001</v>
      </c>
      <c r="EC173">
        <v>999.9</v>
      </c>
      <c r="ED173">
        <v>63.777000000000001</v>
      </c>
      <c r="EE173">
        <v>22.074000000000002</v>
      </c>
      <c r="EF173">
        <v>16.6252</v>
      </c>
      <c r="EG173">
        <v>63.744900000000001</v>
      </c>
      <c r="EH173">
        <v>26.598600000000001</v>
      </c>
      <c r="EI173">
        <v>1</v>
      </c>
      <c r="EJ173">
        <v>-0.458173</v>
      </c>
      <c r="EK173">
        <v>-4.0719900000000004</v>
      </c>
      <c r="EL173">
        <v>20.225200000000001</v>
      </c>
      <c r="EM173">
        <v>5.26281</v>
      </c>
      <c r="EN173">
        <v>12.005800000000001</v>
      </c>
      <c r="EO173">
        <v>5</v>
      </c>
      <c r="EP173">
        <v>3.2870499999999998</v>
      </c>
      <c r="EQ173">
        <v>9999</v>
      </c>
      <c r="ER173">
        <v>9999</v>
      </c>
      <c r="ES173">
        <v>999.9</v>
      </c>
      <c r="ET173">
        <v>9999</v>
      </c>
      <c r="EU173">
        <v>1.8722799999999999</v>
      </c>
      <c r="EV173">
        <v>1.87317</v>
      </c>
      <c r="EW173">
        <v>1.8693500000000001</v>
      </c>
      <c r="EX173">
        <v>1.8750599999999999</v>
      </c>
      <c r="EY173">
        <v>1.8754500000000001</v>
      </c>
      <c r="EZ173">
        <v>1.87378</v>
      </c>
      <c r="FA173">
        <v>1.8724099999999999</v>
      </c>
      <c r="FB173">
        <v>1.87148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-0.28000000000000003</v>
      </c>
      <c r="FQ173">
        <v>7.4099999999999999E-2</v>
      </c>
      <c r="FR173">
        <v>-0.18329044484773399</v>
      </c>
      <c r="FS173">
        <v>1.93526017593624E-3</v>
      </c>
      <c r="FT173">
        <v>-2.6352868309754201E-6</v>
      </c>
      <c r="FU173">
        <v>7.4988703689445403E-10</v>
      </c>
      <c r="FV173">
        <v>7.4070808911679595E-2</v>
      </c>
      <c r="FW173">
        <v>0</v>
      </c>
      <c r="FX173">
        <v>0</v>
      </c>
      <c r="FY173">
        <v>0</v>
      </c>
      <c r="FZ173">
        <v>1</v>
      </c>
      <c r="GA173">
        <v>1999</v>
      </c>
      <c r="GB173">
        <v>0</v>
      </c>
      <c r="GC173">
        <v>14</v>
      </c>
      <c r="GD173">
        <v>45.4</v>
      </c>
      <c r="GE173">
        <v>45.3</v>
      </c>
      <c r="GF173">
        <v>2.65747</v>
      </c>
      <c r="GG173">
        <v>2.4475099999999999</v>
      </c>
      <c r="GH173">
        <v>1.5979000000000001</v>
      </c>
      <c r="GI173">
        <v>2.3559600000000001</v>
      </c>
      <c r="GJ173">
        <v>1.64917</v>
      </c>
      <c r="GK173">
        <v>2.4682599999999999</v>
      </c>
      <c r="GL173">
        <v>26.313400000000001</v>
      </c>
      <c r="GM173">
        <v>14.456</v>
      </c>
      <c r="GN173">
        <v>19</v>
      </c>
      <c r="GO173">
        <v>448.78899999999999</v>
      </c>
      <c r="GP173">
        <v>641.43799999999999</v>
      </c>
      <c r="GQ173">
        <v>28.922999999999998</v>
      </c>
      <c r="GR173">
        <v>21.359000000000002</v>
      </c>
      <c r="GS173">
        <v>30.000499999999999</v>
      </c>
      <c r="GT173">
        <v>21.230899999999998</v>
      </c>
      <c r="GU173">
        <v>21.206099999999999</v>
      </c>
      <c r="GV173">
        <v>53.274999999999999</v>
      </c>
      <c r="GW173">
        <v>24.004999999999999</v>
      </c>
      <c r="GX173">
        <v>100</v>
      </c>
      <c r="GY173">
        <v>28.940100000000001</v>
      </c>
      <c r="GZ173">
        <v>1238.7</v>
      </c>
      <c r="HA173">
        <v>13.170400000000001</v>
      </c>
      <c r="HB173">
        <v>101.39700000000001</v>
      </c>
      <c r="HC173">
        <v>101.401</v>
      </c>
    </row>
    <row r="174" spans="1:211" x14ac:dyDescent="0.2">
      <c r="A174">
        <v>158</v>
      </c>
      <c r="B174">
        <v>1736448422.0999999</v>
      </c>
      <c r="C174">
        <v>315</v>
      </c>
      <c r="D174" t="s">
        <v>663</v>
      </c>
      <c r="E174" t="s">
        <v>664</v>
      </c>
      <c r="F174">
        <v>2</v>
      </c>
      <c r="G174">
        <v>1736448413.9888899</v>
      </c>
      <c r="H174">
        <f t="shared" si="68"/>
        <v>2.0086576094780848E-3</v>
      </c>
      <c r="I174">
        <f t="shared" si="69"/>
        <v>2.0086576094780848</v>
      </c>
      <c r="J174">
        <f t="shared" si="70"/>
        <v>44.630692755852408</v>
      </c>
      <c r="K174">
        <f t="shared" si="71"/>
        <v>1114.1911111111101</v>
      </c>
      <c r="L174">
        <f t="shared" si="72"/>
        <v>450.98978194834979</v>
      </c>
      <c r="M174">
        <f t="shared" si="73"/>
        <v>46.156161151785589</v>
      </c>
      <c r="N174">
        <f t="shared" si="74"/>
        <v>114.03093049283581</v>
      </c>
      <c r="O174">
        <f t="shared" si="75"/>
        <v>0.11316036485130121</v>
      </c>
      <c r="P174">
        <f t="shared" si="76"/>
        <v>3.536486196876345</v>
      </c>
      <c r="Q174">
        <f t="shared" si="77"/>
        <v>0.11118661109784161</v>
      </c>
      <c r="R174">
        <f t="shared" si="78"/>
        <v>6.9666098332019949E-2</v>
      </c>
      <c r="S174">
        <f t="shared" si="79"/>
        <v>317.40039420004604</v>
      </c>
      <c r="T174">
        <f t="shared" si="80"/>
        <v>26.101333630011091</v>
      </c>
      <c r="U174">
        <f t="shared" si="81"/>
        <v>26.101333630011091</v>
      </c>
      <c r="V174">
        <f t="shared" si="82"/>
        <v>3.394544376515114</v>
      </c>
      <c r="W174">
        <f t="shared" si="83"/>
        <v>50.118747912070226</v>
      </c>
      <c r="X174">
        <f t="shared" si="84"/>
        <v>1.5906621820210569</v>
      </c>
      <c r="Y174">
        <f t="shared" si="85"/>
        <v>3.1737867530365294</v>
      </c>
      <c r="Z174">
        <f t="shared" si="86"/>
        <v>1.8038821944940571</v>
      </c>
      <c r="AA174">
        <f t="shared" si="87"/>
        <v>-88.581800577983543</v>
      </c>
      <c r="AB174">
        <f t="shared" si="88"/>
        <v>-215.9087131169664</v>
      </c>
      <c r="AC174">
        <f t="shared" si="89"/>
        <v>-12.983663335851583</v>
      </c>
      <c r="AD174">
        <f t="shared" si="90"/>
        <v>-7.3782830755476425E-2</v>
      </c>
      <c r="AE174">
        <f t="shared" si="91"/>
        <v>72.155780714214785</v>
      </c>
      <c r="AF174">
        <f t="shared" si="92"/>
        <v>2.0079588081698918</v>
      </c>
      <c r="AG174">
        <f t="shared" si="93"/>
        <v>44.630692755852408</v>
      </c>
      <c r="AH174">
        <v>1233.3924791689401</v>
      </c>
      <c r="AI174">
        <v>1155.4193939393899</v>
      </c>
      <c r="AJ174">
        <v>3.3631631703173102</v>
      </c>
      <c r="AK174">
        <v>85.495142733625997</v>
      </c>
      <c r="AL174">
        <f t="shared" si="94"/>
        <v>2.0086576094780848</v>
      </c>
      <c r="AM174">
        <v>13.1722693362049</v>
      </c>
      <c r="AN174">
        <v>15.544531468531501</v>
      </c>
      <c r="AO174">
        <v>2.34424521475409E-6</v>
      </c>
      <c r="AP174">
        <v>126.389948844656</v>
      </c>
      <c r="AQ174">
        <v>38</v>
      </c>
      <c r="AR174">
        <v>8</v>
      </c>
      <c r="AS174">
        <f t="shared" si="95"/>
        <v>1</v>
      </c>
      <c r="AT174">
        <f t="shared" si="96"/>
        <v>0</v>
      </c>
      <c r="AU174">
        <f t="shared" si="97"/>
        <v>54438.667169178101</v>
      </c>
      <c r="AV174">
        <f t="shared" si="98"/>
        <v>2000.0022222222201</v>
      </c>
      <c r="AW174">
        <f t="shared" si="99"/>
        <v>1686.0018033332547</v>
      </c>
      <c r="AX174">
        <f t="shared" si="100"/>
        <v>0.84299996500000041</v>
      </c>
      <c r="AY174">
        <f t="shared" si="101"/>
        <v>0.15870002076666678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1736448413.9888899</v>
      </c>
      <c r="BF174">
        <v>1114.1911111111101</v>
      </c>
      <c r="BG174">
        <v>1203.43888888889</v>
      </c>
      <c r="BH174">
        <v>15.542288888888899</v>
      </c>
      <c r="BI174">
        <v>13.170822222222199</v>
      </c>
      <c r="BJ174">
        <v>1114.4522222222199</v>
      </c>
      <c r="BK174">
        <v>15.468211111111099</v>
      </c>
      <c r="BL174">
        <v>500.13366666666701</v>
      </c>
      <c r="BM174">
        <v>102.24377777777801</v>
      </c>
      <c r="BN174">
        <v>0.100361711111111</v>
      </c>
      <c r="BO174">
        <v>24.968900000000001</v>
      </c>
      <c r="BP174">
        <v>24.8188888888889</v>
      </c>
      <c r="BQ174">
        <v>999.9</v>
      </c>
      <c r="BR174">
        <v>0</v>
      </c>
      <c r="BS174">
        <v>0</v>
      </c>
      <c r="BT174">
        <v>10001.25</v>
      </c>
      <c r="BU174">
        <v>648.90944444444494</v>
      </c>
      <c r="BV174">
        <v>173.17666666666699</v>
      </c>
      <c r="BW174">
        <v>-89.247844444444397</v>
      </c>
      <c r="BX174">
        <v>1131.78111111111</v>
      </c>
      <c r="BY174">
        <v>1219.5</v>
      </c>
      <c r="BZ174">
        <v>2.37147555555556</v>
      </c>
      <c r="CA174">
        <v>1203.43888888889</v>
      </c>
      <c r="CB174">
        <v>13.170822222222199</v>
      </c>
      <c r="CC174">
        <v>1.58910111111111</v>
      </c>
      <c r="CD174">
        <v>1.34663444444444</v>
      </c>
      <c r="CE174">
        <v>13.853533333333299</v>
      </c>
      <c r="CF174">
        <v>11.3296777777778</v>
      </c>
      <c r="CG174">
        <v>2000.0022222222201</v>
      </c>
      <c r="CH174">
        <v>0.899999555555556</v>
      </c>
      <c r="CI174">
        <v>0.100000388888889</v>
      </c>
      <c r="CJ174">
        <v>20</v>
      </c>
      <c r="CK174">
        <v>39092.988888888904</v>
      </c>
      <c r="CL174">
        <v>1736445700.0999999</v>
      </c>
      <c r="CM174" t="s">
        <v>346</v>
      </c>
      <c r="CN174">
        <v>1736445697.0999999</v>
      </c>
      <c r="CO174">
        <v>1736445700.0999999</v>
      </c>
      <c r="CP174">
        <v>1</v>
      </c>
      <c r="CQ174">
        <v>-0.33700000000000002</v>
      </c>
      <c r="CR174">
        <v>1.2999999999999999E-2</v>
      </c>
      <c r="CS174">
        <v>0.22</v>
      </c>
      <c r="CT174">
        <v>8.3000000000000004E-2</v>
      </c>
      <c r="CU174">
        <v>420</v>
      </c>
      <c r="CV174">
        <v>16</v>
      </c>
      <c r="CW174">
        <v>0.23</v>
      </c>
      <c r="CX174">
        <v>0.32</v>
      </c>
      <c r="CY174">
        <v>-88.369614999999996</v>
      </c>
      <c r="CZ174">
        <v>-12.7738872180451</v>
      </c>
      <c r="DA174">
        <v>1.24483723565573</v>
      </c>
      <c r="DB174">
        <v>0</v>
      </c>
      <c r="DC174">
        <v>2.371432</v>
      </c>
      <c r="DD174">
        <v>3.4980451127787499E-3</v>
      </c>
      <c r="DE174">
        <v>9.8980604160611393E-4</v>
      </c>
      <c r="DF174">
        <v>1</v>
      </c>
      <c r="DG174">
        <v>1</v>
      </c>
      <c r="DH174">
        <v>2</v>
      </c>
      <c r="DI174" t="s">
        <v>347</v>
      </c>
      <c r="DJ174">
        <v>3.1197699999999999</v>
      </c>
      <c r="DK174">
        <v>2.80104</v>
      </c>
      <c r="DL174">
        <v>0.200461</v>
      </c>
      <c r="DM174">
        <v>0.211948</v>
      </c>
      <c r="DN174">
        <v>8.7051100000000006E-2</v>
      </c>
      <c r="DO174">
        <v>7.7973700000000007E-2</v>
      </c>
      <c r="DP174">
        <v>22320.9</v>
      </c>
      <c r="DQ174">
        <v>20338.900000000001</v>
      </c>
      <c r="DR174">
        <v>26701</v>
      </c>
      <c r="DS174">
        <v>24140.9</v>
      </c>
      <c r="DT174">
        <v>33697.800000000003</v>
      </c>
      <c r="DU174">
        <v>32417.5</v>
      </c>
      <c r="DV174">
        <v>40372.699999999997</v>
      </c>
      <c r="DW174">
        <v>38160.1</v>
      </c>
      <c r="DX174">
        <v>2.0200999999999998</v>
      </c>
      <c r="DY174">
        <v>2.2775799999999999</v>
      </c>
      <c r="DZ174">
        <v>0.16104399999999999</v>
      </c>
      <c r="EA174">
        <v>0</v>
      </c>
      <c r="EB174">
        <v>22.1784</v>
      </c>
      <c r="EC174">
        <v>999.9</v>
      </c>
      <c r="ED174">
        <v>63.777000000000001</v>
      </c>
      <c r="EE174">
        <v>22.074000000000002</v>
      </c>
      <c r="EF174">
        <v>16.626200000000001</v>
      </c>
      <c r="EG174">
        <v>64.4649</v>
      </c>
      <c r="EH174">
        <v>26.7668</v>
      </c>
      <c r="EI174">
        <v>1</v>
      </c>
      <c r="EJ174">
        <v>-0.45810499999999998</v>
      </c>
      <c r="EK174">
        <v>-4.0770299999999997</v>
      </c>
      <c r="EL174">
        <v>20.225100000000001</v>
      </c>
      <c r="EM174">
        <v>5.2626600000000003</v>
      </c>
      <c r="EN174">
        <v>12.006500000000001</v>
      </c>
      <c r="EO174">
        <v>5.0001499999999997</v>
      </c>
      <c r="EP174">
        <v>3.2873000000000001</v>
      </c>
      <c r="EQ174">
        <v>9999</v>
      </c>
      <c r="ER174">
        <v>9999</v>
      </c>
      <c r="ES174">
        <v>999.9</v>
      </c>
      <c r="ET174">
        <v>9999</v>
      </c>
      <c r="EU174">
        <v>1.87226</v>
      </c>
      <c r="EV174">
        <v>1.87317</v>
      </c>
      <c r="EW174">
        <v>1.8693500000000001</v>
      </c>
      <c r="EX174">
        <v>1.87504</v>
      </c>
      <c r="EY174">
        <v>1.8754299999999999</v>
      </c>
      <c r="EZ174">
        <v>1.87378</v>
      </c>
      <c r="FA174">
        <v>1.8724000000000001</v>
      </c>
      <c r="FB174">
        <v>1.87148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-0.28999999999999998</v>
      </c>
      <c r="FQ174">
        <v>7.4099999999999999E-2</v>
      </c>
      <c r="FR174">
        <v>-0.18329044484773399</v>
      </c>
      <c r="FS174">
        <v>1.93526017593624E-3</v>
      </c>
      <c r="FT174">
        <v>-2.6352868309754201E-6</v>
      </c>
      <c r="FU174">
        <v>7.4988703689445403E-10</v>
      </c>
      <c r="FV174">
        <v>7.4070808911679595E-2</v>
      </c>
      <c r="FW174">
        <v>0</v>
      </c>
      <c r="FX174">
        <v>0</v>
      </c>
      <c r="FY174">
        <v>0</v>
      </c>
      <c r="FZ174">
        <v>1</v>
      </c>
      <c r="GA174">
        <v>1999</v>
      </c>
      <c r="GB174">
        <v>0</v>
      </c>
      <c r="GC174">
        <v>14</v>
      </c>
      <c r="GD174">
        <v>45.4</v>
      </c>
      <c r="GE174">
        <v>45.4</v>
      </c>
      <c r="GF174">
        <v>2.677</v>
      </c>
      <c r="GG174">
        <v>2.4902299999999999</v>
      </c>
      <c r="GH174">
        <v>1.5979000000000001</v>
      </c>
      <c r="GI174">
        <v>2.3559600000000001</v>
      </c>
      <c r="GJ174">
        <v>1.64917</v>
      </c>
      <c r="GK174">
        <v>2.47559</v>
      </c>
      <c r="GL174">
        <v>26.313400000000001</v>
      </c>
      <c r="GM174">
        <v>14.4472</v>
      </c>
      <c r="GN174">
        <v>19</v>
      </c>
      <c r="GO174">
        <v>450.36900000000003</v>
      </c>
      <c r="GP174">
        <v>640.83699999999999</v>
      </c>
      <c r="GQ174">
        <v>28.935099999999998</v>
      </c>
      <c r="GR174">
        <v>21.3611</v>
      </c>
      <c r="GS174">
        <v>30.000399999999999</v>
      </c>
      <c r="GT174">
        <v>21.233000000000001</v>
      </c>
      <c r="GU174">
        <v>21.208600000000001</v>
      </c>
      <c r="GV174">
        <v>53.648899999999998</v>
      </c>
      <c r="GW174">
        <v>24.004999999999999</v>
      </c>
      <c r="GX174">
        <v>100</v>
      </c>
      <c r="GY174">
        <v>28.940100000000001</v>
      </c>
      <c r="GZ174">
        <v>1259.18</v>
      </c>
      <c r="HA174">
        <v>13.170400000000001</v>
      </c>
      <c r="HB174">
        <v>101.395</v>
      </c>
      <c r="HC174">
        <v>101.402</v>
      </c>
    </row>
    <row r="175" spans="1:211" x14ac:dyDescent="0.2">
      <c r="A175">
        <v>159</v>
      </c>
      <c r="B175">
        <v>1736448424.0999999</v>
      </c>
      <c r="C175">
        <v>317</v>
      </c>
      <c r="D175" t="s">
        <v>665</v>
      </c>
      <c r="E175" t="s">
        <v>666</v>
      </c>
      <c r="F175">
        <v>2</v>
      </c>
      <c r="G175">
        <v>1736448416.8499999</v>
      </c>
      <c r="H175">
        <f t="shared" si="68"/>
        <v>2.0068748982850948E-3</v>
      </c>
      <c r="I175">
        <f t="shared" si="69"/>
        <v>2.006874898285095</v>
      </c>
      <c r="J175">
        <f t="shared" si="70"/>
        <v>44.502911777797401</v>
      </c>
      <c r="K175">
        <f t="shared" si="71"/>
        <v>1123.5162499999999</v>
      </c>
      <c r="L175">
        <f t="shared" si="72"/>
        <v>460.86561633710454</v>
      </c>
      <c r="M175">
        <f t="shared" si="73"/>
        <v>47.16732242810383</v>
      </c>
      <c r="N175">
        <f t="shared" si="74"/>
        <v>114.98634599419037</v>
      </c>
      <c r="O175">
        <f t="shared" si="75"/>
        <v>0.1129834206542052</v>
      </c>
      <c r="P175">
        <f t="shared" si="76"/>
        <v>3.5342415895787966</v>
      </c>
      <c r="Q175">
        <f t="shared" si="77"/>
        <v>0.11101455059841113</v>
      </c>
      <c r="R175">
        <f t="shared" si="78"/>
        <v>6.9558131441659177E-2</v>
      </c>
      <c r="S175">
        <f t="shared" si="79"/>
        <v>317.40043038004205</v>
      </c>
      <c r="T175">
        <f t="shared" si="80"/>
        <v>26.107785763108339</v>
      </c>
      <c r="U175">
        <f t="shared" si="81"/>
        <v>26.107785763108339</v>
      </c>
      <c r="V175">
        <f t="shared" si="82"/>
        <v>3.3958396255174499</v>
      </c>
      <c r="W175">
        <f t="shared" si="83"/>
        <v>50.105758182273789</v>
      </c>
      <c r="X175">
        <f t="shared" si="84"/>
        <v>1.5907608917553488</v>
      </c>
      <c r="Y175">
        <f t="shared" si="85"/>
        <v>3.1748065481186987</v>
      </c>
      <c r="Z175">
        <f t="shared" si="86"/>
        <v>1.805078733762101</v>
      </c>
      <c r="AA175">
        <f t="shared" si="87"/>
        <v>-88.503183014372681</v>
      </c>
      <c r="AB175">
        <f t="shared" si="88"/>
        <v>-215.97452898253155</v>
      </c>
      <c r="AC175">
        <f t="shared" si="89"/>
        <v>-12.996642855512702</v>
      </c>
      <c r="AD175">
        <f t="shared" si="90"/>
        <v>-7.3924472374841343E-2</v>
      </c>
      <c r="AE175">
        <f t="shared" si="91"/>
        <v>72.438208160722311</v>
      </c>
      <c r="AF175">
        <f t="shared" si="92"/>
        <v>2.0077554482102697</v>
      </c>
      <c r="AG175">
        <f t="shared" si="93"/>
        <v>44.502911777797401</v>
      </c>
      <c r="AH175">
        <v>1240.31809033849</v>
      </c>
      <c r="AI175">
        <v>1162.2541818181801</v>
      </c>
      <c r="AJ175">
        <v>3.3990310060654898</v>
      </c>
      <c r="AK175">
        <v>85.495142733625997</v>
      </c>
      <c r="AL175">
        <f t="shared" si="94"/>
        <v>2.006874898285095</v>
      </c>
      <c r="AM175">
        <v>13.172374861021099</v>
      </c>
      <c r="AN175">
        <v>15.542365734265699</v>
      </c>
      <c r="AO175">
        <v>-3.78568511613271E-7</v>
      </c>
      <c r="AP175">
        <v>126.389948844656</v>
      </c>
      <c r="AQ175">
        <v>39</v>
      </c>
      <c r="AR175">
        <v>8</v>
      </c>
      <c r="AS175">
        <f t="shared" si="95"/>
        <v>1</v>
      </c>
      <c r="AT175">
        <f t="shared" si="96"/>
        <v>0</v>
      </c>
      <c r="AU175">
        <f t="shared" si="97"/>
        <v>54388.237462785692</v>
      </c>
      <c r="AV175">
        <f t="shared" si="98"/>
        <v>2000.0025000000001</v>
      </c>
      <c r="AW175">
        <f t="shared" si="99"/>
        <v>1686.0020429999195</v>
      </c>
      <c r="AX175">
        <f t="shared" si="100"/>
        <v>0.84299996774999997</v>
      </c>
      <c r="AY175">
        <f t="shared" si="101"/>
        <v>0.15870001681500001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1736448416.8499999</v>
      </c>
      <c r="BF175">
        <v>1123.5162499999999</v>
      </c>
      <c r="BG175">
        <v>1213.1175000000001</v>
      </c>
      <c r="BH175">
        <v>15.543112499999999</v>
      </c>
      <c r="BI175">
        <v>13.1720875</v>
      </c>
      <c r="BJ175">
        <v>1123.7887499999999</v>
      </c>
      <c r="BK175">
        <v>15.469025</v>
      </c>
      <c r="BL175">
        <v>500.17574999999999</v>
      </c>
      <c r="BM175">
        <v>102.2445</v>
      </c>
      <c r="BN175">
        <v>0.10056710000000001</v>
      </c>
      <c r="BO175">
        <v>24.974287499999999</v>
      </c>
      <c r="BP175">
        <v>24.823399999999999</v>
      </c>
      <c r="BQ175">
        <v>999.9</v>
      </c>
      <c r="BR175">
        <v>0</v>
      </c>
      <c r="BS175">
        <v>0</v>
      </c>
      <c r="BT175">
        <v>9991.7062499999993</v>
      </c>
      <c r="BU175">
        <v>648.90449999999998</v>
      </c>
      <c r="BV175">
        <v>172.51962499999999</v>
      </c>
      <c r="BW175">
        <v>-89.601100000000002</v>
      </c>
      <c r="BX175">
        <v>1141.2550000000001</v>
      </c>
      <c r="BY175">
        <v>1229.3087499999999</v>
      </c>
      <c r="BZ175">
        <v>2.371035</v>
      </c>
      <c r="CA175">
        <v>1213.1175000000001</v>
      </c>
      <c r="CB175">
        <v>13.1720875</v>
      </c>
      <c r="CC175">
        <v>1.5891975</v>
      </c>
      <c r="CD175">
        <v>1.3467737500000001</v>
      </c>
      <c r="CE175">
        <v>13.854475000000001</v>
      </c>
      <c r="CF175">
        <v>11.3312375</v>
      </c>
      <c r="CG175">
        <v>2000.0025000000001</v>
      </c>
      <c r="CH175">
        <v>0.89999962499999997</v>
      </c>
      <c r="CI175">
        <v>0.100000325</v>
      </c>
      <c r="CJ175">
        <v>20</v>
      </c>
      <c r="CK175">
        <v>39093</v>
      </c>
      <c r="CL175">
        <v>1736445700.0999999</v>
      </c>
      <c r="CM175" t="s">
        <v>346</v>
      </c>
      <c r="CN175">
        <v>1736445697.0999999</v>
      </c>
      <c r="CO175">
        <v>1736445700.0999999</v>
      </c>
      <c r="CP175">
        <v>1</v>
      </c>
      <c r="CQ175">
        <v>-0.33700000000000002</v>
      </c>
      <c r="CR175">
        <v>1.2999999999999999E-2</v>
      </c>
      <c r="CS175">
        <v>0.22</v>
      </c>
      <c r="CT175">
        <v>8.3000000000000004E-2</v>
      </c>
      <c r="CU175">
        <v>420</v>
      </c>
      <c r="CV175">
        <v>16</v>
      </c>
      <c r="CW175">
        <v>0.23</v>
      </c>
      <c r="CX175">
        <v>0.32</v>
      </c>
      <c r="CY175">
        <v>-88.846633333333401</v>
      </c>
      <c r="CZ175">
        <v>-10.7438961038962</v>
      </c>
      <c r="DA175">
        <v>1.10624749247317</v>
      </c>
      <c r="DB175">
        <v>0</v>
      </c>
      <c r="DC175">
        <v>2.3712147619047599</v>
      </c>
      <c r="DD175">
        <v>3.4114285714303299E-3</v>
      </c>
      <c r="DE175">
        <v>1.02393088981639E-3</v>
      </c>
      <c r="DF175">
        <v>1</v>
      </c>
      <c r="DG175">
        <v>1</v>
      </c>
      <c r="DH175">
        <v>2</v>
      </c>
      <c r="DI175" t="s">
        <v>347</v>
      </c>
      <c r="DJ175">
        <v>3.1196299999999999</v>
      </c>
      <c r="DK175">
        <v>2.8012700000000001</v>
      </c>
      <c r="DL175">
        <v>0.201178</v>
      </c>
      <c r="DM175">
        <v>0.212616</v>
      </c>
      <c r="DN175">
        <v>8.7036000000000002E-2</v>
      </c>
      <c r="DO175">
        <v>7.7973399999999998E-2</v>
      </c>
      <c r="DP175">
        <v>22300.9</v>
      </c>
      <c r="DQ175">
        <v>20321.900000000001</v>
      </c>
      <c r="DR175">
        <v>26700.9</v>
      </c>
      <c r="DS175">
        <v>24141.1</v>
      </c>
      <c r="DT175">
        <v>33698.400000000001</v>
      </c>
      <c r="DU175">
        <v>32417.7</v>
      </c>
      <c r="DV175">
        <v>40372.699999999997</v>
      </c>
      <c r="DW175">
        <v>38160.300000000003</v>
      </c>
      <c r="DX175">
        <v>2.0188299999999999</v>
      </c>
      <c r="DY175">
        <v>2.2781500000000001</v>
      </c>
      <c r="DZ175">
        <v>0.159141</v>
      </c>
      <c r="EA175">
        <v>0</v>
      </c>
      <c r="EB175">
        <v>22.179099999999998</v>
      </c>
      <c r="EC175">
        <v>999.9</v>
      </c>
      <c r="ED175">
        <v>63.777000000000001</v>
      </c>
      <c r="EE175">
        <v>22.074000000000002</v>
      </c>
      <c r="EF175">
        <v>16.626000000000001</v>
      </c>
      <c r="EG175">
        <v>63.934800000000003</v>
      </c>
      <c r="EH175">
        <v>26.8309</v>
      </c>
      <c r="EI175">
        <v>1</v>
      </c>
      <c r="EJ175">
        <v>-0.45802100000000001</v>
      </c>
      <c r="EK175">
        <v>-4.0621600000000004</v>
      </c>
      <c r="EL175">
        <v>20.225300000000001</v>
      </c>
      <c r="EM175">
        <v>5.2613200000000004</v>
      </c>
      <c r="EN175">
        <v>12.0061</v>
      </c>
      <c r="EO175">
        <v>4.9997499999999997</v>
      </c>
      <c r="EP175">
        <v>3.28688</v>
      </c>
      <c r="EQ175">
        <v>9999</v>
      </c>
      <c r="ER175">
        <v>9999</v>
      </c>
      <c r="ES175">
        <v>999.9</v>
      </c>
      <c r="ET175">
        <v>9999</v>
      </c>
      <c r="EU175">
        <v>1.8723000000000001</v>
      </c>
      <c r="EV175">
        <v>1.87317</v>
      </c>
      <c r="EW175">
        <v>1.8693500000000001</v>
      </c>
      <c r="EX175">
        <v>1.87503</v>
      </c>
      <c r="EY175">
        <v>1.8754500000000001</v>
      </c>
      <c r="EZ175">
        <v>1.8737900000000001</v>
      </c>
      <c r="FA175">
        <v>1.8724000000000001</v>
      </c>
      <c r="FB175">
        <v>1.87148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-0.3</v>
      </c>
      <c r="FQ175">
        <v>7.4099999999999999E-2</v>
      </c>
      <c r="FR175">
        <v>-0.18329044484773399</v>
      </c>
      <c r="FS175">
        <v>1.93526017593624E-3</v>
      </c>
      <c r="FT175">
        <v>-2.6352868309754201E-6</v>
      </c>
      <c r="FU175">
        <v>7.4988703689445403E-10</v>
      </c>
      <c r="FV175">
        <v>7.4070808911679595E-2</v>
      </c>
      <c r="FW175">
        <v>0</v>
      </c>
      <c r="FX175">
        <v>0</v>
      </c>
      <c r="FY175">
        <v>0</v>
      </c>
      <c r="FZ175">
        <v>1</v>
      </c>
      <c r="GA175">
        <v>1999</v>
      </c>
      <c r="GB175">
        <v>0</v>
      </c>
      <c r="GC175">
        <v>14</v>
      </c>
      <c r="GD175">
        <v>45.5</v>
      </c>
      <c r="GE175">
        <v>45.4</v>
      </c>
      <c r="GF175">
        <v>2.6928700000000001</v>
      </c>
      <c r="GG175">
        <v>2.4511699999999998</v>
      </c>
      <c r="GH175">
        <v>1.5979000000000001</v>
      </c>
      <c r="GI175">
        <v>2.3547400000000001</v>
      </c>
      <c r="GJ175">
        <v>1.64917</v>
      </c>
      <c r="GK175">
        <v>2.3327599999999999</v>
      </c>
      <c r="GL175">
        <v>26.313400000000001</v>
      </c>
      <c r="GM175">
        <v>14.438499999999999</v>
      </c>
      <c r="GN175">
        <v>19</v>
      </c>
      <c r="GO175">
        <v>449.64600000000002</v>
      </c>
      <c r="GP175">
        <v>641.33500000000004</v>
      </c>
      <c r="GQ175">
        <v>28.9422</v>
      </c>
      <c r="GR175">
        <v>21.363</v>
      </c>
      <c r="GS175">
        <v>30.000399999999999</v>
      </c>
      <c r="GT175">
        <v>21.234500000000001</v>
      </c>
      <c r="GU175">
        <v>21.2105</v>
      </c>
      <c r="GV175">
        <v>53.963900000000002</v>
      </c>
      <c r="GW175">
        <v>24.004999999999999</v>
      </c>
      <c r="GX175">
        <v>100</v>
      </c>
      <c r="GY175">
        <v>28.952300000000001</v>
      </c>
      <c r="GZ175">
        <v>1259.18</v>
      </c>
      <c r="HA175">
        <v>13.170400000000001</v>
      </c>
      <c r="HB175">
        <v>101.395</v>
      </c>
      <c r="HC175">
        <v>101.40300000000001</v>
      </c>
    </row>
    <row r="176" spans="1:211" x14ac:dyDescent="0.2">
      <c r="A176">
        <v>160</v>
      </c>
      <c r="B176">
        <v>1736448426.0999999</v>
      </c>
      <c r="C176">
        <v>319</v>
      </c>
      <c r="D176" t="s">
        <v>667</v>
      </c>
      <c r="E176" t="s">
        <v>668</v>
      </c>
      <c r="F176">
        <v>2</v>
      </c>
      <c r="G176">
        <v>1736448417.76667</v>
      </c>
      <c r="H176">
        <f t="shared" si="68"/>
        <v>2.0035472897599795E-3</v>
      </c>
      <c r="I176">
        <f t="shared" si="69"/>
        <v>2.0035472897599793</v>
      </c>
      <c r="J176">
        <f t="shared" si="70"/>
        <v>44.717776121493181</v>
      </c>
      <c r="K176">
        <f t="shared" si="71"/>
        <v>1126.53555555556</v>
      </c>
      <c r="L176">
        <f t="shared" si="72"/>
        <v>459.56861334642741</v>
      </c>
      <c r="M176">
        <f t="shared" si="73"/>
        <v>47.034538590954249</v>
      </c>
      <c r="N176">
        <f t="shared" si="74"/>
        <v>115.29525412110472</v>
      </c>
      <c r="O176">
        <f t="shared" si="75"/>
        <v>0.11277010635605636</v>
      </c>
      <c r="P176">
        <f t="shared" si="76"/>
        <v>3.5342586331674668</v>
      </c>
      <c r="Q176">
        <f t="shared" si="77"/>
        <v>0.1108086035040497</v>
      </c>
      <c r="R176">
        <f t="shared" si="78"/>
        <v>6.9428768572181582E-2</v>
      </c>
      <c r="S176">
        <f t="shared" si="79"/>
        <v>317.40002989333351</v>
      </c>
      <c r="T176">
        <f t="shared" si="80"/>
        <v>26.109306184484396</v>
      </c>
      <c r="U176">
        <f t="shared" si="81"/>
        <v>26.109306184484396</v>
      </c>
      <c r="V176">
        <f t="shared" si="82"/>
        <v>3.3961449090019111</v>
      </c>
      <c r="W176">
        <f t="shared" si="83"/>
        <v>50.101881962508024</v>
      </c>
      <c r="X176">
        <f t="shared" si="84"/>
        <v>1.5907138431766796</v>
      </c>
      <c r="Y176">
        <f t="shared" si="85"/>
        <v>3.1749582667713647</v>
      </c>
      <c r="Z176">
        <f t="shared" si="86"/>
        <v>1.8054310658252315</v>
      </c>
      <c r="AA176">
        <f t="shared" si="87"/>
        <v>-88.356435478415094</v>
      </c>
      <c r="AB176">
        <f t="shared" si="88"/>
        <v>-216.11257419803809</v>
      </c>
      <c r="AC176">
        <f t="shared" si="89"/>
        <v>-13.005039023335147</v>
      </c>
      <c r="AD176">
        <f t="shared" si="90"/>
        <v>-7.401880645483061E-2</v>
      </c>
      <c r="AE176">
        <f t="shared" si="91"/>
        <v>72.487176884778037</v>
      </c>
      <c r="AF176">
        <f t="shared" si="92"/>
        <v>2.0070763295353533</v>
      </c>
      <c r="AG176">
        <f t="shared" si="93"/>
        <v>44.717776121493181</v>
      </c>
      <c r="AH176">
        <v>1246.9499372441601</v>
      </c>
      <c r="AI176">
        <v>1168.8847878787899</v>
      </c>
      <c r="AJ176">
        <v>3.36254761645342</v>
      </c>
      <c r="AK176">
        <v>85.495142733625997</v>
      </c>
      <c r="AL176">
        <f t="shared" si="94"/>
        <v>2.0035472897599793</v>
      </c>
      <c r="AM176">
        <v>13.1729519530272</v>
      </c>
      <c r="AN176">
        <v>15.5389797202797</v>
      </c>
      <c r="AO176">
        <v>-4.0182824020911302E-6</v>
      </c>
      <c r="AP176">
        <v>126.389948844656</v>
      </c>
      <c r="AQ176">
        <v>38</v>
      </c>
      <c r="AR176">
        <v>8</v>
      </c>
      <c r="AS176">
        <f t="shared" si="95"/>
        <v>1</v>
      </c>
      <c r="AT176">
        <f t="shared" si="96"/>
        <v>0</v>
      </c>
      <c r="AU176">
        <f t="shared" si="97"/>
        <v>54388.463075142485</v>
      </c>
      <c r="AV176">
        <f t="shared" si="98"/>
        <v>2000</v>
      </c>
      <c r="AW176">
        <f t="shared" si="99"/>
        <v>1685.9999426666675</v>
      </c>
      <c r="AX176">
        <f t="shared" si="100"/>
        <v>0.84299997133333371</v>
      </c>
      <c r="AY176">
        <f t="shared" si="101"/>
        <v>0.15870001494666675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1736448417.76667</v>
      </c>
      <c r="BF176">
        <v>1126.53555555556</v>
      </c>
      <c r="BG176">
        <v>1216.19888888889</v>
      </c>
      <c r="BH176">
        <v>15.542666666666699</v>
      </c>
      <c r="BI176">
        <v>13.1725222222222</v>
      </c>
      <c r="BJ176">
        <v>1126.81111111111</v>
      </c>
      <c r="BK176">
        <v>15.468577777777799</v>
      </c>
      <c r="BL176">
        <v>500.192555555556</v>
      </c>
      <c r="BM176">
        <v>102.244333333333</v>
      </c>
      <c r="BN176">
        <v>0.100642422222222</v>
      </c>
      <c r="BO176">
        <v>24.975088888888902</v>
      </c>
      <c r="BP176">
        <v>24.818899999999999</v>
      </c>
      <c r="BQ176">
        <v>999.9</v>
      </c>
      <c r="BR176">
        <v>0</v>
      </c>
      <c r="BS176">
        <v>0</v>
      </c>
      <c r="BT176">
        <v>9991.7944444444402</v>
      </c>
      <c r="BU176">
        <v>648.89544444444402</v>
      </c>
      <c r="BV176">
        <v>172.348555555556</v>
      </c>
      <c r="BW176">
        <v>-89.663588888888896</v>
      </c>
      <c r="BX176">
        <v>1144.32111111111</v>
      </c>
      <c r="BY176">
        <v>1232.4322222222199</v>
      </c>
      <c r="BZ176">
        <v>2.3701577777777798</v>
      </c>
      <c r="CA176">
        <v>1216.19888888889</v>
      </c>
      <c r="CB176">
        <v>13.1725222222222</v>
      </c>
      <c r="CC176">
        <v>1.5891500000000001</v>
      </c>
      <c r="CD176">
        <v>1.3468166666666701</v>
      </c>
      <c r="CE176">
        <v>13.854011111111101</v>
      </c>
      <c r="CF176">
        <v>11.331711111111099</v>
      </c>
      <c r="CG176">
        <v>2000</v>
      </c>
      <c r="CH176">
        <v>0.89999966666666698</v>
      </c>
      <c r="CI176">
        <v>0.100000288888889</v>
      </c>
      <c r="CJ176">
        <v>20</v>
      </c>
      <c r="CK176">
        <v>39092.944444444402</v>
      </c>
      <c r="CL176">
        <v>1736445700.0999999</v>
      </c>
      <c r="CM176" t="s">
        <v>346</v>
      </c>
      <c r="CN176">
        <v>1736445697.0999999</v>
      </c>
      <c r="CO176">
        <v>1736445700.0999999</v>
      </c>
      <c r="CP176">
        <v>1</v>
      </c>
      <c r="CQ176">
        <v>-0.33700000000000002</v>
      </c>
      <c r="CR176">
        <v>1.2999999999999999E-2</v>
      </c>
      <c r="CS176">
        <v>0.22</v>
      </c>
      <c r="CT176">
        <v>8.3000000000000004E-2</v>
      </c>
      <c r="CU176">
        <v>420</v>
      </c>
      <c r="CV176">
        <v>16</v>
      </c>
      <c r="CW176">
        <v>0.23</v>
      </c>
      <c r="CX176">
        <v>0.32</v>
      </c>
      <c r="CY176">
        <v>-89.135585714285696</v>
      </c>
      <c r="CZ176">
        <v>-8.6305402597402701</v>
      </c>
      <c r="DA176">
        <v>0.92245790059348898</v>
      </c>
      <c r="DB176">
        <v>0</v>
      </c>
      <c r="DC176">
        <v>2.3707933333333302</v>
      </c>
      <c r="DD176">
        <v>-5.3961038961057002E-3</v>
      </c>
      <c r="DE176">
        <v>1.8213269190432799E-3</v>
      </c>
      <c r="DF176">
        <v>1</v>
      </c>
      <c r="DG176">
        <v>1</v>
      </c>
      <c r="DH176">
        <v>2</v>
      </c>
      <c r="DI176" t="s">
        <v>347</v>
      </c>
      <c r="DJ176">
        <v>3.12005</v>
      </c>
      <c r="DK176">
        <v>2.80246</v>
      </c>
      <c r="DL176">
        <v>0.20188900000000001</v>
      </c>
      <c r="DM176">
        <v>0.21340200000000001</v>
      </c>
      <c r="DN176">
        <v>8.7029099999999998E-2</v>
      </c>
      <c r="DO176">
        <v>7.7978900000000004E-2</v>
      </c>
      <c r="DP176">
        <v>22281.1</v>
      </c>
      <c r="DQ176">
        <v>20301.8</v>
      </c>
      <c r="DR176">
        <v>26700.9</v>
      </c>
      <c r="DS176">
        <v>24141.200000000001</v>
      </c>
      <c r="DT176">
        <v>33698.5</v>
      </c>
      <c r="DU176">
        <v>32417.599999999999</v>
      </c>
      <c r="DV176">
        <v>40372.5</v>
      </c>
      <c r="DW176">
        <v>38160.300000000003</v>
      </c>
      <c r="DX176">
        <v>2.0209999999999999</v>
      </c>
      <c r="DY176">
        <v>2.2776999999999998</v>
      </c>
      <c r="DZ176">
        <v>0.15828</v>
      </c>
      <c r="EA176">
        <v>0</v>
      </c>
      <c r="EB176">
        <v>22.179099999999998</v>
      </c>
      <c r="EC176">
        <v>999.9</v>
      </c>
      <c r="ED176">
        <v>63.777000000000001</v>
      </c>
      <c r="EE176">
        <v>22.084</v>
      </c>
      <c r="EF176">
        <v>16.638500000000001</v>
      </c>
      <c r="EG176">
        <v>64.2149</v>
      </c>
      <c r="EH176">
        <v>26.386199999999999</v>
      </c>
      <c r="EI176">
        <v>1</v>
      </c>
      <c r="EJ176">
        <v>-0.45775399999999999</v>
      </c>
      <c r="EK176">
        <v>-4.0642199999999997</v>
      </c>
      <c r="EL176">
        <v>20.2255</v>
      </c>
      <c r="EM176">
        <v>5.2631100000000002</v>
      </c>
      <c r="EN176">
        <v>12.0059</v>
      </c>
      <c r="EO176">
        <v>5.00075</v>
      </c>
      <c r="EP176">
        <v>3.2875999999999999</v>
      </c>
      <c r="EQ176">
        <v>9999</v>
      </c>
      <c r="ER176">
        <v>9999</v>
      </c>
      <c r="ES176">
        <v>999.9</v>
      </c>
      <c r="ET176">
        <v>9999</v>
      </c>
      <c r="EU176">
        <v>1.8723099999999999</v>
      </c>
      <c r="EV176">
        <v>1.87317</v>
      </c>
      <c r="EW176">
        <v>1.8693500000000001</v>
      </c>
      <c r="EX176">
        <v>1.87507</v>
      </c>
      <c r="EY176">
        <v>1.8754599999999999</v>
      </c>
      <c r="EZ176">
        <v>1.8737900000000001</v>
      </c>
      <c r="FA176">
        <v>1.8724099999999999</v>
      </c>
      <c r="FB176">
        <v>1.8714900000000001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-0.31</v>
      </c>
      <c r="FQ176">
        <v>7.4099999999999999E-2</v>
      </c>
      <c r="FR176">
        <v>-0.18329044484773399</v>
      </c>
      <c r="FS176">
        <v>1.93526017593624E-3</v>
      </c>
      <c r="FT176">
        <v>-2.6352868309754201E-6</v>
      </c>
      <c r="FU176">
        <v>7.4988703689445403E-10</v>
      </c>
      <c r="FV176">
        <v>7.4070808911679595E-2</v>
      </c>
      <c r="FW176">
        <v>0</v>
      </c>
      <c r="FX176">
        <v>0</v>
      </c>
      <c r="FY176">
        <v>0</v>
      </c>
      <c r="FZ176">
        <v>1</v>
      </c>
      <c r="GA176">
        <v>1999</v>
      </c>
      <c r="GB176">
        <v>0</v>
      </c>
      <c r="GC176">
        <v>14</v>
      </c>
      <c r="GD176">
        <v>45.5</v>
      </c>
      <c r="GE176">
        <v>45.4</v>
      </c>
      <c r="GF176">
        <v>2.6977500000000001</v>
      </c>
      <c r="GG176">
        <v>2.4694799999999999</v>
      </c>
      <c r="GH176">
        <v>1.5979000000000001</v>
      </c>
      <c r="GI176">
        <v>2.3535200000000001</v>
      </c>
      <c r="GJ176">
        <v>1.64917</v>
      </c>
      <c r="GK176">
        <v>2.4291999999999998</v>
      </c>
      <c r="GL176">
        <v>26.313400000000001</v>
      </c>
      <c r="GM176">
        <v>14.4472</v>
      </c>
      <c r="GN176">
        <v>19</v>
      </c>
      <c r="GO176">
        <v>450.92099999999999</v>
      </c>
      <c r="GP176">
        <v>640.98699999999997</v>
      </c>
      <c r="GQ176">
        <v>28.947099999999999</v>
      </c>
      <c r="GR176">
        <v>21.364799999999999</v>
      </c>
      <c r="GS176">
        <v>30.000499999999999</v>
      </c>
      <c r="GT176">
        <v>21.2363</v>
      </c>
      <c r="GU176">
        <v>21.212</v>
      </c>
      <c r="GV176">
        <v>54.158299999999997</v>
      </c>
      <c r="GW176">
        <v>24.004999999999999</v>
      </c>
      <c r="GX176">
        <v>100</v>
      </c>
      <c r="GY176">
        <v>28.952300000000001</v>
      </c>
      <c r="GZ176">
        <v>1265.96</v>
      </c>
      <c r="HA176">
        <v>13.170400000000001</v>
      </c>
      <c r="HB176">
        <v>101.395</v>
      </c>
      <c r="HC176">
        <v>101.40300000000001</v>
      </c>
    </row>
    <row r="177" spans="1:211" x14ac:dyDescent="0.2">
      <c r="A177">
        <v>161</v>
      </c>
      <c r="B177">
        <v>1736448428.0999999</v>
      </c>
      <c r="C177">
        <v>321</v>
      </c>
      <c r="D177" t="s">
        <v>669</v>
      </c>
      <c r="E177" t="s">
        <v>670</v>
      </c>
      <c r="F177">
        <v>2</v>
      </c>
      <c r="G177">
        <v>1736448420.5999999</v>
      </c>
      <c r="H177">
        <f t="shared" si="68"/>
        <v>2.0006631171394984E-3</v>
      </c>
      <c r="I177">
        <f t="shared" si="69"/>
        <v>2.0006631171394984</v>
      </c>
      <c r="J177">
        <f t="shared" si="70"/>
        <v>45.257177824490903</v>
      </c>
      <c r="K177">
        <f t="shared" si="71"/>
        <v>1135.8062500000001</v>
      </c>
      <c r="L177">
        <f t="shared" si="72"/>
        <v>459.68096945025997</v>
      </c>
      <c r="M177">
        <f t="shared" si="73"/>
        <v>47.046148856457833</v>
      </c>
      <c r="N177">
        <f t="shared" si="74"/>
        <v>116.24433783608517</v>
      </c>
      <c r="O177">
        <f t="shared" si="75"/>
        <v>0.11255136636229206</v>
      </c>
      <c r="P177">
        <f t="shared" si="76"/>
        <v>3.5360188008116671</v>
      </c>
      <c r="Q177">
        <f t="shared" si="77"/>
        <v>0.11059834896999758</v>
      </c>
      <c r="R177">
        <f t="shared" si="78"/>
        <v>6.9296616158630503E-2</v>
      </c>
      <c r="S177">
        <f t="shared" si="79"/>
        <v>317.39904175489494</v>
      </c>
      <c r="T177">
        <f t="shared" si="80"/>
        <v>26.113294214285379</v>
      </c>
      <c r="U177">
        <f t="shared" si="81"/>
        <v>26.113294214285379</v>
      </c>
      <c r="V177">
        <f t="shared" si="82"/>
        <v>3.3969457743501748</v>
      </c>
      <c r="W177">
        <f t="shared" si="83"/>
        <v>50.089454730752102</v>
      </c>
      <c r="X177">
        <f t="shared" si="84"/>
        <v>1.5906890310995798</v>
      </c>
      <c r="Y177">
        <f t="shared" si="85"/>
        <v>3.1756964407979198</v>
      </c>
      <c r="Z177">
        <f t="shared" si="86"/>
        <v>1.8062567432505949</v>
      </c>
      <c r="AA177">
        <f t="shared" si="87"/>
        <v>-88.22924346585188</v>
      </c>
      <c r="AB177">
        <f t="shared" si="88"/>
        <v>-216.23725102205179</v>
      </c>
      <c r="AC177">
        <f t="shared" si="89"/>
        <v>-13.006579694339472</v>
      </c>
      <c r="AD177">
        <f t="shared" si="90"/>
        <v>-7.4032427348186047E-2</v>
      </c>
      <c r="AE177">
        <f t="shared" si="91"/>
        <v>72.860860432225522</v>
      </c>
      <c r="AF177">
        <f t="shared" si="92"/>
        <v>2.0064434662450581</v>
      </c>
      <c r="AG177">
        <f t="shared" si="93"/>
        <v>45.257177824490903</v>
      </c>
      <c r="AH177">
        <v>1253.58987557927</v>
      </c>
      <c r="AI177">
        <v>1175.36581818182</v>
      </c>
      <c r="AJ177">
        <v>3.2948044802638101</v>
      </c>
      <c r="AK177">
        <v>85.495142733625997</v>
      </c>
      <c r="AL177">
        <f t="shared" si="94"/>
        <v>2.0006631171394984</v>
      </c>
      <c r="AM177">
        <v>13.1744125543963</v>
      </c>
      <c r="AN177">
        <v>15.5364958041958</v>
      </c>
      <c r="AO177">
        <v>-6.5682341793159404E-6</v>
      </c>
      <c r="AP177">
        <v>126.389948844656</v>
      </c>
      <c r="AQ177">
        <v>38</v>
      </c>
      <c r="AR177">
        <v>8</v>
      </c>
      <c r="AS177">
        <f t="shared" si="95"/>
        <v>1</v>
      </c>
      <c r="AT177">
        <f t="shared" si="96"/>
        <v>0</v>
      </c>
      <c r="AU177">
        <f t="shared" si="97"/>
        <v>54426.539260094978</v>
      </c>
      <c r="AV177">
        <f t="shared" si="98"/>
        <v>1999.9937500000001</v>
      </c>
      <c r="AW177">
        <f t="shared" si="99"/>
        <v>1685.9946667502015</v>
      </c>
      <c r="AX177">
        <f t="shared" si="100"/>
        <v>0.84299996774999997</v>
      </c>
      <c r="AY177">
        <f t="shared" si="101"/>
        <v>0.15870001681500001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1736448420.5999999</v>
      </c>
      <c r="BF177">
        <v>1135.8062500000001</v>
      </c>
      <c r="BG177">
        <v>1225.9175</v>
      </c>
      <c r="BH177">
        <v>15.5423875</v>
      </c>
      <c r="BI177">
        <v>13.173562499999999</v>
      </c>
      <c r="BJ177">
        <v>1136.0912499999999</v>
      </c>
      <c r="BK177">
        <v>15.468299999999999</v>
      </c>
      <c r="BL177">
        <v>500.31349999999998</v>
      </c>
      <c r="BM177">
        <v>102.2445</v>
      </c>
      <c r="BN177">
        <v>0.10071762500000001</v>
      </c>
      <c r="BO177">
        <v>24.978987499999999</v>
      </c>
      <c r="BP177">
        <v>24.816612500000002</v>
      </c>
      <c r="BQ177">
        <v>999.9</v>
      </c>
      <c r="BR177">
        <v>0</v>
      </c>
      <c r="BS177">
        <v>0</v>
      </c>
      <c r="BT177">
        <v>9999.2062499999993</v>
      </c>
      <c r="BU177">
        <v>648.88512500000002</v>
      </c>
      <c r="BV177">
        <v>171.536125</v>
      </c>
      <c r="BW177">
        <v>-90.112799999999993</v>
      </c>
      <c r="BX177">
        <v>1153.7362499999999</v>
      </c>
      <c r="BY177">
        <v>1242.2825</v>
      </c>
      <c r="BZ177">
        <v>2.3688400000000001</v>
      </c>
      <c r="CA177">
        <v>1225.9175</v>
      </c>
      <c r="CB177">
        <v>13.173562499999999</v>
      </c>
      <c r="CC177">
        <v>1.5891237499999999</v>
      </c>
      <c r="CD177">
        <v>1.34692375</v>
      </c>
      <c r="CE177">
        <v>13.853737499999999</v>
      </c>
      <c r="CF177">
        <v>11.3329</v>
      </c>
      <c r="CG177">
        <v>1999.9937500000001</v>
      </c>
      <c r="CH177">
        <v>0.89999962499999997</v>
      </c>
      <c r="CI177">
        <v>0.100000325</v>
      </c>
      <c r="CJ177">
        <v>20</v>
      </c>
      <c r="CK177">
        <v>39092.824999999997</v>
      </c>
      <c r="CL177">
        <v>1736445700.0999999</v>
      </c>
      <c r="CM177" t="s">
        <v>346</v>
      </c>
      <c r="CN177">
        <v>1736445697.0999999</v>
      </c>
      <c r="CO177">
        <v>1736445700.0999999</v>
      </c>
      <c r="CP177">
        <v>1</v>
      </c>
      <c r="CQ177">
        <v>-0.33700000000000002</v>
      </c>
      <c r="CR177">
        <v>1.2999999999999999E-2</v>
      </c>
      <c r="CS177">
        <v>0.22</v>
      </c>
      <c r="CT177">
        <v>8.3000000000000004E-2</v>
      </c>
      <c r="CU177">
        <v>420</v>
      </c>
      <c r="CV177">
        <v>16</v>
      </c>
      <c r="CW177">
        <v>0.23</v>
      </c>
      <c r="CX177">
        <v>0.32</v>
      </c>
      <c r="CY177">
        <v>-89.431747619047599</v>
      </c>
      <c r="CZ177">
        <v>-7.5110025974027197</v>
      </c>
      <c r="DA177">
        <v>0.80867152824219701</v>
      </c>
      <c r="DB177">
        <v>0</v>
      </c>
      <c r="DC177">
        <v>2.37003095238095</v>
      </c>
      <c r="DD177">
        <v>-1.72729870129869E-2</v>
      </c>
      <c r="DE177">
        <v>2.9721371255328199E-3</v>
      </c>
      <c r="DF177">
        <v>1</v>
      </c>
      <c r="DG177">
        <v>1</v>
      </c>
      <c r="DH177">
        <v>2</v>
      </c>
      <c r="DI177" t="s">
        <v>347</v>
      </c>
      <c r="DJ177">
        <v>3.1194500000000001</v>
      </c>
      <c r="DK177">
        <v>2.80044</v>
      </c>
      <c r="DL177">
        <v>0.202601</v>
      </c>
      <c r="DM177">
        <v>0.214175</v>
      </c>
      <c r="DN177">
        <v>8.7023600000000007E-2</v>
      </c>
      <c r="DO177">
        <v>7.7976699999999996E-2</v>
      </c>
      <c r="DP177">
        <v>22261.1</v>
      </c>
      <c r="DQ177">
        <v>20281.7</v>
      </c>
      <c r="DR177">
        <v>26700.6</v>
      </c>
      <c r="DS177">
        <v>24141</v>
      </c>
      <c r="DT177">
        <v>33698.300000000003</v>
      </c>
      <c r="DU177">
        <v>32417.3</v>
      </c>
      <c r="DV177">
        <v>40372</v>
      </c>
      <c r="DW177">
        <v>38159.699999999997</v>
      </c>
      <c r="DX177">
        <v>2.0201500000000001</v>
      </c>
      <c r="DY177">
        <v>2.2783000000000002</v>
      </c>
      <c r="DZ177">
        <v>0.15806000000000001</v>
      </c>
      <c r="EA177">
        <v>0</v>
      </c>
      <c r="EB177">
        <v>22.179099999999998</v>
      </c>
      <c r="EC177">
        <v>999.9</v>
      </c>
      <c r="ED177">
        <v>63.777000000000001</v>
      </c>
      <c r="EE177">
        <v>22.074000000000002</v>
      </c>
      <c r="EF177">
        <v>16.626000000000001</v>
      </c>
      <c r="EG177">
        <v>64.044899999999998</v>
      </c>
      <c r="EH177">
        <v>26.5946</v>
      </c>
      <c r="EI177">
        <v>1</v>
      </c>
      <c r="EJ177">
        <v>-0.45759699999999998</v>
      </c>
      <c r="EK177">
        <v>-4.0718300000000003</v>
      </c>
      <c r="EL177">
        <v>20.2255</v>
      </c>
      <c r="EM177">
        <v>5.2620699999999996</v>
      </c>
      <c r="EN177">
        <v>12.005599999999999</v>
      </c>
      <c r="EO177">
        <v>5.0003500000000001</v>
      </c>
      <c r="EP177">
        <v>3.28755</v>
      </c>
      <c r="EQ177">
        <v>9999</v>
      </c>
      <c r="ER177">
        <v>9999</v>
      </c>
      <c r="ES177">
        <v>999.9</v>
      </c>
      <c r="ET177">
        <v>9999</v>
      </c>
      <c r="EU177">
        <v>1.87229</v>
      </c>
      <c r="EV177">
        <v>1.87317</v>
      </c>
      <c r="EW177">
        <v>1.8693500000000001</v>
      </c>
      <c r="EX177">
        <v>1.87507</v>
      </c>
      <c r="EY177">
        <v>1.8754500000000001</v>
      </c>
      <c r="EZ177">
        <v>1.8737900000000001</v>
      </c>
      <c r="FA177">
        <v>1.8724099999999999</v>
      </c>
      <c r="FB177">
        <v>1.8714900000000001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-0.31</v>
      </c>
      <c r="FQ177">
        <v>7.4099999999999999E-2</v>
      </c>
      <c r="FR177">
        <v>-0.18329044484773399</v>
      </c>
      <c r="FS177">
        <v>1.93526017593624E-3</v>
      </c>
      <c r="FT177">
        <v>-2.6352868309754201E-6</v>
      </c>
      <c r="FU177">
        <v>7.4988703689445403E-10</v>
      </c>
      <c r="FV177">
        <v>7.4070808911679595E-2</v>
      </c>
      <c r="FW177">
        <v>0</v>
      </c>
      <c r="FX177">
        <v>0</v>
      </c>
      <c r="FY177">
        <v>0</v>
      </c>
      <c r="FZ177">
        <v>1</v>
      </c>
      <c r="GA177">
        <v>1999</v>
      </c>
      <c r="GB177">
        <v>0</v>
      </c>
      <c r="GC177">
        <v>14</v>
      </c>
      <c r="GD177">
        <v>45.5</v>
      </c>
      <c r="GE177">
        <v>45.5</v>
      </c>
      <c r="GF177">
        <v>2.7185100000000002</v>
      </c>
      <c r="GG177">
        <v>2.4499499999999999</v>
      </c>
      <c r="GH177">
        <v>1.5979000000000001</v>
      </c>
      <c r="GI177">
        <v>2.3547400000000001</v>
      </c>
      <c r="GJ177">
        <v>1.64917</v>
      </c>
      <c r="GK177">
        <v>2.47437</v>
      </c>
      <c r="GL177">
        <v>26.313400000000001</v>
      </c>
      <c r="GM177">
        <v>14.4472</v>
      </c>
      <c r="GN177">
        <v>19</v>
      </c>
      <c r="GO177">
        <v>450.44400000000002</v>
      </c>
      <c r="GP177">
        <v>641.49599999999998</v>
      </c>
      <c r="GQ177">
        <v>28.951499999999999</v>
      </c>
      <c r="GR177">
        <v>21.366599999999998</v>
      </c>
      <c r="GS177">
        <v>30.000399999999999</v>
      </c>
      <c r="GT177">
        <v>21.238099999999999</v>
      </c>
      <c r="GU177">
        <v>21.2133</v>
      </c>
      <c r="GV177">
        <v>54.4649</v>
      </c>
      <c r="GW177">
        <v>24.004999999999999</v>
      </c>
      <c r="GX177">
        <v>100</v>
      </c>
      <c r="GY177">
        <v>28.952300000000001</v>
      </c>
      <c r="GZ177">
        <v>1272.83</v>
      </c>
      <c r="HA177">
        <v>13.170400000000001</v>
      </c>
      <c r="HB177">
        <v>101.39400000000001</v>
      </c>
      <c r="HC177">
        <v>101.402</v>
      </c>
    </row>
    <row r="178" spans="1:211" x14ac:dyDescent="0.2">
      <c r="A178">
        <v>162</v>
      </c>
      <c r="B178">
        <v>1736448430.0999999</v>
      </c>
      <c r="C178">
        <v>323</v>
      </c>
      <c r="D178" t="s">
        <v>671</v>
      </c>
      <c r="E178" t="s">
        <v>672</v>
      </c>
      <c r="F178">
        <v>2</v>
      </c>
      <c r="G178">
        <v>1736448421.54444</v>
      </c>
      <c r="H178">
        <f t="shared" si="68"/>
        <v>1.9979735699813691E-3</v>
      </c>
      <c r="I178">
        <f t="shared" si="69"/>
        <v>1.997973569981369</v>
      </c>
      <c r="J178">
        <f t="shared" si="70"/>
        <v>45.585248044906109</v>
      </c>
      <c r="K178">
        <f t="shared" si="71"/>
        <v>1138.90888888889</v>
      </c>
      <c r="L178">
        <f t="shared" si="72"/>
        <v>457.15869049737432</v>
      </c>
      <c r="M178">
        <f t="shared" si="73"/>
        <v>46.788064884133</v>
      </c>
      <c r="N178">
        <f t="shared" si="74"/>
        <v>116.56202561188162</v>
      </c>
      <c r="O178">
        <f t="shared" si="75"/>
        <v>0.11239790193400602</v>
      </c>
      <c r="P178">
        <f t="shared" si="76"/>
        <v>3.5369040639252622</v>
      </c>
      <c r="Q178">
        <f t="shared" si="77"/>
        <v>0.11045063553596916</v>
      </c>
      <c r="R178">
        <f t="shared" si="78"/>
        <v>6.9203791324121772E-2</v>
      </c>
      <c r="S178">
        <f t="shared" si="79"/>
        <v>317.39914822658307</v>
      </c>
      <c r="T178">
        <f t="shared" si="80"/>
        <v>26.112826789918323</v>
      </c>
      <c r="U178">
        <f t="shared" si="81"/>
        <v>26.112826789918323</v>
      </c>
      <c r="V178">
        <f t="shared" si="82"/>
        <v>3.3968518989220327</v>
      </c>
      <c r="W178">
        <f t="shared" si="83"/>
        <v>50.089224783472034</v>
      </c>
      <c r="X178">
        <f t="shared" si="84"/>
        <v>1.5906070358412152</v>
      </c>
      <c r="Y178">
        <f t="shared" si="85"/>
        <v>3.1755473212395744</v>
      </c>
      <c r="Z178">
        <f t="shared" si="86"/>
        <v>1.8062448630808174</v>
      </c>
      <c r="AA178">
        <f t="shared" si="87"/>
        <v>-88.110634436178373</v>
      </c>
      <c r="AB178">
        <f t="shared" si="88"/>
        <v>-216.35241981505325</v>
      </c>
      <c r="AC178">
        <f t="shared" si="89"/>
        <v>-13.010167851119393</v>
      </c>
      <c r="AD178">
        <f t="shared" si="90"/>
        <v>-7.407387576793667E-2</v>
      </c>
      <c r="AE178">
        <f t="shared" si="91"/>
        <v>72.992841350591092</v>
      </c>
      <c r="AF178">
        <f t="shared" si="92"/>
        <v>2.0054619279545172</v>
      </c>
      <c r="AG178">
        <f t="shared" si="93"/>
        <v>45.585248044906109</v>
      </c>
      <c r="AH178">
        <v>1260.7158323399999</v>
      </c>
      <c r="AI178">
        <v>1182.0286060606099</v>
      </c>
      <c r="AJ178">
        <v>3.3021570489768299</v>
      </c>
      <c r="AK178">
        <v>85.495142733625997</v>
      </c>
      <c r="AL178">
        <f t="shared" si="94"/>
        <v>1.997973569981369</v>
      </c>
      <c r="AM178">
        <v>13.1755867728599</v>
      </c>
      <c r="AN178">
        <v>15.534888111888099</v>
      </c>
      <c r="AO178">
        <v>-7.9755318939390297E-6</v>
      </c>
      <c r="AP178">
        <v>126.389948844656</v>
      </c>
      <c r="AQ178">
        <v>39</v>
      </c>
      <c r="AR178">
        <v>8</v>
      </c>
      <c r="AS178">
        <f t="shared" si="95"/>
        <v>1</v>
      </c>
      <c r="AT178">
        <f t="shared" si="96"/>
        <v>0</v>
      </c>
      <c r="AU178">
        <f t="shared" si="97"/>
        <v>54446.202218560546</v>
      </c>
      <c r="AV178">
        <f t="shared" si="98"/>
        <v>1999.99444444444</v>
      </c>
      <c r="AW178">
        <f t="shared" si="99"/>
        <v>1685.9952593334897</v>
      </c>
      <c r="AX178">
        <f t="shared" si="100"/>
        <v>0.84299997133333371</v>
      </c>
      <c r="AY178">
        <f t="shared" si="101"/>
        <v>0.15870001494666675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1736448421.54444</v>
      </c>
      <c r="BF178">
        <v>1138.90888888889</v>
      </c>
      <c r="BG178">
        <v>1229.19888888889</v>
      </c>
      <c r="BH178">
        <v>15.5415666666667</v>
      </c>
      <c r="BI178">
        <v>13.1735222222222</v>
      </c>
      <c r="BJ178">
        <v>1139.1977777777799</v>
      </c>
      <c r="BK178">
        <v>15.4674777777778</v>
      </c>
      <c r="BL178">
        <v>500.23399999999998</v>
      </c>
      <c r="BM178">
        <v>102.24488888888899</v>
      </c>
      <c r="BN178">
        <v>0.100458266666667</v>
      </c>
      <c r="BO178">
        <v>24.978200000000001</v>
      </c>
      <c r="BP178">
        <v>24.812066666666698</v>
      </c>
      <c r="BQ178">
        <v>999.9</v>
      </c>
      <c r="BR178">
        <v>0</v>
      </c>
      <c r="BS178">
        <v>0</v>
      </c>
      <c r="BT178">
        <v>10002.905555555601</v>
      </c>
      <c r="BU178">
        <v>648.88788888888905</v>
      </c>
      <c r="BV178">
        <v>171.49355555555599</v>
      </c>
      <c r="BW178">
        <v>-90.290977777777798</v>
      </c>
      <c r="BX178">
        <v>1156.88666666667</v>
      </c>
      <c r="BY178">
        <v>1245.60777777778</v>
      </c>
      <c r="BZ178">
        <v>2.3680611111111101</v>
      </c>
      <c r="CA178">
        <v>1229.19888888889</v>
      </c>
      <c r="CB178">
        <v>13.1735222222222</v>
      </c>
      <c r="CC178">
        <v>1.58904666666667</v>
      </c>
      <c r="CD178">
        <v>1.3469255555555599</v>
      </c>
      <c r="CE178">
        <v>13.8529888888889</v>
      </c>
      <c r="CF178">
        <v>11.3329222222222</v>
      </c>
      <c r="CG178">
        <v>1999.99444444444</v>
      </c>
      <c r="CH178">
        <v>0.89999966666666698</v>
      </c>
      <c r="CI178">
        <v>0.100000288888889</v>
      </c>
      <c r="CJ178">
        <v>20</v>
      </c>
      <c r="CK178">
        <v>39092.844444444403</v>
      </c>
      <c r="CL178">
        <v>1736445700.0999999</v>
      </c>
      <c r="CM178" t="s">
        <v>346</v>
      </c>
      <c r="CN178">
        <v>1736445697.0999999</v>
      </c>
      <c r="CO178">
        <v>1736445700.0999999</v>
      </c>
      <c r="CP178">
        <v>1</v>
      </c>
      <c r="CQ178">
        <v>-0.33700000000000002</v>
      </c>
      <c r="CR178">
        <v>1.2999999999999999E-2</v>
      </c>
      <c r="CS178">
        <v>0.22</v>
      </c>
      <c r="CT178">
        <v>8.3000000000000004E-2</v>
      </c>
      <c r="CU178">
        <v>420</v>
      </c>
      <c r="CV178">
        <v>16</v>
      </c>
      <c r="CW178">
        <v>0.23</v>
      </c>
      <c r="CX178">
        <v>0.32</v>
      </c>
      <c r="CY178">
        <v>-89.761652380952398</v>
      </c>
      <c r="CZ178">
        <v>-8.1114077922078796</v>
      </c>
      <c r="DA178">
        <v>0.88010452443042397</v>
      </c>
      <c r="DB178">
        <v>0</v>
      </c>
      <c r="DC178">
        <v>2.3691928571428602</v>
      </c>
      <c r="DD178">
        <v>-2.8464155844156801E-2</v>
      </c>
      <c r="DE178">
        <v>3.8098883158948298E-3</v>
      </c>
      <c r="DF178">
        <v>1</v>
      </c>
      <c r="DG178">
        <v>1</v>
      </c>
      <c r="DH178">
        <v>2</v>
      </c>
      <c r="DI178" t="s">
        <v>347</v>
      </c>
      <c r="DJ178">
        <v>3.11877</v>
      </c>
      <c r="DK178">
        <v>2.7995299999999999</v>
      </c>
      <c r="DL178">
        <v>0.20332700000000001</v>
      </c>
      <c r="DM178">
        <v>0.21490600000000001</v>
      </c>
      <c r="DN178">
        <v>8.7017800000000006E-2</v>
      </c>
      <c r="DO178">
        <v>7.79691E-2</v>
      </c>
      <c r="DP178">
        <v>22240.7</v>
      </c>
      <c r="DQ178">
        <v>20262.7</v>
      </c>
      <c r="DR178">
        <v>26700.400000000001</v>
      </c>
      <c r="DS178">
        <v>24140.799999999999</v>
      </c>
      <c r="DT178">
        <v>33698.6</v>
      </c>
      <c r="DU178">
        <v>32417.4</v>
      </c>
      <c r="DV178">
        <v>40371.9</v>
      </c>
      <c r="DW178">
        <v>38159.5</v>
      </c>
      <c r="DX178">
        <v>2.0163500000000001</v>
      </c>
      <c r="DY178">
        <v>2.2789000000000001</v>
      </c>
      <c r="DZ178">
        <v>0.157639</v>
      </c>
      <c r="EA178">
        <v>0</v>
      </c>
      <c r="EB178">
        <v>22.178699999999999</v>
      </c>
      <c r="EC178">
        <v>999.9</v>
      </c>
      <c r="ED178">
        <v>63.777000000000001</v>
      </c>
      <c r="EE178">
        <v>22.084</v>
      </c>
      <c r="EF178">
        <v>16.6356</v>
      </c>
      <c r="EG178">
        <v>63.994900000000001</v>
      </c>
      <c r="EH178">
        <v>26.662700000000001</v>
      </c>
      <c r="EI178">
        <v>1</v>
      </c>
      <c r="EJ178">
        <v>-0.45756599999999997</v>
      </c>
      <c r="EK178">
        <v>-4.0689200000000003</v>
      </c>
      <c r="EL178">
        <v>20.2255</v>
      </c>
      <c r="EM178">
        <v>5.2601199999999997</v>
      </c>
      <c r="EN178">
        <v>12.0052</v>
      </c>
      <c r="EO178">
        <v>4.9993499999999997</v>
      </c>
      <c r="EP178">
        <v>3.2869299999999999</v>
      </c>
      <c r="EQ178">
        <v>9999</v>
      </c>
      <c r="ER178">
        <v>9999</v>
      </c>
      <c r="ES178">
        <v>999.9</v>
      </c>
      <c r="ET178">
        <v>9999</v>
      </c>
      <c r="EU178">
        <v>1.87229</v>
      </c>
      <c r="EV178">
        <v>1.87317</v>
      </c>
      <c r="EW178">
        <v>1.8693500000000001</v>
      </c>
      <c r="EX178">
        <v>1.87507</v>
      </c>
      <c r="EY178">
        <v>1.8754500000000001</v>
      </c>
      <c r="EZ178">
        <v>1.8737900000000001</v>
      </c>
      <c r="FA178">
        <v>1.8724099999999999</v>
      </c>
      <c r="FB178">
        <v>1.8714900000000001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-0.32</v>
      </c>
      <c r="FQ178">
        <v>7.4099999999999999E-2</v>
      </c>
      <c r="FR178">
        <v>-0.18329044484773399</v>
      </c>
      <c r="FS178">
        <v>1.93526017593624E-3</v>
      </c>
      <c r="FT178">
        <v>-2.6352868309754201E-6</v>
      </c>
      <c r="FU178">
        <v>7.4988703689445403E-10</v>
      </c>
      <c r="FV178">
        <v>7.4070808911679595E-2</v>
      </c>
      <c r="FW178">
        <v>0</v>
      </c>
      <c r="FX178">
        <v>0</v>
      </c>
      <c r="FY178">
        <v>0</v>
      </c>
      <c r="FZ178">
        <v>1</v>
      </c>
      <c r="GA178">
        <v>1999</v>
      </c>
      <c r="GB178">
        <v>0</v>
      </c>
      <c r="GC178">
        <v>14</v>
      </c>
      <c r="GD178">
        <v>45.5</v>
      </c>
      <c r="GE178">
        <v>45.5</v>
      </c>
      <c r="GF178">
        <v>2.7307100000000002</v>
      </c>
      <c r="GG178">
        <v>2.4401899999999999</v>
      </c>
      <c r="GH178">
        <v>1.5979000000000001</v>
      </c>
      <c r="GI178">
        <v>2.3547400000000001</v>
      </c>
      <c r="GJ178">
        <v>1.64917</v>
      </c>
      <c r="GK178">
        <v>2.4279799999999998</v>
      </c>
      <c r="GL178">
        <v>26.313400000000001</v>
      </c>
      <c r="GM178">
        <v>14.4472</v>
      </c>
      <c r="GN178">
        <v>19</v>
      </c>
      <c r="GO178">
        <v>448.26900000000001</v>
      </c>
      <c r="GP178">
        <v>642.01300000000003</v>
      </c>
      <c r="GQ178">
        <v>28.9557</v>
      </c>
      <c r="GR178">
        <v>21.367999999999999</v>
      </c>
      <c r="GS178">
        <v>30.000299999999999</v>
      </c>
      <c r="GT178">
        <v>21.239799999999999</v>
      </c>
      <c r="GU178">
        <v>21.2149</v>
      </c>
      <c r="GV178">
        <v>54.738700000000001</v>
      </c>
      <c r="GW178">
        <v>24.004999999999999</v>
      </c>
      <c r="GX178">
        <v>100</v>
      </c>
      <c r="GY178">
        <v>28.967400000000001</v>
      </c>
      <c r="GZ178">
        <v>1279.54</v>
      </c>
      <c r="HA178">
        <v>13.170400000000001</v>
      </c>
      <c r="HB178">
        <v>101.393</v>
      </c>
      <c r="HC178">
        <v>101.401</v>
      </c>
    </row>
    <row r="179" spans="1:211" x14ac:dyDescent="0.2">
      <c r="A179">
        <v>163</v>
      </c>
      <c r="B179">
        <v>1736448432.0999999</v>
      </c>
      <c r="C179">
        <v>325</v>
      </c>
      <c r="D179" t="s">
        <v>673</v>
      </c>
      <c r="E179" t="s">
        <v>674</v>
      </c>
      <c r="F179">
        <v>2</v>
      </c>
      <c r="G179">
        <v>1736448424.3499999</v>
      </c>
      <c r="H179">
        <f t="shared" si="68"/>
        <v>1.9974400683289298E-3</v>
      </c>
      <c r="I179">
        <f t="shared" si="69"/>
        <v>1.99744006832893</v>
      </c>
      <c r="J179">
        <f t="shared" si="70"/>
        <v>45.579708274891345</v>
      </c>
      <c r="K179">
        <f t="shared" si="71"/>
        <v>1148.1587500000001</v>
      </c>
      <c r="L179">
        <f t="shared" si="72"/>
        <v>466.10420867806943</v>
      </c>
      <c r="M179">
        <f t="shared" si="73"/>
        <v>47.703809379005321</v>
      </c>
      <c r="N179">
        <f t="shared" si="74"/>
        <v>117.50922889577863</v>
      </c>
      <c r="O179">
        <f t="shared" si="75"/>
        <v>0.11237567012299296</v>
      </c>
      <c r="P179">
        <f t="shared" si="76"/>
        <v>3.5386320846081407</v>
      </c>
      <c r="Q179">
        <f t="shared" si="77"/>
        <v>0.11043009957554352</v>
      </c>
      <c r="R179">
        <f t="shared" si="78"/>
        <v>6.9190808319621044E-2</v>
      </c>
      <c r="S179">
        <f t="shared" si="79"/>
        <v>317.39896854012375</v>
      </c>
      <c r="T179">
        <f t="shared" si="80"/>
        <v>26.111445073082223</v>
      </c>
      <c r="U179">
        <f t="shared" si="81"/>
        <v>26.111445073082223</v>
      </c>
      <c r="V179">
        <f t="shared" si="82"/>
        <v>3.3965744143137981</v>
      </c>
      <c r="W179">
        <f t="shared" si="83"/>
        <v>50.08763269097637</v>
      </c>
      <c r="X179">
        <f t="shared" si="84"/>
        <v>1.5904640085382702</v>
      </c>
      <c r="Y179">
        <f t="shared" si="85"/>
        <v>3.1753627055023568</v>
      </c>
      <c r="Z179">
        <f t="shared" si="86"/>
        <v>1.8061104057755279</v>
      </c>
      <c r="AA179">
        <f t="shared" si="87"/>
        <v>-88.087107013305811</v>
      </c>
      <c r="AB179">
        <f t="shared" si="88"/>
        <v>-216.38053154356629</v>
      </c>
      <c r="AC179">
        <f t="shared" si="89"/>
        <v>-13.005350212592399</v>
      </c>
      <c r="AD179">
        <f t="shared" si="90"/>
        <v>-7.4020229340760579E-2</v>
      </c>
      <c r="AE179">
        <f t="shared" si="91"/>
        <v>73.377627223120683</v>
      </c>
      <c r="AF179">
        <f t="shared" si="92"/>
        <v>2.0039486716269512</v>
      </c>
      <c r="AG179">
        <f t="shared" si="93"/>
        <v>45.579708274891345</v>
      </c>
      <c r="AH179">
        <v>1268.1661372808601</v>
      </c>
      <c r="AI179">
        <v>1188.9323030303001</v>
      </c>
      <c r="AJ179">
        <v>3.3798922847940802</v>
      </c>
      <c r="AK179">
        <v>85.495142733625997</v>
      </c>
      <c r="AL179">
        <f t="shared" si="94"/>
        <v>1.99744006832893</v>
      </c>
      <c r="AM179">
        <v>13.175297031629601</v>
      </c>
      <c r="AN179">
        <v>15.534115384615401</v>
      </c>
      <c r="AO179">
        <v>-7.4219048023432003E-6</v>
      </c>
      <c r="AP179">
        <v>126.389948844656</v>
      </c>
      <c r="AQ179">
        <v>39</v>
      </c>
      <c r="AR179">
        <v>8</v>
      </c>
      <c r="AS179">
        <f t="shared" si="95"/>
        <v>1</v>
      </c>
      <c r="AT179">
        <f t="shared" si="96"/>
        <v>0</v>
      </c>
      <c r="AU179">
        <f t="shared" si="97"/>
        <v>54484.486873412003</v>
      </c>
      <c r="AV179">
        <f t="shared" si="98"/>
        <v>1999.9937500000001</v>
      </c>
      <c r="AW179">
        <f t="shared" si="99"/>
        <v>1685.9945790004758</v>
      </c>
      <c r="AX179">
        <f t="shared" si="100"/>
        <v>0.842999923875</v>
      </c>
      <c r="AY179">
        <f t="shared" si="101"/>
        <v>0.15869998020750001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1736448424.3499999</v>
      </c>
      <c r="BF179">
        <v>1148.1587500000001</v>
      </c>
      <c r="BG179">
        <v>1238.93625</v>
      </c>
      <c r="BH179">
        <v>15.540100000000001</v>
      </c>
      <c r="BI179">
        <v>13.1736875</v>
      </c>
      <c r="BJ179">
        <v>1148.4575</v>
      </c>
      <c r="BK179">
        <v>15.4660125</v>
      </c>
      <c r="BL179">
        <v>500.202</v>
      </c>
      <c r="BM179">
        <v>102.24550000000001</v>
      </c>
      <c r="BN179">
        <v>0.10030269999999999</v>
      </c>
      <c r="BO179">
        <v>24.977225000000001</v>
      </c>
      <c r="BP179">
        <v>24.802125</v>
      </c>
      <c r="BQ179">
        <v>999.9</v>
      </c>
      <c r="BR179">
        <v>0</v>
      </c>
      <c r="BS179">
        <v>0</v>
      </c>
      <c r="BT179">
        <v>10010.143749999999</v>
      </c>
      <c r="BU179">
        <v>648.8655</v>
      </c>
      <c r="BV179">
        <v>171.282625</v>
      </c>
      <c r="BW179">
        <v>-90.778999999999996</v>
      </c>
      <c r="BX179">
        <v>1166.28125</v>
      </c>
      <c r="BY179">
        <v>1255.4749999999999</v>
      </c>
      <c r="BZ179">
        <v>2.3664174999999998</v>
      </c>
      <c r="CA179">
        <v>1238.93625</v>
      </c>
      <c r="CB179">
        <v>13.1736875</v>
      </c>
      <c r="CC179">
        <v>1.5889037500000001</v>
      </c>
      <c r="CD179">
        <v>1.3469500000000001</v>
      </c>
      <c r="CE179">
        <v>13.8516125</v>
      </c>
      <c r="CF179">
        <v>11.333187499999999</v>
      </c>
      <c r="CG179">
        <v>1999.9937500000001</v>
      </c>
      <c r="CH179">
        <v>0.9</v>
      </c>
      <c r="CI179">
        <v>9.9999912499999996E-2</v>
      </c>
      <c r="CJ179">
        <v>20</v>
      </c>
      <c r="CK179">
        <v>39092.837500000001</v>
      </c>
      <c r="CL179">
        <v>1736445700.0999999</v>
      </c>
      <c r="CM179" t="s">
        <v>346</v>
      </c>
      <c r="CN179">
        <v>1736445697.0999999</v>
      </c>
      <c r="CO179">
        <v>1736445700.0999999</v>
      </c>
      <c r="CP179">
        <v>1</v>
      </c>
      <c r="CQ179">
        <v>-0.33700000000000002</v>
      </c>
      <c r="CR179">
        <v>1.2999999999999999E-2</v>
      </c>
      <c r="CS179">
        <v>0.22</v>
      </c>
      <c r="CT179">
        <v>8.3000000000000004E-2</v>
      </c>
      <c r="CU179">
        <v>420</v>
      </c>
      <c r="CV179">
        <v>16</v>
      </c>
      <c r="CW179">
        <v>0.23</v>
      </c>
      <c r="CX179">
        <v>0.32</v>
      </c>
      <c r="CY179">
        <v>-90.082538095238107</v>
      </c>
      <c r="CZ179">
        <v>-8.8729090909091592</v>
      </c>
      <c r="DA179">
        <v>0.96120682749105402</v>
      </c>
      <c r="DB179">
        <v>0</v>
      </c>
      <c r="DC179">
        <v>2.3683619047618998</v>
      </c>
      <c r="DD179">
        <v>-3.6939740259738903E-2</v>
      </c>
      <c r="DE179">
        <v>4.3367121834816903E-3</v>
      </c>
      <c r="DF179">
        <v>1</v>
      </c>
      <c r="DG179">
        <v>1</v>
      </c>
      <c r="DH179">
        <v>2</v>
      </c>
      <c r="DI179" t="s">
        <v>347</v>
      </c>
      <c r="DJ179">
        <v>3.1190899999999999</v>
      </c>
      <c r="DK179">
        <v>2.79996</v>
      </c>
      <c r="DL179">
        <v>0.20406299999999999</v>
      </c>
      <c r="DM179">
        <v>0.215748</v>
      </c>
      <c r="DN179">
        <v>8.7014099999999997E-2</v>
      </c>
      <c r="DO179">
        <v>7.7967400000000006E-2</v>
      </c>
      <c r="DP179">
        <v>22220.1</v>
      </c>
      <c r="DQ179">
        <v>20241.099999999999</v>
      </c>
      <c r="DR179">
        <v>26700.3</v>
      </c>
      <c r="DS179">
        <v>24140.9</v>
      </c>
      <c r="DT179">
        <v>33698.699999999997</v>
      </c>
      <c r="DU179">
        <v>32417.8</v>
      </c>
      <c r="DV179">
        <v>40371.800000000003</v>
      </c>
      <c r="DW179">
        <v>38159.800000000003</v>
      </c>
      <c r="DX179">
        <v>2.0165500000000001</v>
      </c>
      <c r="DY179">
        <v>2.2783000000000002</v>
      </c>
      <c r="DZ179">
        <v>0.15738199999999999</v>
      </c>
      <c r="EA179">
        <v>0</v>
      </c>
      <c r="EB179">
        <v>22.177499999999998</v>
      </c>
      <c r="EC179">
        <v>999.9</v>
      </c>
      <c r="ED179">
        <v>63.777000000000001</v>
      </c>
      <c r="EE179">
        <v>22.084</v>
      </c>
      <c r="EF179">
        <v>16.6374</v>
      </c>
      <c r="EG179">
        <v>63.554900000000004</v>
      </c>
      <c r="EH179">
        <v>26.686699999999998</v>
      </c>
      <c r="EI179">
        <v>1</v>
      </c>
      <c r="EJ179">
        <v>-0.45733200000000002</v>
      </c>
      <c r="EK179">
        <v>-4.09063</v>
      </c>
      <c r="EL179">
        <v>20.224900000000002</v>
      </c>
      <c r="EM179">
        <v>5.2607200000000001</v>
      </c>
      <c r="EN179">
        <v>12.0053</v>
      </c>
      <c r="EO179">
        <v>4.9997499999999997</v>
      </c>
      <c r="EP179">
        <v>3.2871000000000001</v>
      </c>
      <c r="EQ179">
        <v>9999</v>
      </c>
      <c r="ER179">
        <v>9999</v>
      </c>
      <c r="ES179">
        <v>999.9</v>
      </c>
      <c r="ET179">
        <v>9999</v>
      </c>
      <c r="EU179">
        <v>1.8723000000000001</v>
      </c>
      <c r="EV179">
        <v>1.87317</v>
      </c>
      <c r="EW179">
        <v>1.8693599999999999</v>
      </c>
      <c r="EX179">
        <v>1.8751</v>
      </c>
      <c r="EY179">
        <v>1.8754500000000001</v>
      </c>
      <c r="EZ179">
        <v>1.8737900000000001</v>
      </c>
      <c r="FA179">
        <v>1.8724099999999999</v>
      </c>
      <c r="FB179">
        <v>1.8714900000000001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-0.33</v>
      </c>
      <c r="FQ179">
        <v>7.4099999999999999E-2</v>
      </c>
      <c r="FR179">
        <v>-0.18329044484773399</v>
      </c>
      <c r="FS179">
        <v>1.93526017593624E-3</v>
      </c>
      <c r="FT179">
        <v>-2.6352868309754201E-6</v>
      </c>
      <c r="FU179">
        <v>7.4988703689445403E-10</v>
      </c>
      <c r="FV179">
        <v>7.4070808911679595E-2</v>
      </c>
      <c r="FW179">
        <v>0</v>
      </c>
      <c r="FX179">
        <v>0</v>
      </c>
      <c r="FY179">
        <v>0</v>
      </c>
      <c r="FZ179">
        <v>1</v>
      </c>
      <c r="GA179">
        <v>1999</v>
      </c>
      <c r="GB179">
        <v>0</v>
      </c>
      <c r="GC179">
        <v>14</v>
      </c>
      <c r="GD179">
        <v>45.6</v>
      </c>
      <c r="GE179">
        <v>45.5</v>
      </c>
      <c r="GF179">
        <v>2.7441399999999998</v>
      </c>
      <c r="GG179">
        <v>2.47803</v>
      </c>
      <c r="GH179">
        <v>1.5979000000000001</v>
      </c>
      <c r="GI179">
        <v>2.3547400000000001</v>
      </c>
      <c r="GJ179">
        <v>1.64917</v>
      </c>
      <c r="GK179">
        <v>2.4340799999999998</v>
      </c>
      <c r="GL179">
        <v>26.313400000000001</v>
      </c>
      <c r="GM179">
        <v>14.438499999999999</v>
      </c>
      <c r="GN179">
        <v>19</v>
      </c>
      <c r="GO179">
        <v>448.40100000000001</v>
      </c>
      <c r="GP179">
        <v>641.54399999999998</v>
      </c>
      <c r="GQ179">
        <v>28.959499999999998</v>
      </c>
      <c r="GR179">
        <v>21.369399999999999</v>
      </c>
      <c r="GS179">
        <v>30.000499999999999</v>
      </c>
      <c r="GT179">
        <v>21.241599999999998</v>
      </c>
      <c r="GU179">
        <v>21.216699999999999</v>
      </c>
      <c r="GV179">
        <v>54.9846</v>
      </c>
      <c r="GW179">
        <v>24.004999999999999</v>
      </c>
      <c r="GX179">
        <v>100</v>
      </c>
      <c r="GY179">
        <v>28.967400000000001</v>
      </c>
      <c r="GZ179">
        <v>1286.33</v>
      </c>
      <c r="HA179">
        <v>13.170400000000001</v>
      </c>
      <c r="HB179">
        <v>101.393</v>
      </c>
      <c r="HC179">
        <v>101.402</v>
      </c>
    </row>
    <row r="180" spans="1:211" x14ac:dyDescent="0.2">
      <c r="A180">
        <v>164</v>
      </c>
      <c r="B180">
        <v>1736448434.0999999</v>
      </c>
      <c r="C180">
        <v>327</v>
      </c>
      <c r="D180" t="s">
        <v>675</v>
      </c>
      <c r="E180" t="s">
        <v>676</v>
      </c>
      <c r="F180">
        <v>2</v>
      </c>
      <c r="G180">
        <v>1736448425.3222201</v>
      </c>
      <c r="H180">
        <f t="shared" si="68"/>
        <v>1.9978358254699011E-3</v>
      </c>
      <c r="I180">
        <f t="shared" si="69"/>
        <v>1.9978358254699009</v>
      </c>
      <c r="J180">
        <f t="shared" si="70"/>
        <v>45.575901487191004</v>
      </c>
      <c r="K180">
        <f t="shared" si="71"/>
        <v>1151.39777777778</v>
      </c>
      <c r="L180">
        <f t="shared" si="72"/>
        <v>469.66070766703081</v>
      </c>
      <c r="M180">
        <f t="shared" si="73"/>
        <v>48.06802319212747</v>
      </c>
      <c r="N180">
        <f t="shared" si="74"/>
        <v>117.84127175659724</v>
      </c>
      <c r="O180">
        <f t="shared" si="75"/>
        <v>0.11243667556877016</v>
      </c>
      <c r="P180">
        <f t="shared" si="76"/>
        <v>3.5388345783314232</v>
      </c>
      <c r="Q180">
        <f t="shared" si="77"/>
        <v>0.11048912116070712</v>
      </c>
      <c r="R180">
        <f t="shared" si="78"/>
        <v>6.9227870853826201E-2</v>
      </c>
      <c r="S180">
        <f t="shared" si="79"/>
        <v>317.39926794672675</v>
      </c>
      <c r="T180">
        <f t="shared" si="80"/>
        <v>26.108187108270268</v>
      </c>
      <c r="U180">
        <f t="shared" si="81"/>
        <v>26.108187108270268</v>
      </c>
      <c r="V180">
        <f t="shared" si="82"/>
        <v>3.3959202087764067</v>
      </c>
      <c r="W180">
        <f t="shared" si="83"/>
        <v>50.094979311644728</v>
      </c>
      <c r="X180">
        <f t="shared" si="84"/>
        <v>1.5904019552335906</v>
      </c>
      <c r="Y180">
        <f t="shared" si="85"/>
        <v>3.1747731550892109</v>
      </c>
      <c r="Z180">
        <f t="shared" si="86"/>
        <v>1.805518253542816</v>
      </c>
      <c r="AA180">
        <f t="shared" si="87"/>
        <v>-88.104559903222636</v>
      </c>
      <c r="AB180">
        <f t="shared" si="88"/>
        <v>-216.36542602585618</v>
      </c>
      <c r="AC180">
        <f t="shared" si="89"/>
        <v>-13.003281874619635</v>
      </c>
      <c r="AD180">
        <f t="shared" si="90"/>
        <v>-7.3999856971710187E-2</v>
      </c>
      <c r="AE180">
        <f t="shared" si="91"/>
        <v>73.662184223350081</v>
      </c>
      <c r="AF180">
        <f t="shared" si="92"/>
        <v>2.0032387705991019</v>
      </c>
      <c r="AG180">
        <f t="shared" si="93"/>
        <v>45.575901487191004</v>
      </c>
      <c r="AH180">
        <v>1275.63280024238</v>
      </c>
      <c r="AI180">
        <v>1195.9079999999999</v>
      </c>
      <c r="AJ180">
        <v>3.44890369967366</v>
      </c>
      <c r="AK180">
        <v>85.495142733625997</v>
      </c>
      <c r="AL180">
        <f t="shared" si="94"/>
        <v>1.9978358254699009</v>
      </c>
      <c r="AM180">
        <v>13.1742120892758</v>
      </c>
      <c r="AN180">
        <v>15.5337363636364</v>
      </c>
      <c r="AO180">
        <v>-5.5844158786994498E-6</v>
      </c>
      <c r="AP180">
        <v>126.389948844656</v>
      </c>
      <c r="AQ180">
        <v>39</v>
      </c>
      <c r="AR180">
        <v>8</v>
      </c>
      <c r="AS180">
        <f t="shared" si="95"/>
        <v>1</v>
      </c>
      <c r="AT180">
        <f t="shared" si="96"/>
        <v>0</v>
      </c>
      <c r="AU180">
        <f t="shared" si="97"/>
        <v>54489.529405296926</v>
      </c>
      <c r="AV180">
        <f t="shared" si="98"/>
        <v>1999.99555555556</v>
      </c>
      <c r="AW180">
        <f t="shared" si="99"/>
        <v>1685.9962080001042</v>
      </c>
      <c r="AX180">
        <f t="shared" si="100"/>
        <v>0.84299997733333321</v>
      </c>
      <c r="AY180">
        <f t="shared" si="101"/>
        <v>0.15869998663999998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1736448425.3222201</v>
      </c>
      <c r="BF180">
        <v>1151.39777777778</v>
      </c>
      <c r="BG180">
        <v>1242.5333333333299</v>
      </c>
      <c r="BH180">
        <v>15.5394222222222</v>
      </c>
      <c r="BI180">
        <v>13.173588888888901</v>
      </c>
      <c r="BJ180">
        <v>1151.7011111111101</v>
      </c>
      <c r="BK180">
        <v>15.465344444444399</v>
      </c>
      <c r="BL180">
        <v>500.14755555555598</v>
      </c>
      <c r="BM180">
        <v>102.245888888889</v>
      </c>
      <c r="BN180">
        <v>0.100384511111111</v>
      </c>
      <c r="BO180">
        <v>24.9741111111111</v>
      </c>
      <c r="BP180">
        <v>24.797322222222199</v>
      </c>
      <c r="BQ180">
        <v>999.9</v>
      </c>
      <c r="BR180">
        <v>0</v>
      </c>
      <c r="BS180">
        <v>0</v>
      </c>
      <c r="BT180">
        <v>10010.961111111101</v>
      </c>
      <c r="BU180">
        <v>648.86077777777803</v>
      </c>
      <c r="BV180">
        <v>171.451333333333</v>
      </c>
      <c r="BW180">
        <v>-91.136344444444404</v>
      </c>
      <c r="BX180">
        <v>1169.57111111111</v>
      </c>
      <c r="BY180">
        <v>1259.1199999999999</v>
      </c>
      <c r="BZ180">
        <v>2.36584777777778</v>
      </c>
      <c r="CA180">
        <v>1242.5333333333299</v>
      </c>
      <c r="CB180">
        <v>13.173588888888901</v>
      </c>
      <c r="CC180">
        <v>1.58884111111111</v>
      </c>
      <c r="CD180">
        <v>1.3469444444444401</v>
      </c>
      <c r="CE180">
        <v>13.851000000000001</v>
      </c>
      <c r="CF180">
        <v>11.333122222222199</v>
      </c>
      <c r="CG180">
        <v>1999.99555555556</v>
      </c>
      <c r="CH180">
        <v>0.900000111111111</v>
      </c>
      <c r="CI180">
        <v>9.9999866666666701E-2</v>
      </c>
      <c r="CJ180">
        <v>20</v>
      </c>
      <c r="CK180">
        <v>39092.877777777801</v>
      </c>
      <c r="CL180">
        <v>1736445700.0999999</v>
      </c>
      <c r="CM180" t="s">
        <v>346</v>
      </c>
      <c r="CN180">
        <v>1736445697.0999999</v>
      </c>
      <c r="CO180">
        <v>1736445700.0999999</v>
      </c>
      <c r="CP180">
        <v>1</v>
      </c>
      <c r="CQ180">
        <v>-0.33700000000000002</v>
      </c>
      <c r="CR180">
        <v>1.2999999999999999E-2</v>
      </c>
      <c r="CS180">
        <v>0.22</v>
      </c>
      <c r="CT180">
        <v>8.3000000000000004E-2</v>
      </c>
      <c r="CU180">
        <v>420</v>
      </c>
      <c r="CV180">
        <v>16</v>
      </c>
      <c r="CW180">
        <v>0.23</v>
      </c>
      <c r="CX180">
        <v>0.32</v>
      </c>
      <c r="CY180">
        <v>-90.478342857142906</v>
      </c>
      <c r="CZ180">
        <v>-10.451501298701499</v>
      </c>
      <c r="DA180">
        <v>1.14679352838019</v>
      </c>
      <c r="DB180">
        <v>0</v>
      </c>
      <c r="DC180">
        <v>2.3674023809523801</v>
      </c>
      <c r="DD180">
        <v>-4.1678181818180803E-2</v>
      </c>
      <c r="DE180">
        <v>4.6413913192797198E-3</v>
      </c>
      <c r="DF180">
        <v>1</v>
      </c>
      <c r="DG180">
        <v>1</v>
      </c>
      <c r="DH180">
        <v>2</v>
      </c>
      <c r="DI180" t="s">
        <v>347</v>
      </c>
      <c r="DJ180">
        <v>3.1194600000000001</v>
      </c>
      <c r="DK180">
        <v>2.8015099999999999</v>
      </c>
      <c r="DL180">
        <v>0.20480599999999999</v>
      </c>
      <c r="DM180">
        <v>0.21656300000000001</v>
      </c>
      <c r="DN180">
        <v>8.7007899999999999E-2</v>
      </c>
      <c r="DO180">
        <v>7.7966599999999997E-2</v>
      </c>
      <c r="DP180">
        <v>22199.200000000001</v>
      </c>
      <c r="DQ180">
        <v>20220.2</v>
      </c>
      <c r="DR180">
        <v>26700</v>
      </c>
      <c r="DS180">
        <v>24140.9</v>
      </c>
      <c r="DT180">
        <v>33698.699999999997</v>
      </c>
      <c r="DU180">
        <v>32417.9</v>
      </c>
      <c r="DV180">
        <v>40371.4</v>
      </c>
      <c r="DW180">
        <v>38159.699999999997</v>
      </c>
      <c r="DX180">
        <v>2.01817</v>
      </c>
      <c r="DY180">
        <v>2.2782800000000001</v>
      </c>
      <c r="DZ180">
        <v>0.156444</v>
      </c>
      <c r="EA180">
        <v>0</v>
      </c>
      <c r="EB180">
        <v>22.175599999999999</v>
      </c>
      <c r="EC180">
        <v>999.9</v>
      </c>
      <c r="ED180">
        <v>63.777000000000001</v>
      </c>
      <c r="EE180">
        <v>22.084</v>
      </c>
      <c r="EF180">
        <v>16.636099999999999</v>
      </c>
      <c r="EG180">
        <v>64.0749</v>
      </c>
      <c r="EH180">
        <v>26.782900000000001</v>
      </c>
      <c r="EI180">
        <v>1</v>
      </c>
      <c r="EJ180">
        <v>-0.45721299999999998</v>
      </c>
      <c r="EK180">
        <v>-4.0883900000000004</v>
      </c>
      <c r="EL180">
        <v>20.224699999999999</v>
      </c>
      <c r="EM180">
        <v>5.2610200000000003</v>
      </c>
      <c r="EN180">
        <v>12.0053</v>
      </c>
      <c r="EO180">
        <v>4.9999500000000001</v>
      </c>
      <c r="EP180">
        <v>3.2870499999999998</v>
      </c>
      <c r="EQ180">
        <v>9999</v>
      </c>
      <c r="ER180">
        <v>9999</v>
      </c>
      <c r="ES180">
        <v>999.9</v>
      </c>
      <c r="ET180">
        <v>9999</v>
      </c>
      <c r="EU180">
        <v>1.87229</v>
      </c>
      <c r="EV180">
        <v>1.87317</v>
      </c>
      <c r="EW180">
        <v>1.8693599999999999</v>
      </c>
      <c r="EX180">
        <v>1.8751</v>
      </c>
      <c r="EY180">
        <v>1.8754500000000001</v>
      </c>
      <c r="EZ180">
        <v>1.8737900000000001</v>
      </c>
      <c r="FA180">
        <v>1.8724099999999999</v>
      </c>
      <c r="FB180">
        <v>1.8714900000000001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-0.34</v>
      </c>
      <c r="FQ180">
        <v>7.4099999999999999E-2</v>
      </c>
      <c r="FR180">
        <v>-0.18329044484773399</v>
      </c>
      <c r="FS180">
        <v>1.93526017593624E-3</v>
      </c>
      <c r="FT180">
        <v>-2.6352868309754201E-6</v>
      </c>
      <c r="FU180">
        <v>7.4988703689445403E-10</v>
      </c>
      <c r="FV180">
        <v>7.4070808911679595E-2</v>
      </c>
      <c r="FW180">
        <v>0</v>
      </c>
      <c r="FX180">
        <v>0</v>
      </c>
      <c r="FY180">
        <v>0</v>
      </c>
      <c r="FZ180">
        <v>1</v>
      </c>
      <c r="GA180">
        <v>1999</v>
      </c>
      <c r="GB180">
        <v>0</v>
      </c>
      <c r="GC180">
        <v>14</v>
      </c>
      <c r="GD180">
        <v>45.6</v>
      </c>
      <c r="GE180">
        <v>45.6</v>
      </c>
      <c r="GF180">
        <v>2.7551299999999999</v>
      </c>
      <c r="GG180">
        <v>2.4511699999999998</v>
      </c>
      <c r="GH180">
        <v>1.5979000000000001</v>
      </c>
      <c r="GI180">
        <v>2.3535200000000001</v>
      </c>
      <c r="GJ180">
        <v>1.64917</v>
      </c>
      <c r="GK180">
        <v>2.2888199999999999</v>
      </c>
      <c r="GL180">
        <v>26.313400000000001</v>
      </c>
      <c r="GM180">
        <v>14.438499999999999</v>
      </c>
      <c r="GN180">
        <v>19</v>
      </c>
      <c r="GO180">
        <v>449.37299999999999</v>
      </c>
      <c r="GP180">
        <v>641.54899999999998</v>
      </c>
      <c r="GQ180">
        <v>28.965499999999999</v>
      </c>
      <c r="GR180">
        <v>21.371200000000002</v>
      </c>
      <c r="GS180">
        <v>30.000499999999999</v>
      </c>
      <c r="GT180">
        <v>21.243400000000001</v>
      </c>
      <c r="GU180">
        <v>21.218499999999999</v>
      </c>
      <c r="GV180">
        <v>55.227600000000002</v>
      </c>
      <c r="GW180">
        <v>24.004999999999999</v>
      </c>
      <c r="GX180">
        <v>100</v>
      </c>
      <c r="GY180">
        <v>28.999400000000001</v>
      </c>
      <c r="GZ180">
        <v>1293.07</v>
      </c>
      <c r="HA180">
        <v>13.170400000000001</v>
      </c>
      <c r="HB180">
        <v>101.392</v>
      </c>
      <c r="HC180">
        <v>101.402</v>
      </c>
    </row>
    <row r="181" spans="1:211" x14ac:dyDescent="0.2">
      <c r="A181">
        <v>165</v>
      </c>
      <c r="B181">
        <v>1736448436.0999999</v>
      </c>
      <c r="C181">
        <v>329</v>
      </c>
      <c r="D181" t="s">
        <v>677</v>
      </c>
      <c r="E181" t="s">
        <v>678</v>
      </c>
      <c r="F181">
        <v>2</v>
      </c>
      <c r="G181">
        <v>1736448428.0999999</v>
      </c>
      <c r="H181">
        <f t="shared" si="68"/>
        <v>1.9975588849562363E-3</v>
      </c>
      <c r="I181">
        <f t="shared" si="69"/>
        <v>1.9975588849562365</v>
      </c>
      <c r="J181">
        <f t="shared" si="70"/>
        <v>45.643036803660827</v>
      </c>
      <c r="K181">
        <f t="shared" si="71"/>
        <v>1160.6675</v>
      </c>
      <c r="L181">
        <f t="shared" si="72"/>
        <v>477.95746345821379</v>
      </c>
      <c r="M181">
        <f t="shared" si="73"/>
        <v>48.917201816308683</v>
      </c>
      <c r="N181">
        <f t="shared" si="74"/>
        <v>118.79008213059161</v>
      </c>
      <c r="O181">
        <f t="shared" si="75"/>
        <v>0.11247822787206131</v>
      </c>
      <c r="P181">
        <f t="shared" si="76"/>
        <v>3.5382936032706693</v>
      </c>
      <c r="Q181">
        <f t="shared" si="77"/>
        <v>0.11052895474800417</v>
      </c>
      <c r="R181">
        <f t="shared" si="78"/>
        <v>6.9252917344800935E-2</v>
      </c>
      <c r="S181">
        <f t="shared" si="79"/>
        <v>317.39899503004096</v>
      </c>
      <c r="T181">
        <f t="shared" si="80"/>
        <v>26.102639891453158</v>
      </c>
      <c r="U181">
        <f t="shared" si="81"/>
        <v>26.102639891453158</v>
      </c>
      <c r="V181">
        <f t="shared" si="82"/>
        <v>3.3948065702758603</v>
      </c>
      <c r="W181">
        <f t="shared" si="83"/>
        <v>50.105100732419046</v>
      </c>
      <c r="X181">
        <f t="shared" si="84"/>
        <v>1.5901757084431398</v>
      </c>
      <c r="Y181">
        <f t="shared" si="85"/>
        <v>3.1736802944181348</v>
      </c>
      <c r="Z181">
        <f t="shared" si="86"/>
        <v>1.8046308618327205</v>
      </c>
      <c r="AA181">
        <f t="shared" si="87"/>
        <v>-88.092346826570022</v>
      </c>
      <c r="AB181">
        <f t="shared" si="88"/>
        <v>-216.37553682524478</v>
      </c>
      <c r="AC181">
        <f t="shared" si="89"/>
        <v>-13.005137955479324</v>
      </c>
      <c r="AD181">
        <f t="shared" si="90"/>
        <v>-7.4026577253135883E-2</v>
      </c>
      <c r="AE181">
        <f t="shared" si="91"/>
        <v>74.165307820446017</v>
      </c>
      <c r="AF181">
        <f t="shared" si="92"/>
        <v>2.0009065795039431</v>
      </c>
      <c r="AG181">
        <f t="shared" si="93"/>
        <v>45.643036803660827</v>
      </c>
      <c r="AH181">
        <v>1283.38830264525</v>
      </c>
      <c r="AI181">
        <v>1203.0499393939399</v>
      </c>
      <c r="AJ181">
        <v>3.5231068438481099</v>
      </c>
      <c r="AK181">
        <v>85.495142733625997</v>
      </c>
      <c r="AL181">
        <f t="shared" si="94"/>
        <v>1.9975588849562365</v>
      </c>
      <c r="AM181">
        <v>13.173017722188201</v>
      </c>
      <c r="AN181">
        <v>15.532448251748299</v>
      </c>
      <c r="AO181">
        <v>-4.6226296268927898E-6</v>
      </c>
      <c r="AP181">
        <v>126.389948844656</v>
      </c>
      <c r="AQ181">
        <v>39</v>
      </c>
      <c r="AR181">
        <v>8</v>
      </c>
      <c r="AS181">
        <f t="shared" si="95"/>
        <v>1</v>
      </c>
      <c r="AT181">
        <f t="shared" si="96"/>
        <v>0</v>
      </c>
      <c r="AU181">
        <f t="shared" si="97"/>
        <v>54478.660203870393</v>
      </c>
      <c r="AV181">
        <f t="shared" si="98"/>
        <v>1999.9937500000001</v>
      </c>
      <c r="AW181">
        <f t="shared" si="99"/>
        <v>1685.9947454999556</v>
      </c>
      <c r="AX181">
        <f t="shared" si="100"/>
        <v>0.84300000712500001</v>
      </c>
      <c r="AY181">
        <f t="shared" si="101"/>
        <v>0.15869999345250002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1736448428.0999999</v>
      </c>
      <c r="BF181">
        <v>1160.6675</v>
      </c>
      <c r="BG181">
        <v>1252.4349999999999</v>
      </c>
      <c r="BH181">
        <v>15.5372</v>
      </c>
      <c r="BI181">
        <v>13.173875000000001</v>
      </c>
      <c r="BJ181">
        <v>1160.98125</v>
      </c>
      <c r="BK181">
        <v>15.463112499999999</v>
      </c>
      <c r="BL181">
        <v>500.09662500000002</v>
      </c>
      <c r="BM181">
        <v>102.246</v>
      </c>
      <c r="BN181">
        <v>0.10034994999999999</v>
      </c>
      <c r="BO181">
        <v>24.968337500000001</v>
      </c>
      <c r="BP181">
        <v>24.782399999999999</v>
      </c>
      <c r="BQ181">
        <v>999.9</v>
      </c>
      <c r="BR181">
        <v>0</v>
      </c>
      <c r="BS181">
        <v>0</v>
      </c>
      <c r="BT181">
        <v>10008.665000000001</v>
      </c>
      <c r="BU181">
        <v>648.84687499999995</v>
      </c>
      <c r="BV181">
        <v>171.84025</v>
      </c>
      <c r="BW181">
        <v>-91.767087500000002</v>
      </c>
      <c r="BX181">
        <v>1178.9849999999999</v>
      </c>
      <c r="BY181">
        <v>1269.1537499999999</v>
      </c>
      <c r="BZ181">
        <v>2.3633412499999999</v>
      </c>
      <c r="CA181">
        <v>1252.4349999999999</v>
      </c>
      <c r="CB181">
        <v>13.173875000000001</v>
      </c>
      <c r="CC181">
        <v>1.5886150000000001</v>
      </c>
      <c r="CD181">
        <v>1.3469737500000001</v>
      </c>
      <c r="CE181">
        <v>13.848812499999999</v>
      </c>
      <c r="CF181">
        <v>11.3334625</v>
      </c>
      <c r="CG181">
        <v>1999.9937500000001</v>
      </c>
      <c r="CH181">
        <v>0.90000012500000004</v>
      </c>
      <c r="CI181">
        <v>9.9999887499999995E-2</v>
      </c>
      <c r="CJ181">
        <v>20</v>
      </c>
      <c r="CK181">
        <v>39092.85</v>
      </c>
      <c r="CL181">
        <v>1736445700.0999999</v>
      </c>
      <c r="CM181" t="s">
        <v>346</v>
      </c>
      <c r="CN181">
        <v>1736445697.0999999</v>
      </c>
      <c r="CO181">
        <v>1736445700.0999999</v>
      </c>
      <c r="CP181">
        <v>1</v>
      </c>
      <c r="CQ181">
        <v>-0.33700000000000002</v>
      </c>
      <c r="CR181">
        <v>1.2999999999999999E-2</v>
      </c>
      <c r="CS181">
        <v>0.22</v>
      </c>
      <c r="CT181">
        <v>8.3000000000000004E-2</v>
      </c>
      <c r="CU181">
        <v>420</v>
      </c>
      <c r="CV181">
        <v>16</v>
      </c>
      <c r="CW181">
        <v>0.23</v>
      </c>
      <c r="CX181">
        <v>0.32</v>
      </c>
      <c r="CY181">
        <v>-90.972290476190494</v>
      </c>
      <c r="CZ181">
        <v>-13.0286103896104</v>
      </c>
      <c r="DA181">
        <v>1.4467199208668899</v>
      </c>
      <c r="DB181">
        <v>0</v>
      </c>
      <c r="DC181">
        <v>2.3663704761904798</v>
      </c>
      <c r="DD181">
        <v>-4.4232467532467602E-2</v>
      </c>
      <c r="DE181">
        <v>4.8126435426365096E-3</v>
      </c>
      <c r="DF181">
        <v>1</v>
      </c>
      <c r="DG181">
        <v>1</v>
      </c>
      <c r="DH181">
        <v>2</v>
      </c>
      <c r="DI181" t="s">
        <v>347</v>
      </c>
      <c r="DJ181">
        <v>3.11964</v>
      </c>
      <c r="DK181">
        <v>2.8022499999999999</v>
      </c>
      <c r="DL181">
        <v>0.205565</v>
      </c>
      <c r="DM181">
        <v>0.21729499999999999</v>
      </c>
      <c r="DN181">
        <v>8.6995100000000006E-2</v>
      </c>
      <c r="DO181">
        <v>7.7964400000000003E-2</v>
      </c>
      <c r="DP181">
        <v>22178.2</v>
      </c>
      <c r="DQ181">
        <v>20201.400000000001</v>
      </c>
      <c r="DR181">
        <v>26700.2</v>
      </c>
      <c r="DS181">
        <v>24141</v>
      </c>
      <c r="DT181">
        <v>33699.5</v>
      </c>
      <c r="DU181">
        <v>32418.3</v>
      </c>
      <c r="DV181">
        <v>40371.699999999997</v>
      </c>
      <c r="DW181">
        <v>38160.1</v>
      </c>
      <c r="DX181">
        <v>2.0183499999999999</v>
      </c>
      <c r="DY181">
        <v>2.2782499999999999</v>
      </c>
      <c r="DZ181">
        <v>0.15604899999999999</v>
      </c>
      <c r="EA181">
        <v>0</v>
      </c>
      <c r="EB181">
        <v>22.1737</v>
      </c>
      <c r="EC181">
        <v>999.9</v>
      </c>
      <c r="ED181">
        <v>63.777000000000001</v>
      </c>
      <c r="EE181">
        <v>22.084</v>
      </c>
      <c r="EF181">
        <v>16.635400000000001</v>
      </c>
      <c r="EG181">
        <v>64.144900000000007</v>
      </c>
      <c r="EH181">
        <v>26.446300000000001</v>
      </c>
      <c r="EI181">
        <v>1</v>
      </c>
      <c r="EJ181">
        <v>-0.45708100000000002</v>
      </c>
      <c r="EK181">
        <v>-4.1479400000000002</v>
      </c>
      <c r="EL181">
        <v>20.2226</v>
      </c>
      <c r="EM181">
        <v>5.2610200000000003</v>
      </c>
      <c r="EN181">
        <v>12.0059</v>
      </c>
      <c r="EO181">
        <v>4.9997999999999996</v>
      </c>
      <c r="EP181">
        <v>3.2870499999999998</v>
      </c>
      <c r="EQ181">
        <v>9999</v>
      </c>
      <c r="ER181">
        <v>9999</v>
      </c>
      <c r="ES181">
        <v>999.9</v>
      </c>
      <c r="ET181">
        <v>9999</v>
      </c>
      <c r="EU181">
        <v>1.87229</v>
      </c>
      <c r="EV181">
        <v>1.87317</v>
      </c>
      <c r="EW181">
        <v>1.8693599999999999</v>
      </c>
      <c r="EX181">
        <v>1.8751</v>
      </c>
      <c r="EY181">
        <v>1.8754599999999999</v>
      </c>
      <c r="EZ181">
        <v>1.87381</v>
      </c>
      <c r="FA181">
        <v>1.8724099999999999</v>
      </c>
      <c r="FB181">
        <v>1.8714900000000001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-0.35</v>
      </c>
      <c r="FQ181">
        <v>7.4099999999999999E-2</v>
      </c>
      <c r="FR181">
        <v>-0.18329044484773399</v>
      </c>
      <c r="FS181">
        <v>1.93526017593624E-3</v>
      </c>
      <c r="FT181">
        <v>-2.6352868309754201E-6</v>
      </c>
      <c r="FU181">
        <v>7.4988703689445403E-10</v>
      </c>
      <c r="FV181">
        <v>7.4070808911679595E-2</v>
      </c>
      <c r="FW181">
        <v>0</v>
      </c>
      <c r="FX181">
        <v>0</v>
      </c>
      <c r="FY181">
        <v>0</v>
      </c>
      <c r="FZ181">
        <v>1</v>
      </c>
      <c r="GA181">
        <v>1999</v>
      </c>
      <c r="GB181">
        <v>0</v>
      </c>
      <c r="GC181">
        <v>14</v>
      </c>
      <c r="GD181">
        <v>45.6</v>
      </c>
      <c r="GE181">
        <v>45.6</v>
      </c>
      <c r="GF181">
        <v>2.7673299999999998</v>
      </c>
      <c r="GG181">
        <v>2.4731399999999999</v>
      </c>
      <c r="GH181">
        <v>1.5979000000000001</v>
      </c>
      <c r="GI181">
        <v>2.3547400000000001</v>
      </c>
      <c r="GJ181">
        <v>1.64917</v>
      </c>
      <c r="GK181">
        <v>2.4731399999999999</v>
      </c>
      <c r="GL181">
        <v>26.313400000000001</v>
      </c>
      <c r="GM181">
        <v>14.4472</v>
      </c>
      <c r="GN181">
        <v>19</v>
      </c>
      <c r="GO181">
        <v>449.49099999999999</v>
      </c>
      <c r="GP181">
        <v>641.55399999999997</v>
      </c>
      <c r="GQ181">
        <v>28.9712</v>
      </c>
      <c r="GR181">
        <v>21.372499999999999</v>
      </c>
      <c r="GS181">
        <v>30.000399999999999</v>
      </c>
      <c r="GT181">
        <v>21.244800000000001</v>
      </c>
      <c r="GU181">
        <v>21.220300000000002</v>
      </c>
      <c r="GV181">
        <v>55.467500000000001</v>
      </c>
      <c r="GW181">
        <v>24.004999999999999</v>
      </c>
      <c r="GX181">
        <v>100</v>
      </c>
      <c r="GY181">
        <v>28.999400000000001</v>
      </c>
      <c r="GZ181">
        <v>1299.8399999999999</v>
      </c>
      <c r="HA181">
        <v>13.170400000000001</v>
      </c>
      <c r="HB181">
        <v>101.393</v>
      </c>
      <c r="HC181">
        <v>101.402</v>
      </c>
    </row>
    <row r="182" spans="1:211" x14ac:dyDescent="0.2">
      <c r="A182">
        <v>166</v>
      </c>
      <c r="B182">
        <v>1736448438.0999999</v>
      </c>
      <c r="C182">
        <v>331</v>
      </c>
      <c r="D182" t="s">
        <v>679</v>
      </c>
      <c r="E182" t="s">
        <v>680</v>
      </c>
      <c r="F182">
        <v>2</v>
      </c>
      <c r="G182">
        <v>1736448430.0999999</v>
      </c>
      <c r="H182">
        <f t="shared" si="68"/>
        <v>1.995334253042044E-3</v>
      </c>
      <c r="I182">
        <f t="shared" si="69"/>
        <v>1.9953342530420439</v>
      </c>
      <c r="J182">
        <f t="shared" si="70"/>
        <v>45.691260566372499</v>
      </c>
      <c r="K182">
        <f t="shared" si="71"/>
        <v>1167.4337499999999</v>
      </c>
      <c r="L182">
        <f t="shared" si="72"/>
        <v>483.50230940082764</v>
      </c>
      <c r="M182">
        <f t="shared" si="73"/>
        <v>49.484617386067114</v>
      </c>
      <c r="N182">
        <f t="shared" si="74"/>
        <v>119.48239195366423</v>
      </c>
      <c r="O182">
        <f t="shared" si="75"/>
        <v>0.11241679230271076</v>
      </c>
      <c r="P182">
        <f t="shared" si="76"/>
        <v>3.5362001971430468</v>
      </c>
      <c r="Q182">
        <f t="shared" si="77"/>
        <v>0.11046849694075665</v>
      </c>
      <c r="R182">
        <f t="shared" si="78"/>
        <v>6.9215044653237648E-2</v>
      </c>
      <c r="S182">
        <f t="shared" si="79"/>
        <v>317.39919906001865</v>
      </c>
      <c r="T182">
        <f t="shared" si="80"/>
        <v>26.096577217540524</v>
      </c>
      <c r="U182">
        <f t="shared" si="81"/>
        <v>26.096577217540524</v>
      </c>
      <c r="V182">
        <f t="shared" si="82"/>
        <v>3.3935898153290212</v>
      </c>
      <c r="W182">
        <f t="shared" si="83"/>
        <v>50.12017000999289</v>
      </c>
      <c r="X182">
        <f t="shared" si="84"/>
        <v>1.5899723098362222</v>
      </c>
      <c r="Y182">
        <f t="shared" si="85"/>
        <v>3.1723202645146964</v>
      </c>
      <c r="Z182">
        <f t="shared" si="86"/>
        <v>1.803617505492799</v>
      </c>
      <c r="AA182">
        <f t="shared" si="87"/>
        <v>-87.994240559154136</v>
      </c>
      <c r="AB182">
        <f t="shared" si="88"/>
        <v>-216.46196070780795</v>
      </c>
      <c r="AC182">
        <f t="shared" si="89"/>
        <v>-13.017167872126365</v>
      </c>
      <c r="AD182">
        <f t="shared" si="90"/>
        <v>-7.4170079069830308E-2</v>
      </c>
      <c r="AE182">
        <f t="shared" si="91"/>
        <v>74.543860607687279</v>
      </c>
      <c r="AF182">
        <f t="shared" si="92"/>
        <v>1.9993401451227655</v>
      </c>
      <c r="AG182">
        <f t="shared" si="93"/>
        <v>45.691260566372499</v>
      </c>
      <c r="AH182">
        <v>1291.4307116123</v>
      </c>
      <c r="AI182">
        <v>1210.3964242424199</v>
      </c>
      <c r="AJ182">
        <v>3.6131702792045801</v>
      </c>
      <c r="AK182">
        <v>85.495142733625997</v>
      </c>
      <c r="AL182">
        <f t="shared" si="94"/>
        <v>1.9953342530420439</v>
      </c>
      <c r="AM182">
        <v>13.172518824132499</v>
      </c>
      <c r="AN182">
        <v>15.5293825174825</v>
      </c>
      <c r="AO182">
        <v>-5.3945859133713698E-6</v>
      </c>
      <c r="AP182">
        <v>126.389948844656</v>
      </c>
      <c r="AQ182">
        <v>38</v>
      </c>
      <c r="AR182">
        <v>8</v>
      </c>
      <c r="AS182">
        <f t="shared" si="95"/>
        <v>1</v>
      </c>
      <c r="AT182">
        <f t="shared" si="96"/>
        <v>0</v>
      </c>
      <c r="AU182">
        <f t="shared" si="97"/>
        <v>54433.82528386714</v>
      </c>
      <c r="AV182">
        <f t="shared" si="98"/>
        <v>1999.9949999999999</v>
      </c>
      <c r="AW182">
        <f t="shared" si="99"/>
        <v>1685.9958209999099</v>
      </c>
      <c r="AX182">
        <f t="shared" si="100"/>
        <v>0.84300001800000002</v>
      </c>
      <c r="AY182">
        <f t="shared" si="101"/>
        <v>0.15869999628000003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1736448430.0999999</v>
      </c>
      <c r="BF182">
        <v>1167.4337499999999</v>
      </c>
      <c r="BG182">
        <v>1259.6712500000001</v>
      </c>
      <c r="BH182">
        <v>15.535237499999999</v>
      </c>
      <c r="BI182">
        <v>13.173712500000001</v>
      </c>
      <c r="BJ182">
        <v>1167.7550000000001</v>
      </c>
      <c r="BK182">
        <v>15.46115</v>
      </c>
      <c r="BL182">
        <v>500.08699999999999</v>
      </c>
      <c r="BM182">
        <v>102.245875</v>
      </c>
      <c r="BN182">
        <v>0.1003112</v>
      </c>
      <c r="BO182">
        <v>24.96115</v>
      </c>
      <c r="BP182">
        <v>24.7698</v>
      </c>
      <c r="BQ182">
        <v>999.9</v>
      </c>
      <c r="BR182">
        <v>0</v>
      </c>
      <c r="BS182">
        <v>0</v>
      </c>
      <c r="BT182">
        <v>9999.8374999999996</v>
      </c>
      <c r="BU182">
        <v>648.83175000000006</v>
      </c>
      <c r="BV182">
        <v>172.18062499999999</v>
      </c>
      <c r="BW182">
        <v>-92.237912499999993</v>
      </c>
      <c r="BX182">
        <v>1185.855</v>
      </c>
      <c r="BY182">
        <v>1276.4862499999999</v>
      </c>
      <c r="BZ182">
        <v>2.3615474999999999</v>
      </c>
      <c r="CA182">
        <v>1259.6712500000001</v>
      </c>
      <c r="CB182">
        <v>13.173712500000001</v>
      </c>
      <c r="CC182">
        <v>1.5884125</v>
      </c>
      <c r="CD182">
        <v>1.3469549999999999</v>
      </c>
      <c r="CE182">
        <v>13.84685</v>
      </c>
      <c r="CF182">
        <v>11.33325</v>
      </c>
      <c r="CG182">
        <v>1999.9949999999999</v>
      </c>
      <c r="CH182">
        <v>0.90000012500000004</v>
      </c>
      <c r="CI182">
        <v>9.9999900000000003E-2</v>
      </c>
      <c r="CJ182">
        <v>20</v>
      </c>
      <c r="CK182">
        <v>39092.887499999997</v>
      </c>
      <c r="CL182">
        <v>1736445700.0999999</v>
      </c>
      <c r="CM182" t="s">
        <v>346</v>
      </c>
      <c r="CN182">
        <v>1736445697.0999999</v>
      </c>
      <c r="CO182">
        <v>1736445700.0999999</v>
      </c>
      <c r="CP182">
        <v>1</v>
      </c>
      <c r="CQ182">
        <v>-0.33700000000000002</v>
      </c>
      <c r="CR182">
        <v>1.2999999999999999E-2</v>
      </c>
      <c r="CS182">
        <v>0.22</v>
      </c>
      <c r="CT182">
        <v>8.3000000000000004E-2</v>
      </c>
      <c r="CU182">
        <v>420</v>
      </c>
      <c r="CV182">
        <v>16</v>
      </c>
      <c r="CW182">
        <v>0.23</v>
      </c>
      <c r="CX182">
        <v>0.32</v>
      </c>
      <c r="CY182">
        <v>-91.452657142857106</v>
      </c>
      <c r="CZ182">
        <v>-14.8022103896104</v>
      </c>
      <c r="DA182">
        <v>1.6173796546299499</v>
      </c>
      <c r="DB182">
        <v>0</v>
      </c>
      <c r="DC182">
        <v>2.3651661904761898</v>
      </c>
      <c r="DD182">
        <v>-4.7119480519477799E-2</v>
      </c>
      <c r="DE182">
        <v>5.03204065033024E-3</v>
      </c>
      <c r="DF182">
        <v>1</v>
      </c>
      <c r="DG182">
        <v>1</v>
      </c>
      <c r="DH182">
        <v>2</v>
      </c>
      <c r="DI182" t="s">
        <v>347</v>
      </c>
      <c r="DJ182">
        <v>3.1198899999999998</v>
      </c>
      <c r="DK182">
        <v>2.8004500000000001</v>
      </c>
      <c r="DL182">
        <v>0.20632700000000001</v>
      </c>
      <c r="DM182">
        <v>0.21798400000000001</v>
      </c>
      <c r="DN182">
        <v>8.6978299999999995E-2</v>
      </c>
      <c r="DO182">
        <v>7.7955499999999997E-2</v>
      </c>
      <c r="DP182">
        <v>22157.200000000001</v>
      </c>
      <c r="DQ182">
        <v>20183.599999999999</v>
      </c>
      <c r="DR182">
        <v>26700.400000000001</v>
      </c>
      <c r="DS182">
        <v>24140.799999999999</v>
      </c>
      <c r="DT182">
        <v>33700.199999999997</v>
      </c>
      <c r="DU182">
        <v>32418.6</v>
      </c>
      <c r="DV182">
        <v>40371.699999999997</v>
      </c>
      <c r="DW182">
        <v>38160</v>
      </c>
      <c r="DX182">
        <v>2.0201199999999999</v>
      </c>
      <c r="DY182">
        <v>2.2772800000000002</v>
      </c>
      <c r="DZ182">
        <v>0.155583</v>
      </c>
      <c r="EA182">
        <v>0</v>
      </c>
      <c r="EB182">
        <v>22.171500000000002</v>
      </c>
      <c r="EC182">
        <v>999.9</v>
      </c>
      <c r="ED182">
        <v>63.777000000000001</v>
      </c>
      <c r="EE182">
        <v>22.084</v>
      </c>
      <c r="EF182">
        <v>16.6387</v>
      </c>
      <c r="EG182">
        <v>63.884900000000002</v>
      </c>
      <c r="EH182">
        <v>26.209900000000001</v>
      </c>
      <c r="EI182">
        <v>1</v>
      </c>
      <c r="EJ182">
        <v>-0.45666200000000001</v>
      </c>
      <c r="EK182">
        <v>-4.1887499999999998</v>
      </c>
      <c r="EL182">
        <v>20.2225</v>
      </c>
      <c r="EM182">
        <v>5.2637099999999997</v>
      </c>
      <c r="EN182">
        <v>12.0061</v>
      </c>
      <c r="EO182">
        <v>5.0005499999999996</v>
      </c>
      <c r="EP182">
        <v>3.2878799999999999</v>
      </c>
      <c r="EQ182">
        <v>9999</v>
      </c>
      <c r="ER182">
        <v>9999</v>
      </c>
      <c r="ES182">
        <v>999.9</v>
      </c>
      <c r="ET182">
        <v>9999</v>
      </c>
      <c r="EU182">
        <v>1.8722700000000001</v>
      </c>
      <c r="EV182">
        <v>1.87317</v>
      </c>
      <c r="EW182">
        <v>1.8693599999999999</v>
      </c>
      <c r="EX182">
        <v>1.8751</v>
      </c>
      <c r="EY182">
        <v>1.8754500000000001</v>
      </c>
      <c r="EZ182">
        <v>1.87381</v>
      </c>
      <c r="FA182">
        <v>1.87239</v>
      </c>
      <c r="FB182">
        <v>1.8714900000000001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-0.36</v>
      </c>
      <c r="FQ182">
        <v>7.3999999999999996E-2</v>
      </c>
      <c r="FR182">
        <v>-0.18329044484773399</v>
      </c>
      <c r="FS182">
        <v>1.93526017593624E-3</v>
      </c>
      <c r="FT182">
        <v>-2.6352868309754201E-6</v>
      </c>
      <c r="FU182">
        <v>7.4988703689445403E-10</v>
      </c>
      <c r="FV182">
        <v>7.4070808911679595E-2</v>
      </c>
      <c r="FW182">
        <v>0</v>
      </c>
      <c r="FX182">
        <v>0</v>
      </c>
      <c r="FY182">
        <v>0</v>
      </c>
      <c r="FZ182">
        <v>1</v>
      </c>
      <c r="GA182">
        <v>1999</v>
      </c>
      <c r="GB182">
        <v>0</v>
      </c>
      <c r="GC182">
        <v>14</v>
      </c>
      <c r="GD182">
        <v>45.7</v>
      </c>
      <c r="GE182">
        <v>45.6</v>
      </c>
      <c r="GF182">
        <v>2.7722199999999999</v>
      </c>
      <c r="GG182">
        <v>2.47925</v>
      </c>
      <c r="GH182">
        <v>1.5979000000000001</v>
      </c>
      <c r="GI182">
        <v>2.3547400000000001</v>
      </c>
      <c r="GJ182">
        <v>1.64917</v>
      </c>
      <c r="GK182">
        <v>2.2973599999999998</v>
      </c>
      <c r="GL182">
        <v>26.313400000000001</v>
      </c>
      <c r="GM182">
        <v>14.4297</v>
      </c>
      <c r="GN182">
        <v>19</v>
      </c>
      <c r="GO182">
        <v>450.50200000000001</v>
      </c>
      <c r="GP182">
        <v>640.76800000000003</v>
      </c>
      <c r="GQ182">
        <v>28.982900000000001</v>
      </c>
      <c r="GR182">
        <v>21.373799999999999</v>
      </c>
      <c r="GS182">
        <v>30.000599999999999</v>
      </c>
      <c r="GT182">
        <v>21.245999999999999</v>
      </c>
      <c r="GU182">
        <v>21.221499999999999</v>
      </c>
      <c r="GV182">
        <v>55.558300000000003</v>
      </c>
      <c r="GW182">
        <v>24.004999999999999</v>
      </c>
      <c r="GX182">
        <v>100</v>
      </c>
      <c r="GY182">
        <v>28.999400000000001</v>
      </c>
      <c r="GZ182">
        <v>1306.67</v>
      </c>
      <c r="HA182">
        <v>13.170400000000001</v>
      </c>
      <c r="HB182">
        <v>101.393</v>
      </c>
      <c r="HC182">
        <v>101.402</v>
      </c>
    </row>
    <row r="183" spans="1:211" x14ac:dyDescent="0.2">
      <c r="A183">
        <v>167</v>
      </c>
      <c r="B183">
        <v>1736448440.0999999</v>
      </c>
      <c r="C183">
        <v>333</v>
      </c>
      <c r="D183" t="s">
        <v>681</v>
      </c>
      <c r="E183" t="s">
        <v>682</v>
      </c>
      <c r="F183">
        <v>2</v>
      </c>
      <c r="G183">
        <v>1736448432.0999999</v>
      </c>
      <c r="H183">
        <f t="shared" si="68"/>
        <v>1.9918818672404986E-3</v>
      </c>
      <c r="I183">
        <f t="shared" si="69"/>
        <v>1.9918818672404988</v>
      </c>
      <c r="J183">
        <f t="shared" si="70"/>
        <v>45.749730881983425</v>
      </c>
      <c r="K183">
        <f t="shared" si="71"/>
        <v>1174.2525000000001</v>
      </c>
      <c r="L183">
        <f t="shared" si="72"/>
        <v>488.7385029140251</v>
      </c>
      <c r="M183">
        <f t="shared" si="73"/>
        <v>50.02058805863367</v>
      </c>
      <c r="N183">
        <f t="shared" si="74"/>
        <v>120.18042415138558</v>
      </c>
      <c r="O183">
        <f t="shared" si="75"/>
        <v>0.11231582787941143</v>
      </c>
      <c r="P183">
        <f t="shared" si="76"/>
        <v>3.5365577536123682</v>
      </c>
      <c r="Q183">
        <f t="shared" si="77"/>
        <v>0.11037119089926485</v>
      </c>
      <c r="R183">
        <f t="shared" si="78"/>
        <v>6.9153907718214239E-2</v>
      </c>
      <c r="S183">
        <f t="shared" si="79"/>
        <v>317.39939743501401</v>
      </c>
      <c r="T183">
        <f t="shared" si="80"/>
        <v>26.088016807139084</v>
      </c>
      <c r="U183">
        <f t="shared" si="81"/>
        <v>26.088016807139084</v>
      </c>
      <c r="V183">
        <f t="shared" si="82"/>
        <v>3.3918724230100263</v>
      </c>
      <c r="W183">
        <f t="shared" si="83"/>
        <v>50.141284670151911</v>
      </c>
      <c r="X183">
        <f t="shared" si="84"/>
        <v>1.5897684432768133</v>
      </c>
      <c r="Y183">
        <f t="shared" si="85"/>
        <v>3.1705778057640601</v>
      </c>
      <c r="Z183">
        <f t="shared" si="86"/>
        <v>1.802103979733213</v>
      </c>
      <c r="AA183">
        <f t="shared" si="87"/>
        <v>-87.841990345305987</v>
      </c>
      <c r="AB183">
        <f t="shared" si="88"/>
        <v>-216.60817716134048</v>
      </c>
      <c r="AC183">
        <f t="shared" si="89"/>
        <v>-13.02348074789672</v>
      </c>
      <c r="AD183">
        <f t="shared" si="90"/>
        <v>-7.4250819529169121E-2</v>
      </c>
      <c r="AE183">
        <f t="shared" si="91"/>
        <v>74.877965964805512</v>
      </c>
      <c r="AF183">
        <f t="shared" si="92"/>
        <v>1.997983162459211</v>
      </c>
      <c r="AG183">
        <f t="shared" si="93"/>
        <v>45.749730881983425</v>
      </c>
      <c r="AH183">
        <v>1298.9686282815901</v>
      </c>
      <c r="AI183">
        <v>1217.6645454545501</v>
      </c>
      <c r="AJ183">
        <v>3.6414195984491502</v>
      </c>
      <c r="AK183">
        <v>85.495142733625997</v>
      </c>
      <c r="AL183">
        <f t="shared" si="94"/>
        <v>1.9918818672404988</v>
      </c>
      <c r="AM183">
        <v>13.1725973041075</v>
      </c>
      <c r="AN183">
        <v>15.525373426573401</v>
      </c>
      <c r="AO183">
        <v>-7.3190653962896897E-6</v>
      </c>
      <c r="AP183">
        <v>126.389948844656</v>
      </c>
      <c r="AQ183">
        <v>38</v>
      </c>
      <c r="AR183">
        <v>8</v>
      </c>
      <c r="AS183">
        <f t="shared" si="95"/>
        <v>1</v>
      </c>
      <c r="AT183">
        <f t="shared" si="96"/>
        <v>0</v>
      </c>
      <c r="AU183">
        <f t="shared" si="97"/>
        <v>54443.394725324608</v>
      </c>
      <c r="AV183">
        <f t="shared" si="98"/>
        <v>1999.9962499999999</v>
      </c>
      <c r="AW183">
        <f t="shared" si="99"/>
        <v>1685.9968747499324</v>
      </c>
      <c r="AX183">
        <f t="shared" si="100"/>
        <v>0.84300001800000002</v>
      </c>
      <c r="AY183">
        <f t="shared" si="101"/>
        <v>0.15869999628000003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1736448432.0999999</v>
      </c>
      <c r="BF183">
        <v>1174.2525000000001</v>
      </c>
      <c r="BG183">
        <v>1266.9037499999999</v>
      </c>
      <c r="BH183">
        <v>15.533225</v>
      </c>
      <c r="BI183">
        <v>13.173337500000001</v>
      </c>
      <c r="BJ183">
        <v>1174.5825</v>
      </c>
      <c r="BK183">
        <v>15.459137500000001</v>
      </c>
      <c r="BL183">
        <v>500.09537499999999</v>
      </c>
      <c r="BM183">
        <v>102.24612500000001</v>
      </c>
      <c r="BN183">
        <v>0.100196725</v>
      </c>
      <c r="BO183">
        <v>24.9519375</v>
      </c>
      <c r="BP183">
        <v>24.759350000000001</v>
      </c>
      <c r="BQ183">
        <v>999.9</v>
      </c>
      <c r="BR183">
        <v>0</v>
      </c>
      <c r="BS183">
        <v>0</v>
      </c>
      <c r="BT183">
        <v>10001.3225</v>
      </c>
      <c r="BU183">
        <v>648.811375</v>
      </c>
      <c r="BV183">
        <v>172.516625</v>
      </c>
      <c r="BW183">
        <v>-92.651287499999995</v>
      </c>
      <c r="BX183">
        <v>1192.7787499999999</v>
      </c>
      <c r="BY183">
        <v>1283.8150000000001</v>
      </c>
      <c r="BZ183">
        <v>2.3599087500000002</v>
      </c>
      <c r="CA183">
        <v>1266.9037499999999</v>
      </c>
      <c r="CB183">
        <v>13.173337500000001</v>
      </c>
      <c r="CC183">
        <v>1.5882099999999999</v>
      </c>
      <c r="CD183">
        <v>1.3469199999999999</v>
      </c>
      <c r="CE183">
        <v>13.8448875</v>
      </c>
      <c r="CF183">
        <v>11.332862499999999</v>
      </c>
      <c r="CG183">
        <v>1999.9962499999999</v>
      </c>
      <c r="CH183">
        <v>0.90000012500000004</v>
      </c>
      <c r="CI183">
        <v>9.9999900000000003E-2</v>
      </c>
      <c r="CJ183">
        <v>20</v>
      </c>
      <c r="CK183">
        <v>39092.887499999997</v>
      </c>
      <c r="CL183">
        <v>1736445700.0999999</v>
      </c>
      <c r="CM183" t="s">
        <v>346</v>
      </c>
      <c r="CN183">
        <v>1736445697.0999999</v>
      </c>
      <c r="CO183">
        <v>1736445700.0999999</v>
      </c>
      <c r="CP183">
        <v>1</v>
      </c>
      <c r="CQ183">
        <v>-0.33700000000000002</v>
      </c>
      <c r="CR183">
        <v>1.2999999999999999E-2</v>
      </c>
      <c r="CS183">
        <v>0.22</v>
      </c>
      <c r="CT183">
        <v>8.3000000000000004E-2</v>
      </c>
      <c r="CU183">
        <v>420</v>
      </c>
      <c r="CV183">
        <v>16</v>
      </c>
      <c r="CW183">
        <v>0.23</v>
      </c>
      <c r="CX183">
        <v>0.32</v>
      </c>
      <c r="CY183">
        <v>-91.844190476190505</v>
      </c>
      <c r="CZ183">
        <v>-15.505371428571401</v>
      </c>
      <c r="DA183">
        <v>1.6697062455941001</v>
      </c>
      <c r="DB183">
        <v>0</v>
      </c>
      <c r="DC183">
        <v>2.36364476190476</v>
      </c>
      <c r="DD183">
        <v>-4.8808051948049699E-2</v>
      </c>
      <c r="DE183">
        <v>5.1793395598902199E-3</v>
      </c>
      <c r="DF183">
        <v>1</v>
      </c>
      <c r="DG183">
        <v>1</v>
      </c>
      <c r="DH183">
        <v>2</v>
      </c>
      <c r="DI183" t="s">
        <v>347</v>
      </c>
      <c r="DJ183">
        <v>3.1195599999999999</v>
      </c>
      <c r="DK183">
        <v>2.79962</v>
      </c>
      <c r="DL183">
        <v>0.20708199999999999</v>
      </c>
      <c r="DM183">
        <v>0.21853600000000001</v>
      </c>
      <c r="DN183">
        <v>8.6967100000000006E-2</v>
      </c>
      <c r="DO183">
        <v>7.7957200000000004E-2</v>
      </c>
      <c r="DP183">
        <v>22136.2</v>
      </c>
      <c r="DQ183">
        <v>20169</v>
      </c>
      <c r="DR183">
        <v>26700.400000000001</v>
      </c>
      <c r="DS183">
        <v>24140.400000000001</v>
      </c>
      <c r="DT183">
        <v>33700.699999999997</v>
      </c>
      <c r="DU183">
        <v>32418.2</v>
      </c>
      <c r="DV183">
        <v>40371.800000000003</v>
      </c>
      <c r="DW183">
        <v>38159.5</v>
      </c>
      <c r="DX183">
        <v>2.0205500000000001</v>
      </c>
      <c r="DY183">
        <v>2.2775500000000002</v>
      </c>
      <c r="DZ183">
        <v>0.15517300000000001</v>
      </c>
      <c r="EA183">
        <v>0</v>
      </c>
      <c r="EB183">
        <v>22.168700000000001</v>
      </c>
      <c r="EC183">
        <v>999.9</v>
      </c>
      <c r="ED183">
        <v>63.777000000000001</v>
      </c>
      <c r="EE183">
        <v>22.074000000000002</v>
      </c>
      <c r="EF183">
        <v>16.627099999999999</v>
      </c>
      <c r="EG183">
        <v>64.134900000000002</v>
      </c>
      <c r="EH183">
        <v>26.3261</v>
      </c>
      <c r="EI183">
        <v>1</v>
      </c>
      <c r="EJ183">
        <v>-0.45656999999999998</v>
      </c>
      <c r="EK183">
        <v>-4.2088799999999997</v>
      </c>
      <c r="EL183">
        <v>20.221499999999999</v>
      </c>
      <c r="EM183">
        <v>5.2622200000000001</v>
      </c>
      <c r="EN183">
        <v>12.005000000000001</v>
      </c>
      <c r="EO183">
        <v>5.0000499999999999</v>
      </c>
      <c r="EP183">
        <v>3.2874300000000001</v>
      </c>
      <c r="EQ183">
        <v>9999</v>
      </c>
      <c r="ER183">
        <v>9999</v>
      </c>
      <c r="ES183">
        <v>999.9</v>
      </c>
      <c r="ET183">
        <v>9999</v>
      </c>
      <c r="EU183">
        <v>1.87226</v>
      </c>
      <c r="EV183">
        <v>1.87317</v>
      </c>
      <c r="EW183">
        <v>1.8693599999999999</v>
      </c>
      <c r="EX183">
        <v>1.8750800000000001</v>
      </c>
      <c r="EY183">
        <v>1.8754200000000001</v>
      </c>
      <c r="EZ183">
        <v>1.8737900000000001</v>
      </c>
      <c r="FA183">
        <v>1.8724000000000001</v>
      </c>
      <c r="FB183">
        <v>1.8714900000000001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-0.36</v>
      </c>
      <c r="FQ183">
        <v>7.3999999999999996E-2</v>
      </c>
      <c r="FR183">
        <v>-0.18329044484773399</v>
      </c>
      <c r="FS183">
        <v>1.93526017593624E-3</v>
      </c>
      <c r="FT183">
        <v>-2.6352868309754201E-6</v>
      </c>
      <c r="FU183">
        <v>7.4988703689445403E-10</v>
      </c>
      <c r="FV183">
        <v>7.4070808911679595E-2</v>
      </c>
      <c r="FW183">
        <v>0</v>
      </c>
      <c r="FX183">
        <v>0</v>
      </c>
      <c r="FY183">
        <v>0</v>
      </c>
      <c r="FZ183">
        <v>1</v>
      </c>
      <c r="GA183">
        <v>1999</v>
      </c>
      <c r="GB183">
        <v>0</v>
      </c>
      <c r="GC183">
        <v>14</v>
      </c>
      <c r="GD183">
        <v>45.7</v>
      </c>
      <c r="GE183">
        <v>45.7</v>
      </c>
      <c r="GF183">
        <v>2.78931</v>
      </c>
      <c r="GG183">
        <v>2.4462899999999999</v>
      </c>
      <c r="GH183">
        <v>1.5979000000000001</v>
      </c>
      <c r="GI183">
        <v>2.3535200000000001</v>
      </c>
      <c r="GJ183">
        <v>1.64917</v>
      </c>
      <c r="GK183">
        <v>2.49512</v>
      </c>
      <c r="GL183">
        <v>26.313400000000001</v>
      </c>
      <c r="GM183">
        <v>14.438499999999999</v>
      </c>
      <c r="GN183">
        <v>19</v>
      </c>
      <c r="GO183">
        <v>450.76100000000002</v>
      </c>
      <c r="GP183">
        <v>641.01099999999997</v>
      </c>
      <c r="GQ183">
        <v>28.997299999999999</v>
      </c>
      <c r="GR183">
        <v>21.375299999999999</v>
      </c>
      <c r="GS183">
        <v>30.000499999999999</v>
      </c>
      <c r="GT183">
        <v>21.247800000000002</v>
      </c>
      <c r="GU183">
        <v>21.222899999999999</v>
      </c>
      <c r="GV183">
        <v>55.917000000000002</v>
      </c>
      <c r="GW183">
        <v>24.004999999999999</v>
      </c>
      <c r="GX183">
        <v>100</v>
      </c>
      <c r="GY183">
        <v>29.052</v>
      </c>
      <c r="GZ183">
        <v>1313.47</v>
      </c>
      <c r="HA183">
        <v>13.170400000000001</v>
      </c>
      <c r="HB183">
        <v>101.393</v>
      </c>
      <c r="HC183">
        <v>101.401</v>
      </c>
    </row>
    <row r="184" spans="1:211" x14ac:dyDescent="0.2">
      <c r="A184">
        <v>168</v>
      </c>
      <c r="B184">
        <v>1736448442.0999999</v>
      </c>
      <c r="C184">
        <v>335</v>
      </c>
      <c r="D184" t="s">
        <v>683</v>
      </c>
      <c r="E184" t="s">
        <v>684</v>
      </c>
      <c r="F184">
        <v>2</v>
      </c>
      <c r="G184">
        <v>1736448434.0999999</v>
      </c>
      <c r="H184">
        <f t="shared" si="68"/>
        <v>1.9886253308797185E-3</v>
      </c>
      <c r="I184">
        <f t="shared" si="69"/>
        <v>1.9886253308797186</v>
      </c>
      <c r="J184">
        <f t="shared" si="70"/>
        <v>45.882401266659457</v>
      </c>
      <c r="K184">
        <f t="shared" si="71"/>
        <v>1181.1125</v>
      </c>
      <c r="L184">
        <f t="shared" si="72"/>
        <v>493.11624162351234</v>
      </c>
      <c r="M184">
        <f t="shared" si="73"/>
        <v>50.468705637437118</v>
      </c>
      <c r="N184">
        <f t="shared" si="74"/>
        <v>120.88269267088609</v>
      </c>
      <c r="O184">
        <f t="shared" si="75"/>
        <v>0.11224246436274155</v>
      </c>
      <c r="P184">
        <f t="shared" si="76"/>
        <v>3.5370311967062364</v>
      </c>
      <c r="Q184">
        <f t="shared" si="77"/>
        <v>0.11030059841921186</v>
      </c>
      <c r="R184">
        <f t="shared" si="78"/>
        <v>6.9109544609296789E-2</v>
      </c>
      <c r="S184">
        <f t="shared" si="79"/>
        <v>317.39978109001282</v>
      </c>
      <c r="T184">
        <f t="shared" si="80"/>
        <v>26.078092644334873</v>
      </c>
      <c r="U184">
        <f t="shared" si="81"/>
        <v>26.078092644334873</v>
      </c>
      <c r="V184">
        <f t="shared" si="82"/>
        <v>3.3898823843513517</v>
      </c>
      <c r="W184">
        <f t="shared" si="83"/>
        <v>50.165822698045417</v>
      </c>
      <c r="X184">
        <f t="shared" si="84"/>
        <v>1.5895506702989615</v>
      </c>
      <c r="Y184">
        <f t="shared" si="85"/>
        <v>3.1685928482956873</v>
      </c>
      <c r="Z184">
        <f t="shared" si="86"/>
        <v>1.8003317140523902</v>
      </c>
      <c r="AA184">
        <f t="shared" si="87"/>
        <v>-87.698377091795592</v>
      </c>
      <c r="AB184">
        <f t="shared" si="88"/>
        <v>-216.74698023801432</v>
      </c>
      <c r="AC184">
        <f t="shared" si="89"/>
        <v>-13.028744732732573</v>
      </c>
      <c r="AD184">
        <f t="shared" si="90"/>
        <v>-7.4320972529619667E-2</v>
      </c>
      <c r="AE184">
        <f t="shared" si="91"/>
        <v>74.975195975670999</v>
      </c>
      <c r="AF184">
        <f t="shared" si="92"/>
        <v>1.9964887335702335</v>
      </c>
      <c r="AG184">
        <f t="shared" si="93"/>
        <v>45.882401266659457</v>
      </c>
      <c r="AH184">
        <v>1305.6039768589101</v>
      </c>
      <c r="AI184">
        <v>1224.6422424242401</v>
      </c>
      <c r="AJ184">
        <v>3.5689087971512801</v>
      </c>
      <c r="AK184">
        <v>85.495142733625997</v>
      </c>
      <c r="AL184">
        <f t="shared" si="94"/>
        <v>1.9886253308797186</v>
      </c>
      <c r="AM184">
        <v>13.172369746189201</v>
      </c>
      <c r="AN184">
        <v>15.521531468531499</v>
      </c>
      <c r="AO184">
        <v>-9.8284488365881893E-6</v>
      </c>
      <c r="AP184">
        <v>126.389948844656</v>
      </c>
      <c r="AQ184">
        <v>38</v>
      </c>
      <c r="AR184">
        <v>8</v>
      </c>
      <c r="AS184">
        <f t="shared" si="95"/>
        <v>1</v>
      </c>
      <c r="AT184">
        <f t="shared" si="96"/>
        <v>0</v>
      </c>
      <c r="AU184">
        <f t="shared" si="97"/>
        <v>54455.76062893356</v>
      </c>
      <c r="AV184">
        <f t="shared" si="98"/>
        <v>1999.99875</v>
      </c>
      <c r="AW184">
        <f t="shared" si="99"/>
        <v>1685.9989964999684</v>
      </c>
      <c r="AX184">
        <f t="shared" si="100"/>
        <v>0.84300002512499994</v>
      </c>
      <c r="AY184">
        <f t="shared" si="101"/>
        <v>0.15869998973249999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1736448434.0999999</v>
      </c>
      <c r="BF184">
        <v>1181.1125</v>
      </c>
      <c r="BG184">
        <v>1273.9024999999999</v>
      </c>
      <c r="BH184">
        <v>15.531075</v>
      </c>
      <c r="BI184">
        <v>13.172750000000001</v>
      </c>
      <c r="BJ184">
        <v>1181.4512500000001</v>
      </c>
      <c r="BK184">
        <v>15.4569875</v>
      </c>
      <c r="BL184">
        <v>500.05349999999999</v>
      </c>
      <c r="BM184">
        <v>102.24662499999999</v>
      </c>
      <c r="BN184">
        <v>9.9842987499999994E-2</v>
      </c>
      <c r="BO184">
        <v>24.941437499999999</v>
      </c>
      <c r="BP184">
        <v>24.751312500000001</v>
      </c>
      <c r="BQ184">
        <v>999.9</v>
      </c>
      <c r="BR184">
        <v>0</v>
      </c>
      <c r="BS184">
        <v>0</v>
      </c>
      <c r="BT184">
        <v>10003.272499999999</v>
      </c>
      <c r="BU184">
        <v>648.77724999999998</v>
      </c>
      <c r="BV184">
        <v>172.953</v>
      </c>
      <c r="BW184">
        <v>-92.788550000000001</v>
      </c>
      <c r="BX184">
        <v>1199.7449999999999</v>
      </c>
      <c r="BY184">
        <v>1290.90625</v>
      </c>
      <c r="BZ184">
        <v>2.3583412500000001</v>
      </c>
      <c r="CA184">
        <v>1273.9024999999999</v>
      </c>
      <c r="CB184">
        <v>13.172750000000001</v>
      </c>
      <c r="CC184">
        <v>1.58799625</v>
      </c>
      <c r="CD184">
        <v>1.346865</v>
      </c>
      <c r="CE184">
        <v>13.842812500000001</v>
      </c>
      <c r="CF184">
        <v>11.33225</v>
      </c>
      <c r="CG184">
        <v>1999.99875</v>
      </c>
      <c r="CH184">
        <v>0.90000024999999995</v>
      </c>
      <c r="CI184">
        <v>9.9999787500000006E-2</v>
      </c>
      <c r="CJ184">
        <v>20</v>
      </c>
      <c r="CK184">
        <v>39092.949999999997</v>
      </c>
      <c r="CL184">
        <v>1736445700.0999999</v>
      </c>
      <c r="CM184" t="s">
        <v>346</v>
      </c>
      <c r="CN184">
        <v>1736445697.0999999</v>
      </c>
      <c r="CO184">
        <v>1736445700.0999999</v>
      </c>
      <c r="CP184">
        <v>1</v>
      </c>
      <c r="CQ184">
        <v>-0.33700000000000002</v>
      </c>
      <c r="CR184">
        <v>1.2999999999999999E-2</v>
      </c>
      <c r="CS184">
        <v>0.22</v>
      </c>
      <c r="CT184">
        <v>8.3000000000000004E-2</v>
      </c>
      <c r="CU184">
        <v>420</v>
      </c>
      <c r="CV184">
        <v>16</v>
      </c>
      <c r="CW184">
        <v>0.23</v>
      </c>
      <c r="CX184">
        <v>0.32</v>
      </c>
      <c r="CY184">
        <v>-92.0750666666667</v>
      </c>
      <c r="CZ184">
        <v>-13.760789610389599</v>
      </c>
      <c r="DA184">
        <v>1.6050812741129099</v>
      </c>
      <c r="DB184">
        <v>0</v>
      </c>
      <c r="DC184">
        <v>2.36174333333333</v>
      </c>
      <c r="DD184">
        <v>-4.7588571428568503E-2</v>
      </c>
      <c r="DE184">
        <v>5.0362583742991204E-3</v>
      </c>
      <c r="DF184">
        <v>1</v>
      </c>
      <c r="DG184">
        <v>1</v>
      </c>
      <c r="DH184">
        <v>2</v>
      </c>
      <c r="DI184" t="s">
        <v>347</v>
      </c>
      <c r="DJ184">
        <v>3.1189499999999999</v>
      </c>
      <c r="DK184">
        <v>2.79949</v>
      </c>
      <c r="DL184">
        <v>0.20779500000000001</v>
      </c>
      <c r="DM184">
        <v>0.21909699999999999</v>
      </c>
      <c r="DN184">
        <v>8.6953799999999998E-2</v>
      </c>
      <c r="DO184">
        <v>7.7959500000000001E-2</v>
      </c>
      <c r="DP184">
        <v>22116.3</v>
      </c>
      <c r="DQ184">
        <v>20154.5</v>
      </c>
      <c r="DR184">
        <v>26700.3</v>
      </c>
      <c r="DS184">
        <v>24140.400000000001</v>
      </c>
      <c r="DT184">
        <v>33701.300000000003</v>
      </c>
      <c r="DU184">
        <v>32417.8</v>
      </c>
      <c r="DV184">
        <v>40371.800000000003</v>
      </c>
      <c r="DW184">
        <v>38159.1</v>
      </c>
      <c r="DX184">
        <v>2.0190999999999999</v>
      </c>
      <c r="DY184">
        <v>2.2787500000000001</v>
      </c>
      <c r="DZ184">
        <v>0.15504999999999999</v>
      </c>
      <c r="EA184">
        <v>0</v>
      </c>
      <c r="EB184">
        <v>22.165600000000001</v>
      </c>
      <c r="EC184">
        <v>999.9</v>
      </c>
      <c r="ED184">
        <v>63.777000000000001</v>
      </c>
      <c r="EE184">
        <v>22.084</v>
      </c>
      <c r="EF184">
        <v>16.637899999999998</v>
      </c>
      <c r="EG184">
        <v>63.844900000000003</v>
      </c>
      <c r="EH184">
        <v>26.790900000000001</v>
      </c>
      <c r="EI184">
        <v>1</v>
      </c>
      <c r="EJ184">
        <v>-0.45620899999999998</v>
      </c>
      <c r="EK184">
        <v>-4.2954100000000004</v>
      </c>
      <c r="EL184">
        <v>20.2182</v>
      </c>
      <c r="EM184">
        <v>5.26281</v>
      </c>
      <c r="EN184">
        <v>12.005000000000001</v>
      </c>
      <c r="EO184">
        <v>4.9995500000000002</v>
      </c>
      <c r="EP184">
        <v>3.2872300000000001</v>
      </c>
      <c r="EQ184">
        <v>9999</v>
      </c>
      <c r="ER184">
        <v>9999</v>
      </c>
      <c r="ES184">
        <v>999.9</v>
      </c>
      <c r="ET184">
        <v>9999</v>
      </c>
      <c r="EU184">
        <v>1.87226</v>
      </c>
      <c r="EV184">
        <v>1.87317</v>
      </c>
      <c r="EW184">
        <v>1.8693500000000001</v>
      </c>
      <c r="EX184">
        <v>1.8750599999999999</v>
      </c>
      <c r="EY184">
        <v>1.87541</v>
      </c>
      <c r="EZ184">
        <v>1.87378</v>
      </c>
      <c r="FA184">
        <v>1.8724099999999999</v>
      </c>
      <c r="FB184">
        <v>1.87148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-0.37</v>
      </c>
      <c r="FQ184">
        <v>7.4099999999999999E-2</v>
      </c>
      <c r="FR184">
        <v>-0.18329044484773399</v>
      </c>
      <c r="FS184">
        <v>1.93526017593624E-3</v>
      </c>
      <c r="FT184">
        <v>-2.6352868309754201E-6</v>
      </c>
      <c r="FU184">
        <v>7.4988703689445403E-10</v>
      </c>
      <c r="FV184">
        <v>7.4070808911679595E-2</v>
      </c>
      <c r="FW184">
        <v>0</v>
      </c>
      <c r="FX184">
        <v>0</v>
      </c>
      <c r="FY184">
        <v>0</v>
      </c>
      <c r="FZ184">
        <v>1</v>
      </c>
      <c r="GA184">
        <v>1999</v>
      </c>
      <c r="GB184">
        <v>0</v>
      </c>
      <c r="GC184">
        <v>14</v>
      </c>
      <c r="GD184">
        <v>45.8</v>
      </c>
      <c r="GE184">
        <v>45.7</v>
      </c>
      <c r="GF184">
        <v>2.79541</v>
      </c>
      <c r="GG184">
        <v>2.4597199999999999</v>
      </c>
      <c r="GH184">
        <v>1.5979000000000001</v>
      </c>
      <c r="GI184">
        <v>2.3547400000000001</v>
      </c>
      <c r="GJ184">
        <v>1.64917</v>
      </c>
      <c r="GK184">
        <v>2.3840300000000001</v>
      </c>
      <c r="GL184">
        <v>26.313400000000001</v>
      </c>
      <c r="GM184">
        <v>14.4297</v>
      </c>
      <c r="GN184">
        <v>19</v>
      </c>
      <c r="GO184">
        <v>449.935</v>
      </c>
      <c r="GP184">
        <v>642.02</v>
      </c>
      <c r="GQ184">
        <v>29.013000000000002</v>
      </c>
      <c r="GR184">
        <v>21.3766</v>
      </c>
      <c r="GS184">
        <v>30.000699999999998</v>
      </c>
      <c r="GT184">
        <v>21.249600000000001</v>
      </c>
      <c r="GU184">
        <v>21.224699999999999</v>
      </c>
      <c r="GV184">
        <v>56.0383</v>
      </c>
      <c r="GW184">
        <v>24.004999999999999</v>
      </c>
      <c r="GX184">
        <v>100</v>
      </c>
      <c r="GY184">
        <v>29.052</v>
      </c>
      <c r="GZ184">
        <v>1320.26</v>
      </c>
      <c r="HA184">
        <v>13.170400000000001</v>
      </c>
      <c r="HB184">
        <v>101.393</v>
      </c>
      <c r="HC184">
        <v>101.4</v>
      </c>
    </row>
    <row r="185" spans="1:211" x14ac:dyDescent="0.2">
      <c r="A185">
        <v>169</v>
      </c>
      <c r="B185">
        <v>1736448444.0999999</v>
      </c>
      <c r="C185">
        <v>337</v>
      </c>
      <c r="D185" t="s">
        <v>685</v>
      </c>
      <c r="E185" t="s">
        <v>686</v>
      </c>
      <c r="F185">
        <v>2</v>
      </c>
      <c r="G185">
        <v>1736448436.0999999</v>
      </c>
      <c r="H185">
        <f t="shared" si="68"/>
        <v>1.9859186322856576E-3</v>
      </c>
      <c r="I185">
        <f t="shared" si="69"/>
        <v>1.9859186322856575</v>
      </c>
      <c r="J185">
        <f t="shared" si="70"/>
        <v>46.135546367317218</v>
      </c>
      <c r="K185">
        <f t="shared" si="71"/>
        <v>1187.9837500000001</v>
      </c>
      <c r="L185">
        <f t="shared" si="72"/>
        <v>495.99628479748185</v>
      </c>
      <c r="M185">
        <f t="shared" si="73"/>
        <v>50.763443418927658</v>
      </c>
      <c r="N185">
        <f t="shared" si="74"/>
        <v>121.58588224174675</v>
      </c>
      <c r="O185">
        <f t="shared" si="75"/>
        <v>0.11220621053595542</v>
      </c>
      <c r="P185">
        <f t="shared" si="76"/>
        <v>3.5367765257501493</v>
      </c>
      <c r="Q185">
        <f t="shared" si="77"/>
        <v>0.11026544999607922</v>
      </c>
      <c r="R185">
        <f t="shared" si="78"/>
        <v>6.9087479810167426E-2</v>
      </c>
      <c r="S185">
        <f t="shared" si="79"/>
        <v>317.4007429048736</v>
      </c>
      <c r="T185">
        <f t="shared" si="80"/>
        <v>26.067635036174842</v>
      </c>
      <c r="U185">
        <f t="shared" si="81"/>
        <v>26.067635036174842</v>
      </c>
      <c r="V185">
        <f t="shared" si="82"/>
        <v>3.3877864802575428</v>
      </c>
      <c r="W185">
        <f t="shared" si="83"/>
        <v>50.191621331364331</v>
      </c>
      <c r="X185">
        <f t="shared" si="84"/>
        <v>1.5893119488052969</v>
      </c>
      <c r="Y185">
        <f t="shared" si="85"/>
        <v>3.1664885625285608</v>
      </c>
      <c r="Z185">
        <f t="shared" si="86"/>
        <v>1.7984745314522459</v>
      </c>
      <c r="AA185">
        <f t="shared" si="87"/>
        <v>-87.579011683797503</v>
      </c>
      <c r="AB185">
        <f t="shared" si="88"/>
        <v>-216.86101233675322</v>
      </c>
      <c r="AC185">
        <f t="shared" si="89"/>
        <v>-13.035123351016319</v>
      </c>
      <c r="AD185">
        <f t="shared" si="90"/>
        <v>-7.4404466693408722E-2</v>
      </c>
      <c r="AE185">
        <f t="shared" si="91"/>
        <v>74.88635445450717</v>
      </c>
      <c r="AF185">
        <f t="shared" si="92"/>
        <v>1.9943388666256348</v>
      </c>
      <c r="AG185">
        <f t="shared" si="93"/>
        <v>46.135546367317218</v>
      </c>
      <c r="AH185">
        <v>1311.45669361208</v>
      </c>
      <c r="AI185">
        <v>1231.2350909090901</v>
      </c>
      <c r="AJ185">
        <v>3.4172157862179402</v>
      </c>
      <c r="AK185">
        <v>85.495142733625997</v>
      </c>
      <c r="AL185">
        <f t="shared" si="94"/>
        <v>1.9859186322856575</v>
      </c>
      <c r="AM185">
        <v>13.1718119505366</v>
      </c>
      <c r="AN185">
        <v>15.518420279720299</v>
      </c>
      <c r="AO185">
        <v>-1.1518062623407699E-5</v>
      </c>
      <c r="AP185">
        <v>126.389948844656</v>
      </c>
      <c r="AQ185">
        <v>39</v>
      </c>
      <c r="AR185">
        <v>8</v>
      </c>
      <c r="AS185">
        <f t="shared" si="95"/>
        <v>1</v>
      </c>
      <c r="AT185">
        <f t="shared" si="96"/>
        <v>0</v>
      </c>
      <c r="AU185">
        <f t="shared" si="97"/>
        <v>54452.184922095599</v>
      </c>
      <c r="AV185">
        <f t="shared" si="98"/>
        <v>2000.0050000000001</v>
      </c>
      <c r="AW185">
        <f t="shared" si="99"/>
        <v>1686.0042142499981</v>
      </c>
      <c r="AX185">
        <f t="shared" si="100"/>
        <v>0.84299999962499994</v>
      </c>
      <c r="AY185">
        <f t="shared" si="101"/>
        <v>0.15869997470250002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1736448436.0999999</v>
      </c>
      <c r="BF185">
        <v>1187.9837500000001</v>
      </c>
      <c r="BG185">
        <v>1280.7049999999999</v>
      </c>
      <c r="BH185">
        <v>15.52875</v>
      </c>
      <c r="BI185">
        <v>13.172337499999999</v>
      </c>
      <c r="BJ185">
        <v>1188.33125</v>
      </c>
      <c r="BK185">
        <v>15.4546625</v>
      </c>
      <c r="BL185">
        <v>499.92162500000001</v>
      </c>
      <c r="BM185">
        <v>102.24675000000001</v>
      </c>
      <c r="BN185">
        <v>9.9668662500000005E-2</v>
      </c>
      <c r="BO185">
        <v>24.930299999999999</v>
      </c>
      <c r="BP185">
        <v>24.741787500000001</v>
      </c>
      <c r="BQ185">
        <v>999.9</v>
      </c>
      <c r="BR185">
        <v>0</v>
      </c>
      <c r="BS185">
        <v>0</v>
      </c>
      <c r="BT185">
        <v>10002.184999999999</v>
      </c>
      <c r="BU185">
        <v>648.71875</v>
      </c>
      <c r="BV185">
        <v>173.504875</v>
      </c>
      <c r="BW185">
        <v>-92.719674999999995</v>
      </c>
      <c r="BX185">
        <v>1206.7225000000001</v>
      </c>
      <c r="BY185">
        <v>1297.7987499999999</v>
      </c>
      <c r="BZ185">
        <v>2.35643</v>
      </c>
      <c r="CA185">
        <v>1280.7049999999999</v>
      </c>
      <c r="CB185">
        <v>13.172337499999999</v>
      </c>
      <c r="CC185">
        <v>1.58776125</v>
      </c>
      <c r="CD185">
        <v>1.3468262499999999</v>
      </c>
      <c r="CE185">
        <v>13.8405375</v>
      </c>
      <c r="CF185">
        <v>11.3318125</v>
      </c>
      <c r="CG185">
        <v>2000.0050000000001</v>
      </c>
      <c r="CH185">
        <v>0.90000037499999996</v>
      </c>
      <c r="CI185">
        <v>9.9999637500000002E-2</v>
      </c>
      <c r="CJ185">
        <v>20</v>
      </c>
      <c r="CK185">
        <v>39093.074999999997</v>
      </c>
      <c r="CL185">
        <v>1736445700.0999999</v>
      </c>
      <c r="CM185" t="s">
        <v>346</v>
      </c>
      <c r="CN185">
        <v>1736445697.0999999</v>
      </c>
      <c r="CO185">
        <v>1736445700.0999999</v>
      </c>
      <c r="CP185">
        <v>1</v>
      </c>
      <c r="CQ185">
        <v>-0.33700000000000002</v>
      </c>
      <c r="CR185">
        <v>1.2999999999999999E-2</v>
      </c>
      <c r="CS185">
        <v>0.22</v>
      </c>
      <c r="CT185">
        <v>8.3000000000000004E-2</v>
      </c>
      <c r="CU185">
        <v>420</v>
      </c>
      <c r="CV185">
        <v>16</v>
      </c>
      <c r="CW185">
        <v>0.23</v>
      </c>
      <c r="CX185">
        <v>0.32</v>
      </c>
      <c r="CY185">
        <v>-92.153128571428596</v>
      </c>
      <c r="CZ185">
        <v>-9.0054311688314392</v>
      </c>
      <c r="DA185">
        <v>1.5340919610303501</v>
      </c>
      <c r="DB185">
        <v>0</v>
      </c>
      <c r="DC185">
        <v>2.3596566666666701</v>
      </c>
      <c r="DD185">
        <v>-4.7810649350648798E-2</v>
      </c>
      <c r="DE185">
        <v>5.0635366271612001E-3</v>
      </c>
      <c r="DF185">
        <v>1</v>
      </c>
      <c r="DG185">
        <v>1</v>
      </c>
      <c r="DH185">
        <v>2</v>
      </c>
      <c r="DI185" t="s">
        <v>347</v>
      </c>
      <c r="DJ185">
        <v>3.1186600000000002</v>
      </c>
      <c r="DK185">
        <v>2.7998799999999999</v>
      </c>
      <c r="DL185">
        <v>0.20847199999999999</v>
      </c>
      <c r="DM185">
        <v>0.21976200000000001</v>
      </c>
      <c r="DN185">
        <v>8.6944400000000005E-2</v>
      </c>
      <c r="DO185">
        <v>7.7963099999999994E-2</v>
      </c>
      <c r="DP185">
        <v>22097.4</v>
      </c>
      <c r="DQ185">
        <v>20137.099999999999</v>
      </c>
      <c r="DR185">
        <v>26700.3</v>
      </c>
      <c r="DS185">
        <v>24140</v>
      </c>
      <c r="DT185">
        <v>33701.699999999997</v>
      </c>
      <c r="DU185">
        <v>32417</v>
      </c>
      <c r="DV185">
        <v>40371.699999999997</v>
      </c>
      <c r="DW185">
        <v>38158.199999999997</v>
      </c>
      <c r="DX185">
        <v>2.01708</v>
      </c>
      <c r="DY185">
        <v>2.27908</v>
      </c>
      <c r="DZ185">
        <v>0.15429799999999999</v>
      </c>
      <c r="EA185">
        <v>0</v>
      </c>
      <c r="EB185">
        <v>22.161899999999999</v>
      </c>
      <c r="EC185">
        <v>999.9</v>
      </c>
      <c r="ED185">
        <v>63.777000000000001</v>
      </c>
      <c r="EE185">
        <v>22.074000000000002</v>
      </c>
      <c r="EF185">
        <v>16.6249</v>
      </c>
      <c r="EG185">
        <v>63.854900000000001</v>
      </c>
      <c r="EH185">
        <v>26.710699999999999</v>
      </c>
      <c r="EI185">
        <v>1</v>
      </c>
      <c r="EJ185">
        <v>-0.45577200000000001</v>
      </c>
      <c r="EK185">
        <v>-4.2801600000000004</v>
      </c>
      <c r="EL185">
        <v>20.2193</v>
      </c>
      <c r="EM185">
        <v>5.2652099999999997</v>
      </c>
      <c r="EN185">
        <v>12.0052</v>
      </c>
      <c r="EO185">
        <v>4.9999500000000001</v>
      </c>
      <c r="EP185">
        <v>3.2877200000000002</v>
      </c>
      <c r="EQ185">
        <v>9999</v>
      </c>
      <c r="ER185">
        <v>9999</v>
      </c>
      <c r="ES185">
        <v>999.9</v>
      </c>
      <c r="ET185">
        <v>9999</v>
      </c>
      <c r="EU185">
        <v>1.87226</v>
      </c>
      <c r="EV185">
        <v>1.87317</v>
      </c>
      <c r="EW185">
        <v>1.8693500000000001</v>
      </c>
      <c r="EX185">
        <v>1.87503</v>
      </c>
      <c r="EY185">
        <v>1.87541</v>
      </c>
      <c r="EZ185">
        <v>1.87378</v>
      </c>
      <c r="FA185">
        <v>1.87239</v>
      </c>
      <c r="FB185">
        <v>1.8714900000000001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-0.37</v>
      </c>
      <c r="FQ185">
        <v>7.4099999999999999E-2</v>
      </c>
      <c r="FR185">
        <v>-0.18329044484773399</v>
      </c>
      <c r="FS185">
        <v>1.93526017593624E-3</v>
      </c>
      <c r="FT185">
        <v>-2.6352868309754201E-6</v>
      </c>
      <c r="FU185">
        <v>7.4988703689445403E-10</v>
      </c>
      <c r="FV185">
        <v>7.4070808911679595E-2</v>
      </c>
      <c r="FW185">
        <v>0</v>
      </c>
      <c r="FX185">
        <v>0</v>
      </c>
      <c r="FY185">
        <v>0</v>
      </c>
      <c r="FZ185">
        <v>1</v>
      </c>
      <c r="GA185">
        <v>1999</v>
      </c>
      <c r="GB185">
        <v>0</v>
      </c>
      <c r="GC185">
        <v>14</v>
      </c>
      <c r="GD185">
        <v>45.8</v>
      </c>
      <c r="GE185">
        <v>45.7</v>
      </c>
      <c r="GF185">
        <v>2.8064</v>
      </c>
      <c r="GG185">
        <v>2.48169</v>
      </c>
      <c r="GH185">
        <v>1.5979000000000001</v>
      </c>
      <c r="GI185">
        <v>2.3547400000000001</v>
      </c>
      <c r="GJ185">
        <v>1.64917</v>
      </c>
      <c r="GK185">
        <v>2.4365199999999998</v>
      </c>
      <c r="GL185">
        <v>26.313400000000001</v>
      </c>
      <c r="GM185">
        <v>14.4472</v>
      </c>
      <c r="GN185">
        <v>19</v>
      </c>
      <c r="GO185">
        <v>448.779</v>
      </c>
      <c r="GP185">
        <v>642.31100000000004</v>
      </c>
      <c r="GQ185">
        <v>29.038900000000002</v>
      </c>
      <c r="GR185">
        <v>21.378</v>
      </c>
      <c r="GS185">
        <v>30.000800000000002</v>
      </c>
      <c r="GT185">
        <v>21.251000000000001</v>
      </c>
      <c r="GU185">
        <v>21.226500000000001</v>
      </c>
      <c r="GV185">
        <v>56.237299999999998</v>
      </c>
      <c r="GW185">
        <v>24.004999999999999</v>
      </c>
      <c r="GX185">
        <v>100</v>
      </c>
      <c r="GY185">
        <v>29.125699999999998</v>
      </c>
      <c r="GZ185">
        <v>1320.26</v>
      </c>
      <c r="HA185">
        <v>13.170400000000001</v>
      </c>
      <c r="HB185">
        <v>101.393</v>
      </c>
      <c r="HC185">
        <v>101.398</v>
      </c>
    </row>
    <row r="186" spans="1:211" x14ac:dyDescent="0.2">
      <c r="A186">
        <v>170</v>
      </c>
      <c r="B186">
        <v>1736448446.0999999</v>
      </c>
      <c r="C186">
        <v>339</v>
      </c>
      <c r="D186" t="s">
        <v>687</v>
      </c>
      <c r="E186" t="s">
        <v>688</v>
      </c>
      <c r="F186">
        <v>2</v>
      </c>
      <c r="G186">
        <v>1736448438.0999999</v>
      </c>
      <c r="H186">
        <f t="shared" si="68"/>
        <v>1.9845640046805635E-3</v>
      </c>
      <c r="I186">
        <f t="shared" si="69"/>
        <v>1.9845640046805637</v>
      </c>
      <c r="J186">
        <f t="shared" si="70"/>
        <v>46.242155648553066</v>
      </c>
      <c r="K186">
        <f t="shared" si="71"/>
        <v>1194.825</v>
      </c>
      <c r="L186">
        <f t="shared" si="72"/>
        <v>501.37542955499339</v>
      </c>
      <c r="M186">
        <f t="shared" si="73"/>
        <v>51.31407735093174</v>
      </c>
      <c r="N186">
        <f t="shared" si="74"/>
        <v>122.2862925796847</v>
      </c>
      <c r="O186">
        <f t="shared" si="75"/>
        <v>0.11224570035127195</v>
      </c>
      <c r="P186">
        <f t="shared" si="76"/>
        <v>3.536631385947719</v>
      </c>
      <c r="Q186">
        <f t="shared" si="77"/>
        <v>0.11030350803847867</v>
      </c>
      <c r="R186">
        <f t="shared" si="78"/>
        <v>6.9111391584549264E-2</v>
      </c>
      <c r="S186">
        <f t="shared" si="79"/>
        <v>317.4007429048736</v>
      </c>
      <c r="T186">
        <f t="shared" si="80"/>
        <v>26.057394065439155</v>
      </c>
      <c r="U186">
        <f t="shared" si="81"/>
        <v>26.057394065439155</v>
      </c>
      <c r="V186">
        <f t="shared" si="82"/>
        <v>3.3857350913587099</v>
      </c>
      <c r="W186">
        <f t="shared" si="83"/>
        <v>50.216109254446884</v>
      </c>
      <c r="X186">
        <f t="shared" si="84"/>
        <v>1.5890834165336489</v>
      </c>
      <c r="Y186">
        <f t="shared" si="85"/>
        <v>3.164489324494864</v>
      </c>
      <c r="Z186">
        <f t="shared" si="86"/>
        <v>1.7966516748250609</v>
      </c>
      <c r="AA186">
        <f t="shared" si="87"/>
        <v>-87.519272606412855</v>
      </c>
      <c r="AB186">
        <f t="shared" si="88"/>
        <v>-216.91818459432153</v>
      </c>
      <c r="AC186">
        <f t="shared" si="89"/>
        <v>-13.037730290725841</v>
      </c>
      <c r="AD186">
        <f t="shared" si="90"/>
        <v>-7.4444586586650985E-2</v>
      </c>
      <c r="AE186">
        <f t="shared" si="91"/>
        <v>74.790463471519985</v>
      </c>
      <c r="AF186">
        <f t="shared" si="92"/>
        <v>1.9922927759128009</v>
      </c>
      <c r="AG186">
        <f t="shared" si="93"/>
        <v>46.242155648553066</v>
      </c>
      <c r="AH186">
        <v>1317.0156644957599</v>
      </c>
      <c r="AI186">
        <v>1237.6315757575801</v>
      </c>
      <c r="AJ186">
        <v>3.2793646588886101</v>
      </c>
      <c r="AK186">
        <v>85.495142733625997</v>
      </c>
      <c r="AL186">
        <f t="shared" si="94"/>
        <v>1.9845640046805637</v>
      </c>
      <c r="AM186">
        <v>13.171476586056199</v>
      </c>
      <c r="AN186">
        <v>15.516619580419601</v>
      </c>
      <c r="AO186">
        <v>-1.09739022779436E-5</v>
      </c>
      <c r="AP186">
        <v>126.389948844656</v>
      </c>
      <c r="AQ186">
        <v>39</v>
      </c>
      <c r="AR186">
        <v>8</v>
      </c>
      <c r="AS186">
        <f t="shared" si="95"/>
        <v>1</v>
      </c>
      <c r="AT186">
        <f t="shared" si="96"/>
        <v>0</v>
      </c>
      <c r="AU186">
        <f t="shared" si="97"/>
        <v>54450.923202447862</v>
      </c>
      <c r="AV186">
        <f t="shared" si="98"/>
        <v>2000.0050000000001</v>
      </c>
      <c r="AW186">
        <f t="shared" si="99"/>
        <v>1686.0042142499981</v>
      </c>
      <c r="AX186">
        <f t="shared" si="100"/>
        <v>0.84299999962499994</v>
      </c>
      <c r="AY186">
        <f t="shared" si="101"/>
        <v>0.15869997470250002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1736448438.0999999</v>
      </c>
      <c r="BF186">
        <v>1194.825</v>
      </c>
      <c r="BG186">
        <v>1287.45</v>
      </c>
      <c r="BH186">
        <v>15.5264875</v>
      </c>
      <c r="BI186">
        <v>13.17235</v>
      </c>
      <c r="BJ186">
        <v>1195.18</v>
      </c>
      <c r="BK186">
        <v>15.452412499999999</v>
      </c>
      <c r="BL186">
        <v>499.89249999999998</v>
      </c>
      <c r="BM186">
        <v>102.246875</v>
      </c>
      <c r="BN186">
        <v>9.9738587500000003E-2</v>
      </c>
      <c r="BO186">
        <v>24.919712499999999</v>
      </c>
      <c r="BP186">
        <v>24.731987499999999</v>
      </c>
      <c r="BQ186">
        <v>999.9</v>
      </c>
      <c r="BR186">
        <v>0</v>
      </c>
      <c r="BS186">
        <v>0</v>
      </c>
      <c r="BT186">
        <v>10001.56</v>
      </c>
      <c r="BU186">
        <v>648.64075000000003</v>
      </c>
      <c r="BV186">
        <v>173.93299999999999</v>
      </c>
      <c r="BW186">
        <v>-92.624324999999999</v>
      </c>
      <c r="BX186">
        <v>1213.67</v>
      </c>
      <c r="BY186">
        <v>1304.63375</v>
      </c>
      <c r="BZ186">
        <v>2.3541525000000001</v>
      </c>
      <c r="CA186">
        <v>1287.45</v>
      </c>
      <c r="CB186">
        <v>13.17235</v>
      </c>
      <c r="CC186">
        <v>1.5875300000000001</v>
      </c>
      <c r="CD186">
        <v>1.3468275000000001</v>
      </c>
      <c r="CE186">
        <v>13.8383</v>
      </c>
      <c r="CF186">
        <v>11.331837500000001</v>
      </c>
      <c r="CG186">
        <v>2000.0050000000001</v>
      </c>
      <c r="CH186">
        <v>0.90000037499999996</v>
      </c>
      <c r="CI186">
        <v>9.9999637500000002E-2</v>
      </c>
      <c r="CJ186">
        <v>20</v>
      </c>
      <c r="CK186">
        <v>39093.074999999997</v>
      </c>
      <c r="CL186">
        <v>1736445700.0999999</v>
      </c>
      <c r="CM186" t="s">
        <v>346</v>
      </c>
      <c r="CN186">
        <v>1736445697.0999999</v>
      </c>
      <c r="CO186">
        <v>1736445700.0999999</v>
      </c>
      <c r="CP186">
        <v>1</v>
      </c>
      <c r="CQ186">
        <v>-0.33700000000000002</v>
      </c>
      <c r="CR186">
        <v>1.2999999999999999E-2</v>
      </c>
      <c r="CS186">
        <v>0.22</v>
      </c>
      <c r="CT186">
        <v>8.3000000000000004E-2</v>
      </c>
      <c r="CU186">
        <v>420</v>
      </c>
      <c r="CV186">
        <v>16</v>
      </c>
      <c r="CW186">
        <v>0.23</v>
      </c>
      <c r="CX186">
        <v>0.32</v>
      </c>
      <c r="CY186">
        <v>-92.242785714285702</v>
      </c>
      <c r="CZ186">
        <v>-3.2788207792208399</v>
      </c>
      <c r="DA186">
        <v>1.4279303291946699</v>
      </c>
      <c r="DB186">
        <v>0</v>
      </c>
      <c r="DC186">
        <v>2.3575852380952398</v>
      </c>
      <c r="DD186">
        <v>-5.2994805194801403E-2</v>
      </c>
      <c r="DE186">
        <v>5.6723864290484597E-3</v>
      </c>
      <c r="DF186">
        <v>1</v>
      </c>
      <c r="DG186">
        <v>1</v>
      </c>
      <c r="DH186">
        <v>2</v>
      </c>
      <c r="DI186" t="s">
        <v>347</v>
      </c>
      <c r="DJ186">
        <v>3.1187900000000002</v>
      </c>
      <c r="DK186">
        <v>2.8003200000000001</v>
      </c>
      <c r="DL186">
        <v>0.20915</v>
      </c>
      <c r="DM186">
        <v>0.22034599999999999</v>
      </c>
      <c r="DN186">
        <v>8.6936399999999997E-2</v>
      </c>
      <c r="DO186">
        <v>7.7976500000000004E-2</v>
      </c>
      <c r="DP186">
        <v>22078.5</v>
      </c>
      <c r="DQ186">
        <v>20122</v>
      </c>
      <c r="DR186">
        <v>26700.2</v>
      </c>
      <c r="DS186">
        <v>24139.9</v>
      </c>
      <c r="DT186">
        <v>33701.9</v>
      </c>
      <c r="DU186">
        <v>32416.799999999999</v>
      </c>
      <c r="DV186">
        <v>40371.599999999999</v>
      </c>
      <c r="DW186">
        <v>38158.5</v>
      </c>
      <c r="DX186">
        <v>2.0160300000000002</v>
      </c>
      <c r="DY186">
        <v>2.2787500000000001</v>
      </c>
      <c r="DZ186">
        <v>0.154365</v>
      </c>
      <c r="EA186">
        <v>0</v>
      </c>
      <c r="EB186">
        <v>22.157299999999999</v>
      </c>
      <c r="EC186">
        <v>999.9</v>
      </c>
      <c r="ED186">
        <v>63.777000000000001</v>
      </c>
      <c r="EE186">
        <v>22.084</v>
      </c>
      <c r="EF186">
        <v>16.636299999999999</v>
      </c>
      <c r="EG186">
        <v>63.564900000000002</v>
      </c>
      <c r="EH186">
        <v>26.967099999999999</v>
      </c>
      <c r="EI186">
        <v>1</v>
      </c>
      <c r="EJ186">
        <v>-0.45578299999999999</v>
      </c>
      <c r="EK186">
        <v>-4.3822599999999996</v>
      </c>
      <c r="EL186">
        <v>20.2151</v>
      </c>
      <c r="EM186">
        <v>5.2620699999999996</v>
      </c>
      <c r="EN186">
        <v>12.0047</v>
      </c>
      <c r="EO186">
        <v>4.9993999999999996</v>
      </c>
      <c r="EP186">
        <v>3.2869999999999999</v>
      </c>
      <c r="EQ186">
        <v>9999</v>
      </c>
      <c r="ER186">
        <v>9999</v>
      </c>
      <c r="ES186">
        <v>999.9</v>
      </c>
      <c r="ET186">
        <v>9999</v>
      </c>
      <c r="EU186">
        <v>1.87225</v>
      </c>
      <c r="EV186">
        <v>1.87317</v>
      </c>
      <c r="EW186">
        <v>1.8693500000000001</v>
      </c>
      <c r="EX186">
        <v>1.8750199999999999</v>
      </c>
      <c r="EY186">
        <v>1.8754</v>
      </c>
      <c r="EZ186">
        <v>1.87378</v>
      </c>
      <c r="FA186">
        <v>1.8723700000000001</v>
      </c>
      <c r="FB186">
        <v>1.87148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-0.38</v>
      </c>
      <c r="FQ186">
        <v>7.4099999999999999E-2</v>
      </c>
      <c r="FR186">
        <v>-0.18329044484773399</v>
      </c>
      <c r="FS186">
        <v>1.93526017593624E-3</v>
      </c>
      <c r="FT186">
        <v>-2.6352868309754201E-6</v>
      </c>
      <c r="FU186">
        <v>7.4988703689445403E-10</v>
      </c>
      <c r="FV186">
        <v>7.4070808911679595E-2</v>
      </c>
      <c r="FW186">
        <v>0</v>
      </c>
      <c r="FX186">
        <v>0</v>
      </c>
      <c r="FY186">
        <v>0</v>
      </c>
      <c r="FZ186">
        <v>1</v>
      </c>
      <c r="GA186">
        <v>1999</v>
      </c>
      <c r="GB186">
        <v>0</v>
      </c>
      <c r="GC186">
        <v>14</v>
      </c>
      <c r="GD186">
        <v>45.8</v>
      </c>
      <c r="GE186">
        <v>45.8</v>
      </c>
      <c r="GF186">
        <v>2.81616</v>
      </c>
      <c r="GG186">
        <v>2.4853499999999999</v>
      </c>
      <c r="GH186">
        <v>1.5979000000000001</v>
      </c>
      <c r="GI186">
        <v>2.3547400000000001</v>
      </c>
      <c r="GJ186">
        <v>1.64917</v>
      </c>
      <c r="GK186">
        <v>2.4047900000000002</v>
      </c>
      <c r="GL186">
        <v>26.313400000000001</v>
      </c>
      <c r="GM186">
        <v>14.4297</v>
      </c>
      <c r="GN186">
        <v>19</v>
      </c>
      <c r="GO186">
        <v>448.18700000000001</v>
      </c>
      <c r="GP186">
        <v>642.06399999999996</v>
      </c>
      <c r="GQ186">
        <v>29.0611</v>
      </c>
      <c r="GR186">
        <v>21.378900000000002</v>
      </c>
      <c r="GS186">
        <v>30.000599999999999</v>
      </c>
      <c r="GT186">
        <v>21.252300000000002</v>
      </c>
      <c r="GU186">
        <v>21.227900000000002</v>
      </c>
      <c r="GV186">
        <v>56.432200000000002</v>
      </c>
      <c r="GW186">
        <v>24.004999999999999</v>
      </c>
      <c r="GX186">
        <v>100</v>
      </c>
      <c r="GY186">
        <v>29.125699999999998</v>
      </c>
      <c r="GZ186">
        <v>1327.05</v>
      </c>
      <c r="HA186">
        <v>13.1286</v>
      </c>
      <c r="HB186">
        <v>101.393</v>
      </c>
      <c r="HC186">
        <v>101.398</v>
      </c>
    </row>
    <row r="187" spans="1:211" x14ac:dyDescent="0.2">
      <c r="A187">
        <v>171</v>
      </c>
      <c r="B187">
        <v>1736448448.0999999</v>
      </c>
      <c r="C187">
        <v>341</v>
      </c>
      <c r="D187" t="s">
        <v>689</v>
      </c>
      <c r="E187" t="s">
        <v>690</v>
      </c>
      <c r="F187">
        <v>2</v>
      </c>
      <c r="G187">
        <v>1736448440.0999999</v>
      </c>
      <c r="H187">
        <f t="shared" si="68"/>
        <v>1.9829448732717816E-3</v>
      </c>
      <c r="I187">
        <f t="shared" si="69"/>
        <v>1.9829448732717816</v>
      </c>
      <c r="J187">
        <f t="shared" si="70"/>
        <v>46.089703417305806</v>
      </c>
      <c r="K187">
        <f t="shared" si="71"/>
        <v>1201.6212499999999</v>
      </c>
      <c r="L187">
        <f t="shared" si="72"/>
        <v>510.16663549065447</v>
      </c>
      <c r="M187">
        <f t="shared" si="73"/>
        <v>52.213822712230602</v>
      </c>
      <c r="N187">
        <f t="shared" si="74"/>
        <v>122.98185445703898</v>
      </c>
      <c r="O187">
        <f t="shared" si="75"/>
        <v>0.11224531344894294</v>
      </c>
      <c r="P187">
        <f t="shared" si="76"/>
        <v>3.5349641234363789</v>
      </c>
      <c r="Q187">
        <f t="shared" si="77"/>
        <v>0.11030223546781505</v>
      </c>
      <c r="R187">
        <f t="shared" si="78"/>
        <v>6.9110673239264564E-2</v>
      </c>
      <c r="S187">
        <f t="shared" si="79"/>
        <v>317.4005802449721</v>
      </c>
      <c r="T187">
        <f t="shared" si="80"/>
        <v>26.049034074544714</v>
      </c>
      <c r="U187">
        <f t="shared" si="81"/>
        <v>26.049034074544714</v>
      </c>
      <c r="V187">
        <f t="shared" si="82"/>
        <v>3.3840612895785731</v>
      </c>
      <c r="W187">
        <f t="shared" si="83"/>
        <v>50.235981643615816</v>
      </c>
      <c r="X187">
        <f t="shared" si="84"/>
        <v>1.5888376387346166</v>
      </c>
      <c r="Y187">
        <f t="shared" si="85"/>
        <v>3.1627482667824651</v>
      </c>
      <c r="Z187">
        <f t="shared" si="86"/>
        <v>1.7952236508439565</v>
      </c>
      <c r="AA187">
        <f t="shared" si="87"/>
        <v>-87.447868911285568</v>
      </c>
      <c r="AB187">
        <f t="shared" si="88"/>
        <v>-216.98077439549425</v>
      </c>
      <c r="AC187">
        <f t="shared" si="89"/>
        <v>-13.04649030499761</v>
      </c>
      <c r="AD187">
        <f t="shared" si="90"/>
        <v>-7.4553366805361065E-2</v>
      </c>
      <c r="AE187">
        <f t="shared" si="91"/>
        <v>74.48872598374065</v>
      </c>
      <c r="AF187">
        <f t="shared" si="92"/>
        <v>1.9900760787325888</v>
      </c>
      <c r="AG187">
        <f t="shared" si="93"/>
        <v>46.089703417305806</v>
      </c>
      <c r="AH187">
        <v>1323.0008442190799</v>
      </c>
      <c r="AI187">
        <v>1244.11648484849</v>
      </c>
      <c r="AJ187">
        <v>3.2351355625703899</v>
      </c>
      <c r="AK187">
        <v>85.495142733625997</v>
      </c>
      <c r="AL187">
        <f t="shared" si="94"/>
        <v>1.9829448732717816</v>
      </c>
      <c r="AM187">
        <v>13.1718513564466</v>
      </c>
      <c r="AN187">
        <v>15.514983916083899</v>
      </c>
      <c r="AO187">
        <v>-9.5377989560780901E-6</v>
      </c>
      <c r="AP187">
        <v>126.389948844656</v>
      </c>
      <c r="AQ187">
        <v>39</v>
      </c>
      <c r="AR187">
        <v>8</v>
      </c>
      <c r="AS187">
        <f t="shared" si="95"/>
        <v>1</v>
      </c>
      <c r="AT187">
        <f t="shared" si="96"/>
        <v>0</v>
      </c>
      <c r="AU187">
        <f t="shared" si="97"/>
        <v>54415.856728992738</v>
      </c>
      <c r="AV187">
        <f t="shared" si="98"/>
        <v>2000.0037500000001</v>
      </c>
      <c r="AW187">
        <f t="shared" si="99"/>
        <v>1686.0032332501351</v>
      </c>
      <c r="AX187">
        <f t="shared" si="100"/>
        <v>0.84300003599999995</v>
      </c>
      <c r="AY187">
        <f t="shared" si="101"/>
        <v>0.15869999256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1736448440.0999999</v>
      </c>
      <c r="BF187">
        <v>1201.6212499999999</v>
      </c>
      <c r="BG187">
        <v>1293.89375</v>
      </c>
      <c r="BH187">
        <v>15.5240875</v>
      </c>
      <c r="BI187">
        <v>13.172650000000001</v>
      </c>
      <c r="BJ187">
        <v>1201.9849999999999</v>
      </c>
      <c r="BK187">
        <v>15.4500125</v>
      </c>
      <c r="BL187">
        <v>499.91087499999998</v>
      </c>
      <c r="BM187">
        <v>102.24675000000001</v>
      </c>
      <c r="BN187">
        <v>9.9854187499999997E-2</v>
      </c>
      <c r="BO187">
        <v>24.910487499999999</v>
      </c>
      <c r="BP187">
        <v>24.723537499999999</v>
      </c>
      <c r="BQ187">
        <v>999.9</v>
      </c>
      <c r="BR187">
        <v>0</v>
      </c>
      <c r="BS187">
        <v>0</v>
      </c>
      <c r="BT187">
        <v>9994.5349999999999</v>
      </c>
      <c r="BU187">
        <v>648.55087500000002</v>
      </c>
      <c r="BV187">
        <v>174.18837500000001</v>
      </c>
      <c r="BW187">
        <v>-92.270687499999994</v>
      </c>
      <c r="BX187">
        <v>1220.57125</v>
      </c>
      <c r="BY187">
        <v>1311.1637499999999</v>
      </c>
      <c r="BZ187">
        <v>2.3514599999999999</v>
      </c>
      <c r="CA187">
        <v>1293.89375</v>
      </c>
      <c r="CB187">
        <v>13.172650000000001</v>
      </c>
      <c r="CC187">
        <v>1.5872850000000001</v>
      </c>
      <c r="CD187">
        <v>1.3468575</v>
      </c>
      <c r="CE187">
        <v>13.835912499999999</v>
      </c>
      <c r="CF187">
        <v>11.332174999999999</v>
      </c>
      <c r="CG187">
        <v>2000.0037500000001</v>
      </c>
      <c r="CH187">
        <v>0.90000024999999995</v>
      </c>
      <c r="CI187">
        <v>9.99998E-2</v>
      </c>
      <c r="CJ187">
        <v>20</v>
      </c>
      <c r="CK187">
        <v>39093.050000000003</v>
      </c>
      <c r="CL187">
        <v>1736445700.0999999</v>
      </c>
      <c r="CM187" t="s">
        <v>346</v>
      </c>
      <c r="CN187">
        <v>1736445697.0999999</v>
      </c>
      <c r="CO187">
        <v>1736445700.0999999</v>
      </c>
      <c r="CP187">
        <v>1</v>
      </c>
      <c r="CQ187">
        <v>-0.33700000000000002</v>
      </c>
      <c r="CR187">
        <v>1.2999999999999999E-2</v>
      </c>
      <c r="CS187">
        <v>0.22</v>
      </c>
      <c r="CT187">
        <v>8.3000000000000004E-2</v>
      </c>
      <c r="CU187">
        <v>420</v>
      </c>
      <c r="CV187">
        <v>16</v>
      </c>
      <c r="CW187">
        <v>0.23</v>
      </c>
      <c r="CX187">
        <v>0.32</v>
      </c>
      <c r="CY187">
        <v>-92.303109523809496</v>
      </c>
      <c r="CZ187">
        <v>3.15170649350648</v>
      </c>
      <c r="DA187">
        <v>1.34552471333492</v>
      </c>
      <c r="DB187">
        <v>0</v>
      </c>
      <c r="DC187">
        <v>2.3554747619047598</v>
      </c>
      <c r="DD187">
        <v>-6.3954545454544098E-2</v>
      </c>
      <c r="DE187">
        <v>6.8093042921660001E-3</v>
      </c>
      <c r="DF187">
        <v>1</v>
      </c>
      <c r="DG187">
        <v>1</v>
      </c>
      <c r="DH187">
        <v>2</v>
      </c>
      <c r="DI187" t="s">
        <v>347</v>
      </c>
      <c r="DJ187">
        <v>3.1194199999999999</v>
      </c>
      <c r="DK187">
        <v>2.8014299999999999</v>
      </c>
      <c r="DL187">
        <v>0.209814</v>
      </c>
      <c r="DM187">
        <v>0.220864</v>
      </c>
      <c r="DN187">
        <v>8.6928199999999997E-2</v>
      </c>
      <c r="DO187">
        <v>7.7981700000000001E-2</v>
      </c>
      <c r="DP187">
        <v>22059.8</v>
      </c>
      <c r="DQ187">
        <v>20108.900000000001</v>
      </c>
      <c r="DR187">
        <v>26699.9</v>
      </c>
      <c r="DS187">
        <v>24140.2</v>
      </c>
      <c r="DT187">
        <v>33701.800000000003</v>
      </c>
      <c r="DU187">
        <v>32416.9</v>
      </c>
      <c r="DV187">
        <v>40370.9</v>
      </c>
      <c r="DW187">
        <v>38158.800000000003</v>
      </c>
      <c r="DX187">
        <v>2.0174500000000002</v>
      </c>
      <c r="DY187">
        <v>2.27813</v>
      </c>
      <c r="DZ187">
        <v>0.15445800000000001</v>
      </c>
      <c r="EA187">
        <v>0</v>
      </c>
      <c r="EB187">
        <v>22.152899999999999</v>
      </c>
      <c r="EC187">
        <v>999.9</v>
      </c>
      <c r="ED187">
        <v>63.802</v>
      </c>
      <c r="EE187">
        <v>22.084</v>
      </c>
      <c r="EF187">
        <v>16.6447</v>
      </c>
      <c r="EG187">
        <v>63.874899999999997</v>
      </c>
      <c r="EH187">
        <v>26.598600000000001</v>
      </c>
      <c r="EI187">
        <v>1</v>
      </c>
      <c r="EJ187">
        <v>-0.45536100000000002</v>
      </c>
      <c r="EK187">
        <v>-4.4484000000000004</v>
      </c>
      <c r="EL187">
        <v>20.212399999999999</v>
      </c>
      <c r="EM187">
        <v>5.2611699999999999</v>
      </c>
      <c r="EN187">
        <v>12.0046</v>
      </c>
      <c r="EO187">
        <v>4.9993999999999996</v>
      </c>
      <c r="EP187">
        <v>3.2867000000000002</v>
      </c>
      <c r="EQ187">
        <v>9999</v>
      </c>
      <c r="ER187">
        <v>9999</v>
      </c>
      <c r="ES187">
        <v>999.9</v>
      </c>
      <c r="ET187">
        <v>9999</v>
      </c>
      <c r="EU187">
        <v>1.87225</v>
      </c>
      <c r="EV187">
        <v>1.8731800000000001</v>
      </c>
      <c r="EW187">
        <v>1.8693500000000001</v>
      </c>
      <c r="EX187">
        <v>1.8750500000000001</v>
      </c>
      <c r="EY187">
        <v>1.8754200000000001</v>
      </c>
      <c r="EZ187">
        <v>1.8737900000000001</v>
      </c>
      <c r="FA187">
        <v>1.8723700000000001</v>
      </c>
      <c r="FB187">
        <v>1.87148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-0.39</v>
      </c>
      <c r="FQ187">
        <v>7.4099999999999999E-2</v>
      </c>
      <c r="FR187">
        <v>-0.18329044484773399</v>
      </c>
      <c r="FS187">
        <v>1.93526017593624E-3</v>
      </c>
      <c r="FT187">
        <v>-2.6352868309754201E-6</v>
      </c>
      <c r="FU187">
        <v>7.4988703689445403E-10</v>
      </c>
      <c r="FV187">
        <v>7.4070808911679595E-2</v>
      </c>
      <c r="FW187">
        <v>0</v>
      </c>
      <c r="FX187">
        <v>0</v>
      </c>
      <c r="FY187">
        <v>0</v>
      </c>
      <c r="FZ187">
        <v>1</v>
      </c>
      <c r="GA187">
        <v>1999</v>
      </c>
      <c r="GB187">
        <v>0</v>
      </c>
      <c r="GC187">
        <v>14</v>
      </c>
      <c r="GD187">
        <v>45.9</v>
      </c>
      <c r="GE187">
        <v>45.8</v>
      </c>
      <c r="GF187">
        <v>2.8283700000000001</v>
      </c>
      <c r="GG187">
        <v>2.4682599999999999</v>
      </c>
      <c r="GH187">
        <v>1.5979000000000001</v>
      </c>
      <c r="GI187">
        <v>2.3535200000000001</v>
      </c>
      <c r="GJ187">
        <v>1.64917</v>
      </c>
      <c r="GK187">
        <v>2.3840300000000001</v>
      </c>
      <c r="GL187">
        <v>26.313400000000001</v>
      </c>
      <c r="GM187">
        <v>14.438499999999999</v>
      </c>
      <c r="GN187">
        <v>19</v>
      </c>
      <c r="GO187">
        <v>449.024</v>
      </c>
      <c r="GP187">
        <v>641.56799999999998</v>
      </c>
      <c r="GQ187">
        <v>29.0975</v>
      </c>
      <c r="GR187">
        <v>21.380199999999999</v>
      </c>
      <c r="GS187">
        <v>30.000699999999998</v>
      </c>
      <c r="GT187">
        <v>21.254000000000001</v>
      </c>
      <c r="GU187">
        <v>21.229199999999999</v>
      </c>
      <c r="GV187">
        <v>56.6873</v>
      </c>
      <c r="GW187">
        <v>24.004999999999999</v>
      </c>
      <c r="GX187">
        <v>100</v>
      </c>
      <c r="GY187">
        <v>29.125699999999998</v>
      </c>
      <c r="GZ187">
        <v>1340.7</v>
      </c>
      <c r="HA187">
        <v>13.1258</v>
      </c>
      <c r="HB187">
        <v>101.39100000000001</v>
      </c>
      <c r="HC187">
        <v>101.399</v>
      </c>
    </row>
    <row r="188" spans="1:211" x14ac:dyDescent="0.2">
      <c r="A188">
        <v>172</v>
      </c>
      <c r="B188">
        <v>1736448450.0999999</v>
      </c>
      <c r="C188">
        <v>343</v>
      </c>
      <c r="D188" t="s">
        <v>691</v>
      </c>
      <c r="E188" t="s">
        <v>692</v>
      </c>
      <c r="F188">
        <v>2</v>
      </c>
      <c r="G188">
        <v>1736448442.0999999</v>
      </c>
      <c r="H188">
        <f t="shared" si="68"/>
        <v>1.9813609589509995E-3</v>
      </c>
      <c r="I188">
        <f t="shared" si="69"/>
        <v>1.9813609589509995</v>
      </c>
      <c r="J188">
        <f t="shared" si="70"/>
        <v>46.113422096568236</v>
      </c>
      <c r="K188">
        <f t="shared" si="71"/>
        <v>1208.3375000000001</v>
      </c>
      <c r="L188">
        <f t="shared" si="72"/>
        <v>516.32580523106674</v>
      </c>
      <c r="M188">
        <f t="shared" si="73"/>
        <v>52.844209084039065</v>
      </c>
      <c r="N188">
        <f t="shared" si="74"/>
        <v>123.66927790004455</v>
      </c>
      <c r="O188">
        <f t="shared" si="75"/>
        <v>0.11223753907355649</v>
      </c>
      <c r="P188">
        <f t="shared" si="76"/>
        <v>3.5343745217509617</v>
      </c>
      <c r="Q188">
        <f t="shared" si="77"/>
        <v>0.11029440968667599</v>
      </c>
      <c r="R188">
        <f t="shared" si="78"/>
        <v>6.9105786402491917E-2</v>
      </c>
      <c r="S188">
        <f t="shared" si="79"/>
        <v>317.40019271999648</v>
      </c>
      <c r="T188">
        <f t="shared" si="80"/>
        <v>26.041325102259648</v>
      </c>
      <c r="U188">
        <f t="shared" si="81"/>
        <v>26.041325102259648</v>
      </c>
      <c r="V188">
        <f t="shared" si="82"/>
        <v>3.3825184724877593</v>
      </c>
      <c r="W188">
        <f t="shared" si="83"/>
        <v>50.252679021781162</v>
      </c>
      <c r="X188">
        <f t="shared" si="84"/>
        <v>1.5885848198200461</v>
      </c>
      <c r="Y188">
        <f t="shared" si="85"/>
        <v>3.1611942900228289</v>
      </c>
      <c r="Z188">
        <f t="shared" si="86"/>
        <v>1.7939336526677132</v>
      </c>
      <c r="AA188">
        <f t="shared" si="87"/>
        <v>-87.378018289739074</v>
      </c>
      <c r="AB188">
        <f t="shared" si="88"/>
        <v>-217.0452922827771</v>
      </c>
      <c r="AC188">
        <f t="shared" si="89"/>
        <v>-13.051500714326568</v>
      </c>
      <c r="AD188">
        <f t="shared" si="90"/>
        <v>-7.4618566846254453E-2</v>
      </c>
      <c r="AE188">
        <f t="shared" si="91"/>
        <v>73.949133858276625</v>
      </c>
      <c r="AF188">
        <f t="shared" si="92"/>
        <v>1.9878059438195379</v>
      </c>
      <c r="AG188">
        <f t="shared" si="93"/>
        <v>46.113422096568236</v>
      </c>
      <c r="AH188">
        <v>1329.0950369950001</v>
      </c>
      <c r="AI188">
        <v>1250.4710303030299</v>
      </c>
      <c r="AJ188">
        <v>3.1955901971435701</v>
      </c>
      <c r="AK188">
        <v>85.495142733625997</v>
      </c>
      <c r="AL188">
        <f t="shared" si="94"/>
        <v>1.9813609589509995</v>
      </c>
      <c r="AM188">
        <v>13.1730566379133</v>
      </c>
      <c r="AN188">
        <v>15.5139797202797</v>
      </c>
      <c r="AO188">
        <v>-7.8308364516855993E-6</v>
      </c>
      <c r="AP188">
        <v>126.389948844656</v>
      </c>
      <c r="AQ188">
        <v>39</v>
      </c>
      <c r="AR188">
        <v>8</v>
      </c>
      <c r="AS188">
        <f t="shared" si="95"/>
        <v>1</v>
      </c>
      <c r="AT188">
        <f t="shared" si="96"/>
        <v>0</v>
      </c>
      <c r="AU188">
        <f t="shared" si="97"/>
        <v>54404.370233332033</v>
      </c>
      <c r="AV188">
        <f t="shared" si="98"/>
        <v>2000.00125</v>
      </c>
      <c r="AW188">
        <f t="shared" si="99"/>
        <v>1686.0010319999863</v>
      </c>
      <c r="AX188">
        <f t="shared" si="100"/>
        <v>0.84299998912499996</v>
      </c>
      <c r="AY188">
        <f t="shared" si="101"/>
        <v>0.1586999971725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1736448442.0999999</v>
      </c>
      <c r="BF188">
        <v>1208.3375000000001</v>
      </c>
      <c r="BG188">
        <v>1299.9625000000001</v>
      </c>
      <c r="BH188">
        <v>15.5216125</v>
      </c>
      <c r="BI188">
        <v>13.173175000000001</v>
      </c>
      <c r="BJ188">
        <v>1208.7075</v>
      </c>
      <c r="BK188">
        <v>15.447525000000001</v>
      </c>
      <c r="BL188">
        <v>499.97975000000002</v>
      </c>
      <c r="BM188">
        <v>102.246875</v>
      </c>
      <c r="BN188">
        <v>9.97606875E-2</v>
      </c>
      <c r="BO188">
        <v>24.902249999999999</v>
      </c>
      <c r="BP188">
        <v>24.715512499999999</v>
      </c>
      <c r="BQ188">
        <v>999.9</v>
      </c>
      <c r="BR188">
        <v>0</v>
      </c>
      <c r="BS188">
        <v>0</v>
      </c>
      <c r="BT188">
        <v>9992.0349999999999</v>
      </c>
      <c r="BU188">
        <v>648.45474999999999</v>
      </c>
      <c r="BV188">
        <v>174.24674999999999</v>
      </c>
      <c r="BW188">
        <v>-91.6242625</v>
      </c>
      <c r="BX188">
        <v>1227.3900000000001</v>
      </c>
      <c r="BY188">
        <v>1317.3150000000001</v>
      </c>
      <c r="BZ188">
        <v>2.3484400000000001</v>
      </c>
      <c r="CA188">
        <v>1299.9625000000001</v>
      </c>
      <c r="CB188">
        <v>13.173175000000001</v>
      </c>
      <c r="CC188">
        <v>1.5870325000000001</v>
      </c>
      <c r="CD188">
        <v>1.3469137499999999</v>
      </c>
      <c r="CE188">
        <v>13.833475</v>
      </c>
      <c r="CF188">
        <v>11.332812499999999</v>
      </c>
      <c r="CG188">
        <v>2000.00125</v>
      </c>
      <c r="CH188">
        <v>0.9</v>
      </c>
      <c r="CI188">
        <v>9.9999987499999998E-2</v>
      </c>
      <c r="CJ188">
        <v>20</v>
      </c>
      <c r="CK188">
        <v>39093.012499999997</v>
      </c>
      <c r="CL188">
        <v>1736445700.0999999</v>
      </c>
      <c r="CM188" t="s">
        <v>346</v>
      </c>
      <c r="CN188">
        <v>1736445697.0999999</v>
      </c>
      <c r="CO188">
        <v>1736445700.0999999</v>
      </c>
      <c r="CP188">
        <v>1</v>
      </c>
      <c r="CQ188">
        <v>-0.33700000000000002</v>
      </c>
      <c r="CR188">
        <v>1.2999999999999999E-2</v>
      </c>
      <c r="CS188">
        <v>0.22</v>
      </c>
      <c r="CT188">
        <v>8.3000000000000004E-2</v>
      </c>
      <c r="CU188">
        <v>420</v>
      </c>
      <c r="CV188">
        <v>16</v>
      </c>
      <c r="CW188">
        <v>0.23</v>
      </c>
      <c r="CX188">
        <v>0.32</v>
      </c>
      <c r="CY188">
        <v>-92.136023809523806</v>
      </c>
      <c r="CZ188">
        <v>9.7222987012986106</v>
      </c>
      <c r="DA188">
        <v>1.5732569323373</v>
      </c>
      <c r="DB188">
        <v>0</v>
      </c>
      <c r="DC188">
        <v>2.3532371428571399</v>
      </c>
      <c r="DD188">
        <v>-7.6760259740257797E-2</v>
      </c>
      <c r="DE188">
        <v>7.9946429342565295E-3</v>
      </c>
      <c r="DF188">
        <v>1</v>
      </c>
      <c r="DG188">
        <v>1</v>
      </c>
      <c r="DH188">
        <v>2</v>
      </c>
      <c r="DI188" t="s">
        <v>347</v>
      </c>
      <c r="DJ188">
        <v>3.1195599999999999</v>
      </c>
      <c r="DK188">
        <v>2.8008899999999999</v>
      </c>
      <c r="DL188">
        <v>0.21044599999999999</v>
      </c>
      <c r="DM188">
        <v>0.22146099999999999</v>
      </c>
      <c r="DN188">
        <v>8.6926699999999996E-2</v>
      </c>
      <c r="DO188">
        <v>7.7979400000000004E-2</v>
      </c>
      <c r="DP188">
        <v>22042</v>
      </c>
      <c r="DQ188">
        <v>20093.400000000001</v>
      </c>
      <c r="DR188">
        <v>26699.8</v>
      </c>
      <c r="DS188">
        <v>24139.9</v>
      </c>
      <c r="DT188">
        <v>33701.699999999997</v>
      </c>
      <c r="DU188">
        <v>32416.7</v>
      </c>
      <c r="DV188">
        <v>40370.800000000003</v>
      </c>
      <c r="DW188">
        <v>38158.300000000003</v>
      </c>
      <c r="DX188">
        <v>2.0175800000000002</v>
      </c>
      <c r="DY188">
        <v>2.2777799999999999</v>
      </c>
      <c r="DZ188">
        <v>0.154641</v>
      </c>
      <c r="EA188">
        <v>0</v>
      </c>
      <c r="EB188">
        <v>22.148800000000001</v>
      </c>
      <c r="EC188">
        <v>999.9</v>
      </c>
      <c r="ED188">
        <v>63.777000000000001</v>
      </c>
      <c r="EE188">
        <v>22.094000000000001</v>
      </c>
      <c r="EF188">
        <v>16.645600000000002</v>
      </c>
      <c r="EG188">
        <v>63.614899999999999</v>
      </c>
      <c r="EH188">
        <v>26.726800000000001</v>
      </c>
      <c r="EI188">
        <v>1</v>
      </c>
      <c r="EJ188">
        <v>-0.45536799999999999</v>
      </c>
      <c r="EK188">
        <v>-4.4299200000000001</v>
      </c>
      <c r="EL188">
        <v>20.213000000000001</v>
      </c>
      <c r="EM188">
        <v>5.2623600000000001</v>
      </c>
      <c r="EN188">
        <v>12.0046</v>
      </c>
      <c r="EO188">
        <v>4.9999000000000002</v>
      </c>
      <c r="EP188">
        <v>3.2869000000000002</v>
      </c>
      <c r="EQ188">
        <v>9999</v>
      </c>
      <c r="ER188">
        <v>9999</v>
      </c>
      <c r="ES188">
        <v>999.9</v>
      </c>
      <c r="ET188">
        <v>9999</v>
      </c>
      <c r="EU188">
        <v>1.8722700000000001</v>
      </c>
      <c r="EV188">
        <v>1.8731800000000001</v>
      </c>
      <c r="EW188">
        <v>1.8693500000000001</v>
      </c>
      <c r="EX188">
        <v>1.87503</v>
      </c>
      <c r="EY188">
        <v>1.8754200000000001</v>
      </c>
      <c r="EZ188">
        <v>1.8737900000000001</v>
      </c>
      <c r="FA188">
        <v>1.8723799999999999</v>
      </c>
      <c r="FB188">
        <v>1.8714900000000001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-0.4</v>
      </c>
      <c r="FQ188">
        <v>7.3999999999999996E-2</v>
      </c>
      <c r="FR188">
        <v>-0.18329044484773399</v>
      </c>
      <c r="FS188">
        <v>1.93526017593624E-3</v>
      </c>
      <c r="FT188">
        <v>-2.6352868309754201E-6</v>
      </c>
      <c r="FU188">
        <v>7.4988703689445403E-10</v>
      </c>
      <c r="FV188">
        <v>7.4070808911679595E-2</v>
      </c>
      <c r="FW188">
        <v>0</v>
      </c>
      <c r="FX188">
        <v>0</v>
      </c>
      <c r="FY188">
        <v>0</v>
      </c>
      <c r="FZ188">
        <v>1</v>
      </c>
      <c r="GA188">
        <v>1999</v>
      </c>
      <c r="GB188">
        <v>0</v>
      </c>
      <c r="GC188">
        <v>14</v>
      </c>
      <c r="GD188">
        <v>45.9</v>
      </c>
      <c r="GE188">
        <v>45.8</v>
      </c>
      <c r="GF188">
        <v>2.8405800000000001</v>
      </c>
      <c r="GG188">
        <v>2.4841299999999999</v>
      </c>
      <c r="GH188">
        <v>1.5979000000000001</v>
      </c>
      <c r="GI188">
        <v>2.3547400000000001</v>
      </c>
      <c r="GJ188">
        <v>1.64917</v>
      </c>
      <c r="GK188">
        <v>2.4462899999999999</v>
      </c>
      <c r="GL188">
        <v>26.313400000000001</v>
      </c>
      <c r="GM188">
        <v>14.4297</v>
      </c>
      <c r="GN188">
        <v>19</v>
      </c>
      <c r="GO188">
        <v>449.11200000000002</v>
      </c>
      <c r="GP188">
        <v>641.30200000000002</v>
      </c>
      <c r="GQ188">
        <v>29.127500000000001</v>
      </c>
      <c r="GR188">
        <v>21.381599999999999</v>
      </c>
      <c r="GS188">
        <v>30.000499999999999</v>
      </c>
      <c r="GT188">
        <v>21.2559</v>
      </c>
      <c r="GU188">
        <v>21.230899999999998</v>
      </c>
      <c r="GV188">
        <v>56.933300000000003</v>
      </c>
      <c r="GW188">
        <v>24.004999999999999</v>
      </c>
      <c r="GX188">
        <v>100</v>
      </c>
      <c r="GY188">
        <v>29.206</v>
      </c>
      <c r="GZ188">
        <v>1340.7</v>
      </c>
      <c r="HA188">
        <v>13.1218</v>
      </c>
      <c r="HB188">
        <v>101.39100000000001</v>
      </c>
      <c r="HC188">
        <v>101.398</v>
      </c>
    </row>
    <row r="189" spans="1:211" x14ac:dyDescent="0.2">
      <c r="A189">
        <v>173</v>
      </c>
      <c r="B189">
        <v>1736448452.0999999</v>
      </c>
      <c r="C189">
        <v>345</v>
      </c>
      <c r="D189" t="s">
        <v>693</v>
      </c>
      <c r="E189" t="s">
        <v>694</v>
      </c>
      <c r="F189">
        <v>2</v>
      </c>
      <c r="G189">
        <v>1736448444.0999999</v>
      </c>
      <c r="H189">
        <f t="shared" si="68"/>
        <v>1.9796931547546833E-3</v>
      </c>
      <c r="I189">
        <f t="shared" si="69"/>
        <v>1.9796931547546832</v>
      </c>
      <c r="J189">
        <f t="shared" si="70"/>
        <v>46.338216984859827</v>
      </c>
      <c r="K189">
        <f t="shared" si="71"/>
        <v>1214.9112500000001</v>
      </c>
      <c r="L189">
        <f t="shared" si="72"/>
        <v>519.44330834763741</v>
      </c>
      <c r="M189">
        <f t="shared" si="73"/>
        <v>53.163494803243054</v>
      </c>
      <c r="N189">
        <f t="shared" si="74"/>
        <v>124.34259309497234</v>
      </c>
      <c r="O189">
        <f t="shared" si="75"/>
        <v>0.11222257038666128</v>
      </c>
      <c r="P189">
        <f t="shared" si="76"/>
        <v>3.5364439349002446</v>
      </c>
      <c r="Q189">
        <f t="shared" si="77"/>
        <v>0.11028106998113324</v>
      </c>
      <c r="R189">
        <f t="shared" si="78"/>
        <v>6.9097307050883211E-2</v>
      </c>
      <c r="S189">
        <f t="shared" si="79"/>
        <v>317.39998303499999</v>
      </c>
      <c r="T189">
        <f t="shared" si="80"/>
        <v>26.033863774244992</v>
      </c>
      <c r="U189">
        <f t="shared" si="81"/>
        <v>26.033863774244992</v>
      </c>
      <c r="V189">
        <f t="shared" si="82"/>
        <v>3.3810258021710471</v>
      </c>
      <c r="W189">
        <f t="shared" si="83"/>
        <v>50.267232007715926</v>
      </c>
      <c r="X189">
        <f t="shared" si="84"/>
        <v>1.5883623850822735</v>
      </c>
      <c r="Y189">
        <f t="shared" si="85"/>
        <v>3.1598365806942841</v>
      </c>
      <c r="Z189">
        <f t="shared" si="86"/>
        <v>1.7926634170887736</v>
      </c>
      <c r="AA189">
        <f t="shared" si="87"/>
        <v>-87.304468124681534</v>
      </c>
      <c r="AB189">
        <f t="shared" si="88"/>
        <v>-217.12255061140385</v>
      </c>
      <c r="AC189">
        <f t="shared" si="89"/>
        <v>-13.047544987309541</v>
      </c>
      <c r="AD189">
        <f t="shared" si="90"/>
        <v>-7.4580688394945582E-2</v>
      </c>
      <c r="AE189">
        <f t="shared" si="91"/>
        <v>73.435636136168512</v>
      </c>
      <c r="AF189">
        <f t="shared" si="92"/>
        <v>1.9854820364777792</v>
      </c>
      <c r="AG189">
        <f t="shared" si="93"/>
        <v>46.338216984859827</v>
      </c>
      <c r="AH189">
        <v>1334.6160032924399</v>
      </c>
      <c r="AI189">
        <v>1256.4769090909101</v>
      </c>
      <c r="AJ189">
        <v>3.0883033946867999</v>
      </c>
      <c r="AK189">
        <v>85.495142733625997</v>
      </c>
      <c r="AL189">
        <f t="shared" si="94"/>
        <v>1.9796931547546832</v>
      </c>
      <c r="AM189">
        <v>13.174888888031401</v>
      </c>
      <c r="AN189">
        <v>15.513756643356601</v>
      </c>
      <c r="AO189">
        <v>-5.3554706079126403E-6</v>
      </c>
      <c r="AP189">
        <v>126.389948844656</v>
      </c>
      <c r="AQ189">
        <v>39</v>
      </c>
      <c r="AR189">
        <v>8</v>
      </c>
      <c r="AS189">
        <f t="shared" si="95"/>
        <v>1</v>
      </c>
      <c r="AT189">
        <f t="shared" si="96"/>
        <v>0</v>
      </c>
      <c r="AU189">
        <f t="shared" si="97"/>
        <v>54451.312224631867</v>
      </c>
      <c r="AV189">
        <f t="shared" si="98"/>
        <v>2000</v>
      </c>
      <c r="AW189">
        <f t="shared" si="99"/>
        <v>1685.9999347500002</v>
      </c>
      <c r="AX189">
        <f t="shared" si="100"/>
        <v>0.84299996737500005</v>
      </c>
      <c r="AY189">
        <f t="shared" si="101"/>
        <v>0.1586999915175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1736448444.0999999</v>
      </c>
      <c r="BF189">
        <v>1214.9112500000001</v>
      </c>
      <c r="BG189">
        <v>1305.93</v>
      </c>
      <c r="BH189">
        <v>15.519375</v>
      </c>
      <c r="BI189">
        <v>13.1737375</v>
      </c>
      <c r="BJ189">
        <v>1215.2887499999999</v>
      </c>
      <c r="BK189">
        <v>15.445287499999999</v>
      </c>
      <c r="BL189">
        <v>499.99250000000001</v>
      </c>
      <c r="BM189">
        <v>102.2475</v>
      </c>
      <c r="BN189">
        <v>9.9558762499999995E-2</v>
      </c>
      <c r="BO189">
        <v>24.895050000000001</v>
      </c>
      <c r="BP189">
        <v>24.7084625</v>
      </c>
      <c r="BQ189">
        <v>999.9</v>
      </c>
      <c r="BR189">
        <v>0</v>
      </c>
      <c r="BS189">
        <v>0</v>
      </c>
      <c r="BT189">
        <v>10000.7075</v>
      </c>
      <c r="BU189">
        <v>648.36187500000005</v>
      </c>
      <c r="BV189">
        <v>174.03037499999999</v>
      </c>
      <c r="BW189">
        <v>-91.018074999999996</v>
      </c>
      <c r="BX189">
        <v>1234.06375</v>
      </c>
      <c r="BY189">
        <v>1323.36375</v>
      </c>
      <c r="BZ189">
        <v>2.34563875</v>
      </c>
      <c r="CA189">
        <v>1305.93</v>
      </c>
      <c r="CB189">
        <v>13.1737375</v>
      </c>
      <c r="CC189">
        <v>1.5868150000000001</v>
      </c>
      <c r="CD189">
        <v>1.34698125</v>
      </c>
      <c r="CE189">
        <v>13.831362499999999</v>
      </c>
      <c r="CF189">
        <v>11.333562499999999</v>
      </c>
      <c r="CG189">
        <v>2000</v>
      </c>
      <c r="CH189">
        <v>0.9</v>
      </c>
      <c r="CI189">
        <v>9.9999962499999998E-2</v>
      </c>
      <c r="CJ189">
        <v>19.994787500000001</v>
      </c>
      <c r="CK189">
        <v>39093</v>
      </c>
      <c r="CL189">
        <v>1736445700.0999999</v>
      </c>
      <c r="CM189" t="s">
        <v>346</v>
      </c>
      <c r="CN189">
        <v>1736445697.0999999</v>
      </c>
      <c r="CO189">
        <v>1736445700.0999999</v>
      </c>
      <c r="CP189">
        <v>1</v>
      </c>
      <c r="CQ189">
        <v>-0.33700000000000002</v>
      </c>
      <c r="CR189">
        <v>1.2999999999999999E-2</v>
      </c>
      <c r="CS189">
        <v>0.22</v>
      </c>
      <c r="CT189">
        <v>8.3000000000000004E-2</v>
      </c>
      <c r="CU189">
        <v>420</v>
      </c>
      <c r="CV189">
        <v>16</v>
      </c>
      <c r="CW189">
        <v>0.23</v>
      </c>
      <c r="CX189">
        <v>0.32</v>
      </c>
      <c r="CY189">
        <v>-91.871690476190494</v>
      </c>
      <c r="CZ189">
        <v>15.320119480519301</v>
      </c>
      <c r="DA189">
        <v>1.8386005472342899</v>
      </c>
      <c r="DB189">
        <v>0</v>
      </c>
      <c r="DC189">
        <v>2.3509214285714299</v>
      </c>
      <c r="DD189">
        <v>-8.5052727272723505E-2</v>
      </c>
      <c r="DE189">
        <v>8.6987263904738307E-3</v>
      </c>
      <c r="DF189">
        <v>1</v>
      </c>
      <c r="DG189">
        <v>1</v>
      </c>
      <c r="DH189">
        <v>2</v>
      </c>
      <c r="DI189" t="s">
        <v>347</v>
      </c>
      <c r="DJ189">
        <v>3.1191399999999998</v>
      </c>
      <c r="DK189">
        <v>2.8002400000000001</v>
      </c>
      <c r="DL189">
        <v>0.211062</v>
      </c>
      <c r="DM189">
        <v>0.222159</v>
      </c>
      <c r="DN189">
        <v>8.6926799999999999E-2</v>
      </c>
      <c r="DO189">
        <v>7.7979400000000004E-2</v>
      </c>
      <c r="DP189">
        <v>22024.7</v>
      </c>
      <c r="DQ189">
        <v>20075.3</v>
      </c>
      <c r="DR189">
        <v>26699.5</v>
      </c>
      <c r="DS189">
        <v>24139.8</v>
      </c>
      <c r="DT189">
        <v>33701.599999999999</v>
      </c>
      <c r="DU189">
        <v>32416.7</v>
      </c>
      <c r="DV189">
        <v>40370.5</v>
      </c>
      <c r="DW189">
        <v>38158.199999999997</v>
      </c>
      <c r="DX189">
        <v>2.01695</v>
      </c>
      <c r="DY189">
        <v>2.2783000000000002</v>
      </c>
      <c r="DZ189">
        <v>0.15503500000000001</v>
      </c>
      <c r="EA189">
        <v>0</v>
      </c>
      <c r="EB189">
        <v>22.145</v>
      </c>
      <c r="EC189">
        <v>999.9</v>
      </c>
      <c r="ED189">
        <v>63.802</v>
      </c>
      <c r="EE189">
        <v>22.084</v>
      </c>
      <c r="EF189">
        <v>16.641100000000002</v>
      </c>
      <c r="EG189">
        <v>63.234900000000003</v>
      </c>
      <c r="EH189">
        <v>27.0152</v>
      </c>
      <c r="EI189">
        <v>1</v>
      </c>
      <c r="EJ189">
        <v>-0.45510400000000001</v>
      </c>
      <c r="EK189">
        <v>-4.5212199999999996</v>
      </c>
      <c r="EL189">
        <v>20.209599999999998</v>
      </c>
      <c r="EM189">
        <v>5.2622200000000001</v>
      </c>
      <c r="EN189">
        <v>12.0044</v>
      </c>
      <c r="EO189">
        <v>4.9987500000000002</v>
      </c>
      <c r="EP189">
        <v>3.2869000000000002</v>
      </c>
      <c r="EQ189">
        <v>9999</v>
      </c>
      <c r="ER189">
        <v>9999</v>
      </c>
      <c r="ES189">
        <v>999.9</v>
      </c>
      <c r="ET189">
        <v>9999</v>
      </c>
      <c r="EU189">
        <v>1.8722799999999999</v>
      </c>
      <c r="EV189">
        <v>1.87317</v>
      </c>
      <c r="EW189">
        <v>1.8693500000000001</v>
      </c>
      <c r="EX189">
        <v>1.8750199999999999</v>
      </c>
      <c r="EY189">
        <v>1.8754</v>
      </c>
      <c r="EZ189">
        <v>1.8737900000000001</v>
      </c>
      <c r="FA189">
        <v>1.8723799999999999</v>
      </c>
      <c r="FB189">
        <v>1.87148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-0.41</v>
      </c>
      <c r="FQ189">
        <v>7.4099999999999999E-2</v>
      </c>
      <c r="FR189">
        <v>-0.18329044484773399</v>
      </c>
      <c r="FS189">
        <v>1.93526017593624E-3</v>
      </c>
      <c r="FT189">
        <v>-2.6352868309754201E-6</v>
      </c>
      <c r="FU189">
        <v>7.4988703689445403E-10</v>
      </c>
      <c r="FV189">
        <v>7.4070808911679595E-2</v>
      </c>
      <c r="FW189">
        <v>0</v>
      </c>
      <c r="FX189">
        <v>0</v>
      </c>
      <c r="FY189">
        <v>0</v>
      </c>
      <c r="FZ189">
        <v>1</v>
      </c>
      <c r="GA189">
        <v>1999</v>
      </c>
      <c r="GB189">
        <v>0</v>
      </c>
      <c r="GC189">
        <v>14</v>
      </c>
      <c r="GD189">
        <v>45.9</v>
      </c>
      <c r="GE189">
        <v>45.9</v>
      </c>
      <c r="GF189">
        <v>2.8515600000000001</v>
      </c>
      <c r="GG189">
        <v>2.4633799999999999</v>
      </c>
      <c r="GH189">
        <v>1.5979000000000001</v>
      </c>
      <c r="GI189">
        <v>2.3547400000000001</v>
      </c>
      <c r="GJ189">
        <v>1.64917</v>
      </c>
      <c r="GK189">
        <v>2.2814899999999998</v>
      </c>
      <c r="GL189">
        <v>26.313400000000001</v>
      </c>
      <c r="GM189">
        <v>14.420999999999999</v>
      </c>
      <c r="GN189">
        <v>19</v>
      </c>
      <c r="GO189">
        <v>448.77199999999999</v>
      </c>
      <c r="GP189">
        <v>641.75800000000004</v>
      </c>
      <c r="GQ189">
        <v>29.1572</v>
      </c>
      <c r="GR189">
        <v>21.3825</v>
      </c>
      <c r="GS189">
        <v>30.000599999999999</v>
      </c>
      <c r="GT189">
        <v>21.2577</v>
      </c>
      <c r="GU189">
        <v>21.232700000000001</v>
      </c>
      <c r="GV189">
        <v>57.170900000000003</v>
      </c>
      <c r="GW189">
        <v>24.004999999999999</v>
      </c>
      <c r="GX189">
        <v>100</v>
      </c>
      <c r="GY189">
        <v>29.206</v>
      </c>
      <c r="GZ189">
        <v>1347.48</v>
      </c>
      <c r="HA189">
        <v>13.1165</v>
      </c>
      <c r="HB189">
        <v>101.39</v>
      </c>
      <c r="HC189">
        <v>101.398</v>
      </c>
    </row>
    <row r="190" spans="1:211" x14ac:dyDescent="0.2">
      <c r="A190">
        <v>174</v>
      </c>
      <c r="B190">
        <v>1736448454.0999999</v>
      </c>
      <c r="C190">
        <v>347</v>
      </c>
      <c r="D190" t="s">
        <v>695</v>
      </c>
      <c r="E190" t="s">
        <v>696</v>
      </c>
      <c r="F190">
        <v>2</v>
      </c>
      <c r="G190">
        <v>1736448446.0999999</v>
      </c>
      <c r="H190">
        <f t="shared" si="68"/>
        <v>1.9784541253516567E-3</v>
      </c>
      <c r="I190">
        <f t="shared" si="69"/>
        <v>1.9784541253516565</v>
      </c>
      <c r="J190">
        <f t="shared" si="70"/>
        <v>46.595754097198494</v>
      </c>
      <c r="K190">
        <f t="shared" si="71"/>
        <v>1221.32375</v>
      </c>
      <c r="L190">
        <f t="shared" si="72"/>
        <v>521.9845393654698</v>
      </c>
      <c r="M190">
        <f t="shared" si="73"/>
        <v>53.424039190522315</v>
      </c>
      <c r="N190">
        <f t="shared" si="74"/>
        <v>124.99996257289905</v>
      </c>
      <c r="O190">
        <f t="shared" si="75"/>
        <v>0.11221672670716311</v>
      </c>
      <c r="P190">
        <f t="shared" si="76"/>
        <v>3.537947269527661</v>
      </c>
      <c r="Q190">
        <f t="shared" si="77"/>
        <v>0.11027623612234498</v>
      </c>
      <c r="R190">
        <f t="shared" si="78"/>
        <v>6.9094197924042575E-2</v>
      </c>
      <c r="S190">
        <f t="shared" si="79"/>
        <v>317.40018706499296</v>
      </c>
      <c r="T190">
        <f t="shared" si="80"/>
        <v>26.027919705548058</v>
      </c>
      <c r="U190">
        <f t="shared" si="81"/>
        <v>26.027919705548058</v>
      </c>
      <c r="V190">
        <f t="shared" si="82"/>
        <v>3.3798370777598095</v>
      </c>
      <c r="W190">
        <f t="shared" si="83"/>
        <v>50.279035317263002</v>
      </c>
      <c r="X190">
        <f t="shared" si="84"/>
        <v>1.5881891834356696</v>
      </c>
      <c r="Y190">
        <f t="shared" si="85"/>
        <v>3.1587503089789286</v>
      </c>
      <c r="Z190">
        <f t="shared" si="86"/>
        <v>1.7916478943241398</v>
      </c>
      <c r="AA190">
        <f t="shared" si="87"/>
        <v>-87.249826928008062</v>
      </c>
      <c r="AB190">
        <f t="shared" si="88"/>
        <v>-217.1802169193808</v>
      </c>
      <c r="AC190">
        <f t="shared" si="89"/>
        <v>-13.044697215058314</v>
      </c>
      <c r="AD190">
        <f t="shared" si="90"/>
        <v>-7.4553997454216869E-2</v>
      </c>
      <c r="AE190">
        <f t="shared" si="91"/>
        <v>73.040331375625684</v>
      </c>
      <c r="AF190">
        <f t="shared" si="92"/>
        <v>1.9831498376327499</v>
      </c>
      <c r="AG190">
        <f t="shared" si="93"/>
        <v>46.595754097198494</v>
      </c>
      <c r="AH190">
        <v>1340.3482380182199</v>
      </c>
      <c r="AI190">
        <v>1262.42696969697</v>
      </c>
      <c r="AJ190">
        <v>3.0111221725974802</v>
      </c>
      <c r="AK190">
        <v>85.495142733625997</v>
      </c>
      <c r="AL190">
        <f t="shared" si="94"/>
        <v>1.9784541253516565</v>
      </c>
      <c r="AM190">
        <v>13.176260770716601</v>
      </c>
      <c r="AN190">
        <v>15.514027272727301</v>
      </c>
      <c r="AO190">
        <v>-3.0246889462858299E-6</v>
      </c>
      <c r="AP190">
        <v>126.389948844656</v>
      </c>
      <c r="AQ190">
        <v>39</v>
      </c>
      <c r="AR190">
        <v>8</v>
      </c>
      <c r="AS190">
        <f t="shared" si="95"/>
        <v>1</v>
      </c>
      <c r="AT190">
        <f t="shared" si="96"/>
        <v>0</v>
      </c>
      <c r="AU190">
        <f t="shared" si="97"/>
        <v>54485.534280507149</v>
      </c>
      <c r="AV190">
        <f t="shared" si="98"/>
        <v>2000.00125</v>
      </c>
      <c r="AW190">
        <f t="shared" si="99"/>
        <v>1686.0010102499728</v>
      </c>
      <c r="AX190">
        <f t="shared" si="100"/>
        <v>0.84299997824999995</v>
      </c>
      <c r="AY190">
        <f t="shared" si="101"/>
        <v>0.15869999434500001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1736448446.0999999</v>
      </c>
      <c r="BF190">
        <v>1221.32375</v>
      </c>
      <c r="BG190">
        <v>1311.895</v>
      </c>
      <c r="BH190">
        <v>15.51755</v>
      </c>
      <c r="BI190">
        <v>13.174275</v>
      </c>
      <c r="BJ190">
        <v>1221.70875</v>
      </c>
      <c r="BK190">
        <v>15.443462500000001</v>
      </c>
      <c r="BL190">
        <v>499.90962500000001</v>
      </c>
      <c r="BM190">
        <v>102.24850000000001</v>
      </c>
      <c r="BN190">
        <v>9.9434012500000002E-2</v>
      </c>
      <c r="BO190">
        <v>24.889287499999998</v>
      </c>
      <c r="BP190">
        <v>24.7026875</v>
      </c>
      <c r="BQ190">
        <v>999.9</v>
      </c>
      <c r="BR190">
        <v>0</v>
      </c>
      <c r="BS190">
        <v>0</v>
      </c>
      <c r="BT190">
        <v>10006.9575</v>
      </c>
      <c r="BU190">
        <v>648.26712499999996</v>
      </c>
      <c r="BV190">
        <v>173.624875</v>
      </c>
      <c r="BW190">
        <v>-90.569950000000006</v>
      </c>
      <c r="BX190">
        <v>1240.5762500000001</v>
      </c>
      <c r="BY190">
        <v>1329.4087500000001</v>
      </c>
      <c r="BZ190">
        <v>2.3432762500000002</v>
      </c>
      <c r="CA190">
        <v>1311.895</v>
      </c>
      <c r="CB190">
        <v>13.174275</v>
      </c>
      <c r="CC190">
        <v>1.5866450000000001</v>
      </c>
      <c r="CD190">
        <v>1.3470500000000001</v>
      </c>
      <c r="CE190">
        <v>13.829712499999999</v>
      </c>
      <c r="CF190">
        <v>11.3343375</v>
      </c>
      <c r="CG190">
        <v>2000.00125</v>
      </c>
      <c r="CH190">
        <v>0.9</v>
      </c>
      <c r="CI190">
        <v>9.9999975000000005E-2</v>
      </c>
      <c r="CJ190">
        <v>19.989574999999999</v>
      </c>
      <c r="CK190">
        <v>39093.025000000001</v>
      </c>
      <c r="CL190">
        <v>1736445700.0999999</v>
      </c>
      <c r="CM190" t="s">
        <v>346</v>
      </c>
      <c r="CN190">
        <v>1736445697.0999999</v>
      </c>
      <c r="CO190">
        <v>1736445700.0999999</v>
      </c>
      <c r="CP190">
        <v>1</v>
      </c>
      <c r="CQ190">
        <v>-0.33700000000000002</v>
      </c>
      <c r="CR190">
        <v>1.2999999999999999E-2</v>
      </c>
      <c r="CS190">
        <v>0.22</v>
      </c>
      <c r="CT190">
        <v>8.3000000000000004E-2</v>
      </c>
      <c r="CU190">
        <v>420</v>
      </c>
      <c r="CV190">
        <v>16</v>
      </c>
      <c r="CW190">
        <v>0.23</v>
      </c>
      <c r="CX190">
        <v>0.32</v>
      </c>
      <c r="CY190">
        <v>-91.638300000000001</v>
      </c>
      <c r="CZ190">
        <v>17.914036363636399</v>
      </c>
      <c r="DA190">
        <v>1.93724043619243</v>
      </c>
      <c r="DB190">
        <v>0</v>
      </c>
      <c r="DC190">
        <v>2.3486114285714299</v>
      </c>
      <c r="DD190">
        <v>-8.5734545454541705E-2</v>
      </c>
      <c r="DE190">
        <v>8.7569979013870595E-3</v>
      </c>
      <c r="DF190">
        <v>1</v>
      </c>
      <c r="DG190">
        <v>1</v>
      </c>
      <c r="DH190">
        <v>2</v>
      </c>
      <c r="DI190" t="s">
        <v>347</v>
      </c>
      <c r="DJ190">
        <v>3.1194500000000001</v>
      </c>
      <c r="DK190">
        <v>2.8007</v>
      </c>
      <c r="DL190">
        <v>0.2117</v>
      </c>
      <c r="DM190">
        <v>0.22283500000000001</v>
      </c>
      <c r="DN190">
        <v>8.6925299999999997E-2</v>
      </c>
      <c r="DO190">
        <v>7.7984399999999995E-2</v>
      </c>
      <c r="DP190">
        <v>22007</v>
      </c>
      <c r="DQ190">
        <v>20057.8</v>
      </c>
      <c r="DR190">
        <v>26699.599999999999</v>
      </c>
      <c r="DS190">
        <v>24139.599999999999</v>
      </c>
      <c r="DT190">
        <v>33701.699999999997</v>
      </c>
      <c r="DU190">
        <v>32416.3</v>
      </c>
      <c r="DV190">
        <v>40370.6</v>
      </c>
      <c r="DW190">
        <v>38157.9</v>
      </c>
      <c r="DX190">
        <v>2.0174699999999999</v>
      </c>
      <c r="DY190">
        <v>2.2786499999999998</v>
      </c>
      <c r="DZ190">
        <v>0.15504999999999999</v>
      </c>
      <c r="EA190">
        <v>0</v>
      </c>
      <c r="EB190">
        <v>22.141300000000001</v>
      </c>
      <c r="EC190">
        <v>999.9</v>
      </c>
      <c r="ED190">
        <v>63.802</v>
      </c>
      <c r="EE190">
        <v>22.084</v>
      </c>
      <c r="EF190">
        <v>16.6416</v>
      </c>
      <c r="EG190">
        <v>63.874899999999997</v>
      </c>
      <c r="EH190">
        <v>26.522400000000001</v>
      </c>
      <c r="EI190">
        <v>1</v>
      </c>
      <c r="EJ190">
        <v>-0.454731</v>
      </c>
      <c r="EK190">
        <v>-4.4803100000000002</v>
      </c>
      <c r="EL190">
        <v>20.211300000000001</v>
      </c>
      <c r="EM190">
        <v>5.2631100000000002</v>
      </c>
      <c r="EN190">
        <v>12.0053</v>
      </c>
      <c r="EO190">
        <v>4.9985999999999997</v>
      </c>
      <c r="EP190">
        <v>3.2869799999999998</v>
      </c>
      <c r="EQ190">
        <v>9999</v>
      </c>
      <c r="ER190">
        <v>9999</v>
      </c>
      <c r="ES190">
        <v>999.9</v>
      </c>
      <c r="ET190">
        <v>9999</v>
      </c>
      <c r="EU190">
        <v>1.8723000000000001</v>
      </c>
      <c r="EV190">
        <v>1.87317</v>
      </c>
      <c r="EW190">
        <v>1.8693500000000001</v>
      </c>
      <c r="EX190">
        <v>1.87504</v>
      </c>
      <c r="EY190">
        <v>1.8754200000000001</v>
      </c>
      <c r="EZ190">
        <v>1.87381</v>
      </c>
      <c r="FA190">
        <v>1.87239</v>
      </c>
      <c r="FB190">
        <v>1.87147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-0.42</v>
      </c>
      <c r="FQ190">
        <v>7.4099999999999999E-2</v>
      </c>
      <c r="FR190">
        <v>-0.18329044484773399</v>
      </c>
      <c r="FS190">
        <v>1.93526017593624E-3</v>
      </c>
      <c r="FT190">
        <v>-2.6352868309754201E-6</v>
      </c>
      <c r="FU190">
        <v>7.4988703689445403E-10</v>
      </c>
      <c r="FV190">
        <v>7.4070808911679595E-2</v>
      </c>
      <c r="FW190">
        <v>0</v>
      </c>
      <c r="FX190">
        <v>0</v>
      </c>
      <c r="FY190">
        <v>0</v>
      </c>
      <c r="FZ190">
        <v>1</v>
      </c>
      <c r="GA190">
        <v>1999</v>
      </c>
      <c r="GB190">
        <v>0</v>
      </c>
      <c r="GC190">
        <v>14</v>
      </c>
      <c r="GD190">
        <v>46</v>
      </c>
      <c r="GE190">
        <v>45.9</v>
      </c>
      <c r="GF190">
        <v>2.8649900000000001</v>
      </c>
      <c r="GG190">
        <v>2.4865699999999999</v>
      </c>
      <c r="GH190">
        <v>1.5979000000000001</v>
      </c>
      <c r="GI190">
        <v>2.3547400000000001</v>
      </c>
      <c r="GJ190">
        <v>1.64917</v>
      </c>
      <c r="GK190">
        <v>2.47681</v>
      </c>
      <c r="GL190">
        <v>26.313400000000001</v>
      </c>
      <c r="GM190">
        <v>14.438499999999999</v>
      </c>
      <c r="GN190">
        <v>19</v>
      </c>
      <c r="GO190">
        <v>449.089</v>
      </c>
      <c r="GP190">
        <v>642.07000000000005</v>
      </c>
      <c r="GQ190">
        <v>29.196400000000001</v>
      </c>
      <c r="GR190">
        <v>21.383900000000001</v>
      </c>
      <c r="GS190">
        <v>30.000699999999998</v>
      </c>
      <c r="GT190">
        <v>21.259</v>
      </c>
      <c r="GU190">
        <v>21.234500000000001</v>
      </c>
      <c r="GV190">
        <v>57.4255</v>
      </c>
      <c r="GW190">
        <v>24.004999999999999</v>
      </c>
      <c r="GX190">
        <v>100</v>
      </c>
      <c r="GY190">
        <v>29.2895</v>
      </c>
      <c r="GZ190">
        <v>1354.33</v>
      </c>
      <c r="HA190">
        <v>13.114800000000001</v>
      </c>
      <c r="HB190">
        <v>101.39</v>
      </c>
      <c r="HC190">
        <v>101.39700000000001</v>
      </c>
    </row>
    <row r="191" spans="1:211" x14ac:dyDescent="0.2">
      <c r="A191">
        <v>175</v>
      </c>
      <c r="B191">
        <v>1736448456.0999999</v>
      </c>
      <c r="C191">
        <v>349</v>
      </c>
      <c r="D191" t="s">
        <v>697</v>
      </c>
      <c r="E191" t="s">
        <v>698</v>
      </c>
      <c r="F191">
        <v>2</v>
      </c>
      <c r="G191">
        <v>1736448448.0999999</v>
      </c>
      <c r="H191">
        <f t="shared" si="68"/>
        <v>1.9773558240748367E-3</v>
      </c>
      <c r="I191">
        <f t="shared" si="69"/>
        <v>1.9773558240748368</v>
      </c>
      <c r="J191">
        <f t="shared" si="70"/>
        <v>46.650300144164859</v>
      </c>
      <c r="K191">
        <f t="shared" si="71"/>
        <v>1227.6175000000001</v>
      </c>
      <c r="L191">
        <f t="shared" si="72"/>
        <v>527.14908000837238</v>
      </c>
      <c r="M191">
        <f t="shared" si="73"/>
        <v>53.953037403275971</v>
      </c>
      <c r="N191">
        <f t="shared" si="74"/>
        <v>125.64508865948167</v>
      </c>
      <c r="O191">
        <f t="shared" si="75"/>
        <v>0.11218593873457533</v>
      </c>
      <c r="P191">
        <f t="shared" si="76"/>
        <v>3.5378350120361226</v>
      </c>
      <c r="Q191">
        <f t="shared" si="77"/>
        <v>0.11024644248465343</v>
      </c>
      <c r="R191">
        <f t="shared" si="78"/>
        <v>6.9075489660445938E-2</v>
      </c>
      <c r="S191">
        <f t="shared" si="79"/>
        <v>317.40021891001282</v>
      </c>
      <c r="T191">
        <f t="shared" si="80"/>
        <v>26.024695850815235</v>
      </c>
      <c r="U191">
        <f t="shared" si="81"/>
        <v>26.024695850815235</v>
      </c>
      <c r="V191">
        <f t="shared" si="82"/>
        <v>3.3791925079496075</v>
      </c>
      <c r="W191">
        <f t="shared" si="83"/>
        <v>50.28461973754731</v>
      </c>
      <c r="X191">
        <f t="shared" si="84"/>
        <v>1.5880338963034168</v>
      </c>
      <c r="Y191">
        <f t="shared" si="85"/>
        <v>3.1580906937188962</v>
      </c>
      <c r="Z191">
        <f t="shared" si="86"/>
        <v>1.7911586116461906</v>
      </c>
      <c r="AA191">
        <f t="shared" si="87"/>
        <v>-87.2013918417003</v>
      </c>
      <c r="AB191">
        <f t="shared" si="88"/>
        <v>-217.22599556094752</v>
      </c>
      <c r="AC191">
        <f t="shared" si="89"/>
        <v>-13.047419966962929</v>
      </c>
      <c r="AD191">
        <f t="shared" si="90"/>
        <v>-7.4588459597919154E-2</v>
      </c>
      <c r="AE191">
        <f t="shared" si="91"/>
        <v>72.774035923056076</v>
      </c>
      <c r="AF191">
        <f t="shared" si="92"/>
        <v>1.9811192982937638</v>
      </c>
      <c r="AG191">
        <f t="shared" si="93"/>
        <v>46.650300144164859</v>
      </c>
      <c r="AH191">
        <v>1347.0338440243299</v>
      </c>
      <c r="AI191">
        <v>1268.69606060606</v>
      </c>
      <c r="AJ191">
        <v>3.06004905783713</v>
      </c>
      <c r="AK191">
        <v>85.495142733625997</v>
      </c>
      <c r="AL191">
        <f t="shared" si="94"/>
        <v>1.9773558240748368</v>
      </c>
      <c r="AM191">
        <v>13.176715865879901</v>
      </c>
      <c r="AN191">
        <v>15.513308391608399</v>
      </c>
      <c r="AO191">
        <v>-2.0125621141842699E-6</v>
      </c>
      <c r="AP191">
        <v>126.389948844656</v>
      </c>
      <c r="AQ191">
        <v>39</v>
      </c>
      <c r="AR191">
        <v>8</v>
      </c>
      <c r="AS191">
        <f t="shared" si="95"/>
        <v>1</v>
      </c>
      <c r="AT191">
        <f t="shared" si="96"/>
        <v>0</v>
      </c>
      <c r="AU191">
        <f t="shared" si="97"/>
        <v>54483.715371339073</v>
      </c>
      <c r="AV191">
        <f t="shared" si="98"/>
        <v>2000.00125</v>
      </c>
      <c r="AW191">
        <f t="shared" si="99"/>
        <v>1686.0010034999684</v>
      </c>
      <c r="AX191">
        <f t="shared" si="100"/>
        <v>0.84299997487499989</v>
      </c>
      <c r="AY191">
        <f t="shared" si="101"/>
        <v>0.1587000102675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1736448448.0999999</v>
      </c>
      <c r="BF191">
        <v>1227.6175000000001</v>
      </c>
      <c r="BG191">
        <v>1317.88625</v>
      </c>
      <c r="BH191">
        <v>15.515912500000001</v>
      </c>
      <c r="BI191">
        <v>13.174899999999999</v>
      </c>
      <c r="BJ191">
        <v>1228.01</v>
      </c>
      <c r="BK191">
        <v>15.441825</v>
      </c>
      <c r="BL191">
        <v>499.88125000000002</v>
      </c>
      <c r="BM191">
        <v>102.24925</v>
      </c>
      <c r="BN191">
        <v>9.9477237499999996E-2</v>
      </c>
      <c r="BO191">
        <v>24.885787499999999</v>
      </c>
      <c r="BP191">
        <v>24.6986375</v>
      </c>
      <c r="BQ191">
        <v>999.9</v>
      </c>
      <c r="BR191">
        <v>0</v>
      </c>
      <c r="BS191">
        <v>0</v>
      </c>
      <c r="BT191">
        <v>10006.41</v>
      </c>
      <c r="BU191">
        <v>648.17137500000001</v>
      </c>
      <c r="BV191">
        <v>173.06762499999999</v>
      </c>
      <c r="BW191">
        <v>-90.266925000000001</v>
      </c>
      <c r="BX191">
        <v>1246.9675</v>
      </c>
      <c r="BY191">
        <v>1335.48125</v>
      </c>
      <c r="BZ191">
        <v>2.34100375</v>
      </c>
      <c r="CA191">
        <v>1317.88625</v>
      </c>
      <c r="CB191">
        <v>13.174899999999999</v>
      </c>
      <c r="CC191">
        <v>1.58649</v>
      </c>
      <c r="CD191">
        <v>1.3471249999999999</v>
      </c>
      <c r="CE191">
        <v>13.828200000000001</v>
      </c>
      <c r="CF191">
        <v>11.335175</v>
      </c>
      <c r="CG191">
        <v>2000.00125</v>
      </c>
      <c r="CH191">
        <v>0.89999974999999999</v>
      </c>
      <c r="CI191">
        <v>0.1000002125</v>
      </c>
      <c r="CJ191">
        <v>19.989574999999999</v>
      </c>
      <c r="CK191">
        <v>39093.025000000001</v>
      </c>
      <c r="CL191">
        <v>1736445700.0999999</v>
      </c>
      <c r="CM191" t="s">
        <v>346</v>
      </c>
      <c r="CN191">
        <v>1736445697.0999999</v>
      </c>
      <c r="CO191">
        <v>1736445700.0999999</v>
      </c>
      <c r="CP191">
        <v>1</v>
      </c>
      <c r="CQ191">
        <v>-0.33700000000000002</v>
      </c>
      <c r="CR191">
        <v>1.2999999999999999E-2</v>
      </c>
      <c r="CS191">
        <v>0.22</v>
      </c>
      <c r="CT191">
        <v>8.3000000000000004E-2</v>
      </c>
      <c r="CU191">
        <v>420</v>
      </c>
      <c r="CV191">
        <v>16</v>
      </c>
      <c r="CW191">
        <v>0.23</v>
      </c>
      <c r="CX191">
        <v>0.32</v>
      </c>
      <c r="CY191">
        <v>-91.343495238095201</v>
      </c>
      <c r="CZ191">
        <v>16.026810389610102</v>
      </c>
      <c r="DA191">
        <v>1.8429151993193</v>
      </c>
      <c r="DB191">
        <v>0</v>
      </c>
      <c r="DC191">
        <v>2.3462747619047599</v>
      </c>
      <c r="DD191">
        <v>-8.0592467532464906E-2</v>
      </c>
      <c r="DE191">
        <v>8.3252882798922102E-3</v>
      </c>
      <c r="DF191">
        <v>1</v>
      </c>
      <c r="DG191">
        <v>1</v>
      </c>
      <c r="DH191">
        <v>2</v>
      </c>
      <c r="DI191" t="s">
        <v>347</v>
      </c>
      <c r="DJ191">
        <v>3.1194799999999998</v>
      </c>
      <c r="DK191">
        <v>2.8005599999999999</v>
      </c>
      <c r="DL191">
        <v>0.212337</v>
      </c>
      <c r="DM191">
        <v>0.22350200000000001</v>
      </c>
      <c r="DN191">
        <v>8.6926799999999999E-2</v>
      </c>
      <c r="DO191">
        <v>7.7984100000000001E-2</v>
      </c>
      <c r="DP191">
        <v>21989.200000000001</v>
      </c>
      <c r="DQ191">
        <v>20040.400000000001</v>
      </c>
      <c r="DR191">
        <v>26699.4</v>
      </c>
      <c r="DS191">
        <v>24139.3</v>
      </c>
      <c r="DT191">
        <v>33701.9</v>
      </c>
      <c r="DU191">
        <v>32415.9</v>
      </c>
      <c r="DV191">
        <v>40370.699999999997</v>
      </c>
      <c r="DW191">
        <v>38157.4</v>
      </c>
      <c r="DX191">
        <v>2.0176500000000002</v>
      </c>
      <c r="DY191">
        <v>2.2782499999999999</v>
      </c>
      <c r="DZ191">
        <v>0.155501</v>
      </c>
      <c r="EA191">
        <v>0</v>
      </c>
      <c r="EB191">
        <v>22.137599999999999</v>
      </c>
      <c r="EC191">
        <v>999.9</v>
      </c>
      <c r="ED191">
        <v>63.802</v>
      </c>
      <c r="EE191">
        <v>22.084</v>
      </c>
      <c r="EF191">
        <v>16.643699999999999</v>
      </c>
      <c r="EG191">
        <v>63.794899999999998</v>
      </c>
      <c r="EH191">
        <v>27.023199999999999</v>
      </c>
      <c r="EI191">
        <v>1</v>
      </c>
      <c r="EJ191">
        <v>-0.45486799999999999</v>
      </c>
      <c r="EK191">
        <v>-4.5551300000000001</v>
      </c>
      <c r="EL191">
        <v>20.2089</v>
      </c>
      <c r="EM191">
        <v>5.2641600000000004</v>
      </c>
      <c r="EN191">
        <v>12.005800000000001</v>
      </c>
      <c r="EO191">
        <v>4.9996</v>
      </c>
      <c r="EP191">
        <v>3.2869799999999998</v>
      </c>
      <c r="EQ191">
        <v>9999</v>
      </c>
      <c r="ER191">
        <v>9999</v>
      </c>
      <c r="ES191">
        <v>999.9</v>
      </c>
      <c r="ET191">
        <v>9999</v>
      </c>
      <c r="EU191">
        <v>1.8723000000000001</v>
      </c>
      <c r="EV191">
        <v>1.87317</v>
      </c>
      <c r="EW191">
        <v>1.8693500000000001</v>
      </c>
      <c r="EX191">
        <v>1.87504</v>
      </c>
      <c r="EY191">
        <v>1.87544</v>
      </c>
      <c r="EZ191">
        <v>1.8737999999999999</v>
      </c>
      <c r="FA191">
        <v>1.87239</v>
      </c>
      <c r="FB191">
        <v>1.87147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-0.42</v>
      </c>
      <c r="FQ191">
        <v>7.3999999999999996E-2</v>
      </c>
      <c r="FR191">
        <v>-0.18329044484773399</v>
      </c>
      <c r="FS191">
        <v>1.93526017593624E-3</v>
      </c>
      <c r="FT191">
        <v>-2.6352868309754201E-6</v>
      </c>
      <c r="FU191">
        <v>7.4988703689445403E-10</v>
      </c>
      <c r="FV191">
        <v>7.4070808911679595E-2</v>
      </c>
      <c r="FW191">
        <v>0</v>
      </c>
      <c r="FX191">
        <v>0</v>
      </c>
      <c r="FY191">
        <v>0</v>
      </c>
      <c r="FZ191">
        <v>1</v>
      </c>
      <c r="GA191">
        <v>1999</v>
      </c>
      <c r="GB191">
        <v>0</v>
      </c>
      <c r="GC191">
        <v>14</v>
      </c>
      <c r="GD191">
        <v>46</v>
      </c>
      <c r="GE191">
        <v>45.9</v>
      </c>
      <c r="GF191">
        <v>2.8784200000000002</v>
      </c>
      <c r="GG191">
        <v>2.47559</v>
      </c>
      <c r="GH191">
        <v>1.5979000000000001</v>
      </c>
      <c r="GI191">
        <v>2.3547400000000001</v>
      </c>
      <c r="GJ191">
        <v>1.64917</v>
      </c>
      <c r="GK191">
        <v>2.3083499999999999</v>
      </c>
      <c r="GL191">
        <v>26.313400000000001</v>
      </c>
      <c r="GM191">
        <v>14.4122</v>
      </c>
      <c r="GN191">
        <v>19</v>
      </c>
      <c r="GO191">
        <v>449.197</v>
      </c>
      <c r="GP191">
        <v>641.75800000000004</v>
      </c>
      <c r="GQ191">
        <v>29.227</v>
      </c>
      <c r="GR191">
        <v>21.384799999999998</v>
      </c>
      <c r="GS191">
        <v>30.000399999999999</v>
      </c>
      <c r="GT191">
        <v>21.260400000000001</v>
      </c>
      <c r="GU191">
        <v>21.235800000000001</v>
      </c>
      <c r="GV191">
        <v>57.667200000000001</v>
      </c>
      <c r="GW191">
        <v>24.004999999999999</v>
      </c>
      <c r="GX191">
        <v>100</v>
      </c>
      <c r="GY191">
        <v>29.2895</v>
      </c>
      <c r="GZ191">
        <v>1361.13</v>
      </c>
      <c r="HA191">
        <v>13.101000000000001</v>
      </c>
      <c r="HB191">
        <v>101.39</v>
      </c>
      <c r="HC191">
        <v>101.395</v>
      </c>
    </row>
    <row r="192" spans="1:211" x14ac:dyDescent="0.2">
      <c r="A192">
        <v>176</v>
      </c>
      <c r="B192">
        <v>1736448458.0999999</v>
      </c>
      <c r="C192">
        <v>351</v>
      </c>
      <c r="D192" t="s">
        <v>699</v>
      </c>
      <c r="E192" t="s">
        <v>700</v>
      </c>
      <c r="F192">
        <v>2</v>
      </c>
      <c r="G192">
        <v>1736448450.0999999</v>
      </c>
      <c r="H192">
        <f t="shared" si="68"/>
        <v>1.9770910261277057E-3</v>
      </c>
      <c r="I192">
        <f t="shared" si="69"/>
        <v>1.9770910261277059</v>
      </c>
      <c r="J192">
        <f t="shared" si="70"/>
        <v>46.832309484447777</v>
      </c>
      <c r="K192">
        <f t="shared" si="71"/>
        <v>1233.825</v>
      </c>
      <c r="L192">
        <f t="shared" si="72"/>
        <v>530.53178645272635</v>
      </c>
      <c r="M192">
        <f t="shared" si="73"/>
        <v>54.299485939611472</v>
      </c>
      <c r="N192">
        <f t="shared" si="74"/>
        <v>126.28095987875531</v>
      </c>
      <c r="O192">
        <f t="shared" si="75"/>
        <v>0.11217727816914615</v>
      </c>
      <c r="P192">
        <f t="shared" si="76"/>
        <v>3.5369906414478063</v>
      </c>
      <c r="Q192">
        <f t="shared" si="77"/>
        <v>0.11023762426161818</v>
      </c>
      <c r="R192">
        <f t="shared" si="78"/>
        <v>6.9069991766491257E-2</v>
      </c>
      <c r="S192">
        <f t="shared" si="79"/>
        <v>317.40025075503274</v>
      </c>
      <c r="T192">
        <f t="shared" si="80"/>
        <v>26.023723690012691</v>
      </c>
      <c r="U192">
        <f t="shared" si="81"/>
        <v>26.023723690012691</v>
      </c>
      <c r="V192">
        <f t="shared" si="82"/>
        <v>3.3789981575124641</v>
      </c>
      <c r="W192">
        <f t="shared" si="83"/>
        <v>50.285052443931086</v>
      </c>
      <c r="X192">
        <f t="shared" si="84"/>
        <v>1.5879255630376388</v>
      </c>
      <c r="Y192">
        <f t="shared" si="85"/>
        <v>3.1578480798209565</v>
      </c>
      <c r="Z192">
        <f t="shared" si="86"/>
        <v>1.7910725944748254</v>
      </c>
      <c r="AA192">
        <f t="shared" si="87"/>
        <v>-87.189714252231823</v>
      </c>
      <c r="AB192">
        <f t="shared" si="88"/>
        <v>-217.23428135424052</v>
      </c>
      <c r="AC192">
        <f t="shared" si="89"/>
        <v>-13.050884326091817</v>
      </c>
      <c r="AD192">
        <f t="shared" si="90"/>
        <v>-7.462917753142051E-2</v>
      </c>
      <c r="AE192">
        <f t="shared" si="91"/>
        <v>72.799046492623916</v>
      </c>
      <c r="AF192">
        <f t="shared" si="92"/>
        <v>1.9796707757388836</v>
      </c>
      <c r="AG192">
        <f t="shared" si="93"/>
        <v>46.832309484447777</v>
      </c>
      <c r="AH192">
        <v>1354.00514285606</v>
      </c>
      <c r="AI192">
        <v>1275.0230909090899</v>
      </c>
      <c r="AJ192">
        <v>3.1199596703366801</v>
      </c>
      <c r="AK192">
        <v>85.495142733625997</v>
      </c>
      <c r="AL192">
        <f t="shared" si="94"/>
        <v>1.9770910261277059</v>
      </c>
      <c r="AM192">
        <v>13.1768767024213</v>
      </c>
      <c r="AN192">
        <v>15.5131426573427</v>
      </c>
      <c r="AO192">
        <v>-1.00076074101967E-6</v>
      </c>
      <c r="AP192">
        <v>126.389948844656</v>
      </c>
      <c r="AQ192">
        <v>39</v>
      </c>
      <c r="AR192">
        <v>8</v>
      </c>
      <c r="AS192">
        <f t="shared" si="95"/>
        <v>1</v>
      </c>
      <c r="AT192">
        <f t="shared" si="96"/>
        <v>0</v>
      </c>
      <c r="AU192">
        <f t="shared" si="97"/>
        <v>54465.337798099121</v>
      </c>
      <c r="AV192">
        <f t="shared" si="98"/>
        <v>2000.00125</v>
      </c>
      <c r="AW192">
        <f t="shared" si="99"/>
        <v>1686.0009967499643</v>
      </c>
      <c r="AX192">
        <f t="shared" si="100"/>
        <v>0.84299997149999994</v>
      </c>
      <c r="AY192">
        <f t="shared" si="101"/>
        <v>0.15870002619000001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1736448450.0999999</v>
      </c>
      <c r="BF192">
        <v>1233.825</v>
      </c>
      <c r="BG192">
        <v>1324.13625</v>
      </c>
      <c r="BH192">
        <v>15.514787500000001</v>
      </c>
      <c r="BI192">
        <v>13.175487499999999</v>
      </c>
      <c r="BJ192">
        <v>1234.2249999999999</v>
      </c>
      <c r="BK192">
        <v>15.4407</v>
      </c>
      <c r="BL192">
        <v>499.88200000000001</v>
      </c>
      <c r="BM192">
        <v>102.2495</v>
      </c>
      <c r="BN192">
        <v>9.9666112500000001E-2</v>
      </c>
      <c r="BO192">
        <v>24.884499999999999</v>
      </c>
      <c r="BP192">
        <v>24.696625000000001</v>
      </c>
      <c r="BQ192">
        <v>999.9</v>
      </c>
      <c r="BR192">
        <v>0</v>
      </c>
      <c r="BS192">
        <v>0</v>
      </c>
      <c r="BT192">
        <v>10002.82</v>
      </c>
      <c r="BU192">
        <v>648.08675000000005</v>
      </c>
      <c r="BV192">
        <v>172.46062499999999</v>
      </c>
      <c r="BW192">
        <v>-90.310337500000003</v>
      </c>
      <c r="BX192">
        <v>1253.27125</v>
      </c>
      <c r="BY192">
        <v>1341.8150000000001</v>
      </c>
      <c r="BZ192">
        <v>2.3392962499999999</v>
      </c>
      <c r="CA192">
        <v>1324.13625</v>
      </c>
      <c r="CB192">
        <v>13.175487499999999</v>
      </c>
      <c r="CC192">
        <v>1.5863799999999999</v>
      </c>
      <c r="CD192">
        <v>1.3471887499999999</v>
      </c>
      <c r="CE192">
        <v>13.827137499999999</v>
      </c>
      <c r="CF192">
        <v>11.3358875</v>
      </c>
      <c r="CG192">
        <v>2000.00125</v>
      </c>
      <c r="CH192">
        <v>0.89999949999999995</v>
      </c>
      <c r="CI192">
        <v>0.10000045</v>
      </c>
      <c r="CJ192">
        <v>19.989574999999999</v>
      </c>
      <c r="CK192">
        <v>39093.025000000001</v>
      </c>
      <c r="CL192">
        <v>1736445700.0999999</v>
      </c>
      <c r="CM192" t="s">
        <v>346</v>
      </c>
      <c r="CN192">
        <v>1736445697.0999999</v>
      </c>
      <c r="CO192">
        <v>1736445700.0999999</v>
      </c>
      <c r="CP192">
        <v>1</v>
      </c>
      <c r="CQ192">
        <v>-0.33700000000000002</v>
      </c>
      <c r="CR192">
        <v>1.2999999999999999E-2</v>
      </c>
      <c r="CS192">
        <v>0.22</v>
      </c>
      <c r="CT192">
        <v>8.3000000000000004E-2</v>
      </c>
      <c r="CU192">
        <v>420</v>
      </c>
      <c r="CV192">
        <v>16</v>
      </c>
      <c r="CW192">
        <v>0.23</v>
      </c>
      <c r="CX192">
        <v>0.32</v>
      </c>
      <c r="CY192">
        <v>-91.028904761904798</v>
      </c>
      <c r="CZ192">
        <v>11.343</v>
      </c>
      <c r="DA192">
        <v>1.5814919964195899</v>
      </c>
      <c r="DB192">
        <v>0</v>
      </c>
      <c r="DC192">
        <v>2.3440166666666702</v>
      </c>
      <c r="DD192">
        <v>-7.12846753246731E-2</v>
      </c>
      <c r="DE192">
        <v>7.5216996137418696E-3</v>
      </c>
      <c r="DF192">
        <v>1</v>
      </c>
      <c r="DG192">
        <v>1</v>
      </c>
      <c r="DH192">
        <v>2</v>
      </c>
      <c r="DI192" t="s">
        <v>347</v>
      </c>
      <c r="DJ192">
        <v>3.1195599999999999</v>
      </c>
      <c r="DK192">
        <v>2.80084</v>
      </c>
      <c r="DL192">
        <v>0.21297199999999999</v>
      </c>
      <c r="DM192">
        <v>0.224213</v>
      </c>
      <c r="DN192">
        <v>8.6924100000000004E-2</v>
      </c>
      <c r="DO192">
        <v>7.7976400000000001E-2</v>
      </c>
      <c r="DP192">
        <v>21971</v>
      </c>
      <c r="DQ192">
        <v>20022.099999999999</v>
      </c>
      <c r="DR192">
        <v>26698.799999999999</v>
      </c>
      <c r="DS192">
        <v>24139.3</v>
      </c>
      <c r="DT192">
        <v>33701.1</v>
      </c>
      <c r="DU192">
        <v>32416.2</v>
      </c>
      <c r="DV192">
        <v>40369.599999999999</v>
      </c>
      <c r="DW192">
        <v>38157.300000000003</v>
      </c>
      <c r="DX192">
        <v>2.01763</v>
      </c>
      <c r="DY192">
        <v>2.2781699999999998</v>
      </c>
      <c r="DZ192">
        <v>0.15615699999999999</v>
      </c>
      <c r="EA192">
        <v>0</v>
      </c>
      <c r="EB192">
        <v>22.133800000000001</v>
      </c>
      <c r="EC192">
        <v>999.9</v>
      </c>
      <c r="ED192">
        <v>63.777000000000001</v>
      </c>
      <c r="EE192">
        <v>22.084</v>
      </c>
      <c r="EF192">
        <v>16.6371</v>
      </c>
      <c r="EG192">
        <v>64.014899999999997</v>
      </c>
      <c r="EH192">
        <v>26.9191</v>
      </c>
      <c r="EI192">
        <v>1</v>
      </c>
      <c r="EJ192">
        <v>-0.45452500000000001</v>
      </c>
      <c r="EK192">
        <v>-4.6239600000000003</v>
      </c>
      <c r="EL192">
        <v>20.206600000000002</v>
      </c>
      <c r="EM192">
        <v>5.2631100000000002</v>
      </c>
      <c r="EN192">
        <v>12.0053</v>
      </c>
      <c r="EO192">
        <v>4.9995500000000002</v>
      </c>
      <c r="EP192">
        <v>3.28688</v>
      </c>
      <c r="EQ192">
        <v>9999</v>
      </c>
      <c r="ER192">
        <v>9999</v>
      </c>
      <c r="ES192">
        <v>999.9</v>
      </c>
      <c r="ET192">
        <v>9999</v>
      </c>
      <c r="EU192">
        <v>1.87226</v>
      </c>
      <c r="EV192">
        <v>1.87317</v>
      </c>
      <c r="EW192">
        <v>1.8693500000000001</v>
      </c>
      <c r="EX192">
        <v>1.8750500000000001</v>
      </c>
      <c r="EY192">
        <v>1.8754200000000001</v>
      </c>
      <c r="EZ192">
        <v>1.87378</v>
      </c>
      <c r="FA192">
        <v>1.8723799999999999</v>
      </c>
      <c r="FB192">
        <v>1.87147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-0.42</v>
      </c>
      <c r="FQ192">
        <v>7.4099999999999999E-2</v>
      </c>
      <c r="FR192">
        <v>-0.18329044484773399</v>
      </c>
      <c r="FS192">
        <v>1.93526017593624E-3</v>
      </c>
      <c r="FT192">
        <v>-2.6352868309754201E-6</v>
      </c>
      <c r="FU192">
        <v>7.4988703689445403E-10</v>
      </c>
      <c r="FV192">
        <v>7.4070808911679595E-2</v>
      </c>
      <c r="FW192">
        <v>0</v>
      </c>
      <c r="FX192">
        <v>0</v>
      </c>
      <c r="FY192">
        <v>0</v>
      </c>
      <c r="FZ192">
        <v>1</v>
      </c>
      <c r="GA192">
        <v>1999</v>
      </c>
      <c r="GB192">
        <v>0</v>
      </c>
      <c r="GC192">
        <v>14</v>
      </c>
      <c r="GD192">
        <v>46</v>
      </c>
      <c r="GE192">
        <v>46</v>
      </c>
      <c r="GF192">
        <v>2.8894000000000002</v>
      </c>
      <c r="GG192">
        <v>2.4841299999999999</v>
      </c>
      <c r="GH192">
        <v>1.5979000000000001</v>
      </c>
      <c r="GI192">
        <v>2.3547400000000001</v>
      </c>
      <c r="GJ192">
        <v>1.64917</v>
      </c>
      <c r="GK192">
        <v>2.50854</v>
      </c>
      <c r="GL192">
        <v>26.313400000000001</v>
      </c>
      <c r="GM192">
        <v>14.438499999999999</v>
      </c>
      <c r="GN192">
        <v>19</v>
      </c>
      <c r="GO192">
        <v>449.197</v>
      </c>
      <c r="GP192">
        <v>641.71500000000003</v>
      </c>
      <c r="GQ192">
        <v>29.2636</v>
      </c>
      <c r="GR192">
        <v>21.3857</v>
      </c>
      <c r="GS192">
        <v>30.000599999999999</v>
      </c>
      <c r="GT192">
        <v>21.2621</v>
      </c>
      <c r="GU192">
        <v>21.237100000000002</v>
      </c>
      <c r="GV192">
        <v>57.9056</v>
      </c>
      <c r="GW192">
        <v>24.004999999999999</v>
      </c>
      <c r="GX192">
        <v>100</v>
      </c>
      <c r="GY192">
        <v>29.2895</v>
      </c>
      <c r="GZ192">
        <v>1367.94</v>
      </c>
      <c r="HA192">
        <v>13.100899999999999</v>
      </c>
      <c r="HB192">
        <v>101.387</v>
      </c>
      <c r="HC192">
        <v>101.395</v>
      </c>
    </row>
    <row r="193" spans="1:211" x14ac:dyDescent="0.2">
      <c r="A193">
        <v>177</v>
      </c>
      <c r="B193">
        <v>1736448460.0999999</v>
      </c>
      <c r="C193">
        <v>353</v>
      </c>
      <c r="D193" t="s">
        <v>701</v>
      </c>
      <c r="E193" t="s">
        <v>702</v>
      </c>
      <c r="F193">
        <v>2</v>
      </c>
      <c r="G193">
        <v>1736448452.0999999</v>
      </c>
      <c r="H193">
        <f t="shared" si="68"/>
        <v>1.9780811483964939E-3</v>
      </c>
      <c r="I193">
        <f t="shared" si="69"/>
        <v>1.978081148396494</v>
      </c>
      <c r="J193">
        <f t="shared" si="70"/>
        <v>47.181968952625439</v>
      </c>
      <c r="K193">
        <f t="shared" si="71"/>
        <v>1239.9974999999999</v>
      </c>
      <c r="L193">
        <f t="shared" si="72"/>
        <v>531.86620286477273</v>
      </c>
      <c r="M193">
        <f t="shared" si="73"/>
        <v>54.436193026157284</v>
      </c>
      <c r="N193">
        <f t="shared" si="74"/>
        <v>126.91301477397046</v>
      </c>
      <c r="O193">
        <f t="shared" si="75"/>
        <v>0.11223320563870258</v>
      </c>
      <c r="P193">
        <f t="shared" si="76"/>
        <v>3.5358601164988395</v>
      </c>
      <c r="Q193">
        <f t="shared" si="77"/>
        <v>0.11029102601172322</v>
      </c>
      <c r="R193">
        <f t="shared" si="78"/>
        <v>6.9103588903179275E-2</v>
      </c>
      <c r="S193">
        <f t="shared" si="79"/>
        <v>317.40029956506328</v>
      </c>
      <c r="T193">
        <f t="shared" si="80"/>
        <v>26.023614149581292</v>
      </c>
      <c r="U193">
        <f t="shared" si="81"/>
        <v>26.023614149581292</v>
      </c>
      <c r="V193">
        <f t="shared" si="82"/>
        <v>3.3789762592465467</v>
      </c>
      <c r="W193">
        <f t="shared" si="83"/>
        <v>50.283981616997266</v>
      </c>
      <c r="X193">
        <f t="shared" si="84"/>
        <v>1.5878692447414875</v>
      </c>
      <c r="Y193">
        <f t="shared" si="85"/>
        <v>3.1578033275804622</v>
      </c>
      <c r="Z193">
        <f t="shared" si="86"/>
        <v>1.7911070145050592</v>
      </c>
      <c r="AA193">
        <f t="shared" si="87"/>
        <v>-87.233378644285381</v>
      </c>
      <c r="AB193">
        <f t="shared" si="88"/>
        <v>-217.18923929780436</v>
      </c>
      <c r="AC193">
        <f t="shared" si="89"/>
        <v>-13.052327468888663</v>
      </c>
      <c r="AD193">
        <f t="shared" si="90"/>
        <v>-7.4645845915142672E-2</v>
      </c>
      <c r="AE193">
        <f t="shared" si="91"/>
        <v>72.98876311794163</v>
      </c>
      <c r="AF193">
        <f t="shared" si="92"/>
        <v>1.9791628618674182</v>
      </c>
      <c r="AG193">
        <f t="shared" si="93"/>
        <v>47.181968952625439</v>
      </c>
      <c r="AH193">
        <v>1360.8946518554201</v>
      </c>
      <c r="AI193">
        <v>1281.3230909090901</v>
      </c>
      <c r="AJ193">
        <v>3.1457578695151098</v>
      </c>
      <c r="AK193">
        <v>85.495142733625997</v>
      </c>
      <c r="AL193">
        <f t="shared" si="94"/>
        <v>1.978081148396494</v>
      </c>
      <c r="AM193">
        <v>13.1767496858177</v>
      </c>
      <c r="AN193">
        <v>15.5136510489511</v>
      </c>
      <c r="AO193">
        <v>-2.8683262346851999E-7</v>
      </c>
      <c r="AP193">
        <v>126.389948844656</v>
      </c>
      <c r="AQ193">
        <v>39</v>
      </c>
      <c r="AR193">
        <v>8</v>
      </c>
      <c r="AS193">
        <f t="shared" si="95"/>
        <v>1</v>
      </c>
      <c r="AT193">
        <f t="shared" si="96"/>
        <v>0</v>
      </c>
      <c r="AU193">
        <f t="shared" si="97"/>
        <v>54440.457105464651</v>
      </c>
      <c r="AV193">
        <f t="shared" si="98"/>
        <v>2000.00125</v>
      </c>
      <c r="AW193">
        <f t="shared" si="99"/>
        <v>1686.0010552500007</v>
      </c>
      <c r="AX193">
        <f t="shared" si="100"/>
        <v>0.84300000074999992</v>
      </c>
      <c r="AY193">
        <f t="shared" si="101"/>
        <v>0.158700050595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1736448452.0999999</v>
      </c>
      <c r="BF193">
        <v>1239.9974999999999</v>
      </c>
      <c r="BG193">
        <v>1330.53</v>
      </c>
      <c r="BH193">
        <v>15.514200000000001</v>
      </c>
      <c r="BI193">
        <v>13.176024999999999</v>
      </c>
      <c r="BJ193">
        <v>1240.4037499999999</v>
      </c>
      <c r="BK193">
        <v>15.4401125</v>
      </c>
      <c r="BL193">
        <v>499.99450000000002</v>
      </c>
      <c r="BM193">
        <v>102.2495</v>
      </c>
      <c r="BN193">
        <v>9.9911812500000002E-2</v>
      </c>
      <c r="BO193">
        <v>24.884262499999998</v>
      </c>
      <c r="BP193">
        <v>24.696825</v>
      </c>
      <c r="BQ193">
        <v>999.9</v>
      </c>
      <c r="BR193">
        <v>0</v>
      </c>
      <c r="BS193">
        <v>0</v>
      </c>
      <c r="BT193">
        <v>9998.0475000000006</v>
      </c>
      <c r="BU193">
        <v>648.01537499999995</v>
      </c>
      <c r="BV193">
        <v>171.65437499999999</v>
      </c>
      <c r="BW193">
        <v>-90.531437499999996</v>
      </c>
      <c r="BX193">
        <v>1259.5387499999999</v>
      </c>
      <c r="BY193">
        <v>1348.2950000000001</v>
      </c>
      <c r="BZ193">
        <v>2.3381612500000002</v>
      </c>
      <c r="CA193">
        <v>1330.53</v>
      </c>
      <c r="CB193">
        <v>13.176024999999999</v>
      </c>
      <c r="CC193">
        <v>1.58631875</v>
      </c>
      <c r="CD193">
        <v>1.3472437500000001</v>
      </c>
      <c r="CE193">
        <v>13.826549999999999</v>
      </c>
      <c r="CF193">
        <v>11.336499999999999</v>
      </c>
      <c r="CG193">
        <v>2000.00125</v>
      </c>
      <c r="CH193">
        <v>0.89999925000000003</v>
      </c>
      <c r="CI193">
        <v>0.100000725</v>
      </c>
      <c r="CJ193">
        <v>19.989574999999999</v>
      </c>
      <c r="CK193">
        <v>39093.012499999997</v>
      </c>
      <c r="CL193">
        <v>1736445700.0999999</v>
      </c>
      <c r="CM193" t="s">
        <v>346</v>
      </c>
      <c r="CN193">
        <v>1736445697.0999999</v>
      </c>
      <c r="CO193">
        <v>1736445700.0999999</v>
      </c>
      <c r="CP193">
        <v>1</v>
      </c>
      <c r="CQ193">
        <v>-0.33700000000000002</v>
      </c>
      <c r="CR193">
        <v>1.2999999999999999E-2</v>
      </c>
      <c r="CS193">
        <v>0.22</v>
      </c>
      <c r="CT193">
        <v>8.3000000000000004E-2</v>
      </c>
      <c r="CU193">
        <v>420</v>
      </c>
      <c r="CV193">
        <v>16</v>
      </c>
      <c r="CW193">
        <v>0.23</v>
      </c>
      <c r="CX193">
        <v>0.32</v>
      </c>
      <c r="CY193">
        <v>-90.813047619047595</v>
      </c>
      <c r="CZ193">
        <v>4.5028753246753297</v>
      </c>
      <c r="DA193">
        <v>1.26803309503868</v>
      </c>
      <c r="DB193">
        <v>0</v>
      </c>
      <c r="DC193">
        <v>2.3421561904761901</v>
      </c>
      <c r="DD193">
        <v>-5.7871168831165401E-2</v>
      </c>
      <c r="DE193">
        <v>6.4342561461442497E-3</v>
      </c>
      <c r="DF193">
        <v>1</v>
      </c>
      <c r="DG193">
        <v>1</v>
      </c>
      <c r="DH193">
        <v>2</v>
      </c>
      <c r="DI193" t="s">
        <v>347</v>
      </c>
      <c r="DJ193">
        <v>3.1198399999999999</v>
      </c>
      <c r="DK193">
        <v>2.80111</v>
      </c>
      <c r="DL193">
        <v>0.21363099999999999</v>
      </c>
      <c r="DM193">
        <v>0.22490599999999999</v>
      </c>
      <c r="DN193">
        <v>8.6921100000000001E-2</v>
      </c>
      <c r="DO193">
        <v>7.7977599999999994E-2</v>
      </c>
      <c r="DP193">
        <v>21952.7</v>
      </c>
      <c r="DQ193">
        <v>20004.099999999999</v>
      </c>
      <c r="DR193">
        <v>26698.799999999999</v>
      </c>
      <c r="DS193">
        <v>24139.200000000001</v>
      </c>
      <c r="DT193">
        <v>33701</v>
      </c>
      <c r="DU193">
        <v>32416</v>
      </c>
      <c r="DV193">
        <v>40369.300000000003</v>
      </c>
      <c r="DW193">
        <v>38157.1</v>
      </c>
      <c r="DX193">
        <v>2.0186799999999998</v>
      </c>
      <c r="DY193">
        <v>2.2777500000000002</v>
      </c>
      <c r="DZ193">
        <v>0.15690200000000001</v>
      </c>
      <c r="EA193">
        <v>0</v>
      </c>
      <c r="EB193">
        <v>22.130299999999998</v>
      </c>
      <c r="EC193">
        <v>999.9</v>
      </c>
      <c r="ED193">
        <v>63.802</v>
      </c>
      <c r="EE193">
        <v>22.084</v>
      </c>
      <c r="EF193">
        <v>16.641300000000001</v>
      </c>
      <c r="EG193">
        <v>63.934899999999999</v>
      </c>
      <c r="EH193">
        <v>26.8109</v>
      </c>
      <c r="EI193">
        <v>1</v>
      </c>
      <c r="EJ193">
        <v>-0.45430100000000001</v>
      </c>
      <c r="EK193">
        <v>-4.5653100000000002</v>
      </c>
      <c r="EL193">
        <v>20.2074</v>
      </c>
      <c r="EM193">
        <v>5.2634100000000004</v>
      </c>
      <c r="EN193">
        <v>12.0052</v>
      </c>
      <c r="EO193">
        <v>4.9999000000000002</v>
      </c>
      <c r="EP193">
        <v>3.2869299999999999</v>
      </c>
      <c r="EQ193">
        <v>9999</v>
      </c>
      <c r="ER193">
        <v>9999</v>
      </c>
      <c r="ES193">
        <v>999.9</v>
      </c>
      <c r="ET193">
        <v>9999</v>
      </c>
      <c r="EU193">
        <v>1.87225</v>
      </c>
      <c r="EV193">
        <v>1.87317</v>
      </c>
      <c r="EW193">
        <v>1.8693500000000001</v>
      </c>
      <c r="EX193">
        <v>1.8750599999999999</v>
      </c>
      <c r="EY193">
        <v>1.8754200000000001</v>
      </c>
      <c r="EZ193">
        <v>1.8737900000000001</v>
      </c>
      <c r="FA193">
        <v>1.8723700000000001</v>
      </c>
      <c r="FB193">
        <v>1.87147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-0.43</v>
      </c>
      <c r="FQ193">
        <v>7.3999999999999996E-2</v>
      </c>
      <c r="FR193">
        <v>-0.18329044484773399</v>
      </c>
      <c r="FS193">
        <v>1.93526017593624E-3</v>
      </c>
      <c r="FT193">
        <v>-2.6352868309754201E-6</v>
      </c>
      <c r="FU193">
        <v>7.4988703689445403E-10</v>
      </c>
      <c r="FV193">
        <v>7.4070808911679595E-2</v>
      </c>
      <c r="FW193">
        <v>0</v>
      </c>
      <c r="FX193">
        <v>0</v>
      </c>
      <c r="FY193">
        <v>0</v>
      </c>
      <c r="FZ193">
        <v>1</v>
      </c>
      <c r="GA193">
        <v>1999</v>
      </c>
      <c r="GB193">
        <v>0</v>
      </c>
      <c r="GC193">
        <v>14</v>
      </c>
      <c r="GD193">
        <v>46</v>
      </c>
      <c r="GE193">
        <v>46</v>
      </c>
      <c r="GF193">
        <v>2.9016099999999998</v>
      </c>
      <c r="GG193">
        <v>2.4841299999999999</v>
      </c>
      <c r="GH193">
        <v>1.5979000000000001</v>
      </c>
      <c r="GI193">
        <v>2.3535200000000001</v>
      </c>
      <c r="GJ193">
        <v>1.64917</v>
      </c>
      <c r="GK193">
        <v>2.4011200000000001</v>
      </c>
      <c r="GL193">
        <v>26.313400000000001</v>
      </c>
      <c r="GM193">
        <v>14.420999999999999</v>
      </c>
      <c r="GN193">
        <v>19</v>
      </c>
      <c r="GO193">
        <v>449.81599999999997</v>
      </c>
      <c r="GP193">
        <v>641.38599999999997</v>
      </c>
      <c r="GQ193">
        <v>29.3005</v>
      </c>
      <c r="GR193">
        <v>21.386900000000001</v>
      </c>
      <c r="GS193">
        <v>30.000499999999999</v>
      </c>
      <c r="GT193">
        <v>21.2638</v>
      </c>
      <c r="GU193">
        <v>21.238600000000002</v>
      </c>
      <c r="GV193">
        <v>58.1447</v>
      </c>
      <c r="GW193">
        <v>24.3108</v>
      </c>
      <c r="GX193">
        <v>100</v>
      </c>
      <c r="GY193">
        <v>29.369399999999999</v>
      </c>
      <c r="GZ193">
        <v>1381.53</v>
      </c>
      <c r="HA193">
        <v>13.094099999999999</v>
      </c>
      <c r="HB193">
        <v>101.387</v>
      </c>
      <c r="HC193">
        <v>101.395</v>
      </c>
    </row>
    <row r="194" spans="1:211" x14ac:dyDescent="0.2">
      <c r="A194">
        <v>178</v>
      </c>
      <c r="B194">
        <v>1736448462.0999999</v>
      </c>
      <c r="C194">
        <v>355</v>
      </c>
      <c r="D194" t="s">
        <v>703</v>
      </c>
      <c r="E194" t="s">
        <v>704</v>
      </c>
      <c r="F194">
        <v>2</v>
      </c>
      <c r="G194">
        <v>1736448454.0999999</v>
      </c>
      <c r="H194">
        <f t="shared" si="68"/>
        <v>1.9786120749147049E-3</v>
      </c>
      <c r="I194">
        <f t="shared" si="69"/>
        <v>1.9786120749147049</v>
      </c>
      <c r="J194">
        <f t="shared" si="70"/>
        <v>47.132313194606574</v>
      </c>
      <c r="K194">
        <f t="shared" si="71"/>
        <v>1246.1849999999999</v>
      </c>
      <c r="L194">
        <f t="shared" si="72"/>
        <v>538.71616732178506</v>
      </c>
      <c r="M194">
        <f t="shared" si="73"/>
        <v>55.137311896070457</v>
      </c>
      <c r="N194">
        <f t="shared" si="74"/>
        <v>127.54636892893181</v>
      </c>
      <c r="O194">
        <f t="shared" si="75"/>
        <v>0.11225586469027332</v>
      </c>
      <c r="P194">
        <f t="shared" si="76"/>
        <v>3.5347280990259153</v>
      </c>
      <c r="Q194">
        <f t="shared" si="77"/>
        <v>0.11031229744893044</v>
      </c>
      <c r="R194">
        <f t="shared" si="78"/>
        <v>6.9117004788172079E-2</v>
      </c>
      <c r="S194">
        <f t="shared" si="79"/>
        <v>317.40033706508666</v>
      </c>
      <c r="T194">
        <f t="shared" si="80"/>
        <v>26.024092541539115</v>
      </c>
      <c r="U194">
        <f t="shared" si="81"/>
        <v>26.024092541539115</v>
      </c>
      <c r="V194">
        <f t="shared" si="82"/>
        <v>3.3790718956613772</v>
      </c>
      <c r="W194">
        <f t="shared" si="83"/>
        <v>50.281961535055267</v>
      </c>
      <c r="X194">
        <f t="shared" si="84"/>
        <v>1.5878291411705825</v>
      </c>
      <c r="Y194">
        <f t="shared" si="85"/>
        <v>3.1578504352173882</v>
      </c>
      <c r="Z194">
        <f t="shared" si="86"/>
        <v>1.7912427544907947</v>
      </c>
      <c r="AA194">
        <f t="shared" si="87"/>
        <v>-87.256792503738481</v>
      </c>
      <c r="AB194">
        <f t="shared" si="88"/>
        <v>-217.16322877927661</v>
      </c>
      <c r="AC194">
        <f t="shared" si="89"/>
        <v>-13.054991721003082</v>
      </c>
      <c r="AD194">
        <f t="shared" si="90"/>
        <v>-7.4675938931534347E-2</v>
      </c>
      <c r="AE194">
        <f t="shared" si="91"/>
        <v>73.17813354275134</v>
      </c>
      <c r="AF194">
        <f t="shared" si="92"/>
        <v>1.9788047211411726</v>
      </c>
      <c r="AG194">
        <f t="shared" si="93"/>
        <v>47.132313194606574</v>
      </c>
      <c r="AH194">
        <v>1367.93332117452</v>
      </c>
      <c r="AI194">
        <v>1287.89515151515</v>
      </c>
      <c r="AJ194">
        <v>3.2223420615071801</v>
      </c>
      <c r="AK194">
        <v>85.495142733625997</v>
      </c>
      <c r="AL194">
        <f t="shared" si="94"/>
        <v>1.9786120749147049</v>
      </c>
      <c r="AM194">
        <v>13.176540257629</v>
      </c>
      <c r="AN194">
        <v>15.5136769230769</v>
      </c>
      <c r="AO194">
        <v>-1.3680869021648101E-7</v>
      </c>
      <c r="AP194">
        <v>126.389948844656</v>
      </c>
      <c r="AQ194">
        <v>38</v>
      </c>
      <c r="AR194">
        <v>8</v>
      </c>
      <c r="AS194">
        <f t="shared" si="95"/>
        <v>1</v>
      </c>
      <c r="AT194">
        <f t="shared" si="96"/>
        <v>0</v>
      </c>
      <c r="AU194">
        <f t="shared" si="97"/>
        <v>54415.456500744847</v>
      </c>
      <c r="AV194">
        <f t="shared" si="98"/>
        <v>2000.00125</v>
      </c>
      <c r="AW194">
        <f t="shared" si="99"/>
        <v>1686.0010702500103</v>
      </c>
      <c r="AX194">
        <f t="shared" si="100"/>
        <v>0.84300000824999999</v>
      </c>
      <c r="AY194">
        <f t="shared" si="101"/>
        <v>0.158700069345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1736448454.0999999</v>
      </c>
      <c r="BF194">
        <v>1246.1849999999999</v>
      </c>
      <c r="BG194">
        <v>1336.9437499999999</v>
      </c>
      <c r="BH194">
        <v>15.5138</v>
      </c>
      <c r="BI194">
        <v>13.1764375</v>
      </c>
      <c r="BJ194">
        <v>1246.5987500000001</v>
      </c>
      <c r="BK194">
        <v>15.4397</v>
      </c>
      <c r="BL194">
        <v>500.07799999999997</v>
      </c>
      <c r="BM194">
        <v>102.249375</v>
      </c>
      <c r="BN194">
        <v>0.1000907125</v>
      </c>
      <c r="BO194">
        <v>24.8845125</v>
      </c>
      <c r="BP194">
        <v>24.6988375</v>
      </c>
      <c r="BQ194">
        <v>999.9</v>
      </c>
      <c r="BR194">
        <v>0</v>
      </c>
      <c r="BS194">
        <v>0</v>
      </c>
      <c r="BT194">
        <v>9993.2824999999993</v>
      </c>
      <c r="BU194">
        <v>647.95487500000002</v>
      </c>
      <c r="BV194">
        <v>170.50725</v>
      </c>
      <c r="BW194">
        <v>-90.757737500000005</v>
      </c>
      <c r="BX194">
        <v>1265.8225</v>
      </c>
      <c r="BY194">
        <v>1354.7950000000001</v>
      </c>
      <c r="BZ194">
        <v>2.3373400000000002</v>
      </c>
      <c r="CA194">
        <v>1336.9437499999999</v>
      </c>
      <c r="CB194">
        <v>13.1764375</v>
      </c>
      <c r="CC194">
        <v>1.5862762500000001</v>
      </c>
      <c r="CD194">
        <v>1.3472850000000001</v>
      </c>
      <c r="CE194">
        <v>13.8261375</v>
      </c>
      <c r="CF194">
        <v>11.3369625</v>
      </c>
      <c r="CG194">
        <v>2000.00125</v>
      </c>
      <c r="CH194">
        <v>0.89999899999999999</v>
      </c>
      <c r="CI194">
        <v>0.10000097500000001</v>
      </c>
      <c r="CJ194">
        <v>19.989574999999999</v>
      </c>
      <c r="CK194">
        <v>39093.012499999997</v>
      </c>
      <c r="CL194">
        <v>1736445700.0999999</v>
      </c>
      <c r="CM194" t="s">
        <v>346</v>
      </c>
      <c r="CN194">
        <v>1736445697.0999999</v>
      </c>
      <c r="CO194">
        <v>1736445700.0999999</v>
      </c>
      <c r="CP194">
        <v>1</v>
      </c>
      <c r="CQ194">
        <v>-0.33700000000000002</v>
      </c>
      <c r="CR194">
        <v>1.2999999999999999E-2</v>
      </c>
      <c r="CS194">
        <v>0.22</v>
      </c>
      <c r="CT194">
        <v>8.3000000000000004E-2</v>
      </c>
      <c r="CU194">
        <v>420</v>
      </c>
      <c r="CV194">
        <v>16</v>
      </c>
      <c r="CW194">
        <v>0.23</v>
      </c>
      <c r="CX194">
        <v>0.32</v>
      </c>
      <c r="CY194">
        <v>-90.731914285714296</v>
      </c>
      <c r="CZ194">
        <v>-3.0921350649351198</v>
      </c>
      <c r="DA194">
        <v>1.1062576012268199</v>
      </c>
      <c r="DB194">
        <v>0</v>
      </c>
      <c r="DC194">
        <v>2.3404938095238101</v>
      </c>
      <c r="DD194">
        <v>-4.2667012987016202E-2</v>
      </c>
      <c r="DE194">
        <v>5.0919726518834103E-3</v>
      </c>
      <c r="DF194">
        <v>1</v>
      </c>
      <c r="DG194">
        <v>1</v>
      </c>
      <c r="DH194">
        <v>2</v>
      </c>
      <c r="DI194" t="s">
        <v>347</v>
      </c>
      <c r="DJ194">
        <v>3.11924</v>
      </c>
      <c r="DK194">
        <v>2.8008199999999999</v>
      </c>
      <c r="DL194">
        <v>0.214308</v>
      </c>
      <c r="DM194">
        <v>0.225579</v>
      </c>
      <c r="DN194">
        <v>8.6921899999999996E-2</v>
      </c>
      <c r="DO194">
        <v>7.79783E-2</v>
      </c>
      <c r="DP194">
        <v>21933.9</v>
      </c>
      <c r="DQ194">
        <v>19986.900000000001</v>
      </c>
      <c r="DR194">
        <v>26698.9</v>
      </c>
      <c r="DS194">
        <v>24139.200000000001</v>
      </c>
      <c r="DT194">
        <v>33701.300000000003</v>
      </c>
      <c r="DU194">
        <v>32416</v>
      </c>
      <c r="DV194">
        <v>40369.599999999999</v>
      </c>
      <c r="DW194">
        <v>38157</v>
      </c>
      <c r="DX194">
        <v>2.0184199999999999</v>
      </c>
      <c r="DY194">
        <v>2.2778700000000001</v>
      </c>
      <c r="DZ194">
        <v>0.15733800000000001</v>
      </c>
      <c r="EA194">
        <v>0</v>
      </c>
      <c r="EB194">
        <v>22.1267</v>
      </c>
      <c r="EC194">
        <v>999.9</v>
      </c>
      <c r="ED194">
        <v>63.802</v>
      </c>
      <c r="EE194">
        <v>22.094000000000001</v>
      </c>
      <c r="EF194">
        <v>16.6538</v>
      </c>
      <c r="EG194">
        <v>63.764899999999997</v>
      </c>
      <c r="EH194">
        <v>26.662700000000001</v>
      </c>
      <c r="EI194">
        <v>1</v>
      </c>
      <c r="EJ194">
        <v>-0.45427099999999998</v>
      </c>
      <c r="EK194">
        <v>-4.6327499999999997</v>
      </c>
      <c r="EL194">
        <v>20.204999999999998</v>
      </c>
      <c r="EM194">
        <v>5.2640099999999999</v>
      </c>
      <c r="EN194">
        <v>12.0046</v>
      </c>
      <c r="EO194">
        <v>4.9999000000000002</v>
      </c>
      <c r="EP194">
        <v>3.2868499999999998</v>
      </c>
      <c r="EQ194">
        <v>9999</v>
      </c>
      <c r="ER194">
        <v>9999</v>
      </c>
      <c r="ES194">
        <v>999.9</v>
      </c>
      <c r="ET194">
        <v>9999</v>
      </c>
      <c r="EU194">
        <v>1.87225</v>
      </c>
      <c r="EV194">
        <v>1.87317</v>
      </c>
      <c r="EW194">
        <v>1.8693500000000001</v>
      </c>
      <c r="EX194">
        <v>1.87504</v>
      </c>
      <c r="EY194">
        <v>1.8754299999999999</v>
      </c>
      <c r="EZ194">
        <v>1.8737900000000001</v>
      </c>
      <c r="FA194">
        <v>1.87235</v>
      </c>
      <c r="FB194">
        <v>1.87147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-0.44</v>
      </c>
      <c r="FQ194">
        <v>7.4099999999999999E-2</v>
      </c>
      <c r="FR194">
        <v>-0.18329044484773399</v>
      </c>
      <c r="FS194">
        <v>1.93526017593624E-3</v>
      </c>
      <c r="FT194">
        <v>-2.6352868309754201E-6</v>
      </c>
      <c r="FU194">
        <v>7.4988703689445403E-10</v>
      </c>
      <c r="FV194">
        <v>7.4070808911679595E-2</v>
      </c>
      <c r="FW194">
        <v>0</v>
      </c>
      <c r="FX194">
        <v>0</v>
      </c>
      <c r="FY194">
        <v>0</v>
      </c>
      <c r="FZ194">
        <v>1</v>
      </c>
      <c r="GA194">
        <v>1999</v>
      </c>
      <c r="GB194">
        <v>0</v>
      </c>
      <c r="GC194">
        <v>14</v>
      </c>
      <c r="GD194">
        <v>46.1</v>
      </c>
      <c r="GE194">
        <v>46</v>
      </c>
      <c r="GF194">
        <v>2.9138199999999999</v>
      </c>
      <c r="GG194">
        <v>2.47803</v>
      </c>
      <c r="GH194">
        <v>1.5979000000000001</v>
      </c>
      <c r="GI194">
        <v>2.3535200000000001</v>
      </c>
      <c r="GJ194">
        <v>1.64917</v>
      </c>
      <c r="GK194">
        <v>2.3999000000000001</v>
      </c>
      <c r="GL194">
        <v>26.313400000000001</v>
      </c>
      <c r="GM194">
        <v>14.4297</v>
      </c>
      <c r="GN194">
        <v>19</v>
      </c>
      <c r="GO194">
        <v>449.68299999999999</v>
      </c>
      <c r="GP194">
        <v>641.50699999999995</v>
      </c>
      <c r="GQ194">
        <v>29.331199999999999</v>
      </c>
      <c r="GR194">
        <v>21.387899999999998</v>
      </c>
      <c r="GS194">
        <v>30.000399999999999</v>
      </c>
      <c r="GT194">
        <v>21.2652</v>
      </c>
      <c r="GU194">
        <v>21.239899999999999</v>
      </c>
      <c r="GV194">
        <v>58.385800000000003</v>
      </c>
      <c r="GW194">
        <v>24.3108</v>
      </c>
      <c r="GX194">
        <v>100</v>
      </c>
      <c r="GY194">
        <v>29.369399999999999</v>
      </c>
      <c r="GZ194">
        <v>1381.53</v>
      </c>
      <c r="HA194">
        <v>13.0914</v>
      </c>
      <c r="HB194">
        <v>101.387</v>
      </c>
      <c r="HC194">
        <v>101.395</v>
      </c>
    </row>
    <row r="195" spans="1:211" x14ac:dyDescent="0.2">
      <c r="A195">
        <v>179</v>
      </c>
      <c r="B195">
        <v>1736448464.0999999</v>
      </c>
      <c r="C195">
        <v>357</v>
      </c>
      <c r="D195" t="s">
        <v>705</v>
      </c>
      <c r="E195" t="s">
        <v>706</v>
      </c>
      <c r="F195">
        <v>2</v>
      </c>
      <c r="G195">
        <v>1736448456.0999999</v>
      </c>
      <c r="H195">
        <f t="shared" si="68"/>
        <v>1.9781118574379022E-3</v>
      </c>
      <c r="I195">
        <f t="shared" si="69"/>
        <v>1.9781118574379024</v>
      </c>
      <c r="J195">
        <f t="shared" si="70"/>
        <v>46.979016554289366</v>
      </c>
      <c r="K195">
        <f t="shared" si="71"/>
        <v>1252.3900000000001</v>
      </c>
      <c r="L195">
        <f t="shared" si="72"/>
        <v>546.69769511610093</v>
      </c>
      <c r="M195">
        <f t="shared" si="73"/>
        <v>55.95423237726083</v>
      </c>
      <c r="N195">
        <f t="shared" si="74"/>
        <v>128.18148258714663</v>
      </c>
      <c r="O195">
        <f t="shared" si="75"/>
        <v>0.11221558524815511</v>
      </c>
      <c r="P195">
        <f t="shared" si="76"/>
        <v>3.5362830620126875</v>
      </c>
      <c r="Q195">
        <f t="shared" si="77"/>
        <v>0.11027423760859771</v>
      </c>
      <c r="R195">
        <f t="shared" si="78"/>
        <v>6.9093023358744177E-2</v>
      </c>
      <c r="S195">
        <f t="shared" si="79"/>
        <v>317.40029569506078</v>
      </c>
      <c r="T195">
        <f t="shared" si="80"/>
        <v>26.02477800058287</v>
      </c>
      <c r="U195">
        <f t="shared" si="81"/>
        <v>26.02477800058287</v>
      </c>
      <c r="V195">
        <f t="shared" si="82"/>
        <v>3.3792089314446789</v>
      </c>
      <c r="W195">
        <f t="shared" si="83"/>
        <v>50.277933823955934</v>
      </c>
      <c r="X195">
        <f t="shared" si="84"/>
        <v>1.5878014313854023</v>
      </c>
      <c r="Y195">
        <f t="shared" si="85"/>
        <v>3.1580482939990313</v>
      </c>
      <c r="Z195">
        <f t="shared" si="86"/>
        <v>1.7914075000592766</v>
      </c>
      <c r="AA195">
        <f t="shared" si="87"/>
        <v>-87.234732913011484</v>
      </c>
      <c r="AB195">
        <f t="shared" si="88"/>
        <v>-217.18926206332463</v>
      </c>
      <c r="AC195">
        <f t="shared" si="89"/>
        <v>-13.050929353626282</v>
      </c>
      <c r="AD195">
        <f t="shared" si="90"/>
        <v>-7.4628634901614532E-2</v>
      </c>
      <c r="AE195">
        <f t="shared" si="91"/>
        <v>73.52651215645038</v>
      </c>
      <c r="AF195">
        <f t="shared" si="92"/>
        <v>1.9786046693785206</v>
      </c>
      <c r="AG195">
        <f t="shared" si="93"/>
        <v>46.979016554289366</v>
      </c>
      <c r="AH195">
        <v>1375.0618078812799</v>
      </c>
      <c r="AI195">
        <v>1294.6120606060599</v>
      </c>
      <c r="AJ195">
        <v>3.30663478924341</v>
      </c>
      <c r="AK195">
        <v>85.495142733625997</v>
      </c>
      <c r="AL195">
        <f t="shared" si="94"/>
        <v>1.9781118574379024</v>
      </c>
      <c r="AM195">
        <v>13.1764121895639</v>
      </c>
      <c r="AN195">
        <v>15.5130594405595</v>
      </c>
      <c r="AO195">
        <v>-3.1445236551890002E-7</v>
      </c>
      <c r="AP195">
        <v>126.389948844656</v>
      </c>
      <c r="AQ195">
        <v>38</v>
      </c>
      <c r="AR195">
        <v>8</v>
      </c>
      <c r="AS195">
        <f t="shared" si="95"/>
        <v>1</v>
      </c>
      <c r="AT195">
        <f t="shared" si="96"/>
        <v>0</v>
      </c>
      <c r="AU195">
        <f t="shared" si="97"/>
        <v>54449.540668640591</v>
      </c>
      <c r="AV195">
        <f t="shared" si="98"/>
        <v>2000.00125</v>
      </c>
      <c r="AW195">
        <f t="shared" si="99"/>
        <v>1686.0009757499515</v>
      </c>
      <c r="AX195">
        <f t="shared" si="100"/>
        <v>0.84299996100000008</v>
      </c>
      <c r="AY195">
        <f t="shared" si="101"/>
        <v>0.15870004865999998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1736448456.0999999</v>
      </c>
      <c r="BF195">
        <v>1252.3900000000001</v>
      </c>
      <c r="BG195">
        <v>1343.585</v>
      </c>
      <c r="BH195">
        <v>15.513525</v>
      </c>
      <c r="BI195">
        <v>13.176299999999999</v>
      </c>
      <c r="BJ195">
        <v>1252.81125</v>
      </c>
      <c r="BK195">
        <v>15.439425</v>
      </c>
      <c r="BL195">
        <v>500.05700000000002</v>
      </c>
      <c r="BM195">
        <v>102.249375</v>
      </c>
      <c r="BN195">
        <v>0.1001188375</v>
      </c>
      <c r="BO195">
        <v>24.885562499999999</v>
      </c>
      <c r="BP195">
        <v>24.701387499999999</v>
      </c>
      <c r="BQ195">
        <v>999.9</v>
      </c>
      <c r="BR195">
        <v>0</v>
      </c>
      <c r="BS195">
        <v>0</v>
      </c>
      <c r="BT195">
        <v>9999.8449999999993</v>
      </c>
      <c r="BU195">
        <v>647.90925000000004</v>
      </c>
      <c r="BV195">
        <v>169.39612500000001</v>
      </c>
      <c r="BW195">
        <v>-91.194112500000003</v>
      </c>
      <c r="BX195">
        <v>1272.125</v>
      </c>
      <c r="BY195">
        <v>1361.5250000000001</v>
      </c>
      <c r="BZ195">
        <v>2.3372112500000002</v>
      </c>
      <c r="CA195">
        <v>1343.585</v>
      </c>
      <c r="CB195">
        <v>13.176299999999999</v>
      </c>
      <c r="CC195">
        <v>1.5862475</v>
      </c>
      <c r="CD195">
        <v>1.34726875</v>
      </c>
      <c r="CE195">
        <v>13.825862499999999</v>
      </c>
      <c r="CF195">
        <v>11.3367875</v>
      </c>
      <c r="CG195">
        <v>2000.00125</v>
      </c>
      <c r="CH195">
        <v>0.89999912500000001</v>
      </c>
      <c r="CI195">
        <v>0.1000008</v>
      </c>
      <c r="CJ195">
        <v>19.989574999999999</v>
      </c>
      <c r="CK195">
        <v>39093.012499999997</v>
      </c>
      <c r="CL195">
        <v>1736445700.0999999</v>
      </c>
      <c r="CM195" t="s">
        <v>346</v>
      </c>
      <c r="CN195">
        <v>1736445697.0999999</v>
      </c>
      <c r="CO195">
        <v>1736445700.0999999</v>
      </c>
      <c r="CP195">
        <v>1</v>
      </c>
      <c r="CQ195">
        <v>-0.33700000000000002</v>
      </c>
      <c r="CR195">
        <v>1.2999999999999999E-2</v>
      </c>
      <c r="CS195">
        <v>0.22</v>
      </c>
      <c r="CT195">
        <v>8.3000000000000004E-2</v>
      </c>
      <c r="CU195">
        <v>420</v>
      </c>
      <c r="CV195">
        <v>16</v>
      </c>
      <c r="CW195">
        <v>0.23</v>
      </c>
      <c r="CX195">
        <v>0.32</v>
      </c>
      <c r="CY195">
        <v>-90.842119047618993</v>
      </c>
      <c r="CZ195">
        <v>-7.9644467532469196</v>
      </c>
      <c r="DA195">
        <v>1.2380632534879601</v>
      </c>
      <c r="DB195">
        <v>0</v>
      </c>
      <c r="DC195">
        <v>2.3391028571428598</v>
      </c>
      <c r="DD195">
        <v>-2.8108051948047399E-2</v>
      </c>
      <c r="DE195">
        <v>3.6777103939131298E-3</v>
      </c>
      <c r="DF195">
        <v>1</v>
      </c>
      <c r="DG195">
        <v>1</v>
      </c>
      <c r="DH195">
        <v>2</v>
      </c>
      <c r="DI195" t="s">
        <v>347</v>
      </c>
      <c r="DJ195">
        <v>3.1191900000000001</v>
      </c>
      <c r="DK195">
        <v>2.8007399999999998</v>
      </c>
      <c r="DL195">
        <v>0.214976</v>
      </c>
      <c r="DM195">
        <v>0.22625799999999999</v>
      </c>
      <c r="DN195">
        <v>8.6920899999999995E-2</v>
      </c>
      <c r="DO195">
        <v>7.7951099999999995E-2</v>
      </c>
      <c r="DP195">
        <v>21914.9</v>
      </c>
      <c r="DQ195">
        <v>19969.599999999999</v>
      </c>
      <c r="DR195">
        <v>26698.400000000001</v>
      </c>
      <c r="DS195">
        <v>24139.5</v>
      </c>
      <c r="DT195">
        <v>33700.9</v>
      </c>
      <c r="DU195">
        <v>32417.5</v>
      </c>
      <c r="DV195">
        <v>40369.1</v>
      </c>
      <c r="DW195">
        <v>38157.599999999999</v>
      </c>
      <c r="DX195">
        <v>2.0179499999999999</v>
      </c>
      <c r="DY195">
        <v>2.2776800000000001</v>
      </c>
      <c r="DZ195">
        <v>0.15795999999999999</v>
      </c>
      <c r="EA195">
        <v>0</v>
      </c>
      <c r="EB195">
        <v>22.123899999999999</v>
      </c>
      <c r="EC195">
        <v>999.9</v>
      </c>
      <c r="ED195">
        <v>63.802</v>
      </c>
      <c r="EE195">
        <v>22.084</v>
      </c>
      <c r="EF195">
        <v>16.643799999999999</v>
      </c>
      <c r="EG195">
        <v>63.984900000000003</v>
      </c>
      <c r="EH195">
        <v>26.598600000000001</v>
      </c>
      <c r="EI195">
        <v>1</v>
      </c>
      <c r="EJ195">
        <v>-0.45401900000000001</v>
      </c>
      <c r="EK195">
        <v>-4.5781799999999997</v>
      </c>
      <c r="EL195">
        <v>20.2089</v>
      </c>
      <c r="EM195">
        <v>5.2637099999999997</v>
      </c>
      <c r="EN195">
        <v>12.0046</v>
      </c>
      <c r="EO195">
        <v>4.9996999999999998</v>
      </c>
      <c r="EP195">
        <v>3.2867799999999998</v>
      </c>
      <c r="EQ195">
        <v>9999</v>
      </c>
      <c r="ER195">
        <v>9999</v>
      </c>
      <c r="ES195">
        <v>999.9</v>
      </c>
      <c r="ET195">
        <v>9999</v>
      </c>
      <c r="EU195">
        <v>1.87226</v>
      </c>
      <c r="EV195">
        <v>1.87317</v>
      </c>
      <c r="EW195">
        <v>1.8693500000000001</v>
      </c>
      <c r="EX195">
        <v>1.87504</v>
      </c>
      <c r="EY195">
        <v>1.8754299999999999</v>
      </c>
      <c r="EZ195">
        <v>1.8737900000000001</v>
      </c>
      <c r="FA195">
        <v>1.8723799999999999</v>
      </c>
      <c r="FB195">
        <v>1.87147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-0.44</v>
      </c>
      <c r="FQ195">
        <v>7.4099999999999999E-2</v>
      </c>
      <c r="FR195">
        <v>-0.18329044484773399</v>
      </c>
      <c r="FS195">
        <v>1.93526017593624E-3</v>
      </c>
      <c r="FT195">
        <v>-2.6352868309754201E-6</v>
      </c>
      <c r="FU195">
        <v>7.4988703689445403E-10</v>
      </c>
      <c r="FV195">
        <v>7.4070808911679595E-2</v>
      </c>
      <c r="FW195">
        <v>0</v>
      </c>
      <c r="FX195">
        <v>0</v>
      </c>
      <c r="FY195">
        <v>0</v>
      </c>
      <c r="FZ195">
        <v>1</v>
      </c>
      <c r="GA195">
        <v>1999</v>
      </c>
      <c r="GB195">
        <v>0</v>
      </c>
      <c r="GC195">
        <v>14</v>
      </c>
      <c r="GD195">
        <v>46.1</v>
      </c>
      <c r="GE195">
        <v>46.1</v>
      </c>
      <c r="GF195">
        <v>2.9247999999999998</v>
      </c>
      <c r="GG195">
        <v>2.48291</v>
      </c>
      <c r="GH195">
        <v>1.5979000000000001</v>
      </c>
      <c r="GI195">
        <v>2.3535200000000001</v>
      </c>
      <c r="GJ195">
        <v>1.64917</v>
      </c>
      <c r="GK195">
        <v>2.49512</v>
      </c>
      <c r="GL195">
        <v>26.313400000000001</v>
      </c>
      <c r="GM195">
        <v>14.438499999999999</v>
      </c>
      <c r="GN195">
        <v>19</v>
      </c>
      <c r="GO195">
        <v>449.42700000000002</v>
      </c>
      <c r="GP195">
        <v>641.36500000000001</v>
      </c>
      <c r="GQ195">
        <v>29.369199999999999</v>
      </c>
      <c r="GR195">
        <v>21.3888</v>
      </c>
      <c r="GS195">
        <v>30.000499999999999</v>
      </c>
      <c r="GT195">
        <v>21.2666</v>
      </c>
      <c r="GU195">
        <v>21.241599999999998</v>
      </c>
      <c r="GV195">
        <v>58.621899999999997</v>
      </c>
      <c r="GW195">
        <v>24.3108</v>
      </c>
      <c r="GX195">
        <v>100</v>
      </c>
      <c r="GY195">
        <v>29.445</v>
      </c>
      <c r="GZ195">
        <v>1388.33</v>
      </c>
      <c r="HA195">
        <v>13.084099999999999</v>
      </c>
      <c r="HB195">
        <v>101.386</v>
      </c>
      <c r="HC195">
        <v>101.396</v>
      </c>
    </row>
    <row r="196" spans="1:211" x14ac:dyDescent="0.2">
      <c r="A196">
        <v>180</v>
      </c>
      <c r="B196">
        <v>1736448466.0999999</v>
      </c>
      <c r="C196">
        <v>359</v>
      </c>
      <c r="D196" t="s">
        <v>707</v>
      </c>
      <c r="E196" t="s">
        <v>708</v>
      </c>
      <c r="F196">
        <v>2</v>
      </c>
      <c r="G196">
        <v>1736448458.0999999</v>
      </c>
      <c r="H196">
        <f t="shared" si="68"/>
        <v>1.9785030812876411E-3</v>
      </c>
      <c r="I196">
        <f t="shared" si="69"/>
        <v>1.9785030812876412</v>
      </c>
      <c r="J196">
        <f t="shared" si="70"/>
        <v>47.134144818788734</v>
      </c>
      <c r="K196">
        <f t="shared" si="71"/>
        <v>1258.635</v>
      </c>
      <c r="L196">
        <f t="shared" si="72"/>
        <v>550.53155534631264</v>
      </c>
      <c r="M196">
        <f t="shared" si="73"/>
        <v>56.346346430053039</v>
      </c>
      <c r="N196">
        <f t="shared" si="74"/>
        <v>128.82001594691118</v>
      </c>
      <c r="O196">
        <f t="shared" si="75"/>
        <v>0.11221282677862314</v>
      </c>
      <c r="P196">
        <f t="shared" si="76"/>
        <v>3.5364906614481768</v>
      </c>
      <c r="Q196">
        <f t="shared" si="77"/>
        <v>0.11027168552243941</v>
      </c>
      <c r="R196">
        <f t="shared" si="78"/>
        <v>6.9091410288045663E-2</v>
      </c>
      <c r="S196">
        <f t="shared" si="79"/>
        <v>317.40083635510717</v>
      </c>
      <c r="T196">
        <f t="shared" si="80"/>
        <v>26.026630889047713</v>
      </c>
      <c r="U196">
        <f t="shared" si="81"/>
        <v>26.026630889047713</v>
      </c>
      <c r="V196">
        <f t="shared" si="82"/>
        <v>3.3795793819867361</v>
      </c>
      <c r="W196">
        <f t="shared" si="83"/>
        <v>50.271522532494181</v>
      </c>
      <c r="X196">
        <f t="shared" si="84"/>
        <v>1.5877884350045945</v>
      </c>
      <c r="Y196">
        <f t="shared" si="85"/>
        <v>3.1584251978409643</v>
      </c>
      <c r="Z196">
        <f t="shared" si="86"/>
        <v>1.7917909469821416</v>
      </c>
      <c r="AA196">
        <f t="shared" si="87"/>
        <v>-87.251985884784972</v>
      </c>
      <c r="AB196">
        <f t="shared" si="88"/>
        <v>-217.17396409796032</v>
      </c>
      <c r="AC196">
        <f t="shared" si="89"/>
        <v>-13.049496710340101</v>
      </c>
      <c r="AD196">
        <f t="shared" si="90"/>
        <v>-7.4610337978242569E-2</v>
      </c>
      <c r="AE196">
        <f t="shared" si="91"/>
        <v>73.998916619683953</v>
      </c>
      <c r="AF196">
        <f t="shared" si="92"/>
        <v>1.9795788340838167</v>
      </c>
      <c r="AG196">
        <f t="shared" si="93"/>
        <v>47.134144818788734</v>
      </c>
      <c r="AH196">
        <v>1382.00024375367</v>
      </c>
      <c r="AI196">
        <v>1301.23266666667</v>
      </c>
      <c r="AJ196">
        <v>3.32445625385995</v>
      </c>
      <c r="AK196">
        <v>85.495142733625997</v>
      </c>
      <c r="AL196">
        <f t="shared" si="94"/>
        <v>1.9785030812876412</v>
      </c>
      <c r="AM196">
        <v>13.176088432355799</v>
      </c>
      <c r="AN196">
        <v>15.5133048951049</v>
      </c>
      <c r="AO196">
        <v>6.2158173069086904E-8</v>
      </c>
      <c r="AP196">
        <v>126.389948844656</v>
      </c>
      <c r="AQ196">
        <v>38</v>
      </c>
      <c r="AR196">
        <v>8</v>
      </c>
      <c r="AS196">
        <f t="shared" si="95"/>
        <v>1</v>
      </c>
      <c r="AT196">
        <f t="shared" si="96"/>
        <v>0</v>
      </c>
      <c r="AU196">
        <f t="shared" si="97"/>
        <v>54453.738245485962</v>
      </c>
      <c r="AV196">
        <f t="shared" si="98"/>
        <v>2000.0050000000001</v>
      </c>
      <c r="AW196">
        <f t="shared" si="99"/>
        <v>1686.0040567496044</v>
      </c>
      <c r="AX196">
        <f t="shared" si="100"/>
        <v>0.84299992087499998</v>
      </c>
      <c r="AY196">
        <f t="shared" si="101"/>
        <v>0.1587000214275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1736448458.0999999</v>
      </c>
      <c r="BF196">
        <v>1258.635</v>
      </c>
      <c r="BG196">
        <v>1350.4175</v>
      </c>
      <c r="BH196">
        <v>15.513475</v>
      </c>
      <c r="BI196">
        <v>13.1749875</v>
      </c>
      <c r="BJ196">
        <v>1259.06375</v>
      </c>
      <c r="BK196">
        <v>15.439375</v>
      </c>
      <c r="BL196">
        <v>500.03312499999998</v>
      </c>
      <c r="BM196">
        <v>102.24875</v>
      </c>
      <c r="BN196">
        <v>0.1002359625</v>
      </c>
      <c r="BO196">
        <v>24.887562500000001</v>
      </c>
      <c r="BP196">
        <v>24.705075000000001</v>
      </c>
      <c r="BQ196">
        <v>999.9</v>
      </c>
      <c r="BR196">
        <v>0</v>
      </c>
      <c r="BS196">
        <v>0</v>
      </c>
      <c r="BT196">
        <v>10000.782499999999</v>
      </c>
      <c r="BU196">
        <v>647.87362499999995</v>
      </c>
      <c r="BV196">
        <v>168.642</v>
      </c>
      <c r="BW196">
        <v>-91.781412500000002</v>
      </c>
      <c r="BX196">
        <v>1278.4675</v>
      </c>
      <c r="BY196">
        <v>1368.44625</v>
      </c>
      <c r="BZ196">
        <v>2.3384749999999999</v>
      </c>
      <c r="CA196">
        <v>1350.4175</v>
      </c>
      <c r="CB196">
        <v>13.1749875</v>
      </c>
      <c r="CC196">
        <v>1.5862337500000001</v>
      </c>
      <c r="CD196">
        <v>1.3471262500000001</v>
      </c>
      <c r="CE196">
        <v>13.825725</v>
      </c>
      <c r="CF196">
        <v>11.3352</v>
      </c>
      <c r="CG196">
        <v>2000.0050000000001</v>
      </c>
      <c r="CH196">
        <v>0.89999937500000005</v>
      </c>
      <c r="CI196">
        <v>0.1000005125</v>
      </c>
      <c r="CJ196">
        <v>19.989574999999999</v>
      </c>
      <c r="CK196">
        <v>39093.074999999997</v>
      </c>
      <c r="CL196">
        <v>1736445700.0999999</v>
      </c>
      <c r="CM196" t="s">
        <v>346</v>
      </c>
      <c r="CN196">
        <v>1736445697.0999999</v>
      </c>
      <c r="CO196">
        <v>1736445700.0999999</v>
      </c>
      <c r="CP196">
        <v>1</v>
      </c>
      <c r="CQ196">
        <v>-0.33700000000000002</v>
      </c>
      <c r="CR196">
        <v>1.2999999999999999E-2</v>
      </c>
      <c r="CS196">
        <v>0.22</v>
      </c>
      <c r="CT196">
        <v>8.3000000000000004E-2</v>
      </c>
      <c r="CU196">
        <v>420</v>
      </c>
      <c r="CV196">
        <v>16</v>
      </c>
      <c r="CW196">
        <v>0.23</v>
      </c>
      <c r="CX196">
        <v>0.32</v>
      </c>
      <c r="CY196">
        <v>-91.062895238095194</v>
      </c>
      <c r="CZ196">
        <v>-11.465703896103999</v>
      </c>
      <c r="DA196">
        <v>1.4158796412650201</v>
      </c>
      <c r="DB196">
        <v>0</v>
      </c>
      <c r="DC196">
        <v>2.3384519047619099</v>
      </c>
      <c r="DD196">
        <v>-9.7948051948056197E-3</v>
      </c>
      <c r="DE196">
        <v>2.56669626275014E-3</v>
      </c>
      <c r="DF196">
        <v>1</v>
      </c>
      <c r="DG196">
        <v>1</v>
      </c>
      <c r="DH196">
        <v>2</v>
      </c>
      <c r="DI196" t="s">
        <v>347</v>
      </c>
      <c r="DJ196">
        <v>3.11965</v>
      </c>
      <c r="DK196">
        <v>2.80219</v>
      </c>
      <c r="DL196">
        <v>0.21563599999999999</v>
      </c>
      <c r="DM196">
        <v>0.226936</v>
      </c>
      <c r="DN196">
        <v>8.6922899999999997E-2</v>
      </c>
      <c r="DO196">
        <v>7.7910499999999994E-2</v>
      </c>
      <c r="DP196">
        <v>21896.6</v>
      </c>
      <c r="DQ196">
        <v>19952.3</v>
      </c>
      <c r="DR196">
        <v>26698.5</v>
      </c>
      <c r="DS196">
        <v>24139.7</v>
      </c>
      <c r="DT196">
        <v>33701</v>
      </c>
      <c r="DU196">
        <v>32419.5</v>
      </c>
      <c r="DV196">
        <v>40369.1</v>
      </c>
      <c r="DW196">
        <v>38158.1</v>
      </c>
      <c r="DX196">
        <v>2.0190700000000001</v>
      </c>
      <c r="DY196">
        <v>2.2768799999999998</v>
      </c>
      <c r="DZ196">
        <v>0.15867899999999999</v>
      </c>
      <c r="EA196">
        <v>0</v>
      </c>
      <c r="EB196">
        <v>22.121099999999998</v>
      </c>
      <c r="EC196">
        <v>999.9</v>
      </c>
      <c r="ED196">
        <v>63.802</v>
      </c>
      <c r="EE196">
        <v>22.084</v>
      </c>
      <c r="EF196">
        <v>16.6434</v>
      </c>
      <c r="EG196">
        <v>64.174899999999994</v>
      </c>
      <c r="EH196">
        <v>26.722799999999999</v>
      </c>
      <c r="EI196">
        <v>1</v>
      </c>
      <c r="EJ196">
        <v>-0.45401900000000001</v>
      </c>
      <c r="EK196">
        <v>-4.6304600000000002</v>
      </c>
      <c r="EL196">
        <v>20.206600000000002</v>
      </c>
      <c r="EM196">
        <v>5.2637099999999997</v>
      </c>
      <c r="EN196">
        <v>12.004899999999999</v>
      </c>
      <c r="EO196">
        <v>4.9998500000000003</v>
      </c>
      <c r="EP196">
        <v>3.2869000000000002</v>
      </c>
      <c r="EQ196">
        <v>9999</v>
      </c>
      <c r="ER196">
        <v>9999</v>
      </c>
      <c r="ES196">
        <v>999.9</v>
      </c>
      <c r="ET196">
        <v>9999</v>
      </c>
      <c r="EU196">
        <v>1.87226</v>
      </c>
      <c r="EV196">
        <v>1.87317</v>
      </c>
      <c r="EW196">
        <v>1.8693500000000001</v>
      </c>
      <c r="EX196">
        <v>1.87503</v>
      </c>
      <c r="EY196">
        <v>1.8754299999999999</v>
      </c>
      <c r="EZ196">
        <v>1.87381</v>
      </c>
      <c r="FA196">
        <v>1.8723799999999999</v>
      </c>
      <c r="FB196">
        <v>1.87147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-0.46</v>
      </c>
      <c r="FQ196">
        <v>7.4099999999999999E-2</v>
      </c>
      <c r="FR196">
        <v>-0.18329044484773399</v>
      </c>
      <c r="FS196">
        <v>1.93526017593624E-3</v>
      </c>
      <c r="FT196">
        <v>-2.6352868309754201E-6</v>
      </c>
      <c r="FU196">
        <v>7.4988703689445403E-10</v>
      </c>
      <c r="FV196">
        <v>7.4070808911679595E-2</v>
      </c>
      <c r="FW196">
        <v>0</v>
      </c>
      <c r="FX196">
        <v>0</v>
      </c>
      <c r="FY196">
        <v>0</v>
      </c>
      <c r="FZ196">
        <v>1</v>
      </c>
      <c r="GA196">
        <v>1999</v>
      </c>
      <c r="GB196">
        <v>0</v>
      </c>
      <c r="GC196">
        <v>14</v>
      </c>
      <c r="GD196">
        <v>46.1</v>
      </c>
      <c r="GE196">
        <v>46.1</v>
      </c>
      <c r="GF196">
        <v>2.9370099999999999</v>
      </c>
      <c r="GG196">
        <v>2.4877899999999999</v>
      </c>
      <c r="GH196">
        <v>1.5979000000000001</v>
      </c>
      <c r="GI196">
        <v>2.3547400000000001</v>
      </c>
      <c r="GJ196">
        <v>1.64917</v>
      </c>
      <c r="GK196">
        <v>2.32666</v>
      </c>
      <c r="GL196">
        <v>26.313400000000001</v>
      </c>
      <c r="GM196">
        <v>14.4122</v>
      </c>
      <c r="GN196">
        <v>19</v>
      </c>
      <c r="GO196">
        <v>450.09899999999999</v>
      </c>
      <c r="GP196">
        <v>640.73199999999997</v>
      </c>
      <c r="GQ196">
        <v>29.396799999999999</v>
      </c>
      <c r="GR196">
        <v>21.389800000000001</v>
      </c>
      <c r="GS196">
        <v>30.000299999999999</v>
      </c>
      <c r="GT196">
        <v>21.2683</v>
      </c>
      <c r="GU196">
        <v>21.243300000000001</v>
      </c>
      <c r="GV196">
        <v>58.854599999999998</v>
      </c>
      <c r="GW196">
        <v>24.3108</v>
      </c>
      <c r="GX196">
        <v>100</v>
      </c>
      <c r="GY196">
        <v>29.445</v>
      </c>
      <c r="GZ196">
        <v>1395.14</v>
      </c>
      <c r="HA196">
        <v>13.0786</v>
      </c>
      <c r="HB196">
        <v>101.386</v>
      </c>
      <c r="HC196">
        <v>101.39700000000001</v>
      </c>
    </row>
    <row r="197" spans="1:211" x14ac:dyDescent="0.2">
      <c r="A197">
        <v>181</v>
      </c>
      <c r="B197">
        <v>1736448468.0999999</v>
      </c>
      <c r="C197">
        <v>361</v>
      </c>
      <c r="D197" t="s">
        <v>709</v>
      </c>
      <c r="E197" t="s">
        <v>710</v>
      </c>
      <c r="F197">
        <v>2</v>
      </c>
      <c r="G197">
        <v>1736448460.0999999</v>
      </c>
      <c r="H197">
        <f t="shared" si="68"/>
        <v>1.9818685816479155E-3</v>
      </c>
      <c r="I197">
        <f t="shared" si="69"/>
        <v>1.9818685816479156</v>
      </c>
      <c r="J197">
        <f t="shared" si="70"/>
        <v>47.474148237775537</v>
      </c>
      <c r="K197">
        <f t="shared" si="71"/>
        <v>1264.9537499999999</v>
      </c>
      <c r="L197">
        <f t="shared" si="72"/>
        <v>552.74808734204157</v>
      </c>
      <c r="M197">
        <f t="shared" si="73"/>
        <v>56.572822307166568</v>
      </c>
      <c r="N197">
        <f t="shared" si="74"/>
        <v>129.46585499671082</v>
      </c>
      <c r="O197">
        <f t="shared" si="75"/>
        <v>0.11237191405591704</v>
      </c>
      <c r="P197">
        <f t="shared" si="76"/>
        <v>3.5333599709394163</v>
      </c>
      <c r="Q197">
        <f t="shared" si="77"/>
        <v>0.11042362381839069</v>
      </c>
      <c r="R197">
        <f t="shared" si="78"/>
        <v>6.9186997383586274E-2</v>
      </c>
      <c r="S197">
        <f t="shared" si="79"/>
        <v>317.40062667005918</v>
      </c>
      <c r="T197">
        <f t="shared" si="80"/>
        <v>26.029445301887044</v>
      </c>
      <c r="U197">
        <f t="shared" si="81"/>
        <v>26.029445301887044</v>
      </c>
      <c r="V197">
        <f t="shared" si="82"/>
        <v>3.3801421392750601</v>
      </c>
      <c r="W197">
        <f t="shared" si="83"/>
        <v>50.26378794160258</v>
      </c>
      <c r="X197">
        <f t="shared" si="84"/>
        <v>1.5877904532691201</v>
      </c>
      <c r="Y197">
        <f t="shared" si="85"/>
        <v>3.1589152316053957</v>
      </c>
      <c r="Z197">
        <f t="shared" si="86"/>
        <v>1.7923516860059401</v>
      </c>
      <c r="AA197">
        <f t="shared" si="87"/>
        <v>-87.400404450673079</v>
      </c>
      <c r="AB197">
        <f t="shared" si="88"/>
        <v>-217.02255370963539</v>
      </c>
      <c r="AC197">
        <f t="shared" si="89"/>
        <v>-13.052308276012495</v>
      </c>
      <c r="AD197">
        <f t="shared" si="90"/>
        <v>-7.4639766261753948E-2</v>
      </c>
      <c r="AE197">
        <f t="shared" si="91"/>
        <v>74.449621536673533</v>
      </c>
      <c r="AF197">
        <f t="shared" si="92"/>
        <v>1.9819570904877406</v>
      </c>
      <c r="AG197">
        <f t="shared" si="93"/>
        <v>47.474148237775537</v>
      </c>
      <c r="AH197">
        <v>1388.8891097093101</v>
      </c>
      <c r="AI197">
        <v>1307.8170303030299</v>
      </c>
      <c r="AJ197">
        <v>3.3107350397557198</v>
      </c>
      <c r="AK197">
        <v>85.495142733625997</v>
      </c>
      <c r="AL197">
        <f t="shared" si="94"/>
        <v>1.9818685816479156</v>
      </c>
      <c r="AM197">
        <v>13.174048870367001</v>
      </c>
      <c r="AN197">
        <v>15.5148923076923</v>
      </c>
      <c r="AO197">
        <v>1.0978435862849701E-6</v>
      </c>
      <c r="AP197">
        <v>126.389948844656</v>
      </c>
      <c r="AQ197">
        <v>38</v>
      </c>
      <c r="AR197">
        <v>8</v>
      </c>
      <c r="AS197">
        <f t="shared" si="95"/>
        <v>1</v>
      </c>
      <c r="AT197">
        <f t="shared" si="96"/>
        <v>0</v>
      </c>
      <c r="AU197">
        <f t="shared" si="97"/>
        <v>54384.242408979313</v>
      </c>
      <c r="AV197">
        <f t="shared" si="98"/>
        <v>2000.0037500000001</v>
      </c>
      <c r="AW197">
        <f t="shared" si="99"/>
        <v>1686.0029594996217</v>
      </c>
      <c r="AX197">
        <f t="shared" si="100"/>
        <v>0.84299989912499995</v>
      </c>
      <c r="AY197">
        <f t="shared" si="101"/>
        <v>0.15870001577250001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1736448460.0999999</v>
      </c>
      <c r="BF197">
        <v>1264.9537499999999</v>
      </c>
      <c r="BG197">
        <v>1357.2825</v>
      </c>
      <c r="BH197">
        <v>15.5136</v>
      </c>
      <c r="BI197">
        <v>13.1726375</v>
      </c>
      <c r="BJ197">
        <v>1265.3900000000001</v>
      </c>
      <c r="BK197">
        <v>15.439500000000001</v>
      </c>
      <c r="BL197">
        <v>500.10449999999997</v>
      </c>
      <c r="BM197">
        <v>102.24787499999999</v>
      </c>
      <c r="BN197">
        <v>0.1004163875</v>
      </c>
      <c r="BO197">
        <v>24.890162499999999</v>
      </c>
      <c r="BP197">
        <v>24.709412499999999</v>
      </c>
      <c r="BQ197">
        <v>999.9</v>
      </c>
      <c r="BR197">
        <v>0</v>
      </c>
      <c r="BS197">
        <v>0</v>
      </c>
      <c r="BT197">
        <v>9987.6574999999993</v>
      </c>
      <c r="BU197">
        <v>647.84112500000003</v>
      </c>
      <c r="BV197">
        <v>168.18562499999999</v>
      </c>
      <c r="BW197">
        <v>-92.328450000000004</v>
      </c>
      <c r="BX197">
        <v>1284.88625</v>
      </c>
      <c r="BY197">
        <v>1375.4</v>
      </c>
      <c r="BZ197">
        <v>2.34094625</v>
      </c>
      <c r="CA197">
        <v>1357.2825</v>
      </c>
      <c r="CB197">
        <v>13.1726375</v>
      </c>
      <c r="CC197">
        <v>1.58623125</v>
      </c>
      <c r="CD197">
        <v>1.3468724999999999</v>
      </c>
      <c r="CE197">
        <v>13.825687500000001</v>
      </c>
      <c r="CF197">
        <v>11.3323625</v>
      </c>
      <c r="CG197">
        <v>2000.0037500000001</v>
      </c>
      <c r="CH197">
        <v>0.89999937500000005</v>
      </c>
      <c r="CI197">
        <v>0.1000004875</v>
      </c>
      <c r="CJ197">
        <v>19.994787500000001</v>
      </c>
      <c r="CK197">
        <v>39093.0625</v>
      </c>
      <c r="CL197">
        <v>1736445700.0999999</v>
      </c>
      <c r="CM197" t="s">
        <v>346</v>
      </c>
      <c r="CN197">
        <v>1736445697.0999999</v>
      </c>
      <c r="CO197">
        <v>1736445700.0999999</v>
      </c>
      <c r="CP197">
        <v>1</v>
      </c>
      <c r="CQ197">
        <v>-0.33700000000000002</v>
      </c>
      <c r="CR197">
        <v>1.2999999999999999E-2</v>
      </c>
      <c r="CS197">
        <v>0.22</v>
      </c>
      <c r="CT197">
        <v>8.3000000000000004E-2</v>
      </c>
      <c r="CU197">
        <v>420</v>
      </c>
      <c r="CV197">
        <v>16</v>
      </c>
      <c r="CW197">
        <v>0.23</v>
      </c>
      <c r="CX197">
        <v>0.32</v>
      </c>
      <c r="CY197">
        <v>-91.314223809523796</v>
      </c>
      <c r="CZ197">
        <v>-15.097831168831201</v>
      </c>
      <c r="DA197">
        <v>1.60061388637067</v>
      </c>
      <c r="DB197">
        <v>0</v>
      </c>
      <c r="DC197">
        <v>2.3389595238095202</v>
      </c>
      <c r="DD197">
        <v>1.8538441558445699E-2</v>
      </c>
      <c r="DE197">
        <v>3.9858302310040398E-3</v>
      </c>
      <c r="DF197">
        <v>1</v>
      </c>
      <c r="DG197">
        <v>1</v>
      </c>
      <c r="DH197">
        <v>2</v>
      </c>
      <c r="DI197" t="s">
        <v>347</v>
      </c>
      <c r="DJ197">
        <v>3.1199400000000002</v>
      </c>
      <c r="DK197">
        <v>2.8011699999999999</v>
      </c>
      <c r="DL197">
        <v>0.21631</v>
      </c>
      <c r="DM197">
        <v>0.227605</v>
      </c>
      <c r="DN197">
        <v>8.6918099999999998E-2</v>
      </c>
      <c r="DO197">
        <v>7.7887399999999996E-2</v>
      </c>
      <c r="DP197">
        <v>21878</v>
      </c>
      <c r="DQ197">
        <v>19935</v>
      </c>
      <c r="DR197">
        <v>26698.7</v>
      </c>
      <c r="DS197">
        <v>24139.5</v>
      </c>
      <c r="DT197">
        <v>33701.4</v>
      </c>
      <c r="DU197">
        <v>32420</v>
      </c>
      <c r="DV197">
        <v>40369.300000000003</v>
      </c>
      <c r="DW197">
        <v>38157.800000000003</v>
      </c>
      <c r="DX197">
        <v>2.0205500000000001</v>
      </c>
      <c r="DY197">
        <v>2.27705</v>
      </c>
      <c r="DZ197">
        <v>0.15839200000000001</v>
      </c>
      <c r="EA197">
        <v>0</v>
      </c>
      <c r="EB197">
        <v>22.118600000000001</v>
      </c>
      <c r="EC197">
        <v>999.9</v>
      </c>
      <c r="ED197">
        <v>63.802</v>
      </c>
      <c r="EE197">
        <v>22.084</v>
      </c>
      <c r="EF197">
        <v>16.6432</v>
      </c>
      <c r="EG197">
        <v>63.4649</v>
      </c>
      <c r="EH197">
        <v>26.370200000000001</v>
      </c>
      <c r="EI197">
        <v>1</v>
      </c>
      <c r="EJ197">
        <v>-0.45395099999999999</v>
      </c>
      <c r="EK197">
        <v>-4.6854399999999998</v>
      </c>
      <c r="EL197">
        <v>20.204000000000001</v>
      </c>
      <c r="EM197">
        <v>5.2637099999999997</v>
      </c>
      <c r="EN197">
        <v>12.0053</v>
      </c>
      <c r="EO197">
        <v>5</v>
      </c>
      <c r="EP197">
        <v>3.2869799999999998</v>
      </c>
      <c r="EQ197">
        <v>9999</v>
      </c>
      <c r="ER197">
        <v>9999</v>
      </c>
      <c r="ES197">
        <v>999.9</v>
      </c>
      <c r="ET197">
        <v>9999</v>
      </c>
      <c r="EU197">
        <v>1.87226</v>
      </c>
      <c r="EV197">
        <v>1.87317</v>
      </c>
      <c r="EW197">
        <v>1.8693500000000001</v>
      </c>
      <c r="EX197">
        <v>1.87504</v>
      </c>
      <c r="EY197">
        <v>1.8754299999999999</v>
      </c>
      <c r="EZ197">
        <v>1.87381</v>
      </c>
      <c r="FA197">
        <v>1.87236</v>
      </c>
      <c r="FB197">
        <v>1.87147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-0.46</v>
      </c>
      <c r="FQ197">
        <v>7.3999999999999996E-2</v>
      </c>
      <c r="FR197">
        <v>-0.18329044484773399</v>
      </c>
      <c r="FS197">
        <v>1.93526017593624E-3</v>
      </c>
      <c r="FT197">
        <v>-2.6352868309754201E-6</v>
      </c>
      <c r="FU197">
        <v>7.4988703689445403E-10</v>
      </c>
      <c r="FV197">
        <v>7.4070808911679595E-2</v>
      </c>
      <c r="FW197">
        <v>0</v>
      </c>
      <c r="FX197">
        <v>0</v>
      </c>
      <c r="FY197">
        <v>0</v>
      </c>
      <c r="FZ197">
        <v>1</v>
      </c>
      <c r="GA197">
        <v>1999</v>
      </c>
      <c r="GB197">
        <v>0</v>
      </c>
      <c r="GC197">
        <v>14</v>
      </c>
      <c r="GD197">
        <v>46.2</v>
      </c>
      <c r="GE197">
        <v>46.1</v>
      </c>
      <c r="GF197">
        <v>2.948</v>
      </c>
      <c r="GG197">
        <v>2.4597199999999999</v>
      </c>
      <c r="GH197">
        <v>1.5979000000000001</v>
      </c>
      <c r="GI197">
        <v>2.3547400000000001</v>
      </c>
      <c r="GJ197">
        <v>1.64917</v>
      </c>
      <c r="GK197">
        <v>2.4877899999999999</v>
      </c>
      <c r="GL197">
        <v>26.313400000000001</v>
      </c>
      <c r="GM197">
        <v>14.4297</v>
      </c>
      <c r="GN197">
        <v>19</v>
      </c>
      <c r="GO197">
        <v>450.96</v>
      </c>
      <c r="GP197">
        <v>640.89400000000001</v>
      </c>
      <c r="GQ197">
        <v>29.4282</v>
      </c>
      <c r="GR197">
        <v>21.391100000000002</v>
      </c>
      <c r="GS197">
        <v>30.000299999999999</v>
      </c>
      <c r="GT197">
        <v>21.2697</v>
      </c>
      <c r="GU197">
        <v>21.244700000000002</v>
      </c>
      <c r="GV197">
        <v>59.093400000000003</v>
      </c>
      <c r="GW197">
        <v>24.3108</v>
      </c>
      <c r="GX197">
        <v>100</v>
      </c>
      <c r="GY197">
        <v>29.445</v>
      </c>
      <c r="GZ197">
        <v>1401.95</v>
      </c>
      <c r="HA197">
        <v>13.077299999999999</v>
      </c>
      <c r="HB197">
        <v>101.387</v>
      </c>
      <c r="HC197">
        <v>101.396</v>
      </c>
    </row>
    <row r="198" spans="1:211" x14ac:dyDescent="0.2">
      <c r="A198">
        <v>182</v>
      </c>
      <c r="B198">
        <v>1736448470.0999999</v>
      </c>
      <c r="C198">
        <v>363</v>
      </c>
      <c r="D198" t="s">
        <v>711</v>
      </c>
      <c r="E198" t="s">
        <v>712</v>
      </c>
      <c r="F198">
        <v>2</v>
      </c>
      <c r="G198">
        <v>1736448462.0999999</v>
      </c>
      <c r="H198">
        <f t="shared" si="68"/>
        <v>1.9847509794769986E-3</v>
      </c>
      <c r="I198">
        <f t="shared" si="69"/>
        <v>1.9847509794769984</v>
      </c>
      <c r="J198">
        <f t="shared" si="70"/>
        <v>47.525430077252828</v>
      </c>
      <c r="K198">
        <f t="shared" si="71"/>
        <v>1271.365</v>
      </c>
      <c r="L198">
        <f t="shared" si="72"/>
        <v>559.06488155588022</v>
      </c>
      <c r="M198">
        <f t="shared" si="73"/>
        <v>57.218725476190251</v>
      </c>
      <c r="N198">
        <f t="shared" si="74"/>
        <v>130.12064845243808</v>
      </c>
      <c r="O198">
        <f t="shared" si="75"/>
        <v>0.11251034410466858</v>
      </c>
      <c r="P198">
        <f t="shared" si="76"/>
        <v>3.5342797126533716</v>
      </c>
      <c r="Q198">
        <f t="shared" si="77"/>
        <v>0.11055779445466357</v>
      </c>
      <c r="R198">
        <f t="shared" si="78"/>
        <v>6.9271227885194755E-2</v>
      </c>
      <c r="S198">
        <f t="shared" si="79"/>
        <v>317.40000892500001</v>
      </c>
      <c r="T198">
        <f t="shared" si="80"/>
        <v>26.031206266234342</v>
      </c>
      <c r="U198">
        <f t="shared" si="81"/>
        <v>26.031206266234342</v>
      </c>
      <c r="V198">
        <f t="shared" si="82"/>
        <v>3.3804942953814265</v>
      </c>
      <c r="W198">
        <f t="shared" si="83"/>
        <v>50.254055923325339</v>
      </c>
      <c r="X198">
        <f t="shared" si="84"/>
        <v>1.5877364274592105</v>
      </c>
      <c r="Y198">
        <f t="shared" si="85"/>
        <v>3.1594194703044161</v>
      </c>
      <c r="Z198">
        <f t="shared" si="86"/>
        <v>1.792757867922216</v>
      </c>
      <c r="AA198">
        <f t="shared" si="87"/>
        <v>-87.527518194935638</v>
      </c>
      <c r="AB198">
        <f t="shared" si="88"/>
        <v>-216.9048847451258</v>
      </c>
      <c r="AC198">
        <f t="shared" si="89"/>
        <v>-13.042127218021768</v>
      </c>
      <c r="AD198">
        <f t="shared" si="90"/>
        <v>-7.4521233083203242E-2</v>
      </c>
      <c r="AE198">
        <f t="shared" si="91"/>
        <v>74.81560746660233</v>
      </c>
      <c r="AF198">
        <f t="shared" si="92"/>
        <v>1.984190653403614</v>
      </c>
      <c r="AG198">
        <f t="shared" si="93"/>
        <v>47.525430077252828</v>
      </c>
      <c r="AH198">
        <v>1395.89056632909</v>
      </c>
      <c r="AI198">
        <v>1314.5576969696999</v>
      </c>
      <c r="AJ198">
        <v>3.3397592128679401</v>
      </c>
      <c r="AK198">
        <v>85.495142733625997</v>
      </c>
      <c r="AL198">
        <f t="shared" si="94"/>
        <v>1.9847509794769984</v>
      </c>
      <c r="AM198">
        <v>13.168509153379</v>
      </c>
      <c r="AN198">
        <v>15.5126146853147</v>
      </c>
      <c r="AO198">
        <v>-4.5775846563021298E-7</v>
      </c>
      <c r="AP198">
        <v>126.389948844656</v>
      </c>
      <c r="AQ198">
        <v>38</v>
      </c>
      <c r="AR198">
        <v>8</v>
      </c>
      <c r="AS198">
        <f t="shared" si="95"/>
        <v>1</v>
      </c>
      <c r="AT198">
        <f t="shared" si="96"/>
        <v>0</v>
      </c>
      <c r="AU198">
        <f t="shared" si="97"/>
        <v>54403.999856038172</v>
      </c>
      <c r="AV198">
        <f t="shared" si="98"/>
        <v>2000</v>
      </c>
      <c r="AW198">
        <f t="shared" si="99"/>
        <v>1685.99971125</v>
      </c>
      <c r="AX198">
        <f t="shared" si="100"/>
        <v>0.84299985562500002</v>
      </c>
      <c r="AY198">
        <f t="shared" si="101"/>
        <v>0.15870000446250002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1736448462.0999999</v>
      </c>
      <c r="BF198">
        <v>1271.365</v>
      </c>
      <c r="BG198">
        <v>1364.145</v>
      </c>
      <c r="BH198">
        <v>15.513237500000001</v>
      </c>
      <c r="BI198">
        <v>13.1698</v>
      </c>
      <c r="BJ198">
        <v>1271.8087499999999</v>
      </c>
      <c r="BK198">
        <v>15.439137499999999</v>
      </c>
      <c r="BL198">
        <v>500.1395</v>
      </c>
      <c r="BM198">
        <v>102.246875</v>
      </c>
      <c r="BN198">
        <v>0.1003254125</v>
      </c>
      <c r="BO198">
        <v>24.892837499999999</v>
      </c>
      <c r="BP198">
        <v>24.7136</v>
      </c>
      <c r="BQ198">
        <v>999.9</v>
      </c>
      <c r="BR198">
        <v>0</v>
      </c>
      <c r="BS198">
        <v>0</v>
      </c>
      <c r="BT198">
        <v>9991.6350000000002</v>
      </c>
      <c r="BU198">
        <v>647.81437500000004</v>
      </c>
      <c r="BV198">
        <v>167.97512499999999</v>
      </c>
      <c r="BW198">
        <v>-92.780100000000004</v>
      </c>
      <c r="BX198">
        <v>1291.3975</v>
      </c>
      <c r="BY198">
        <v>1382.3512499999999</v>
      </c>
      <c r="BZ198">
        <v>2.3434112499999999</v>
      </c>
      <c r="CA198">
        <v>1364.145</v>
      </c>
      <c r="CB198">
        <v>13.1698</v>
      </c>
      <c r="CC198">
        <v>1.5861775</v>
      </c>
      <c r="CD198">
        <v>1.34657</v>
      </c>
      <c r="CE198">
        <v>13.825175</v>
      </c>
      <c r="CF198">
        <v>11.328975</v>
      </c>
      <c r="CG198">
        <v>2000</v>
      </c>
      <c r="CH198">
        <v>0.89999937500000005</v>
      </c>
      <c r="CI198">
        <v>0.1000004375</v>
      </c>
      <c r="CJ198">
        <v>20</v>
      </c>
      <c r="CK198">
        <v>39092.987500000003</v>
      </c>
      <c r="CL198">
        <v>1736445700.0999999</v>
      </c>
      <c r="CM198" t="s">
        <v>346</v>
      </c>
      <c r="CN198">
        <v>1736445697.0999999</v>
      </c>
      <c r="CO198">
        <v>1736445700.0999999</v>
      </c>
      <c r="CP198">
        <v>1</v>
      </c>
      <c r="CQ198">
        <v>-0.33700000000000002</v>
      </c>
      <c r="CR198">
        <v>1.2999999999999999E-2</v>
      </c>
      <c r="CS198">
        <v>0.22</v>
      </c>
      <c r="CT198">
        <v>8.3000000000000004E-2</v>
      </c>
      <c r="CU198">
        <v>420</v>
      </c>
      <c r="CV198">
        <v>16</v>
      </c>
      <c r="CW198">
        <v>0.23</v>
      </c>
      <c r="CX198">
        <v>0.32</v>
      </c>
      <c r="CY198">
        <v>-91.688085714285705</v>
      </c>
      <c r="CZ198">
        <v>-16.483503896104001</v>
      </c>
      <c r="DA198">
        <v>1.69077433888559</v>
      </c>
      <c r="DB198">
        <v>0</v>
      </c>
      <c r="DC198">
        <v>2.3405304761904802</v>
      </c>
      <c r="DD198">
        <v>4.73462337662316E-2</v>
      </c>
      <c r="DE198">
        <v>6.5969274783185903E-3</v>
      </c>
      <c r="DF198">
        <v>1</v>
      </c>
      <c r="DG198">
        <v>1</v>
      </c>
      <c r="DH198">
        <v>2</v>
      </c>
      <c r="DI198" t="s">
        <v>347</v>
      </c>
      <c r="DJ198">
        <v>3.1194600000000001</v>
      </c>
      <c r="DK198">
        <v>2.7994300000000001</v>
      </c>
      <c r="DL198">
        <v>0.21698200000000001</v>
      </c>
      <c r="DM198">
        <v>0.228271</v>
      </c>
      <c r="DN198">
        <v>8.6898000000000003E-2</v>
      </c>
      <c r="DO198">
        <v>7.7870700000000001E-2</v>
      </c>
      <c r="DP198">
        <v>21859.4</v>
      </c>
      <c r="DQ198">
        <v>19917.5</v>
      </c>
      <c r="DR198">
        <v>26698.7</v>
      </c>
      <c r="DS198">
        <v>24139.1</v>
      </c>
      <c r="DT198">
        <v>33702.300000000003</v>
      </c>
      <c r="DU198">
        <v>32420</v>
      </c>
      <c r="DV198">
        <v>40369.4</v>
      </c>
      <c r="DW198">
        <v>38156.9</v>
      </c>
      <c r="DX198">
        <v>2.0195699999999999</v>
      </c>
      <c r="DY198">
        <v>2.2778999999999998</v>
      </c>
      <c r="DZ198">
        <v>0.15792600000000001</v>
      </c>
      <c r="EA198">
        <v>0</v>
      </c>
      <c r="EB198">
        <v>22.116700000000002</v>
      </c>
      <c r="EC198">
        <v>999.9</v>
      </c>
      <c r="ED198">
        <v>63.802</v>
      </c>
      <c r="EE198">
        <v>22.094000000000001</v>
      </c>
      <c r="EF198">
        <v>16.653500000000001</v>
      </c>
      <c r="EG198">
        <v>63.834899999999998</v>
      </c>
      <c r="EH198">
        <v>26.6907</v>
      </c>
      <c r="EI198">
        <v>1</v>
      </c>
      <c r="EJ198">
        <v>-0.45386399999999999</v>
      </c>
      <c r="EK198">
        <v>-4.6277600000000003</v>
      </c>
      <c r="EL198">
        <v>20.206900000000001</v>
      </c>
      <c r="EM198">
        <v>5.2638600000000002</v>
      </c>
      <c r="EN198">
        <v>12.0059</v>
      </c>
      <c r="EO198">
        <v>5.0000499999999999</v>
      </c>
      <c r="EP198">
        <v>3.2868499999999998</v>
      </c>
      <c r="EQ198">
        <v>9999</v>
      </c>
      <c r="ER198">
        <v>9999</v>
      </c>
      <c r="ES198">
        <v>999.9</v>
      </c>
      <c r="ET198">
        <v>9999</v>
      </c>
      <c r="EU198">
        <v>1.8722700000000001</v>
      </c>
      <c r="EV198">
        <v>1.87317</v>
      </c>
      <c r="EW198">
        <v>1.8693500000000001</v>
      </c>
      <c r="EX198">
        <v>1.8750599999999999</v>
      </c>
      <c r="EY198">
        <v>1.8754299999999999</v>
      </c>
      <c r="EZ198">
        <v>1.8737900000000001</v>
      </c>
      <c r="FA198">
        <v>1.87236</v>
      </c>
      <c r="FB198">
        <v>1.87148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-0.47</v>
      </c>
      <c r="FQ198">
        <v>7.4099999999999999E-2</v>
      </c>
      <c r="FR198">
        <v>-0.18329044484773399</v>
      </c>
      <c r="FS198">
        <v>1.93526017593624E-3</v>
      </c>
      <c r="FT198">
        <v>-2.6352868309754201E-6</v>
      </c>
      <c r="FU198">
        <v>7.4988703689445403E-10</v>
      </c>
      <c r="FV198">
        <v>7.4070808911679595E-2</v>
      </c>
      <c r="FW198">
        <v>0</v>
      </c>
      <c r="FX198">
        <v>0</v>
      </c>
      <c r="FY198">
        <v>0</v>
      </c>
      <c r="FZ198">
        <v>1</v>
      </c>
      <c r="GA198">
        <v>1999</v>
      </c>
      <c r="GB198">
        <v>0</v>
      </c>
      <c r="GC198">
        <v>14</v>
      </c>
      <c r="GD198">
        <v>46.2</v>
      </c>
      <c r="GE198">
        <v>46.2</v>
      </c>
      <c r="GF198">
        <v>2.96021</v>
      </c>
      <c r="GG198">
        <v>2.4609399999999999</v>
      </c>
      <c r="GH198">
        <v>1.5979000000000001</v>
      </c>
      <c r="GI198">
        <v>2.3547400000000001</v>
      </c>
      <c r="GJ198">
        <v>1.64917</v>
      </c>
      <c r="GK198">
        <v>2.323</v>
      </c>
      <c r="GL198">
        <v>26.313400000000001</v>
      </c>
      <c r="GM198">
        <v>14.4122</v>
      </c>
      <c r="GN198">
        <v>19</v>
      </c>
      <c r="GO198">
        <v>450.40800000000002</v>
      </c>
      <c r="GP198">
        <v>641.61</v>
      </c>
      <c r="GQ198">
        <v>29.459700000000002</v>
      </c>
      <c r="GR198">
        <v>21.392399999999999</v>
      </c>
      <c r="GS198">
        <v>30.000399999999999</v>
      </c>
      <c r="GT198">
        <v>21.271100000000001</v>
      </c>
      <c r="GU198">
        <v>21.245999999999999</v>
      </c>
      <c r="GV198">
        <v>59.325200000000002</v>
      </c>
      <c r="GW198">
        <v>24.589500000000001</v>
      </c>
      <c r="GX198">
        <v>100</v>
      </c>
      <c r="GY198">
        <v>29.514199999999999</v>
      </c>
      <c r="GZ198">
        <v>1408.71</v>
      </c>
      <c r="HA198">
        <v>13.075900000000001</v>
      </c>
      <c r="HB198">
        <v>101.387</v>
      </c>
      <c r="HC198">
        <v>101.39400000000001</v>
      </c>
    </row>
    <row r="199" spans="1:211" x14ac:dyDescent="0.2">
      <c r="A199">
        <v>183</v>
      </c>
      <c r="B199">
        <v>1736448472.0999999</v>
      </c>
      <c r="C199">
        <v>365</v>
      </c>
      <c r="D199" t="s">
        <v>713</v>
      </c>
      <c r="E199" t="s">
        <v>714</v>
      </c>
      <c r="F199">
        <v>2</v>
      </c>
      <c r="G199">
        <v>1736448464.0999999</v>
      </c>
      <c r="H199">
        <f t="shared" si="68"/>
        <v>1.9860812813485454E-3</v>
      </c>
      <c r="I199">
        <f t="shared" si="69"/>
        <v>1.9860812813485456</v>
      </c>
      <c r="J199">
        <f t="shared" si="70"/>
        <v>47.465878256761933</v>
      </c>
      <c r="K199">
        <f t="shared" si="71"/>
        <v>1277.8387499999999</v>
      </c>
      <c r="L199">
        <f t="shared" si="72"/>
        <v>566.52076302633157</v>
      </c>
      <c r="M199">
        <f t="shared" si="73"/>
        <v>57.981120529498767</v>
      </c>
      <c r="N199">
        <f t="shared" si="74"/>
        <v>130.78165429493774</v>
      </c>
      <c r="O199">
        <f t="shared" si="75"/>
        <v>0.11256395438577649</v>
      </c>
      <c r="P199">
        <f t="shared" si="76"/>
        <v>3.5362203327688375</v>
      </c>
      <c r="Q199">
        <f t="shared" si="77"/>
        <v>0.1106106134413094</v>
      </c>
      <c r="R199">
        <f t="shared" si="78"/>
        <v>6.93043099035765E-2</v>
      </c>
      <c r="S199">
        <f t="shared" si="79"/>
        <v>317.39979180000614</v>
      </c>
      <c r="T199">
        <f t="shared" si="80"/>
        <v>26.032324029606478</v>
      </c>
      <c r="U199">
        <f t="shared" si="81"/>
        <v>26.032324029606478</v>
      </c>
      <c r="V199">
        <f t="shared" si="82"/>
        <v>3.3807178413452053</v>
      </c>
      <c r="W199">
        <f t="shared" si="83"/>
        <v>50.244948027781611</v>
      </c>
      <c r="X199">
        <f t="shared" si="84"/>
        <v>1.5876381178283925</v>
      </c>
      <c r="Y199">
        <f t="shared" si="85"/>
        <v>3.1597965171554168</v>
      </c>
      <c r="Z199">
        <f t="shared" si="86"/>
        <v>1.7930797235168128</v>
      </c>
      <c r="AA199">
        <f t="shared" si="87"/>
        <v>-87.586184507470847</v>
      </c>
      <c r="AB199">
        <f t="shared" si="88"/>
        <v>-216.85579022574109</v>
      </c>
      <c r="AC199">
        <f t="shared" si="89"/>
        <v>-13.032223687628109</v>
      </c>
      <c r="AD199">
        <f t="shared" si="90"/>
        <v>-7.4406620833912029E-2</v>
      </c>
      <c r="AE199">
        <f t="shared" si="91"/>
        <v>75.144416470633459</v>
      </c>
      <c r="AF199">
        <f t="shared" si="92"/>
        <v>1.9860118861109755</v>
      </c>
      <c r="AG199">
        <f t="shared" si="93"/>
        <v>47.465878256761933</v>
      </c>
      <c r="AH199">
        <v>1402.8390254644</v>
      </c>
      <c r="AI199">
        <v>1321.34351515152</v>
      </c>
      <c r="AJ199">
        <v>3.37225247794539</v>
      </c>
      <c r="AK199">
        <v>85.495142733625997</v>
      </c>
      <c r="AL199">
        <f t="shared" si="94"/>
        <v>1.9860812813485456</v>
      </c>
      <c r="AM199">
        <v>13.161177727052999</v>
      </c>
      <c r="AN199">
        <v>15.507093006992999</v>
      </c>
      <c r="AO199">
        <v>-4.3650178434818899E-6</v>
      </c>
      <c r="AP199">
        <v>126.389948844656</v>
      </c>
      <c r="AQ199">
        <v>38</v>
      </c>
      <c r="AR199">
        <v>8</v>
      </c>
      <c r="AS199">
        <f t="shared" si="95"/>
        <v>1</v>
      </c>
      <c r="AT199">
        <f t="shared" si="96"/>
        <v>0</v>
      </c>
      <c r="AU199">
        <f t="shared" si="97"/>
        <v>54446.38633953032</v>
      </c>
      <c r="AV199">
        <f t="shared" si="98"/>
        <v>1999.99875</v>
      </c>
      <c r="AW199">
        <f t="shared" si="99"/>
        <v>1685.9986500001851</v>
      </c>
      <c r="AX199">
        <f t="shared" si="100"/>
        <v>0.84299985187499993</v>
      </c>
      <c r="AY199">
        <f t="shared" si="101"/>
        <v>0.15869999508749999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1736448464.0999999</v>
      </c>
      <c r="BF199">
        <v>1277.8387499999999</v>
      </c>
      <c r="BG199">
        <v>1371.0387499999999</v>
      </c>
      <c r="BH199">
        <v>15.5124625</v>
      </c>
      <c r="BI199">
        <v>13.1666875</v>
      </c>
      <c r="BJ199">
        <v>1278.2887499999999</v>
      </c>
      <c r="BK199">
        <v>15.4383625</v>
      </c>
      <c r="BL199">
        <v>500.10012499999999</v>
      </c>
      <c r="BM199">
        <v>102.245875</v>
      </c>
      <c r="BN199">
        <v>0.1001012</v>
      </c>
      <c r="BO199">
        <v>24.894837500000001</v>
      </c>
      <c r="BP199">
        <v>24.716175</v>
      </c>
      <c r="BQ199">
        <v>999.9</v>
      </c>
      <c r="BR199">
        <v>0</v>
      </c>
      <c r="BS199">
        <v>0</v>
      </c>
      <c r="BT199">
        <v>9999.9225000000006</v>
      </c>
      <c r="BU199">
        <v>647.79237499999999</v>
      </c>
      <c r="BV199">
        <v>167.62575000000001</v>
      </c>
      <c r="BW199">
        <v>-93.2012</v>
      </c>
      <c r="BX199">
        <v>1297.9712500000001</v>
      </c>
      <c r="BY199">
        <v>1389.3325</v>
      </c>
      <c r="BZ199">
        <v>2.3457487499999998</v>
      </c>
      <c r="CA199">
        <v>1371.0387499999999</v>
      </c>
      <c r="CB199">
        <v>13.1666875</v>
      </c>
      <c r="CC199">
        <v>1.58608375</v>
      </c>
      <c r="CD199">
        <v>1.3462387499999999</v>
      </c>
      <c r="CE199">
        <v>13.8242625</v>
      </c>
      <c r="CF199">
        <v>11.325262499999999</v>
      </c>
      <c r="CG199">
        <v>1999.99875</v>
      </c>
      <c r="CH199">
        <v>0.89999949999999995</v>
      </c>
      <c r="CI199">
        <v>0.10000031249999999</v>
      </c>
      <c r="CJ199">
        <v>20</v>
      </c>
      <c r="CK199">
        <v>39092.974999999999</v>
      </c>
      <c r="CL199">
        <v>1736445700.0999999</v>
      </c>
      <c r="CM199" t="s">
        <v>346</v>
      </c>
      <c r="CN199">
        <v>1736445697.0999999</v>
      </c>
      <c r="CO199">
        <v>1736445700.0999999</v>
      </c>
      <c r="CP199">
        <v>1</v>
      </c>
      <c r="CQ199">
        <v>-0.33700000000000002</v>
      </c>
      <c r="CR199">
        <v>1.2999999999999999E-2</v>
      </c>
      <c r="CS199">
        <v>0.22</v>
      </c>
      <c r="CT199">
        <v>8.3000000000000004E-2</v>
      </c>
      <c r="CU199">
        <v>420</v>
      </c>
      <c r="CV199">
        <v>16</v>
      </c>
      <c r="CW199">
        <v>0.23</v>
      </c>
      <c r="CX199">
        <v>0.32</v>
      </c>
      <c r="CY199">
        <v>-92.174604761904803</v>
      </c>
      <c r="CZ199">
        <v>-15.1509116883117</v>
      </c>
      <c r="DA199">
        <v>1.56743197755534</v>
      </c>
      <c r="DB199">
        <v>0</v>
      </c>
      <c r="DC199">
        <v>2.34234571428571</v>
      </c>
      <c r="DD199">
        <v>6.4935584415585404E-2</v>
      </c>
      <c r="DE199">
        <v>7.9447200624533105E-3</v>
      </c>
      <c r="DF199">
        <v>1</v>
      </c>
      <c r="DG199">
        <v>1</v>
      </c>
      <c r="DH199">
        <v>2</v>
      </c>
      <c r="DI199" t="s">
        <v>347</v>
      </c>
      <c r="DJ199">
        <v>3.1187299999999998</v>
      </c>
      <c r="DK199">
        <v>2.8000500000000001</v>
      </c>
      <c r="DL199">
        <v>0.21766199999999999</v>
      </c>
      <c r="DM199">
        <v>0.228938</v>
      </c>
      <c r="DN199">
        <v>8.6881600000000003E-2</v>
      </c>
      <c r="DO199">
        <v>7.7846899999999997E-2</v>
      </c>
      <c r="DP199">
        <v>21840.6</v>
      </c>
      <c r="DQ199">
        <v>19900.2</v>
      </c>
      <c r="DR199">
        <v>26698.9</v>
      </c>
      <c r="DS199">
        <v>24138.9</v>
      </c>
      <c r="DT199">
        <v>33703.1</v>
      </c>
      <c r="DU199">
        <v>32420.7</v>
      </c>
      <c r="DV199">
        <v>40369.5</v>
      </c>
      <c r="DW199">
        <v>38156.699999999997</v>
      </c>
      <c r="DX199">
        <v>2.0171999999999999</v>
      </c>
      <c r="DY199">
        <v>2.2788499999999998</v>
      </c>
      <c r="DZ199">
        <v>0.15794900000000001</v>
      </c>
      <c r="EA199">
        <v>0</v>
      </c>
      <c r="EB199">
        <v>22.114799999999999</v>
      </c>
      <c r="EC199">
        <v>999.9</v>
      </c>
      <c r="ED199">
        <v>63.802</v>
      </c>
      <c r="EE199">
        <v>22.084</v>
      </c>
      <c r="EF199">
        <v>16.642399999999999</v>
      </c>
      <c r="EG199">
        <v>64.174899999999994</v>
      </c>
      <c r="EH199">
        <v>26.554500000000001</v>
      </c>
      <c r="EI199">
        <v>1</v>
      </c>
      <c r="EJ199">
        <v>-0.45372200000000001</v>
      </c>
      <c r="EK199">
        <v>-4.6890499999999999</v>
      </c>
      <c r="EL199">
        <v>20.2058</v>
      </c>
      <c r="EM199">
        <v>5.26356</v>
      </c>
      <c r="EN199">
        <v>12.0053</v>
      </c>
      <c r="EO199">
        <v>4.9999500000000001</v>
      </c>
      <c r="EP199">
        <v>3.28688</v>
      </c>
      <c r="EQ199">
        <v>9999</v>
      </c>
      <c r="ER199">
        <v>9999</v>
      </c>
      <c r="ES199">
        <v>999.9</v>
      </c>
      <c r="ET199">
        <v>9999</v>
      </c>
      <c r="EU199">
        <v>1.87226</v>
      </c>
      <c r="EV199">
        <v>1.87317</v>
      </c>
      <c r="EW199">
        <v>1.8693500000000001</v>
      </c>
      <c r="EX199">
        <v>1.87503</v>
      </c>
      <c r="EY199">
        <v>1.8754299999999999</v>
      </c>
      <c r="EZ199">
        <v>1.8737900000000001</v>
      </c>
      <c r="FA199">
        <v>1.8723799999999999</v>
      </c>
      <c r="FB199">
        <v>1.8714900000000001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-0.48</v>
      </c>
      <c r="FQ199">
        <v>7.4099999999999999E-2</v>
      </c>
      <c r="FR199">
        <v>-0.18329044484773399</v>
      </c>
      <c r="FS199">
        <v>1.93526017593624E-3</v>
      </c>
      <c r="FT199">
        <v>-2.6352868309754201E-6</v>
      </c>
      <c r="FU199">
        <v>7.4988703689445403E-10</v>
      </c>
      <c r="FV199">
        <v>7.4070808911679595E-2</v>
      </c>
      <c r="FW199">
        <v>0</v>
      </c>
      <c r="FX199">
        <v>0</v>
      </c>
      <c r="FY199">
        <v>0</v>
      </c>
      <c r="FZ199">
        <v>1</v>
      </c>
      <c r="GA199">
        <v>1999</v>
      </c>
      <c r="GB199">
        <v>0</v>
      </c>
      <c r="GC199">
        <v>14</v>
      </c>
      <c r="GD199">
        <v>46.2</v>
      </c>
      <c r="GE199">
        <v>46.2</v>
      </c>
      <c r="GF199">
        <v>2.97119</v>
      </c>
      <c r="GG199">
        <v>2.4670399999999999</v>
      </c>
      <c r="GH199">
        <v>1.5979000000000001</v>
      </c>
      <c r="GI199">
        <v>2.3535200000000001</v>
      </c>
      <c r="GJ199">
        <v>1.64917</v>
      </c>
      <c r="GK199">
        <v>2.3877000000000002</v>
      </c>
      <c r="GL199">
        <v>26.313400000000001</v>
      </c>
      <c r="GM199">
        <v>14.4297</v>
      </c>
      <c r="GN199">
        <v>19</v>
      </c>
      <c r="GO199">
        <v>449.048</v>
      </c>
      <c r="GP199">
        <v>642.41499999999996</v>
      </c>
      <c r="GQ199">
        <v>29.484000000000002</v>
      </c>
      <c r="GR199">
        <v>21.3934</v>
      </c>
      <c r="GS199">
        <v>30.000399999999999</v>
      </c>
      <c r="GT199">
        <v>21.272400000000001</v>
      </c>
      <c r="GU199">
        <v>21.247800000000002</v>
      </c>
      <c r="GV199">
        <v>59.566400000000002</v>
      </c>
      <c r="GW199">
        <v>24.589500000000001</v>
      </c>
      <c r="GX199">
        <v>100</v>
      </c>
      <c r="GY199">
        <v>29.514199999999999</v>
      </c>
      <c r="GZ199">
        <v>1415.54</v>
      </c>
      <c r="HA199">
        <v>13.0738</v>
      </c>
      <c r="HB199">
        <v>101.38800000000001</v>
      </c>
      <c r="HC199">
        <v>101.39400000000001</v>
      </c>
    </row>
    <row r="200" spans="1:211" x14ac:dyDescent="0.2">
      <c r="A200">
        <v>184</v>
      </c>
      <c r="B200">
        <v>1736448474.0999999</v>
      </c>
      <c r="C200">
        <v>367</v>
      </c>
      <c r="D200" t="s">
        <v>715</v>
      </c>
      <c r="E200" t="s">
        <v>716</v>
      </c>
      <c r="F200">
        <v>2</v>
      </c>
      <c r="G200">
        <v>1736448466.0999999</v>
      </c>
      <c r="H200">
        <f t="shared" si="68"/>
        <v>1.9861467737479726E-3</v>
      </c>
      <c r="I200">
        <f t="shared" si="69"/>
        <v>1.9861467737479725</v>
      </c>
      <c r="J200">
        <f t="shared" si="70"/>
        <v>47.541045435236491</v>
      </c>
      <c r="K200">
        <f t="shared" si="71"/>
        <v>1284.3687500000001</v>
      </c>
      <c r="L200">
        <f t="shared" si="72"/>
        <v>571.70420099848923</v>
      </c>
      <c r="M200">
        <f t="shared" si="73"/>
        <v>58.511267226559468</v>
      </c>
      <c r="N200">
        <f t="shared" si="74"/>
        <v>131.44917077300039</v>
      </c>
      <c r="O200">
        <f t="shared" si="75"/>
        <v>0.11254841375732909</v>
      </c>
      <c r="P200">
        <f t="shared" si="76"/>
        <v>3.5374468593149713</v>
      </c>
      <c r="Q200">
        <f t="shared" si="77"/>
        <v>0.11059627152008364</v>
      </c>
      <c r="R200">
        <f t="shared" si="78"/>
        <v>6.9295241577766564E-2</v>
      </c>
      <c r="S200">
        <f t="shared" si="79"/>
        <v>317.39997142500005</v>
      </c>
      <c r="T200">
        <f t="shared" si="80"/>
        <v>26.033025259284667</v>
      </c>
      <c r="U200">
        <f t="shared" si="81"/>
        <v>26.033025259284667</v>
      </c>
      <c r="V200">
        <f t="shared" si="82"/>
        <v>3.3808580896613347</v>
      </c>
      <c r="W200">
        <f t="shared" si="83"/>
        <v>50.237251642281066</v>
      </c>
      <c r="X200">
        <f t="shared" si="84"/>
        <v>1.5874979320226603</v>
      </c>
      <c r="Y200">
        <f t="shared" si="85"/>
        <v>3.1600015528846686</v>
      </c>
      <c r="Z200">
        <f t="shared" si="86"/>
        <v>1.7933601576386744</v>
      </c>
      <c r="AA200">
        <f t="shared" si="87"/>
        <v>-87.589072722285593</v>
      </c>
      <c r="AB200">
        <f t="shared" si="88"/>
        <v>-216.85734001716861</v>
      </c>
      <c r="AC200">
        <f t="shared" si="89"/>
        <v>-13.027915258579757</v>
      </c>
      <c r="AD200">
        <f t="shared" si="90"/>
        <v>-7.4356573033924178E-2</v>
      </c>
      <c r="AE200">
        <f t="shared" si="91"/>
        <v>75.399780430898858</v>
      </c>
      <c r="AF200">
        <f t="shared" si="92"/>
        <v>1.9884685633807042</v>
      </c>
      <c r="AG200">
        <f t="shared" si="93"/>
        <v>47.541045435236491</v>
      </c>
      <c r="AH200">
        <v>1409.7271225409099</v>
      </c>
      <c r="AI200">
        <v>1328.0915151515201</v>
      </c>
      <c r="AJ200">
        <v>3.3783840104571898</v>
      </c>
      <c r="AK200">
        <v>85.495142733625997</v>
      </c>
      <c r="AL200">
        <f t="shared" si="94"/>
        <v>1.9861467737479725</v>
      </c>
      <c r="AM200">
        <v>13.1556065425039</v>
      </c>
      <c r="AN200">
        <v>15.501825874125901</v>
      </c>
      <c r="AO200">
        <v>-8.5918108992298402E-6</v>
      </c>
      <c r="AP200">
        <v>126.389948844656</v>
      </c>
      <c r="AQ200">
        <v>39</v>
      </c>
      <c r="AR200">
        <v>8</v>
      </c>
      <c r="AS200">
        <f t="shared" si="95"/>
        <v>1</v>
      </c>
      <c r="AT200">
        <f t="shared" si="96"/>
        <v>0</v>
      </c>
      <c r="AU200">
        <f t="shared" si="97"/>
        <v>54473.217810253838</v>
      </c>
      <c r="AV200">
        <f t="shared" si="98"/>
        <v>2000</v>
      </c>
      <c r="AW200">
        <f t="shared" si="99"/>
        <v>1685.9996962499999</v>
      </c>
      <c r="AX200">
        <f t="shared" si="100"/>
        <v>0.84299984812499995</v>
      </c>
      <c r="AY200">
        <f t="shared" si="101"/>
        <v>0.15869998571250002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1736448466.0999999</v>
      </c>
      <c r="BF200">
        <v>1284.3687500000001</v>
      </c>
      <c r="BG200">
        <v>1377.9012499999999</v>
      </c>
      <c r="BH200">
        <v>15.5111875</v>
      </c>
      <c r="BI200">
        <v>13.1623375</v>
      </c>
      <c r="BJ200">
        <v>1284.825</v>
      </c>
      <c r="BK200">
        <v>15.437099999999999</v>
      </c>
      <c r="BL200">
        <v>500.063875</v>
      </c>
      <c r="BM200">
        <v>102.245375</v>
      </c>
      <c r="BN200">
        <v>9.9976187499999994E-2</v>
      </c>
      <c r="BO200">
        <v>24.895924999999998</v>
      </c>
      <c r="BP200">
        <v>24.717475</v>
      </c>
      <c r="BQ200">
        <v>999.9</v>
      </c>
      <c r="BR200">
        <v>0</v>
      </c>
      <c r="BS200">
        <v>0</v>
      </c>
      <c r="BT200">
        <v>10005.15</v>
      </c>
      <c r="BU200">
        <v>647.77099999999996</v>
      </c>
      <c r="BV200">
        <v>167.20474999999999</v>
      </c>
      <c r="BW200">
        <v>-93.534774999999996</v>
      </c>
      <c r="BX200">
        <v>1304.6025</v>
      </c>
      <c r="BY200">
        <v>1396.28125</v>
      </c>
      <c r="BZ200">
        <v>2.3488262500000001</v>
      </c>
      <c r="CA200">
        <v>1377.9012499999999</v>
      </c>
      <c r="CB200">
        <v>13.1623375</v>
      </c>
      <c r="CC200">
        <v>1.5859475000000001</v>
      </c>
      <c r="CD200">
        <v>1.3457887500000001</v>
      </c>
      <c r="CE200">
        <v>13.8229375</v>
      </c>
      <c r="CF200">
        <v>11.3202125</v>
      </c>
      <c r="CG200">
        <v>2000</v>
      </c>
      <c r="CH200">
        <v>0.89999962499999997</v>
      </c>
      <c r="CI200">
        <v>0.1000001875</v>
      </c>
      <c r="CJ200">
        <v>20</v>
      </c>
      <c r="CK200">
        <v>39092.987500000003</v>
      </c>
      <c r="CL200">
        <v>1736445700.0999999</v>
      </c>
      <c r="CM200" t="s">
        <v>346</v>
      </c>
      <c r="CN200">
        <v>1736445697.0999999</v>
      </c>
      <c r="CO200">
        <v>1736445700.0999999</v>
      </c>
      <c r="CP200">
        <v>1</v>
      </c>
      <c r="CQ200">
        <v>-0.33700000000000002</v>
      </c>
      <c r="CR200">
        <v>1.2999999999999999E-2</v>
      </c>
      <c r="CS200">
        <v>0.22</v>
      </c>
      <c r="CT200">
        <v>8.3000000000000004E-2</v>
      </c>
      <c r="CU200">
        <v>420</v>
      </c>
      <c r="CV200">
        <v>16</v>
      </c>
      <c r="CW200">
        <v>0.23</v>
      </c>
      <c r="CX200">
        <v>0.32</v>
      </c>
      <c r="CY200">
        <v>-92.646357142857099</v>
      </c>
      <c r="CZ200">
        <v>-12.8171922077922</v>
      </c>
      <c r="DA200">
        <v>1.3353881713431699</v>
      </c>
      <c r="DB200">
        <v>0</v>
      </c>
      <c r="DC200">
        <v>2.3440861904761898</v>
      </c>
      <c r="DD200">
        <v>7.5885194805192999E-2</v>
      </c>
      <c r="DE200">
        <v>8.6490651717206594E-3</v>
      </c>
      <c r="DF200">
        <v>1</v>
      </c>
      <c r="DG200">
        <v>1</v>
      </c>
      <c r="DH200">
        <v>2</v>
      </c>
      <c r="DI200" t="s">
        <v>347</v>
      </c>
      <c r="DJ200">
        <v>3.11863</v>
      </c>
      <c r="DK200">
        <v>2.8000699999999998</v>
      </c>
      <c r="DL200">
        <v>0.21833900000000001</v>
      </c>
      <c r="DM200">
        <v>0.22960700000000001</v>
      </c>
      <c r="DN200">
        <v>8.6870600000000006E-2</v>
      </c>
      <c r="DO200">
        <v>7.7779299999999996E-2</v>
      </c>
      <c r="DP200">
        <v>21821.599999999999</v>
      </c>
      <c r="DQ200">
        <v>19883</v>
      </c>
      <c r="DR200">
        <v>26698.799999999999</v>
      </c>
      <c r="DS200">
        <v>24138.9</v>
      </c>
      <c r="DT200">
        <v>33703.5</v>
      </c>
      <c r="DU200">
        <v>32423.200000000001</v>
      </c>
      <c r="DV200">
        <v>40369.5</v>
      </c>
      <c r="DW200">
        <v>38156.800000000003</v>
      </c>
      <c r="DX200">
        <v>2.0164</v>
      </c>
      <c r="DY200">
        <v>2.2786499999999998</v>
      </c>
      <c r="DZ200">
        <v>0.15851100000000001</v>
      </c>
      <c r="EA200">
        <v>0</v>
      </c>
      <c r="EB200">
        <v>22.112400000000001</v>
      </c>
      <c r="EC200">
        <v>999.9</v>
      </c>
      <c r="ED200">
        <v>63.802</v>
      </c>
      <c r="EE200">
        <v>22.084</v>
      </c>
      <c r="EF200">
        <v>16.641500000000001</v>
      </c>
      <c r="EG200">
        <v>63.404899999999998</v>
      </c>
      <c r="EH200">
        <v>27.055299999999999</v>
      </c>
      <c r="EI200">
        <v>1</v>
      </c>
      <c r="EJ200">
        <v>-0.45356200000000002</v>
      </c>
      <c r="EK200">
        <v>-4.6460800000000004</v>
      </c>
      <c r="EL200">
        <v>20.207100000000001</v>
      </c>
      <c r="EM200">
        <v>5.2632599999999998</v>
      </c>
      <c r="EN200">
        <v>12.005800000000001</v>
      </c>
      <c r="EO200">
        <v>4.9999500000000001</v>
      </c>
      <c r="EP200">
        <v>3.2869000000000002</v>
      </c>
      <c r="EQ200">
        <v>9999</v>
      </c>
      <c r="ER200">
        <v>9999</v>
      </c>
      <c r="ES200">
        <v>999.9</v>
      </c>
      <c r="ET200">
        <v>9999</v>
      </c>
      <c r="EU200">
        <v>1.8722700000000001</v>
      </c>
      <c r="EV200">
        <v>1.87317</v>
      </c>
      <c r="EW200">
        <v>1.8693500000000001</v>
      </c>
      <c r="EX200">
        <v>1.87504</v>
      </c>
      <c r="EY200">
        <v>1.8754299999999999</v>
      </c>
      <c r="EZ200">
        <v>1.8737900000000001</v>
      </c>
      <c r="FA200">
        <v>1.8724000000000001</v>
      </c>
      <c r="FB200">
        <v>1.87148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-0.49</v>
      </c>
      <c r="FQ200">
        <v>7.4099999999999999E-2</v>
      </c>
      <c r="FR200">
        <v>-0.18329044484773399</v>
      </c>
      <c r="FS200">
        <v>1.93526017593624E-3</v>
      </c>
      <c r="FT200">
        <v>-2.6352868309754201E-6</v>
      </c>
      <c r="FU200">
        <v>7.4988703689445403E-10</v>
      </c>
      <c r="FV200">
        <v>7.4070808911679595E-2</v>
      </c>
      <c r="FW200">
        <v>0</v>
      </c>
      <c r="FX200">
        <v>0</v>
      </c>
      <c r="FY200">
        <v>0</v>
      </c>
      <c r="FZ200">
        <v>1</v>
      </c>
      <c r="GA200">
        <v>1999</v>
      </c>
      <c r="GB200">
        <v>0</v>
      </c>
      <c r="GC200">
        <v>14</v>
      </c>
      <c r="GD200">
        <v>46.3</v>
      </c>
      <c r="GE200">
        <v>46.2</v>
      </c>
      <c r="GF200">
        <v>2.9846200000000001</v>
      </c>
      <c r="GG200">
        <v>2.48291</v>
      </c>
      <c r="GH200">
        <v>1.5979000000000001</v>
      </c>
      <c r="GI200">
        <v>2.3547400000000001</v>
      </c>
      <c r="GJ200">
        <v>1.64917</v>
      </c>
      <c r="GK200">
        <v>2.4169900000000002</v>
      </c>
      <c r="GL200">
        <v>26.313400000000001</v>
      </c>
      <c r="GM200">
        <v>14.420999999999999</v>
      </c>
      <c r="GN200">
        <v>19</v>
      </c>
      <c r="GO200">
        <v>448.59699999999998</v>
      </c>
      <c r="GP200">
        <v>642.27300000000002</v>
      </c>
      <c r="GQ200">
        <v>29.5152</v>
      </c>
      <c r="GR200">
        <v>21.394400000000001</v>
      </c>
      <c r="GS200">
        <v>30.000499999999999</v>
      </c>
      <c r="GT200">
        <v>21.273900000000001</v>
      </c>
      <c r="GU200">
        <v>21.249300000000002</v>
      </c>
      <c r="GV200">
        <v>59.8003</v>
      </c>
      <c r="GW200">
        <v>24.589500000000001</v>
      </c>
      <c r="GX200">
        <v>100</v>
      </c>
      <c r="GY200">
        <v>29.586200000000002</v>
      </c>
      <c r="GZ200">
        <v>1429.21</v>
      </c>
      <c r="HA200">
        <v>13.0723</v>
      </c>
      <c r="HB200">
        <v>101.387</v>
      </c>
      <c r="HC200">
        <v>101.39400000000001</v>
      </c>
    </row>
    <row r="201" spans="1:211" x14ac:dyDescent="0.2">
      <c r="A201">
        <v>185</v>
      </c>
      <c r="B201">
        <v>1736448476.0999999</v>
      </c>
      <c r="C201">
        <v>369</v>
      </c>
      <c r="D201" t="s">
        <v>717</v>
      </c>
      <c r="E201" t="s">
        <v>718</v>
      </c>
      <c r="F201">
        <v>2</v>
      </c>
      <c r="G201">
        <v>1736448468.0999999</v>
      </c>
      <c r="H201">
        <f t="shared" si="68"/>
        <v>1.9869402778694358E-3</v>
      </c>
      <c r="I201">
        <f t="shared" si="69"/>
        <v>1.9869402778694358</v>
      </c>
      <c r="J201">
        <f t="shared" si="70"/>
        <v>47.776908594541261</v>
      </c>
      <c r="K201">
        <f t="shared" si="71"/>
        <v>1290.95</v>
      </c>
      <c r="L201">
        <f t="shared" si="72"/>
        <v>574.87527565250741</v>
      </c>
      <c r="M201">
        <f t="shared" si="73"/>
        <v>58.835803560929897</v>
      </c>
      <c r="N201">
        <f t="shared" si="74"/>
        <v>132.12271221922254</v>
      </c>
      <c r="O201">
        <f t="shared" si="75"/>
        <v>0.11257091720327335</v>
      </c>
      <c r="P201">
        <f t="shared" si="76"/>
        <v>3.5384317538768246</v>
      </c>
      <c r="Q201">
        <f t="shared" si="77"/>
        <v>0.11061853496418057</v>
      </c>
      <c r="R201">
        <f t="shared" si="78"/>
        <v>6.9309177663820526E-2</v>
      </c>
      <c r="S201">
        <f t="shared" si="79"/>
        <v>317.40033067491743</v>
      </c>
      <c r="T201">
        <f t="shared" si="80"/>
        <v>26.033904396169781</v>
      </c>
      <c r="U201">
        <f t="shared" si="81"/>
        <v>26.033904396169781</v>
      </c>
      <c r="V201">
        <f t="shared" si="82"/>
        <v>3.3810339272016185</v>
      </c>
      <c r="W201">
        <f t="shared" si="83"/>
        <v>50.227530691616415</v>
      </c>
      <c r="X201">
        <f t="shared" si="84"/>
        <v>1.5873186006386908</v>
      </c>
      <c r="Y201">
        <f t="shared" si="85"/>
        <v>3.1602560961724393</v>
      </c>
      <c r="Z201">
        <f t="shared" si="86"/>
        <v>1.7937153265629278</v>
      </c>
      <c r="AA201">
        <f t="shared" si="87"/>
        <v>-87.62406625404212</v>
      </c>
      <c r="AB201">
        <f t="shared" si="88"/>
        <v>-216.82789365283151</v>
      </c>
      <c r="AC201">
        <f t="shared" si="89"/>
        <v>-13.022666367318793</v>
      </c>
      <c r="AD201">
        <f t="shared" si="90"/>
        <v>-7.4295599274989854E-2</v>
      </c>
      <c r="AE201">
        <f t="shared" si="91"/>
        <v>75.568878035351474</v>
      </c>
      <c r="AF201">
        <f t="shared" si="92"/>
        <v>1.9922341356031716</v>
      </c>
      <c r="AG201">
        <f t="shared" si="93"/>
        <v>47.776908594541261</v>
      </c>
      <c r="AH201">
        <v>1416.5959401253499</v>
      </c>
      <c r="AI201">
        <v>1334.7775757575801</v>
      </c>
      <c r="AJ201">
        <v>3.3610075445658101</v>
      </c>
      <c r="AK201">
        <v>85.495142733625997</v>
      </c>
      <c r="AL201">
        <f t="shared" si="94"/>
        <v>1.9869402778694358</v>
      </c>
      <c r="AM201">
        <v>13.1510940572292</v>
      </c>
      <c r="AN201">
        <v>15.498835664335701</v>
      </c>
      <c r="AO201">
        <v>-1.1608032826478901E-5</v>
      </c>
      <c r="AP201">
        <v>126.389948844656</v>
      </c>
      <c r="AQ201">
        <v>39</v>
      </c>
      <c r="AR201">
        <v>8</v>
      </c>
      <c r="AS201">
        <f t="shared" si="95"/>
        <v>1</v>
      </c>
      <c r="AT201">
        <f t="shared" si="96"/>
        <v>0</v>
      </c>
      <c r="AU201">
        <f t="shared" si="97"/>
        <v>54494.691550105796</v>
      </c>
      <c r="AV201">
        <f t="shared" si="98"/>
        <v>2000.0025000000001</v>
      </c>
      <c r="AW201">
        <f t="shared" si="99"/>
        <v>1686.0017887496017</v>
      </c>
      <c r="AX201">
        <f t="shared" si="100"/>
        <v>0.842999840625</v>
      </c>
      <c r="AY201">
        <f t="shared" si="101"/>
        <v>0.15869996696249999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1736448468.0999999</v>
      </c>
      <c r="BF201">
        <v>1290.95</v>
      </c>
      <c r="BG201">
        <v>1384.72875</v>
      </c>
      <c r="BH201">
        <v>15.509437500000001</v>
      </c>
      <c r="BI201">
        <v>13.155587499999999</v>
      </c>
      <c r="BJ201">
        <v>1291.4137499999999</v>
      </c>
      <c r="BK201">
        <v>15.43535</v>
      </c>
      <c r="BL201">
        <v>499.94749999999999</v>
      </c>
      <c r="BM201">
        <v>102.24550000000001</v>
      </c>
      <c r="BN201">
        <v>9.9836549999999996E-2</v>
      </c>
      <c r="BO201">
        <v>24.897275</v>
      </c>
      <c r="BP201">
        <v>24.718724999999999</v>
      </c>
      <c r="BQ201">
        <v>999.9</v>
      </c>
      <c r="BR201">
        <v>0</v>
      </c>
      <c r="BS201">
        <v>0</v>
      </c>
      <c r="BT201">
        <v>10009.297500000001</v>
      </c>
      <c r="BU201">
        <v>647.74987499999997</v>
      </c>
      <c r="BV201">
        <v>167.18225000000001</v>
      </c>
      <c r="BW201">
        <v>-93.781949999999995</v>
      </c>
      <c r="BX201">
        <v>1311.2850000000001</v>
      </c>
      <c r="BY201">
        <v>1403.19</v>
      </c>
      <c r="BZ201">
        <v>2.3538287499999999</v>
      </c>
      <c r="CA201">
        <v>1384.72875</v>
      </c>
      <c r="CB201">
        <v>13.155587499999999</v>
      </c>
      <c r="CC201">
        <v>1.5857712500000001</v>
      </c>
      <c r="CD201">
        <v>1.3451</v>
      </c>
      <c r="CE201">
        <v>13.821225</v>
      </c>
      <c r="CF201">
        <v>11.3125</v>
      </c>
      <c r="CG201">
        <v>2000.0025000000001</v>
      </c>
      <c r="CH201">
        <v>0.899999875</v>
      </c>
      <c r="CI201">
        <v>9.9999937499999997E-2</v>
      </c>
      <c r="CJ201">
        <v>20</v>
      </c>
      <c r="CK201">
        <v>39093.037499999999</v>
      </c>
      <c r="CL201">
        <v>1736445700.0999999</v>
      </c>
      <c r="CM201" t="s">
        <v>346</v>
      </c>
      <c r="CN201">
        <v>1736445697.0999999</v>
      </c>
      <c r="CO201">
        <v>1736445700.0999999</v>
      </c>
      <c r="CP201">
        <v>1</v>
      </c>
      <c r="CQ201">
        <v>-0.33700000000000002</v>
      </c>
      <c r="CR201">
        <v>1.2999999999999999E-2</v>
      </c>
      <c r="CS201">
        <v>0.22</v>
      </c>
      <c r="CT201">
        <v>8.3000000000000004E-2</v>
      </c>
      <c r="CU201">
        <v>420</v>
      </c>
      <c r="CV201">
        <v>16</v>
      </c>
      <c r="CW201">
        <v>0.23</v>
      </c>
      <c r="CX201">
        <v>0.32</v>
      </c>
      <c r="CY201">
        <v>-93.0376714285714</v>
      </c>
      <c r="CZ201">
        <v>-10.9582051948053</v>
      </c>
      <c r="DA201">
        <v>1.1565195599370599</v>
      </c>
      <c r="DB201">
        <v>0</v>
      </c>
      <c r="DC201">
        <v>2.34675619047619</v>
      </c>
      <c r="DD201">
        <v>9.6211948051950894E-2</v>
      </c>
      <c r="DE201">
        <v>1.04380697340669E-2</v>
      </c>
      <c r="DF201">
        <v>1</v>
      </c>
      <c r="DG201">
        <v>1</v>
      </c>
      <c r="DH201">
        <v>2</v>
      </c>
      <c r="DI201" t="s">
        <v>347</v>
      </c>
      <c r="DJ201">
        <v>3.11911</v>
      </c>
      <c r="DK201">
        <v>2.8001299999999998</v>
      </c>
      <c r="DL201">
        <v>0.21901100000000001</v>
      </c>
      <c r="DM201">
        <v>0.230292</v>
      </c>
      <c r="DN201">
        <v>8.6859099999999995E-2</v>
      </c>
      <c r="DO201">
        <v>7.7701999999999993E-2</v>
      </c>
      <c r="DP201">
        <v>21802.799999999999</v>
      </c>
      <c r="DQ201">
        <v>19865.400000000001</v>
      </c>
      <c r="DR201">
        <v>26698.6</v>
      </c>
      <c r="DS201">
        <v>24138.9</v>
      </c>
      <c r="DT201">
        <v>33703.9</v>
      </c>
      <c r="DU201">
        <v>32425.9</v>
      </c>
      <c r="DV201">
        <v>40369.4</v>
      </c>
      <c r="DW201">
        <v>38156.6</v>
      </c>
      <c r="DX201">
        <v>2.0165500000000001</v>
      </c>
      <c r="DY201">
        <v>2.2782800000000001</v>
      </c>
      <c r="DZ201">
        <v>0.15854499999999999</v>
      </c>
      <c r="EA201">
        <v>0</v>
      </c>
      <c r="EB201">
        <v>22.110299999999999</v>
      </c>
      <c r="EC201">
        <v>999.9</v>
      </c>
      <c r="ED201">
        <v>63.802</v>
      </c>
      <c r="EE201">
        <v>22.084</v>
      </c>
      <c r="EF201">
        <v>16.6419</v>
      </c>
      <c r="EG201">
        <v>64.044899999999998</v>
      </c>
      <c r="EH201">
        <v>26.6266</v>
      </c>
      <c r="EI201">
        <v>1</v>
      </c>
      <c r="EJ201">
        <v>-0.45357700000000001</v>
      </c>
      <c r="EK201">
        <v>-4.6846100000000002</v>
      </c>
      <c r="EL201">
        <v>20.204799999999999</v>
      </c>
      <c r="EM201">
        <v>5.2640099999999999</v>
      </c>
      <c r="EN201">
        <v>12.007</v>
      </c>
      <c r="EO201">
        <v>4.9999500000000001</v>
      </c>
      <c r="EP201">
        <v>3.2869799999999998</v>
      </c>
      <c r="EQ201">
        <v>9999</v>
      </c>
      <c r="ER201">
        <v>9999</v>
      </c>
      <c r="ES201">
        <v>999.9</v>
      </c>
      <c r="ET201">
        <v>9999</v>
      </c>
      <c r="EU201">
        <v>1.8722700000000001</v>
      </c>
      <c r="EV201">
        <v>1.87317</v>
      </c>
      <c r="EW201">
        <v>1.8693500000000001</v>
      </c>
      <c r="EX201">
        <v>1.8750500000000001</v>
      </c>
      <c r="EY201">
        <v>1.8754299999999999</v>
      </c>
      <c r="EZ201">
        <v>1.8737900000000001</v>
      </c>
      <c r="FA201">
        <v>1.8724000000000001</v>
      </c>
      <c r="FB201">
        <v>1.8714900000000001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-0.49</v>
      </c>
      <c r="FQ201">
        <v>7.3999999999999996E-2</v>
      </c>
      <c r="FR201">
        <v>-0.18329044484773399</v>
      </c>
      <c r="FS201">
        <v>1.93526017593624E-3</v>
      </c>
      <c r="FT201">
        <v>-2.6352868309754201E-6</v>
      </c>
      <c r="FU201">
        <v>7.4988703689445403E-10</v>
      </c>
      <c r="FV201">
        <v>7.4070808911679595E-2</v>
      </c>
      <c r="FW201">
        <v>0</v>
      </c>
      <c r="FX201">
        <v>0</v>
      </c>
      <c r="FY201">
        <v>0</v>
      </c>
      <c r="FZ201">
        <v>1</v>
      </c>
      <c r="GA201">
        <v>1999</v>
      </c>
      <c r="GB201">
        <v>0</v>
      </c>
      <c r="GC201">
        <v>14</v>
      </c>
      <c r="GD201">
        <v>46.3</v>
      </c>
      <c r="GE201">
        <v>46.3</v>
      </c>
      <c r="GF201">
        <v>2.9956100000000001</v>
      </c>
      <c r="GG201">
        <v>2.47437</v>
      </c>
      <c r="GH201">
        <v>1.5979000000000001</v>
      </c>
      <c r="GI201">
        <v>2.3559600000000001</v>
      </c>
      <c r="GJ201">
        <v>1.64917</v>
      </c>
      <c r="GK201">
        <v>2.4670399999999999</v>
      </c>
      <c r="GL201">
        <v>26.313400000000001</v>
      </c>
      <c r="GM201">
        <v>14.420999999999999</v>
      </c>
      <c r="GN201">
        <v>19</v>
      </c>
      <c r="GO201">
        <v>448.697</v>
      </c>
      <c r="GP201">
        <v>641.98</v>
      </c>
      <c r="GQ201">
        <v>29.5379</v>
      </c>
      <c r="GR201">
        <v>21.395199999999999</v>
      </c>
      <c r="GS201">
        <v>30.000399999999999</v>
      </c>
      <c r="GT201">
        <v>21.275500000000001</v>
      </c>
      <c r="GU201">
        <v>21.250599999999999</v>
      </c>
      <c r="GV201">
        <v>60.031799999999997</v>
      </c>
      <c r="GW201">
        <v>24.589500000000001</v>
      </c>
      <c r="GX201">
        <v>100</v>
      </c>
      <c r="GY201">
        <v>29.586200000000002</v>
      </c>
      <c r="GZ201">
        <v>1429.21</v>
      </c>
      <c r="HA201">
        <v>13.071999999999999</v>
      </c>
      <c r="HB201">
        <v>101.387</v>
      </c>
      <c r="HC201">
        <v>101.393</v>
      </c>
    </row>
    <row r="202" spans="1:211" x14ac:dyDescent="0.2">
      <c r="A202">
        <v>186</v>
      </c>
      <c r="B202">
        <v>1736448478.0999999</v>
      </c>
      <c r="C202">
        <v>371</v>
      </c>
      <c r="D202" t="s">
        <v>719</v>
      </c>
      <c r="E202" t="s">
        <v>720</v>
      </c>
      <c r="F202">
        <v>2</v>
      </c>
      <c r="G202">
        <v>1736448470.0999999</v>
      </c>
      <c r="H202">
        <f t="shared" si="68"/>
        <v>1.9923699641890779E-3</v>
      </c>
      <c r="I202">
        <f t="shared" si="69"/>
        <v>1.992369964189078</v>
      </c>
      <c r="J202">
        <f t="shared" si="70"/>
        <v>47.911322610149</v>
      </c>
      <c r="K202">
        <f t="shared" si="71"/>
        <v>1297.5462500000001</v>
      </c>
      <c r="L202">
        <f t="shared" si="72"/>
        <v>581.0611117013907</v>
      </c>
      <c r="M202">
        <f t="shared" si="73"/>
        <v>59.46901422335651</v>
      </c>
      <c r="N202">
        <f t="shared" si="74"/>
        <v>132.79807380461497</v>
      </c>
      <c r="O202">
        <f t="shared" si="75"/>
        <v>0.11285541476995423</v>
      </c>
      <c r="P202">
        <f t="shared" si="76"/>
        <v>3.5390831804524838</v>
      </c>
      <c r="Q202">
        <f t="shared" si="77"/>
        <v>0.11089359876646929</v>
      </c>
      <c r="R202">
        <f t="shared" si="78"/>
        <v>6.9481919986985441E-2</v>
      </c>
      <c r="S202">
        <f t="shared" si="79"/>
        <v>317.40029317487057</v>
      </c>
      <c r="T202">
        <f t="shared" si="80"/>
        <v>26.03505837609163</v>
      </c>
      <c r="U202">
        <f t="shared" si="81"/>
        <v>26.03505837609163</v>
      </c>
      <c r="V202">
        <f t="shared" si="82"/>
        <v>3.3812647486497576</v>
      </c>
      <c r="W202">
        <f t="shared" si="83"/>
        <v>50.2131871871374</v>
      </c>
      <c r="X202">
        <f t="shared" si="84"/>
        <v>1.5871055770552693</v>
      </c>
      <c r="Y202">
        <f t="shared" si="85"/>
        <v>3.1607345917723819</v>
      </c>
      <c r="Z202">
        <f t="shared" si="86"/>
        <v>1.7941591715944882</v>
      </c>
      <c r="AA202">
        <f t="shared" si="87"/>
        <v>-87.863515420738338</v>
      </c>
      <c r="AB202">
        <f t="shared" si="88"/>
        <v>-216.60383742716616</v>
      </c>
      <c r="AC202">
        <f t="shared" si="89"/>
        <v>-13.007056200876599</v>
      </c>
      <c r="AD202">
        <f t="shared" si="90"/>
        <v>-7.4115873910528762E-2</v>
      </c>
      <c r="AE202">
        <f t="shared" si="91"/>
        <v>75.763878964191832</v>
      </c>
      <c r="AF202">
        <f t="shared" si="92"/>
        <v>1.9975252639322592</v>
      </c>
      <c r="AG202">
        <f t="shared" si="93"/>
        <v>47.911322610149</v>
      </c>
      <c r="AH202">
        <v>1423.4753951723501</v>
      </c>
      <c r="AI202">
        <v>1341.5012121212101</v>
      </c>
      <c r="AJ202">
        <v>3.3593097919613499</v>
      </c>
      <c r="AK202">
        <v>85.495142733625997</v>
      </c>
      <c r="AL202">
        <f t="shared" si="94"/>
        <v>1.992369964189078</v>
      </c>
      <c r="AM202">
        <v>13.1424636265145</v>
      </c>
      <c r="AN202">
        <v>15.496775524475501</v>
      </c>
      <c r="AO202">
        <v>-1.2280392272253901E-5</v>
      </c>
      <c r="AP202">
        <v>126.389948844656</v>
      </c>
      <c r="AQ202">
        <v>39</v>
      </c>
      <c r="AR202">
        <v>8</v>
      </c>
      <c r="AS202">
        <f t="shared" si="95"/>
        <v>1</v>
      </c>
      <c r="AT202">
        <f t="shared" si="96"/>
        <v>0</v>
      </c>
      <c r="AU202">
        <f t="shared" si="97"/>
        <v>54508.599310513637</v>
      </c>
      <c r="AV202">
        <f t="shared" si="98"/>
        <v>2000.0025000000001</v>
      </c>
      <c r="AW202">
        <f t="shared" si="99"/>
        <v>1686.001773749583</v>
      </c>
      <c r="AX202">
        <f t="shared" si="100"/>
        <v>0.84299983312500004</v>
      </c>
      <c r="AY202">
        <f t="shared" si="101"/>
        <v>0.15869994821250002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1736448470.0999999</v>
      </c>
      <c r="BF202">
        <v>1297.5462500000001</v>
      </c>
      <c r="BG202">
        <v>1391.5887499999999</v>
      </c>
      <c r="BH202">
        <v>15.507325</v>
      </c>
      <c r="BI202">
        <v>13.147074999999999</v>
      </c>
      <c r="BJ202">
        <v>1298.0174999999999</v>
      </c>
      <c r="BK202">
        <v>15.433237500000001</v>
      </c>
      <c r="BL202">
        <v>499.917125</v>
      </c>
      <c r="BM202">
        <v>102.24575</v>
      </c>
      <c r="BN202">
        <v>9.9791674999999996E-2</v>
      </c>
      <c r="BO202">
        <v>24.899812499999999</v>
      </c>
      <c r="BP202">
        <v>24.719262499999999</v>
      </c>
      <c r="BQ202">
        <v>999.9</v>
      </c>
      <c r="BR202">
        <v>0</v>
      </c>
      <c r="BS202">
        <v>0</v>
      </c>
      <c r="BT202">
        <v>10012.025</v>
      </c>
      <c r="BU202">
        <v>647.72537499999999</v>
      </c>
      <c r="BV202">
        <v>167.489125</v>
      </c>
      <c r="BW202">
        <v>-94.045187499999997</v>
      </c>
      <c r="BX202">
        <v>1317.9825000000001</v>
      </c>
      <c r="BY202">
        <v>1410.13</v>
      </c>
      <c r="BZ202">
        <v>2.3602262500000002</v>
      </c>
      <c r="CA202">
        <v>1391.5887499999999</v>
      </c>
      <c r="CB202">
        <v>13.147074999999999</v>
      </c>
      <c r="CC202">
        <v>1.5855587499999999</v>
      </c>
      <c r="CD202">
        <v>1.3442337499999999</v>
      </c>
      <c r="CE202">
        <v>13.819162499999999</v>
      </c>
      <c r="CF202">
        <v>11.3027625</v>
      </c>
      <c r="CG202">
        <v>2000.0025000000001</v>
      </c>
      <c r="CH202">
        <v>0.90000012500000004</v>
      </c>
      <c r="CI202">
        <v>9.9999687500000004E-2</v>
      </c>
      <c r="CJ202">
        <v>20</v>
      </c>
      <c r="CK202">
        <v>39093.037499999999</v>
      </c>
      <c r="CL202">
        <v>1736445700.0999999</v>
      </c>
      <c r="CM202" t="s">
        <v>346</v>
      </c>
      <c r="CN202">
        <v>1736445697.0999999</v>
      </c>
      <c r="CO202">
        <v>1736445700.0999999</v>
      </c>
      <c r="CP202">
        <v>1</v>
      </c>
      <c r="CQ202">
        <v>-0.33700000000000002</v>
      </c>
      <c r="CR202">
        <v>1.2999999999999999E-2</v>
      </c>
      <c r="CS202">
        <v>0.22</v>
      </c>
      <c r="CT202">
        <v>8.3000000000000004E-2</v>
      </c>
      <c r="CU202">
        <v>420</v>
      </c>
      <c r="CV202">
        <v>16</v>
      </c>
      <c r="CW202">
        <v>0.23</v>
      </c>
      <c r="CX202">
        <v>0.32</v>
      </c>
      <c r="CY202">
        <v>-93.416757142857094</v>
      </c>
      <c r="CZ202">
        <v>-9.1803584415587007</v>
      </c>
      <c r="DA202">
        <v>0.96211013901311504</v>
      </c>
      <c r="DB202">
        <v>0</v>
      </c>
      <c r="DC202">
        <v>2.35104333333333</v>
      </c>
      <c r="DD202">
        <v>0.12755844155844401</v>
      </c>
      <c r="DE202">
        <v>1.38331366595313E-2</v>
      </c>
      <c r="DF202">
        <v>1</v>
      </c>
      <c r="DG202">
        <v>1</v>
      </c>
      <c r="DH202">
        <v>2</v>
      </c>
      <c r="DI202" t="s">
        <v>347</v>
      </c>
      <c r="DJ202">
        <v>3.1191800000000001</v>
      </c>
      <c r="DK202">
        <v>2.8007</v>
      </c>
      <c r="DL202">
        <v>0.21968499999999999</v>
      </c>
      <c r="DM202">
        <v>0.23094999999999999</v>
      </c>
      <c r="DN202">
        <v>8.6845199999999997E-2</v>
      </c>
      <c r="DO202">
        <v>7.7663200000000002E-2</v>
      </c>
      <c r="DP202">
        <v>21784</v>
      </c>
      <c r="DQ202">
        <v>19848.400000000001</v>
      </c>
      <c r="DR202">
        <v>26698.5</v>
      </c>
      <c r="DS202">
        <v>24138.799999999999</v>
      </c>
      <c r="DT202">
        <v>33704.300000000003</v>
      </c>
      <c r="DU202">
        <v>32427.200000000001</v>
      </c>
      <c r="DV202">
        <v>40369.1</v>
      </c>
      <c r="DW202">
        <v>38156.400000000001</v>
      </c>
      <c r="DX202">
        <v>2.0164499999999999</v>
      </c>
      <c r="DY202">
        <v>2.2783000000000002</v>
      </c>
      <c r="DZ202">
        <v>0.158854</v>
      </c>
      <c r="EA202">
        <v>0</v>
      </c>
      <c r="EB202">
        <v>22.107800000000001</v>
      </c>
      <c r="EC202">
        <v>999.9</v>
      </c>
      <c r="ED202">
        <v>63.802</v>
      </c>
      <c r="EE202">
        <v>22.094000000000001</v>
      </c>
      <c r="EF202">
        <v>16.653300000000002</v>
      </c>
      <c r="EG202">
        <v>63.724899999999998</v>
      </c>
      <c r="EH202">
        <v>27.1114</v>
      </c>
      <c r="EI202">
        <v>1</v>
      </c>
      <c r="EJ202">
        <v>-0.453206</v>
      </c>
      <c r="EK202">
        <v>-4.74268</v>
      </c>
      <c r="EL202">
        <v>20.202999999999999</v>
      </c>
      <c r="EM202">
        <v>5.2634100000000004</v>
      </c>
      <c r="EN202">
        <v>12.006500000000001</v>
      </c>
      <c r="EO202">
        <v>4.9997499999999997</v>
      </c>
      <c r="EP202">
        <v>3.2869299999999999</v>
      </c>
      <c r="EQ202">
        <v>9999</v>
      </c>
      <c r="ER202">
        <v>9999</v>
      </c>
      <c r="ES202">
        <v>999.9</v>
      </c>
      <c r="ET202">
        <v>9999</v>
      </c>
      <c r="EU202">
        <v>1.8722700000000001</v>
      </c>
      <c r="EV202">
        <v>1.87317</v>
      </c>
      <c r="EW202">
        <v>1.8693500000000001</v>
      </c>
      <c r="EX202">
        <v>1.87503</v>
      </c>
      <c r="EY202">
        <v>1.8754299999999999</v>
      </c>
      <c r="EZ202">
        <v>1.8737900000000001</v>
      </c>
      <c r="FA202">
        <v>1.87239</v>
      </c>
      <c r="FB202">
        <v>1.8714900000000001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-0.5</v>
      </c>
      <c r="FQ202">
        <v>7.4099999999999999E-2</v>
      </c>
      <c r="FR202">
        <v>-0.18329044484773399</v>
      </c>
      <c r="FS202">
        <v>1.93526017593624E-3</v>
      </c>
      <c r="FT202">
        <v>-2.6352868309754201E-6</v>
      </c>
      <c r="FU202">
        <v>7.4988703689445403E-10</v>
      </c>
      <c r="FV202">
        <v>7.4070808911679595E-2</v>
      </c>
      <c r="FW202">
        <v>0</v>
      </c>
      <c r="FX202">
        <v>0</v>
      </c>
      <c r="FY202">
        <v>0</v>
      </c>
      <c r="FZ202">
        <v>1</v>
      </c>
      <c r="GA202">
        <v>1999</v>
      </c>
      <c r="GB202">
        <v>0</v>
      </c>
      <c r="GC202">
        <v>14</v>
      </c>
      <c r="GD202">
        <v>46.4</v>
      </c>
      <c r="GE202">
        <v>46.3</v>
      </c>
      <c r="GF202">
        <v>3.0065900000000001</v>
      </c>
      <c r="GG202">
        <v>2.47925</v>
      </c>
      <c r="GH202">
        <v>1.5979000000000001</v>
      </c>
      <c r="GI202">
        <v>2.3547400000000001</v>
      </c>
      <c r="GJ202">
        <v>1.64917</v>
      </c>
      <c r="GK202">
        <v>2.35107</v>
      </c>
      <c r="GL202">
        <v>26.2928</v>
      </c>
      <c r="GM202">
        <v>14.4122</v>
      </c>
      <c r="GN202">
        <v>19</v>
      </c>
      <c r="GO202">
        <v>448.654</v>
      </c>
      <c r="GP202">
        <v>642.02200000000005</v>
      </c>
      <c r="GQ202">
        <v>29.566099999999999</v>
      </c>
      <c r="GR202">
        <v>21.396100000000001</v>
      </c>
      <c r="GS202">
        <v>30.000499999999999</v>
      </c>
      <c r="GT202">
        <v>21.276900000000001</v>
      </c>
      <c r="GU202">
        <v>21.252199999999998</v>
      </c>
      <c r="GV202">
        <v>60.273099999999999</v>
      </c>
      <c r="GW202">
        <v>24.589500000000001</v>
      </c>
      <c r="GX202">
        <v>100</v>
      </c>
      <c r="GY202">
        <v>29.586200000000002</v>
      </c>
      <c r="GZ202">
        <v>1436</v>
      </c>
      <c r="HA202">
        <v>13.074999999999999</v>
      </c>
      <c r="HB202">
        <v>101.386</v>
      </c>
      <c r="HC202">
        <v>101.393</v>
      </c>
    </row>
    <row r="203" spans="1:211" x14ac:dyDescent="0.2">
      <c r="A203">
        <v>187</v>
      </c>
      <c r="B203">
        <v>1736448480.0999999</v>
      </c>
      <c r="C203">
        <v>373</v>
      </c>
      <c r="D203" t="s">
        <v>721</v>
      </c>
      <c r="E203" t="s">
        <v>722</v>
      </c>
      <c r="F203">
        <v>2</v>
      </c>
      <c r="G203">
        <v>1736448472.0999999</v>
      </c>
      <c r="H203">
        <f t="shared" si="68"/>
        <v>2.0015820912792919E-3</v>
      </c>
      <c r="I203">
        <f t="shared" si="69"/>
        <v>2.0015820912792917</v>
      </c>
      <c r="J203">
        <f t="shared" si="70"/>
        <v>47.983055597992475</v>
      </c>
      <c r="K203">
        <f t="shared" si="71"/>
        <v>1304.15625</v>
      </c>
      <c r="L203">
        <f t="shared" si="72"/>
        <v>589.42980067191991</v>
      </c>
      <c r="M203">
        <f t="shared" si="73"/>
        <v>60.325606213736634</v>
      </c>
      <c r="N203">
        <f t="shared" si="74"/>
        <v>133.47478578280078</v>
      </c>
      <c r="O203">
        <f t="shared" si="75"/>
        <v>0.1133567766596532</v>
      </c>
      <c r="P203">
        <f t="shared" si="76"/>
        <v>3.5403106679062302</v>
      </c>
      <c r="Q203">
        <f t="shared" si="77"/>
        <v>0.11137832918904511</v>
      </c>
      <c r="R203">
        <f t="shared" si="78"/>
        <v>6.9786335189559456E-2</v>
      </c>
      <c r="S203">
        <f t="shared" si="79"/>
        <v>317.40031579489886</v>
      </c>
      <c r="T203">
        <f t="shared" si="80"/>
        <v>26.03605127706923</v>
      </c>
      <c r="U203">
        <f t="shared" si="81"/>
        <v>26.03605127706923</v>
      </c>
      <c r="V203">
        <f t="shared" si="82"/>
        <v>3.3814633617697911</v>
      </c>
      <c r="W203">
        <f t="shared" si="83"/>
        <v>50.194980920731567</v>
      </c>
      <c r="X203">
        <f t="shared" si="84"/>
        <v>1.5868496268028998</v>
      </c>
      <c r="Y203">
        <f t="shared" si="85"/>
        <v>3.1613711125996224</v>
      </c>
      <c r="Z203">
        <f t="shared" si="86"/>
        <v>1.7946137349668914</v>
      </c>
      <c r="AA203">
        <f t="shared" si="87"/>
        <v>-88.269770225416778</v>
      </c>
      <c r="AB203">
        <f t="shared" si="88"/>
        <v>-216.22430392816642</v>
      </c>
      <c r="AC203">
        <f t="shared" si="89"/>
        <v>-12.980048082241124</v>
      </c>
      <c r="AD203">
        <f t="shared" si="90"/>
        <v>-7.3806440925466177E-2</v>
      </c>
      <c r="AE203">
        <f t="shared" si="91"/>
        <v>75.926922810396533</v>
      </c>
      <c r="AF203">
        <f t="shared" si="92"/>
        <v>2.003112420242438</v>
      </c>
      <c r="AG203">
        <f t="shared" si="93"/>
        <v>47.983055597992475</v>
      </c>
      <c r="AH203">
        <v>1430.4332771158699</v>
      </c>
      <c r="AI203">
        <v>1348.2775757575801</v>
      </c>
      <c r="AJ203">
        <v>3.3737356714958899</v>
      </c>
      <c r="AK203">
        <v>85.495142733625997</v>
      </c>
      <c r="AL203">
        <f t="shared" si="94"/>
        <v>2.0015820912792917</v>
      </c>
      <c r="AM203">
        <v>13.128168050843</v>
      </c>
      <c r="AN203">
        <v>15.4931727272727</v>
      </c>
      <c r="AO203">
        <v>-1.17266080973008E-5</v>
      </c>
      <c r="AP203">
        <v>126.389948844656</v>
      </c>
      <c r="AQ203">
        <v>39</v>
      </c>
      <c r="AR203">
        <v>8</v>
      </c>
      <c r="AS203">
        <f t="shared" si="95"/>
        <v>1</v>
      </c>
      <c r="AT203">
        <f t="shared" si="96"/>
        <v>0</v>
      </c>
      <c r="AU203">
        <f t="shared" si="97"/>
        <v>54535.062135172266</v>
      </c>
      <c r="AV203">
        <f t="shared" si="98"/>
        <v>2000.0025000000001</v>
      </c>
      <c r="AW203">
        <f t="shared" si="99"/>
        <v>1686.0018607496916</v>
      </c>
      <c r="AX203">
        <f t="shared" si="100"/>
        <v>0.84299987662499998</v>
      </c>
      <c r="AY203">
        <f t="shared" si="101"/>
        <v>0.15869995952250002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1736448472.0999999</v>
      </c>
      <c r="BF203">
        <v>1304.15625</v>
      </c>
      <c r="BG203">
        <v>1398.4112500000001</v>
      </c>
      <c r="BH203">
        <v>15.504799999999999</v>
      </c>
      <c r="BI203">
        <v>13.138137499999999</v>
      </c>
      <c r="BJ203">
        <v>1304.635</v>
      </c>
      <c r="BK203">
        <v>15.4307125</v>
      </c>
      <c r="BL203">
        <v>499.95837499999999</v>
      </c>
      <c r="BM203">
        <v>102.246</v>
      </c>
      <c r="BN203">
        <v>9.9701125000000002E-2</v>
      </c>
      <c r="BO203">
        <v>24.903187500000001</v>
      </c>
      <c r="BP203">
        <v>24.720962499999999</v>
      </c>
      <c r="BQ203">
        <v>999.9</v>
      </c>
      <c r="BR203">
        <v>0</v>
      </c>
      <c r="BS203">
        <v>0</v>
      </c>
      <c r="BT203">
        <v>10017.1875</v>
      </c>
      <c r="BU203">
        <v>647.69449999999995</v>
      </c>
      <c r="BV203">
        <v>167.81125</v>
      </c>
      <c r="BW203">
        <v>-94.258212499999999</v>
      </c>
      <c r="BX203">
        <v>1324.6925000000001</v>
      </c>
      <c r="BY203">
        <v>1417.03</v>
      </c>
      <c r="BZ203">
        <v>2.3666299999999998</v>
      </c>
      <c r="CA203">
        <v>1398.4112500000001</v>
      </c>
      <c r="CB203">
        <v>13.138137499999999</v>
      </c>
      <c r="CC203">
        <v>1.58530375</v>
      </c>
      <c r="CD203">
        <v>1.3433237499999999</v>
      </c>
      <c r="CE203">
        <v>13.8166875</v>
      </c>
      <c r="CF203">
        <v>11.29255</v>
      </c>
      <c r="CG203">
        <v>2000.0025000000001</v>
      </c>
      <c r="CH203">
        <v>0.90000012500000004</v>
      </c>
      <c r="CI203">
        <v>9.9999737500000005E-2</v>
      </c>
      <c r="CJ203">
        <v>20</v>
      </c>
      <c r="CK203">
        <v>39093.037499999999</v>
      </c>
      <c r="CL203">
        <v>1736445700.0999999</v>
      </c>
      <c r="CM203" t="s">
        <v>346</v>
      </c>
      <c r="CN203">
        <v>1736445697.0999999</v>
      </c>
      <c r="CO203">
        <v>1736445700.0999999</v>
      </c>
      <c r="CP203">
        <v>1</v>
      </c>
      <c r="CQ203">
        <v>-0.33700000000000002</v>
      </c>
      <c r="CR203">
        <v>1.2999999999999999E-2</v>
      </c>
      <c r="CS203">
        <v>0.22</v>
      </c>
      <c r="CT203">
        <v>8.3000000000000004E-2</v>
      </c>
      <c r="CU203">
        <v>420</v>
      </c>
      <c r="CV203">
        <v>16</v>
      </c>
      <c r="CW203">
        <v>0.23</v>
      </c>
      <c r="CX203">
        <v>0.32</v>
      </c>
      <c r="CY203">
        <v>-93.748523809523803</v>
      </c>
      <c r="CZ203">
        <v>-7.6537402597403501</v>
      </c>
      <c r="DA203">
        <v>0.78413655328329901</v>
      </c>
      <c r="DB203">
        <v>0</v>
      </c>
      <c r="DC203">
        <v>2.3560038095238101</v>
      </c>
      <c r="DD203">
        <v>0.15809766233766301</v>
      </c>
      <c r="DE203">
        <v>1.68478059829732E-2</v>
      </c>
      <c r="DF203">
        <v>1</v>
      </c>
      <c r="DG203">
        <v>1</v>
      </c>
      <c r="DH203">
        <v>2</v>
      </c>
      <c r="DI203" t="s">
        <v>347</v>
      </c>
      <c r="DJ203">
        <v>3.11911</v>
      </c>
      <c r="DK203">
        <v>2.8008000000000002</v>
      </c>
      <c r="DL203">
        <v>0.22034799999999999</v>
      </c>
      <c r="DM203">
        <v>0.23158400000000001</v>
      </c>
      <c r="DN203">
        <v>8.6831699999999998E-2</v>
      </c>
      <c r="DO203">
        <v>7.7645800000000001E-2</v>
      </c>
      <c r="DP203">
        <v>21765.7</v>
      </c>
      <c r="DQ203">
        <v>19832.099999999999</v>
      </c>
      <c r="DR203">
        <v>26698.7</v>
      </c>
      <c r="DS203">
        <v>24138.799999999999</v>
      </c>
      <c r="DT203">
        <v>33705.1</v>
      </c>
      <c r="DU203">
        <v>32428.2</v>
      </c>
      <c r="DV203">
        <v>40369.4</v>
      </c>
      <c r="DW203">
        <v>38156.800000000003</v>
      </c>
      <c r="DX203">
        <v>2.0165299999999999</v>
      </c>
      <c r="DY203">
        <v>2.2784200000000001</v>
      </c>
      <c r="DZ203">
        <v>0.160273</v>
      </c>
      <c r="EA203">
        <v>0</v>
      </c>
      <c r="EB203">
        <v>22.105499999999999</v>
      </c>
      <c r="EC203">
        <v>999.9</v>
      </c>
      <c r="ED203">
        <v>63.802</v>
      </c>
      <c r="EE203">
        <v>22.084</v>
      </c>
      <c r="EF203">
        <v>16.6431</v>
      </c>
      <c r="EG203">
        <v>63.854900000000001</v>
      </c>
      <c r="EH203">
        <v>26.710699999999999</v>
      </c>
      <c r="EI203">
        <v>1</v>
      </c>
      <c r="EJ203">
        <v>-0.45315800000000001</v>
      </c>
      <c r="EK203">
        <v>-4.6988200000000004</v>
      </c>
      <c r="EL203">
        <v>20.204799999999999</v>
      </c>
      <c r="EM203">
        <v>5.2632599999999998</v>
      </c>
      <c r="EN203">
        <v>12.0055</v>
      </c>
      <c r="EO203">
        <v>4.9998500000000003</v>
      </c>
      <c r="EP203">
        <v>3.28695</v>
      </c>
      <c r="EQ203">
        <v>9999</v>
      </c>
      <c r="ER203">
        <v>9999</v>
      </c>
      <c r="ES203">
        <v>999.9</v>
      </c>
      <c r="ET203">
        <v>9999</v>
      </c>
      <c r="EU203">
        <v>1.87229</v>
      </c>
      <c r="EV203">
        <v>1.87317</v>
      </c>
      <c r="EW203">
        <v>1.8693500000000001</v>
      </c>
      <c r="EX203">
        <v>1.8750599999999999</v>
      </c>
      <c r="EY203">
        <v>1.87544</v>
      </c>
      <c r="EZ203">
        <v>1.87381</v>
      </c>
      <c r="FA203">
        <v>1.8724099999999999</v>
      </c>
      <c r="FB203">
        <v>1.8714900000000001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-0.5</v>
      </c>
      <c r="FQ203">
        <v>7.4099999999999999E-2</v>
      </c>
      <c r="FR203">
        <v>-0.18329044484773399</v>
      </c>
      <c r="FS203">
        <v>1.93526017593624E-3</v>
      </c>
      <c r="FT203">
        <v>-2.6352868309754201E-6</v>
      </c>
      <c r="FU203">
        <v>7.4988703689445403E-10</v>
      </c>
      <c r="FV203">
        <v>7.4070808911679595E-2</v>
      </c>
      <c r="FW203">
        <v>0</v>
      </c>
      <c r="FX203">
        <v>0</v>
      </c>
      <c r="FY203">
        <v>0</v>
      </c>
      <c r="FZ203">
        <v>1</v>
      </c>
      <c r="GA203">
        <v>1999</v>
      </c>
      <c r="GB203">
        <v>0</v>
      </c>
      <c r="GC203">
        <v>14</v>
      </c>
      <c r="GD203">
        <v>46.4</v>
      </c>
      <c r="GE203">
        <v>46.3</v>
      </c>
      <c r="GF203">
        <v>3.0188000000000001</v>
      </c>
      <c r="GG203">
        <v>2.4645999999999999</v>
      </c>
      <c r="GH203">
        <v>1.5979000000000001</v>
      </c>
      <c r="GI203">
        <v>2.3547400000000001</v>
      </c>
      <c r="GJ203">
        <v>1.64917</v>
      </c>
      <c r="GK203">
        <v>2.4450699999999999</v>
      </c>
      <c r="GL203">
        <v>26.2928</v>
      </c>
      <c r="GM203">
        <v>14.420999999999999</v>
      </c>
      <c r="GN203">
        <v>19</v>
      </c>
      <c r="GO203">
        <v>448.709</v>
      </c>
      <c r="GP203">
        <v>642.14300000000003</v>
      </c>
      <c r="GQ203">
        <v>29.598700000000001</v>
      </c>
      <c r="GR203">
        <v>21.396999999999998</v>
      </c>
      <c r="GS203">
        <v>30.000399999999999</v>
      </c>
      <c r="GT203">
        <v>21.278199999999998</v>
      </c>
      <c r="GU203">
        <v>21.253599999999999</v>
      </c>
      <c r="GV203">
        <v>60.514600000000002</v>
      </c>
      <c r="GW203">
        <v>24.589500000000001</v>
      </c>
      <c r="GX203">
        <v>100</v>
      </c>
      <c r="GY203">
        <v>29.6493</v>
      </c>
      <c r="GZ203">
        <v>1442.78</v>
      </c>
      <c r="HA203">
        <v>13.0685</v>
      </c>
      <c r="HB203">
        <v>101.387</v>
      </c>
      <c r="HC203">
        <v>101.39400000000001</v>
      </c>
    </row>
    <row r="204" spans="1:211" x14ac:dyDescent="0.2">
      <c r="A204">
        <v>188</v>
      </c>
      <c r="B204">
        <v>1736448482.0999999</v>
      </c>
      <c r="C204">
        <v>375</v>
      </c>
      <c r="D204" t="s">
        <v>723</v>
      </c>
      <c r="E204" t="s">
        <v>724</v>
      </c>
      <c r="F204">
        <v>2</v>
      </c>
      <c r="G204">
        <v>1736448474.0999999</v>
      </c>
      <c r="H204">
        <f t="shared" si="68"/>
        <v>2.0116210493007713E-3</v>
      </c>
      <c r="I204">
        <f t="shared" si="69"/>
        <v>2.0116210493007713</v>
      </c>
      <c r="J204">
        <f t="shared" si="70"/>
        <v>48.111708916934717</v>
      </c>
      <c r="K204">
        <f t="shared" si="71"/>
        <v>1310.7837500000001</v>
      </c>
      <c r="L204">
        <f t="shared" si="72"/>
        <v>597.17067237596609</v>
      </c>
      <c r="M204">
        <f t="shared" si="73"/>
        <v>61.118149666295771</v>
      </c>
      <c r="N204">
        <f t="shared" si="74"/>
        <v>134.15373714503374</v>
      </c>
      <c r="O204">
        <f t="shared" si="75"/>
        <v>0.11388910429810425</v>
      </c>
      <c r="P204">
        <f t="shared" si="76"/>
        <v>3.5401216688337991</v>
      </c>
      <c r="Q204">
        <f t="shared" si="77"/>
        <v>0.11189210330859305</v>
      </c>
      <c r="R204">
        <f t="shared" si="78"/>
        <v>7.0109070481290059E-2</v>
      </c>
      <c r="S204">
        <f t="shared" si="79"/>
        <v>317.39994345000002</v>
      </c>
      <c r="T204">
        <f t="shared" si="80"/>
        <v>26.038189777909352</v>
      </c>
      <c r="U204">
        <f t="shared" si="81"/>
        <v>26.038189777909352</v>
      </c>
      <c r="V204">
        <f t="shared" si="82"/>
        <v>3.3818911674562555</v>
      </c>
      <c r="W204">
        <f t="shared" si="83"/>
        <v>50.172715543032368</v>
      </c>
      <c r="X204">
        <f t="shared" si="84"/>
        <v>1.5865503386617998</v>
      </c>
      <c r="Y204">
        <f t="shared" si="85"/>
        <v>3.1621775331276218</v>
      </c>
      <c r="Z204">
        <f t="shared" si="86"/>
        <v>1.7953408287944557</v>
      </c>
      <c r="AA204">
        <f t="shared" si="87"/>
        <v>-88.712488274164016</v>
      </c>
      <c r="AB204">
        <f t="shared" si="88"/>
        <v>-215.80499918754091</v>
      </c>
      <c r="AC204">
        <f t="shared" si="89"/>
        <v>-12.955986060822891</v>
      </c>
      <c r="AD204">
        <f t="shared" si="90"/>
        <v>-7.3530072527802304E-2</v>
      </c>
      <c r="AE204">
        <f t="shared" si="91"/>
        <v>76.051697773666845</v>
      </c>
      <c r="AF204">
        <f t="shared" si="92"/>
        <v>2.0074488690765673</v>
      </c>
      <c r="AG204">
        <f t="shared" si="93"/>
        <v>48.111708916934717</v>
      </c>
      <c r="AH204">
        <v>1437.31991927475</v>
      </c>
      <c r="AI204">
        <v>1355.0110303030301</v>
      </c>
      <c r="AJ204">
        <v>3.37290611044555</v>
      </c>
      <c r="AK204">
        <v>85.495142733625997</v>
      </c>
      <c r="AL204">
        <f t="shared" si="94"/>
        <v>2.0116210493007713</v>
      </c>
      <c r="AM204">
        <v>13.1128625031941</v>
      </c>
      <c r="AN204">
        <v>15.4898244755245</v>
      </c>
      <c r="AO204">
        <v>-1.1115623755429501E-5</v>
      </c>
      <c r="AP204">
        <v>126.389948844656</v>
      </c>
      <c r="AQ204">
        <v>38</v>
      </c>
      <c r="AR204">
        <v>8</v>
      </c>
      <c r="AS204">
        <f t="shared" si="95"/>
        <v>1</v>
      </c>
      <c r="AT204">
        <f t="shared" si="96"/>
        <v>0</v>
      </c>
      <c r="AU204">
        <f t="shared" si="97"/>
        <v>54530.1242168393</v>
      </c>
      <c r="AV204">
        <f t="shared" si="98"/>
        <v>2000</v>
      </c>
      <c r="AW204">
        <f t="shared" si="99"/>
        <v>1685.9997825</v>
      </c>
      <c r="AX204">
        <f t="shared" si="100"/>
        <v>0.84299989124999997</v>
      </c>
      <c r="AY204">
        <f t="shared" si="101"/>
        <v>0.158699971725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1736448474.0999999</v>
      </c>
      <c r="BF204">
        <v>1310.7837500000001</v>
      </c>
      <c r="BG204">
        <v>1405.2149999999999</v>
      </c>
      <c r="BH204">
        <v>15.501799999999999</v>
      </c>
      <c r="BI204">
        <v>13.1299125</v>
      </c>
      <c r="BJ204">
        <v>1311.27</v>
      </c>
      <c r="BK204">
        <v>15.4277125</v>
      </c>
      <c r="BL204">
        <v>499.93849999999998</v>
      </c>
      <c r="BM204">
        <v>102.24662499999999</v>
      </c>
      <c r="BN204">
        <v>9.9575999999999998E-2</v>
      </c>
      <c r="BO204">
        <v>24.907462500000001</v>
      </c>
      <c r="BP204">
        <v>24.724425</v>
      </c>
      <c r="BQ204">
        <v>999.9</v>
      </c>
      <c r="BR204">
        <v>0</v>
      </c>
      <c r="BS204">
        <v>0</v>
      </c>
      <c r="BT204">
        <v>10016.327499999999</v>
      </c>
      <c r="BU204">
        <v>647.67087500000002</v>
      </c>
      <c r="BV204">
        <v>167.81774999999999</v>
      </c>
      <c r="BW204">
        <v>-94.434662500000002</v>
      </c>
      <c r="BX204">
        <v>1331.4212500000001</v>
      </c>
      <c r="BY204">
        <v>1423.9124999999999</v>
      </c>
      <c r="BZ204">
        <v>2.3718650000000001</v>
      </c>
      <c r="CA204">
        <v>1405.2149999999999</v>
      </c>
      <c r="CB204">
        <v>13.1299125</v>
      </c>
      <c r="CC204">
        <v>1.5850062499999999</v>
      </c>
      <c r="CD204">
        <v>1.34249</v>
      </c>
      <c r="CE204">
        <v>13.8137875</v>
      </c>
      <c r="CF204">
        <v>11.283175</v>
      </c>
      <c r="CG204">
        <v>2000</v>
      </c>
      <c r="CH204">
        <v>0.9</v>
      </c>
      <c r="CI204">
        <v>9.9999875000000002E-2</v>
      </c>
      <c r="CJ204">
        <v>19.994787500000001</v>
      </c>
      <c r="CK204">
        <v>39092.987500000003</v>
      </c>
      <c r="CL204">
        <v>1736445700.0999999</v>
      </c>
      <c r="CM204" t="s">
        <v>346</v>
      </c>
      <c r="CN204">
        <v>1736445697.0999999</v>
      </c>
      <c r="CO204">
        <v>1736445700.0999999</v>
      </c>
      <c r="CP204">
        <v>1</v>
      </c>
      <c r="CQ204">
        <v>-0.33700000000000002</v>
      </c>
      <c r="CR204">
        <v>1.2999999999999999E-2</v>
      </c>
      <c r="CS204">
        <v>0.22</v>
      </c>
      <c r="CT204">
        <v>8.3000000000000004E-2</v>
      </c>
      <c r="CU204">
        <v>420</v>
      </c>
      <c r="CV204">
        <v>16</v>
      </c>
      <c r="CW204">
        <v>0.23</v>
      </c>
      <c r="CX204">
        <v>0.32</v>
      </c>
      <c r="CY204">
        <v>-93.979661904761898</v>
      </c>
      <c r="CZ204">
        <v>-6.6996623376626099</v>
      </c>
      <c r="DA204">
        <v>0.69087796419186698</v>
      </c>
      <c r="DB204">
        <v>0</v>
      </c>
      <c r="DC204">
        <v>2.3610014285714298</v>
      </c>
      <c r="DD204">
        <v>0.175976883116886</v>
      </c>
      <c r="DE204">
        <v>1.83961994744034E-2</v>
      </c>
      <c r="DF204">
        <v>1</v>
      </c>
      <c r="DG204">
        <v>1</v>
      </c>
      <c r="DH204">
        <v>2</v>
      </c>
      <c r="DI204" t="s">
        <v>347</v>
      </c>
      <c r="DJ204">
        <v>3.1195599999999999</v>
      </c>
      <c r="DK204">
        <v>2.8011699999999999</v>
      </c>
      <c r="DL204">
        <v>0.22100900000000001</v>
      </c>
      <c r="DM204">
        <v>0.23225599999999999</v>
      </c>
      <c r="DN204">
        <v>8.6814100000000005E-2</v>
      </c>
      <c r="DO204">
        <v>7.7639299999999994E-2</v>
      </c>
      <c r="DP204">
        <v>21747.8</v>
      </c>
      <c r="DQ204">
        <v>19814.900000000001</v>
      </c>
      <c r="DR204">
        <v>26699.3</v>
      </c>
      <c r="DS204">
        <v>24138.9</v>
      </c>
      <c r="DT204">
        <v>33706.400000000001</v>
      </c>
      <c r="DU204">
        <v>32428.5</v>
      </c>
      <c r="DV204">
        <v>40370.1</v>
      </c>
      <c r="DW204">
        <v>38156.800000000003</v>
      </c>
      <c r="DX204">
        <v>2.0184199999999999</v>
      </c>
      <c r="DY204">
        <v>2.2777799999999999</v>
      </c>
      <c r="DZ204">
        <v>0.161305</v>
      </c>
      <c r="EA204">
        <v>0</v>
      </c>
      <c r="EB204">
        <v>22.104099999999999</v>
      </c>
      <c r="EC204">
        <v>999.9</v>
      </c>
      <c r="ED204">
        <v>63.802</v>
      </c>
      <c r="EE204">
        <v>22.094000000000001</v>
      </c>
      <c r="EF204">
        <v>16.654699999999998</v>
      </c>
      <c r="EG204">
        <v>64.014899999999997</v>
      </c>
      <c r="EH204">
        <v>27.099399999999999</v>
      </c>
      <c r="EI204">
        <v>1</v>
      </c>
      <c r="EJ204">
        <v>-0.453125</v>
      </c>
      <c r="EK204">
        <v>-4.7349500000000004</v>
      </c>
      <c r="EL204">
        <v>20.203399999999998</v>
      </c>
      <c r="EM204">
        <v>5.2637099999999997</v>
      </c>
      <c r="EN204">
        <v>12.0052</v>
      </c>
      <c r="EO204">
        <v>4.9997999999999996</v>
      </c>
      <c r="EP204">
        <v>3.2869299999999999</v>
      </c>
      <c r="EQ204">
        <v>9999</v>
      </c>
      <c r="ER204">
        <v>9999</v>
      </c>
      <c r="ES204">
        <v>999.9</v>
      </c>
      <c r="ET204">
        <v>9999</v>
      </c>
      <c r="EU204">
        <v>1.87229</v>
      </c>
      <c r="EV204">
        <v>1.87317</v>
      </c>
      <c r="EW204">
        <v>1.8693500000000001</v>
      </c>
      <c r="EX204">
        <v>1.8750599999999999</v>
      </c>
      <c r="EY204">
        <v>1.8754299999999999</v>
      </c>
      <c r="EZ204">
        <v>1.87381</v>
      </c>
      <c r="FA204">
        <v>1.8724099999999999</v>
      </c>
      <c r="FB204">
        <v>1.8714900000000001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-0.52</v>
      </c>
      <c r="FQ204">
        <v>7.4099999999999999E-2</v>
      </c>
      <c r="FR204">
        <v>-0.18329044484773399</v>
      </c>
      <c r="FS204">
        <v>1.93526017593624E-3</v>
      </c>
      <c r="FT204">
        <v>-2.6352868309754201E-6</v>
      </c>
      <c r="FU204">
        <v>7.4988703689445403E-10</v>
      </c>
      <c r="FV204">
        <v>7.4070808911679595E-2</v>
      </c>
      <c r="FW204">
        <v>0</v>
      </c>
      <c r="FX204">
        <v>0</v>
      </c>
      <c r="FY204">
        <v>0</v>
      </c>
      <c r="FZ204">
        <v>1</v>
      </c>
      <c r="GA204">
        <v>1999</v>
      </c>
      <c r="GB204">
        <v>0</v>
      </c>
      <c r="GC204">
        <v>14</v>
      </c>
      <c r="GD204">
        <v>46.4</v>
      </c>
      <c r="GE204">
        <v>46.4</v>
      </c>
      <c r="GF204">
        <v>3.0310100000000002</v>
      </c>
      <c r="GG204">
        <v>2.4633799999999999</v>
      </c>
      <c r="GH204">
        <v>1.5979000000000001</v>
      </c>
      <c r="GI204">
        <v>2.3547400000000001</v>
      </c>
      <c r="GJ204">
        <v>1.64917</v>
      </c>
      <c r="GK204">
        <v>2.3828100000000001</v>
      </c>
      <c r="GL204">
        <v>26.2928</v>
      </c>
      <c r="GM204">
        <v>14.4122</v>
      </c>
      <c r="GN204">
        <v>19</v>
      </c>
      <c r="GO204">
        <v>449.82</v>
      </c>
      <c r="GP204">
        <v>641.62699999999995</v>
      </c>
      <c r="GQ204">
        <v>29.624600000000001</v>
      </c>
      <c r="GR204">
        <v>21.398299999999999</v>
      </c>
      <c r="GS204">
        <v>30.000299999999999</v>
      </c>
      <c r="GT204">
        <v>21.279900000000001</v>
      </c>
      <c r="GU204">
        <v>21.254899999999999</v>
      </c>
      <c r="GV204">
        <v>60.741599999999998</v>
      </c>
      <c r="GW204">
        <v>24.589500000000001</v>
      </c>
      <c r="GX204">
        <v>100</v>
      </c>
      <c r="GY204">
        <v>29.6493</v>
      </c>
      <c r="GZ204">
        <v>1449.55</v>
      </c>
      <c r="HA204">
        <v>13.070499999999999</v>
      </c>
      <c r="HB204">
        <v>101.389</v>
      </c>
      <c r="HC204">
        <v>101.39400000000001</v>
      </c>
    </row>
    <row r="205" spans="1:211" x14ac:dyDescent="0.2">
      <c r="A205">
        <v>189</v>
      </c>
      <c r="B205">
        <v>1736448484.0999999</v>
      </c>
      <c r="C205">
        <v>377</v>
      </c>
      <c r="D205" t="s">
        <v>725</v>
      </c>
      <c r="E205" t="s">
        <v>726</v>
      </c>
      <c r="F205">
        <v>2</v>
      </c>
      <c r="G205">
        <v>1736448476.0999999</v>
      </c>
      <c r="H205">
        <f t="shared" si="68"/>
        <v>2.0164341357304968E-3</v>
      </c>
      <c r="I205">
        <f t="shared" si="69"/>
        <v>2.0164341357304969</v>
      </c>
      <c r="J205">
        <f t="shared" si="70"/>
        <v>48.171248322827473</v>
      </c>
      <c r="K205">
        <f t="shared" si="71"/>
        <v>1317.4275</v>
      </c>
      <c r="L205">
        <f t="shared" si="72"/>
        <v>603.95923208904333</v>
      </c>
      <c r="M205">
        <f t="shared" si="73"/>
        <v>61.813267179130939</v>
      </c>
      <c r="N205">
        <f t="shared" si="74"/>
        <v>134.83442874937032</v>
      </c>
      <c r="O205">
        <f t="shared" si="75"/>
        <v>0.11409134936274365</v>
      </c>
      <c r="P205">
        <f t="shared" si="76"/>
        <v>3.5417040534697066</v>
      </c>
      <c r="Q205">
        <f t="shared" si="77"/>
        <v>0.11208819519474769</v>
      </c>
      <c r="R205">
        <f t="shared" si="78"/>
        <v>7.0232167951642069E-2</v>
      </c>
      <c r="S205">
        <f t="shared" si="79"/>
        <v>317.40017396998479</v>
      </c>
      <c r="T205">
        <f t="shared" si="80"/>
        <v>26.042161602511797</v>
      </c>
      <c r="U205">
        <f t="shared" si="81"/>
        <v>26.042161602511797</v>
      </c>
      <c r="V205">
        <f t="shared" si="82"/>
        <v>3.3826858537855573</v>
      </c>
      <c r="W205">
        <f t="shared" si="83"/>
        <v>50.144918974476425</v>
      </c>
      <c r="X205">
        <f t="shared" si="84"/>
        <v>1.5861917479890546</v>
      </c>
      <c r="Y205">
        <f t="shared" si="85"/>
        <v>3.1632152976384709</v>
      </c>
      <c r="Z205">
        <f t="shared" si="86"/>
        <v>1.7964941057965027</v>
      </c>
      <c r="AA205">
        <f t="shared" si="87"/>
        <v>-88.924745385714914</v>
      </c>
      <c r="AB205">
        <f t="shared" si="88"/>
        <v>-215.60967064578952</v>
      </c>
      <c r="AC205">
        <f t="shared" si="89"/>
        <v>-12.939091847539446</v>
      </c>
      <c r="AD205">
        <f t="shared" si="90"/>
        <v>-7.3333909059073221E-2</v>
      </c>
      <c r="AE205">
        <f t="shared" si="91"/>
        <v>76.18532576716045</v>
      </c>
      <c r="AF205">
        <f t="shared" si="92"/>
        <v>2.0102999647402022</v>
      </c>
      <c r="AG205">
        <f t="shared" si="93"/>
        <v>48.171248322827473</v>
      </c>
      <c r="AH205">
        <v>1444.1073344819899</v>
      </c>
      <c r="AI205">
        <v>1361.7416363636401</v>
      </c>
      <c r="AJ205">
        <v>3.3695237192752701</v>
      </c>
      <c r="AK205">
        <v>85.495142733625997</v>
      </c>
      <c r="AL205">
        <f t="shared" si="94"/>
        <v>2.0164341357304969</v>
      </c>
      <c r="AM205">
        <v>13.103251644658201</v>
      </c>
      <c r="AN205">
        <v>15.486171328671301</v>
      </c>
      <c r="AO205">
        <v>-1.1208825643529601E-5</v>
      </c>
      <c r="AP205">
        <v>126.389948844656</v>
      </c>
      <c r="AQ205">
        <v>39</v>
      </c>
      <c r="AR205">
        <v>8</v>
      </c>
      <c r="AS205">
        <f t="shared" si="95"/>
        <v>1</v>
      </c>
      <c r="AT205">
        <f t="shared" si="96"/>
        <v>0</v>
      </c>
      <c r="AU205">
        <f t="shared" si="97"/>
        <v>54564.037597123948</v>
      </c>
      <c r="AV205">
        <f t="shared" si="98"/>
        <v>2000.00125</v>
      </c>
      <c r="AW205">
        <f t="shared" si="99"/>
        <v>1686.0010244999817</v>
      </c>
      <c r="AX205">
        <f t="shared" si="100"/>
        <v>0.84299998537499998</v>
      </c>
      <c r="AY205">
        <f t="shared" si="101"/>
        <v>0.15869998779750003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1736448476.0999999</v>
      </c>
      <c r="BF205">
        <v>1317.4275</v>
      </c>
      <c r="BG205">
        <v>1412.05</v>
      </c>
      <c r="BH205">
        <v>15.498212499999999</v>
      </c>
      <c r="BI205">
        <v>13.1226875</v>
      </c>
      <c r="BJ205">
        <v>1317.9212500000001</v>
      </c>
      <c r="BK205">
        <v>15.424125</v>
      </c>
      <c r="BL205">
        <v>499.88375000000002</v>
      </c>
      <c r="BM205">
        <v>102.247125</v>
      </c>
      <c r="BN205">
        <v>9.9629375000000006E-2</v>
      </c>
      <c r="BO205">
        <v>24.912962499999999</v>
      </c>
      <c r="BP205">
        <v>24.729275000000001</v>
      </c>
      <c r="BQ205">
        <v>999.9</v>
      </c>
      <c r="BR205">
        <v>0</v>
      </c>
      <c r="BS205">
        <v>0</v>
      </c>
      <c r="BT205">
        <v>10022.967500000001</v>
      </c>
      <c r="BU205">
        <v>647.66125</v>
      </c>
      <c r="BV205">
        <v>167.57650000000001</v>
      </c>
      <c r="BW205">
        <v>-94.626050000000006</v>
      </c>
      <c r="BX205">
        <v>1338.165</v>
      </c>
      <c r="BY205">
        <v>1430.8287499999999</v>
      </c>
      <c r="BZ205">
        <v>2.37550375</v>
      </c>
      <c r="CA205">
        <v>1412.05</v>
      </c>
      <c r="CB205">
        <v>13.1226875</v>
      </c>
      <c r="CC205">
        <v>1.5846499999999999</v>
      </c>
      <c r="CD205">
        <v>1.3417600000000001</v>
      </c>
      <c r="CE205">
        <v>13.810325000000001</v>
      </c>
      <c r="CF205">
        <v>11.274962500000001</v>
      </c>
      <c r="CG205">
        <v>2000.00125</v>
      </c>
      <c r="CH205">
        <v>0.90000012500000004</v>
      </c>
      <c r="CI205">
        <v>9.9999862499999995E-2</v>
      </c>
      <c r="CJ205">
        <v>19.989574999999999</v>
      </c>
      <c r="CK205">
        <v>39092.987500000003</v>
      </c>
      <c r="CL205">
        <v>1736445700.0999999</v>
      </c>
      <c r="CM205" t="s">
        <v>346</v>
      </c>
      <c r="CN205">
        <v>1736445697.0999999</v>
      </c>
      <c r="CO205">
        <v>1736445700.0999999</v>
      </c>
      <c r="CP205">
        <v>1</v>
      </c>
      <c r="CQ205">
        <v>-0.33700000000000002</v>
      </c>
      <c r="CR205">
        <v>1.2999999999999999E-2</v>
      </c>
      <c r="CS205">
        <v>0.22</v>
      </c>
      <c r="CT205">
        <v>8.3000000000000004E-2</v>
      </c>
      <c r="CU205">
        <v>420</v>
      </c>
      <c r="CV205">
        <v>16</v>
      </c>
      <c r="CW205">
        <v>0.23</v>
      </c>
      <c r="CX205">
        <v>0.32</v>
      </c>
      <c r="CY205">
        <v>-94.199690476190497</v>
      </c>
      <c r="CZ205">
        <v>-6.0717896103896702</v>
      </c>
      <c r="DA205">
        <v>0.62702452667511799</v>
      </c>
      <c r="DB205">
        <v>0</v>
      </c>
      <c r="DC205">
        <v>2.3658947619047601</v>
      </c>
      <c r="DD205">
        <v>0.17324649350649701</v>
      </c>
      <c r="DE205">
        <v>1.8180263924703701E-2</v>
      </c>
      <c r="DF205">
        <v>1</v>
      </c>
      <c r="DG205">
        <v>1</v>
      </c>
      <c r="DH205">
        <v>2</v>
      </c>
      <c r="DI205" t="s">
        <v>347</v>
      </c>
      <c r="DJ205">
        <v>3.1202200000000002</v>
      </c>
      <c r="DK205">
        <v>2.8022999999999998</v>
      </c>
      <c r="DL205">
        <v>0.22167100000000001</v>
      </c>
      <c r="DM205">
        <v>0.23291999999999999</v>
      </c>
      <c r="DN205">
        <v>8.6794800000000005E-2</v>
      </c>
      <c r="DO205">
        <v>7.7630500000000005E-2</v>
      </c>
      <c r="DP205">
        <v>21729.4</v>
      </c>
      <c r="DQ205">
        <v>19797.8</v>
      </c>
      <c r="DR205">
        <v>26699.3</v>
      </c>
      <c r="DS205">
        <v>24138.9</v>
      </c>
      <c r="DT205">
        <v>33707.199999999997</v>
      </c>
      <c r="DU205">
        <v>32428.7</v>
      </c>
      <c r="DV205">
        <v>40370.1</v>
      </c>
      <c r="DW205">
        <v>38156.6</v>
      </c>
      <c r="DX205">
        <v>2.0186299999999999</v>
      </c>
      <c r="DY205">
        <v>2.2769300000000001</v>
      </c>
      <c r="DZ205">
        <v>0.16211</v>
      </c>
      <c r="EA205">
        <v>0</v>
      </c>
      <c r="EB205">
        <v>22.103100000000001</v>
      </c>
      <c r="EC205">
        <v>999.9</v>
      </c>
      <c r="ED205">
        <v>63.802</v>
      </c>
      <c r="EE205">
        <v>22.094000000000001</v>
      </c>
      <c r="EF205">
        <v>16.653500000000001</v>
      </c>
      <c r="EG205">
        <v>63.934899999999999</v>
      </c>
      <c r="EH205">
        <v>26.870999999999999</v>
      </c>
      <c r="EI205">
        <v>1</v>
      </c>
      <c r="EJ205">
        <v>-0.45279199999999997</v>
      </c>
      <c r="EK205">
        <v>-4.6867900000000002</v>
      </c>
      <c r="EL205">
        <v>20.204899999999999</v>
      </c>
      <c r="EM205">
        <v>5.2637099999999997</v>
      </c>
      <c r="EN205">
        <v>12.005599999999999</v>
      </c>
      <c r="EO205">
        <v>4.9998500000000003</v>
      </c>
      <c r="EP205">
        <v>3.2869000000000002</v>
      </c>
      <c r="EQ205">
        <v>9999</v>
      </c>
      <c r="ER205">
        <v>9999</v>
      </c>
      <c r="ES205">
        <v>999.9</v>
      </c>
      <c r="ET205">
        <v>9999</v>
      </c>
      <c r="EU205">
        <v>1.87229</v>
      </c>
      <c r="EV205">
        <v>1.87317</v>
      </c>
      <c r="EW205">
        <v>1.8693500000000001</v>
      </c>
      <c r="EX205">
        <v>1.8750500000000001</v>
      </c>
      <c r="EY205">
        <v>1.87544</v>
      </c>
      <c r="EZ205">
        <v>1.8737900000000001</v>
      </c>
      <c r="FA205">
        <v>1.8724000000000001</v>
      </c>
      <c r="FB205">
        <v>1.87148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-0.53</v>
      </c>
      <c r="FQ205">
        <v>7.4099999999999999E-2</v>
      </c>
      <c r="FR205">
        <v>-0.18329044484773399</v>
      </c>
      <c r="FS205">
        <v>1.93526017593624E-3</v>
      </c>
      <c r="FT205">
        <v>-2.6352868309754201E-6</v>
      </c>
      <c r="FU205">
        <v>7.4988703689445403E-10</v>
      </c>
      <c r="FV205">
        <v>7.4070808911679595E-2</v>
      </c>
      <c r="FW205">
        <v>0</v>
      </c>
      <c r="FX205">
        <v>0</v>
      </c>
      <c r="FY205">
        <v>0</v>
      </c>
      <c r="FZ205">
        <v>1</v>
      </c>
      <c r="GA205">
        <v>1999</v>
      </c>
      <c r="GB205">
        <v>0</v>
      </c>
      <c r="GC205">
        <v>14</v>
      </c>
      <c r="GD205">
        <v>46.5</v>
      </c>
      <c r="GE205">
        <v>46.4</v>
      </c>
      <c r="GF205">
        <v>3.0432100000000002</v>
      </c>
      <c r="GG205">
        <v>2.4645999999999999</v>
      </c>
      <c r="GH205">
        <v>1.5979000000000001</v>
      </c>
      <c r="GI205">
        <v>2.3547400000000001</v>
      </c>
      <c r="GJ205">
        <v>1.64917</v>
      </c>
      <c r="GK205">
        <v>2.4511699999999998</v>
      </c>
      <c r="GL205">
        <v>26.2928</v>
      </c>
      <c r="GM205">
        <v>14.4297</v>
      </c>
      <c r="GN205">
        <v>19</v>
      </c>
      <c r="GO205">
        <v>449.96600000000001</v>
      </c>
      <c r="GP205">
        <v>640.95000000000005</v>
      </c>
      <c r="GQ205">
        <v>29.653700000000001</v>
      </c>
      <c r="GR205">
        <v>21.3992</v>
      </c>
      <c r="GS205">
        <v>30.000399999999999</v>
      </c>
      <c r="GT205">
        <v>21.281199999999998</v>
      </c>
      <c r="GU205">
        <v>21.2563</v>
      </c>
      <c r="GV205">
        <v>60.974800000000002</v>
      </c>
      <c r="GW205">
        <v>24.589500000000001</v>
      </c>
      <c r="GX205">
        <v>100</v>
      </c>
      <c r="GY205">
        <v>29.691700000000001</v>
      </c>
      <c r="GZ205">
        <v>1456.35</v>
      </c>
      <c r="HA205">
        <v>13.0708</v>
      </c>
      <c r="HB205">
        <v>101.389</v>
      </c>
      <c r="HC205">
        <v>101.39400000000001</v>
      </c>
    </row>
    <row r="206" spans="1:211" x14ac:dyDescent="0.2">
      <c r="A206">
        <v>190</v>
      </c>
      <c r="B206">
        <v>1736448486.0999999</v>
      </c>
      <c r="C206">
        <v>379</v>
      </c>
      <c r="D206" t="s">
        <v>727</v>
      </c>
      <c r="E206" t="s">
        <v>728</v>
      </c>
      <c r="F206">
        <v>2</v>
      </c>
      <c r="G206">
        <v>1736448478.0999999</v>
      </c>
      <c r="H206">
        <f t="shared" si="68"/>
        <v>2.0154999144043392E-3</v>
      </c>
      <c r="I206">
        <f t="shared" si="69"/>
        <v>2.0154999144043391</v>
      </c>
      <c r="J206">
        <f t="shared" si="70"/>
        <v>48.16406906892437</v>
      </c>
      <c r="K206">
        <f t="shared" si="71"/>
        <v>1324.07375</v>
      </c>
      <c r="L206">
        <f t="shared" si="72"/>
        <v>609.48525697793661</v>
      </c>
      <c r="M206">
        <f t="shared" si="73"/>
        <v>62.379275791024646</v>
      </c>
      <c r="N206">
        <f t="shared" si="74"/>
        <v>135.51560217952269</v>
      </c>
      <c r="O206">
        <f t="shared" si="75"/>
        <v>0.11392012686017364</v>
      </c>
      <c r="P206">
        <f t="shared" si="76"/>
        <v>3.5402939162041007</v>
      </c>
      <c r="Q206">
        <f t="shared" si="77"/>
        <v>0.11192214344849449</v>
      </c>
      <c r="R206">
        <f t="shared" si="78"/>
        <v>7.0127931760450263E-2</v>
      </c>
      <c r="S206">
        <f t="shared" si="79"/>
        <v>317.40040449000969</v>
      </c>
      <c r="T206">
        <f t="shared" si="80"/>
        <v>26.049486579441176</v>
      </c>
      <c r="U206">
        <f t="shared" si="81"/>
        <v>26.049486579441176</v>
      </c>
      <c r="V206">
        <f t="shared" si="82"/>
        <v>3.3841518696784871</v>
      </c>
      <c r="W206">
        <f t="shared" si="83"/>
        <v>50.113224776220676</v>
      </c>
      <c r="X206">
        <f t="shared" si="84"/>
        <v>1.5858229180743251</v>
      </c>
      <c r="Y206">
        <f t="shared" si="85"/>
        <v>3.164479885610588</v>
      </c>
      <c r="Z206">
        <f t="shared" si="86"/>
        <v>1.7983289516041621</v>
      </c>
      <c r="AA206">
        <f t="shared" si="87"/>
        <v>-88.883546225231356</v>
      </c>
      <c r="AB206">
        <f t="shared" si="88"/>
        <v>-215.64311098092568</v>
      </c>
      <c r="AC206">
        <f t="shared" si="89"/>
        <v>-12.947165792158133</v>
      </c>
      <c r="AD206">
        <f t="shared" si="90"/>
        <v>-7.3418508305508112E-2</v>
      </c>
      <c r="AE206">
        <f t="shared" si="91"/>
        <v>76.321389088252673</v>
      </c>
      <c r="AF206">
        <f t="shared" si="92"/>
        <v>2.0133165399723523</v>
      </c>
      <c r="AG206">
        <f t="shared" si="93"/>
        <v>48.16406906892437</v>
      </c>
      <c r="AH206">
        <v>1451.0211239356199</v>
      </c>
      <c r="AI206">
        <v>1368.5526666666699</v>
      </c>
      <c r="AJ206">
        <v>3.3870307301315701</v>
      </c>
      <c r="AK206">
        <v>85.495142733625997</v>
      </c>
      <c r="AL206">
        <f t="shared" si="94"/>
        <v>2.0154999144043391</v>
      </c>
      <c r="AM206">
        <v>13.1002619113127</v>
      </c>
      <c r="AN206">
        <v>15.481773426573399</v>
      </c>
      <c r="AO206">
        <v>-1.2082691799224299E-5</v>
      </c>
      <c r="AP206">
        <v>126.389948844656</v>
      </c>
      <c r="AQ206">
        <v>39</v>
      </c>
      <c r="AR206">
        <v>8</v>
      </c>
      <c r="AS206">
        <f t="shared" si="95"/>
        <v>1</v>
      </c>
      <c r="AT206">
        <f t="shared" si="96"/>
        <v>0</v>
      </c>
      <c r="AU206">
        <f t="shared" si="97"/>
        <v>54531.712604132525</v>
      </c>
      <c r="AV206">
        <f t="shared" si="98"/>
        <v>2000.0025000000001</v>
      </c>
      <c r="AW206">
        <f t="shared" si="99"/>
        <v>1686.0022665001989</v>
      </c>
      <c r="AX206">
        <f t="shared" si="100"/>
        <v>0.8430000795</v>
      </c>
      <c r="AY206">
        <f t="shared" si="101"/>
        <v>0.15870000386999999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1736448478.0999999</v>
      </c>
      <c r="BF206">
        <v>1324.07375</v>
      </c>
      <c r="BG206">
        <v>1418.8675000000001</v>
      </c>
      <c r="BH206">
        <v>15.4945</v>
      </c>
      <c r="BI206">
        <v>13.115724999999999</v>
      </c>
      <c r="BJ206">
        <v>1324.575</v>
      </c>
      <c r="BK206">
        <v>15.420412499999999</v>
      </c>
      <c r="BL206">
        <v>499.95175</v>
      </c>
      <c r="BM206">
        <v>102.247625</v>
      </c>
      <c r="BN206">
        <v>9.9847850000000002E-2</v>
      </c>
      <c r="BO206">
        <v>24.919662500000001</v>
      </c>
      <c r="BP206">
        <v>24.735524999999999</v>
      </c>
      <c r="BQ206">
        <v>999.9</v>
      </c>
      <c r="BR206">
        <v>0</v>
      </c>
      <c r="BS206">
        <v>0</v>
      </c>
      <c r="BT206">
        <v>10016.9575</v>
      </c>
      <c r="BU206">
        <v>647.66762500000004</v>
      </c>
      <c r="BV206">
        <v>167.22637499999999</v>
      </c>
      <c r="BW206">
        <v>-94.796625000000006</v>
      </c>
      <c r="BX206">
        <v>1344.9112500000001</v>
      </c>
      <c r="BY206">
        <v>1437.7262499999999</v>
      </c>
      <c r="BZ206">
        <v>2.3787625000000001</v>
      </c>
      <c r="CA206">
        <v>1418.8675000000001</v>
      </c>
      <c r="CB206">
        <v>13.115724999999999</v>
      </c>
      <c r="CC206">
        <v>1.5842775</v>
      </c>
      <c r="CD206">
        <v>1.3410537499999999</v>
      </c>
      <c r="CE206">
        <v>13.8067125</v>
      </c>
      <c r="CF206">
        <v>11.2670125</v>
      </c>
      <c r="CG206">
        <v>2000.0025000000001</v>
      </c>
      <c r="CH206">
        <v>0.90000024999999995</v>
      </c>
      <c r="CI206">
        <v>9.9999850000000001E-2</v>
      </c>
      <c r="CJ206">
        <v>19.9843625</v>
      </c>
      <c r="CK206">
        <v>39093.012499999997</v>
      </c>
      <c r="CL206">
        <v>1736445700.0999999</v>
      </c>
      <c r="CM206" t="s">
        <v>346</v>
      </c>
      <c r="CN206">
        <v>1736445697.0999999</v>
      </c>
      <c r="CO206">
        <v>1736445700.0999999</v>
      </c>
      <c r="CP206">
        <v>1</v>
      </c>
      <c r="CQ206">
        <v>-0.33700000000000002</v>
      </c>
      <c r="CR206">
        <v>1.2999999999999999E-2</v>
      </c>
      <c r="CS206">
        <v>0.22</v>
      </c>
      <c r="CT206">
        <v>8.3000000000000004E-2</v>
      </c>
      <c r="CU206">
        <v>420</v>
      </c>
      <c r="CV206">
        <v>16</v>
      </c>
      <c r="CW206">
        <v>0.23</v>
      </c>
      <c r="CX206">
        <v>0.32</v>
      </c>
      <c r="CY206">
        <v>-94.429328571428599</v>
      </c>
      <c r="CZ206">
        <v>-5.7080727272726897</v>
      </c>
      <c r="DA206">
        <v>0.58490807266560196</v>
      </c>
      <c r="DB206">
        <v>0</v>
      </c>
      <c r="DC206">
        <v>2.3704295238095199</v>
      </c>
      <c r="DD206">
        <v>0.15193324675325001</v>
      </c>
      <c r="DE206">
        <v>1.64838190432142E-2</v>
      </c>
      <c r="DF206">
        <v>1</v>
      </c>
      <c r="DG206">
        <v>1</v>
      </c>
      <c r="DH206">
        <v>2</v>
      </c>
      <c r="DI206" t="s">
        <v>347</v>
      </c>
      <c r="DJ206">
        <v>3.11978</v>
      </c>
      <c r="DK206">
        <v>2.8008500000000001</v>
      </c>
      <c r="DL206">
        <v>0.22234000000000001</v>
      </c>
      <c r="DM206">
        <v>0.23354900000000001</v>
      </c>
      <c r="DN206">
        <v>8.6774100000000007E-2</v>
      </c>
      <c r="DO206">
        <v>7.7618599999999996E-2</v>
      </c>
      <c r="DP206">
        <v>21710.400000000001</v>
      </c>
      <c r="DQ206">
        <v>19781.7</v>
      </c>
      <c r="DR206">
        <v>26698.799999999999</v>
      </c>
      <c r="DS206">
        <v>24139</v>
      </c>
      <c r="DT206">
        <v>33707.4</v>
      </c>
      <c r="DU206">
        <v>32429.5</v>
      </c>
      <c r="DV206">
        <v>40369.300000000003</v>
      </c>
      <c r="DW206">
        <v>38157</v>
      </c>
      <c r="DX206">
        <v>2.0171999999999999</v>
      </c>
      <c r="DY206">
        <v>2.2772000000000001</v>
      </c>
      <c r="DZ206">
        <v>0.16248199999999999</v>
      </c>
      <c r="EA206">
        <v>0</v>
      </c>
      <c r="EB206">
        <v>22.102399999999999</v>
      </c>
      <c r="EC206">
        <v>999.9</v>
      </c>
      <c r="ED206">
        <v>63.802</v>
      </c>
      <c r="EE206">
        <v>22.094000000000001</v>
      </c>
      <c r="EF206">
        <v>16.652899999999999</v>
      </c>
      <c r="EG206">
        <v>63.854900000000001</v>
      </c>
      <c r="EH206">
        <v>26.834900000000001</v>
      </c>
      <c r="EI206">
        <v>1</v>
      </c>
      <c r="EJ206">
        <v>-0.45285599999999998</v>
      </c>
      <c r="EK206">
        <v>-4.6816700000000004</v>
      </c>
      <c r="EL206">
        <v>20.205100000000002</v>
      </c>
      <c r="EM206">
        <v>5.2640099999999999</v>
      </c>
      <c r="EN206">
        <v>12.005599999999999</v>
      </c>
      <c r="EO206">
        <v>5.0001499999999997</v>
      </c>
      <c r="EP206">
        <v>3.2869799999999998</v>
      </c>
      <c r="EQ206">
        <v>9999</v>
      </c>
      <c r="ER206">
        <v>9999</v>
      </c>
      <c r="ES206">
        <v>999.9</v>
      </c>
      <c r="ET206">
        <v>9999</v>
      </c>
      <c r="EU206">
        <v>1.87229</v>
      </c>
      <c r="EV206">
        <v>1.87317</v>
      </c>
      <c r="EW206">
        <v>1.8693500000000001</v>
      </c>
      <c r="EX206">
        <v>1.87504</v>
      </c>
      <c r="EY206">
        <v>1.8754299999999999</v>
      </c>
      <c r="EZ206">
        <v>1.8737900000000001</v>
      </c>
      <c r="FA206">
        <v>1.87239</v>
      </c>
      <c r="FB206">
        <v>1.87148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-0.53</v>
      </c>
      <c r="FQ206">
        <v>7.4099999999999999E-2</v>
      </c>
      <c r="FR206">
        <v>-0.18329044484773399</v>
      </c>
      <c r="FS206">
        <v>1.93526017593624E-3</v>
      </c>
      <c r="FT206">
        <v>-2.6352868309754201E-6</v>
      </c>
      <c r="FU206">
        <v>7.4988703689445403E-10</v>
      </c>
      <c r="FV206">
        <v>7.4070808911679595E-2</v>
      </c>
      <c r="FW206">
        <v>0</v>
      </c>
      <c r="FX206">
        <v>0</v>
      </c>
      <c r="FY206">
        <v>0</v>
      </c>
      <c r="FZ206">
        <v>1</v>
      </c>
      <c r="GA206">
        <v>1999</v>
      </c>
      <c r="GB206">
        <v>0</v>
      </c>
      <c r="GC206">
        <v>14</v>
      </c>
      <c r="GD206">
        <v>46.5</v>
      </c>
      <c r="GE206">
        <v>46.4</v>
      </c>
      <c r="GF206">
        <v>3.0554199999999998</v>
      </c>
      <c r="GG206">
        <v>2.4694799999999999</v>
      </c>
      <c r="GH206">
        <v>1.5979000000000001</v>
      </c>
      <c r="GI206">
        <v>2.3547400000000001</v>
      </c>
      <c r="GJ206">
        <v>1.64917</v>
      </c>
      <c r="GK206">
        <v>2.4682599999999999</v>
      </c>
      <c r="GL206">
        <v>26.2928</v>
      </c>
      <c r="GM206">
        <v>14.420999999999999</v>
      </c>
      <c r="GN206">
        <v>19</v>
      </c>
      <c r="GO206">
        <v>449.15699999999998</v>
      </c>
      <c r="GP206">
        <v>641.19500000000005</v>
      </c>
      <c r="GQ206">
        <v>29.6737</v>
      </c>
      <c r="GR206">
        <v>21.400200000000002</v>
      </c>
      <c r="GS206">
        <v>30.0002</v>
      </c>
      <c r="GT206">
        <v>21.282599999999999</v>
      </c>
      <c r="GU206">
        <v>21.2577</v>
      </c>
      <c r="GV206">
        <v>61.218800000000002</v>
      </c>
      <c r="GW206">
        <v>24.589500000000001</v>
      </c>
      <c r="GX206">
        <v>100</v>
      </c>
      <c r="GY206">
        <v>29.691700000000001</v>
      </c>
      <c r="GZ206">
        <v>1463.21</v>
      </c>
      <c r="HA206">
        <v>13.0747</v>
      </c>
      <c r="HB206">
        <v>101.387</v>
      </c>
      <c r="HC206">
        <v>101.39400000000001</v>
      </c>
    </row>
    <row r="207" spans="1:211" x14ac:dyDescent="0.2">
      <c r="A207">
        <v>191</v>
      </c>
      <c r="B207">
        <v>1736448488.0999999</v>
      </c>
      <c r="C207">
        <v>381</v>
      </c>
      <c r="D207" t="s">
        <v>729</v>
      </c>
      <c r="E207" t="s">
        <v>730</v>
      </c>
      <c r="F207">
        <v>2</v>
      </c>
      <c r="G207">
        <v>1736448480.0999999</v>
      </c>
      <c r="H207">
        <f t="shared" si="68"/>
        <v>2.0116764531498861E-3</v>
      </c>
      <c r="I207">
        <f t="shared" si="69"/>
        <v>2.0116764531498861</v>
      </c>
      <c r="J207">
        <f t="shared" si="70"/>
        <v>48.115713481283102</v>
      </c>
      <c r="K207">
        <f t="shared" si="71"/>
        <v>1330.7362499999999</v>
      </c>
      <c r="L207">
        <f t="shared" si="72"/>
        <v>614.46825785250564</v>
      </c>
      <c r="M207">
        <f t="shared" si="73"/>
        <v>62.889792847615574</v>
      </c>
      <c r="N207">
        <f t="shared" si="74"/>
        <v>136.19861730498255</v>
      </c>
      <c r="O207">
        <f t="shared" si="75"/>
        <v>0.1135574216367741</v>
      </c>
      <c r="P207">
        <f t="shared" si="76"/>
        <v>3.5375146626529639</v>
      </c>
      <c r="Q207">
        <f t="shared" si="77"/>
        <v>0.11157049063068095</v>
      </c>
      <c r="R207">
        <f t="shared" si="78"/>
        <v>6.9907178713461415E-2</v>
      </c>
      <c r="S207">
        <f t="shared" si="79"/>
        <v>317.40040449000969</v>
      </c>
      <c r="T207">
        <f t="shared" si="80"/>
        <v>26.058828529337152</v>
      </c>
      <c r="U207">
        <f t="shared" si="81"/>
        <v>26.058828529337152</v>
      </c>
      <c r="V207">
        <f t="shared" si="82"/>
        <v>3.3860223662774982</v>
      </c>
      <c r="W207">
        <f t="shared" si="83"/>
        <v>50.078374907322321</v>
      </c>
      <c r="X207">
        <f t="shared" si="84"/>
        <v>1.5854458151294648</v>
      </c>
      <c r="Y207">
        <f t="shared" si="85"/>
        <v>3.1659290423532602</v>
      </c>
      <c r="Z207">
        <f t="shared" si="86"/>
        <v>1.8005765511480334</v>
      </c>
      <c r="AA207">
        <f t="shared" si="87"/>
        <v>-88.714931583909973</v>
      </c>
      <c r="AB207">
        <f t="shared" si="88"/>
        <v>-215.7917351573746</v>
      </c>
      <c r="AC207">
        <f t="shared" si="89"/>
        <v>-12.96737712489851</v>
      </c>
      <c r="AD207">
        <f t="shared" si="90"/>
        <v>-7.3639376173389337E-2</v>
      </c>
      <c r="AE207">
        <f t="shared" si="91"/>
        <v>76.428443904149574</v>
      </c>
      <c r="AF207">
        <f t="shared" si="92"/>
        <v>2.0164701855336271</v>
      </c>
      <c r="AG207">
        <f t="shared" si="93"/>
        <v>48.115713481283102</v>
      </c>
      <c r="AH207">
        <v>1458.05323805282</v>
      </c>
      <c r="AI207">
        <v>1375.4355151515099</v>
      </c>
      <c r="AJ207">
        <v>3.4182963221160199</v>
      </c>
      <c r="AK207">
        <v>85.495142733625997</v>
      </c>
      <c r="AL207">
        <f t="shared" si="94"/>
        <v>2.0116764531498861</v>
      </c>
      <c r="AM207">
        <v>13.0995494877147</v>
      </c>
      <c r="AN207">
        <v>15.4762384615385</v>
      </c>
      <c r="AO207">
        <v>-1.3636440178013999E-5</v>
      </c>
      <c r="AP207">
        <v>126.389948844656</v>
      </c>
      <c r="AQ207">
        <v>39</v>
      </c>
      <c r="AR207">
        <v>8</v>
      </c>
      <c r="AS207">
        <f t="shared" si="95"/>
        <v>1</v>
      </c>
      <c r="AT207">
        <f t="shared" si="96"/>
        <v>0</v>
      </c>
      <c r="AU207">
        <f t="shared" si="97"/>
        <v>54469.031984775</v>
      </c>
      <c r="AV207">
        <f t="shared" si="98"/>
        <v>2000.0025000000001</v>
      </c>
      <c r="AW207">
        <f t="shared" si="99"/>
        <v>1686.0022665001989</v>
      </c>
      <c r="AX207">
        <f t="shared" si="100"/>
        <v>0.8430000795</v>
      </c>
      <c r="AY207">
        <f t="shared" si="101"/>
        <v>0.15870000386999999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1736448480.0999999</v>
      </c>
      <c r="BF207">
        <v>1330.7362499999999</v>
      </c>
      <c r="BG207">
        <v>1425.66625</v>
      </c>
      <c r="BH207">
        <v>15.4906875</v>
      </c>
      <c r="BI207">
        <v>13.1085125</v>
      </c>
      <c r="BJ207">
        <v>1331.2462499999999</v>
      </c>
      <c r="BK207">
        <v>15.416612499999999</v>
      </c>
      <c r="BL207">
        <v>500.02212500000002</v>
      </c>
      <c r="BM207">
        <v>102.24825</v>
      </c>
      <c r="BN207">
        <v>0.10006831250000001</v>
      </c>
      <c r="BO207">
        <v>24.9273375</v>
      </c>
      <c r="BP207">
        <v>24.743337499999999</v>
      </c>
      <c r="BQ207">
        <v>999.9</v>
      </c>
      <c r="BR207">
        <v>0</v>
      </c>
      <c r="BS207">
        <v>0</v>
      </c>
      <c r="BT207">
        <v>10005.155000000001</v>
      </c>
      <c r="BU207">
        <v>647.68187499999999</v>
      </c>
      <c r="BV207">
        <v>167.161125</v>
      </c>
      <c r="BW207">
        <v>-94.931574999999995</v>
      </c>
      <c r="BX207">
        <v>1351.675</v>
      </c>
      <c r="BY207">
        <v>1444.605</v>
      </c>
      <c r="BZ207">
        <v>2.3821737500000002</v>
      </c>
      <c r="CA207">
        <v>1425.66625</v>
      </c>
      <c r="CB207">
        <v>13.1085125</v>
      </c>
      <c r="CC207">
        <v>1.58389625</v>
      </c>
      <c r="CD207">
        <v>1.3403225000000001</v>
      </c>
      <c r="CE207">
        <v>13.803012499999999</v>
      </c>
      <c r="CF207">
        <v>11.258800000000001</v>
      </c>
      <c r="CG207">
        <v>2000.0025000000001</v>
      </c>
      <c r="CH207">
        <v>0.90000024999999995</v>
      </c>
      <c r="CI207">
        <v>9.9999850000000001E-2</v>
      </c>
      <c r="CJ207">
        <v>19.9687375</v>
      </c>
      <c r="CK207">
        <v>39093.012499999997</v>
      </c>
      <c r="CL207">
        <v>1736445700.0999999</v>
      </c>
      <c r="CM207" t="s">
        <v>346</v>
      </c>
      <c r="CN207">
        <v>1736445697.0999999</v>
      </c>
      <c r="CO207">
        <v>1736445700.0999999</v>
      </c>
      <c r="CP207">
        <v>1</v>
      </c>
      <c r="CQ207">
        <v>-0.33700000000000002</v>
      </c>
      <c r="CR207">
        <v>1.2999999999999999E-2</v>
      </c>
      <c r="CS207">
        <v>0.22</v>
      </c>
      <c r="CT207">
        <v>8.3000000000000004E-2</v>
      </c>
      <c r="CU207">
        <v>420</v>
      </c>
      <c r="CV207">
        <v>16</v>
      </c>
      <c r="CW207">
        <v>0.23</v>
      </c>
      <c r="CX207">
        <v>0.32</v>
      </c>
      <c r="CY207">
        <v>-94.614500000000007</v>
      </c>
      <c r="CZ207">
        <v>-5.2060987012987203</v>
      </c>
      <c r="DA207">
        <v>0.53491281799667401</v>
      </c>
      <c r="DB207">
        <v>0</v>
      </c>
      <c r="DC207">
        <v>2.37403428571429</v>
      </c>
      <c r="DD207">
        <v>0.12465506493506399</v>
      </c>
      <c r="DE207">
        <v>1.4545914684666801E-2</v>
      </c>
      <c r="DF207">
        <v>1</v>
      </c>
      <c r="DG207">
        <v>1</v>
      </c>
      <c r="DH207">
        <v>2</v>
      </c>
      <c r="DI207" t="s">
        <v>347</v>
      </c>
      <c r="DJ207">
        <v>3.1193599999999999</v>
      </c>
      <c r="DK207">
        <v>2.80064</v>
      </c>
      <c r="DL207">
        <v>0.22301099999999999</v>
      </c>
      <c r="DM207">
        <v>0.23420299999999999</v>
      </c>
      <c r="DN207">
        <v>8.67507E-2</v>
      </c>
      <c r="DO207">
        <v>7.7610299999999993E-2</v>
      </c>
      <c r="DP207">
        <v>21691.1</v>
      </c>
      <c r="DQ207">
        <v>19765</v>
      </c>
      <c r="DR207">
        <v>26698</v>
      </c>
      <c r="DS207">
        <v>24139.1</v>
      </c>
      <c r="DT207">
        <v>33707.199999999997</v>
      </c>
      <c r="DU207">
        <v>32430.1</v>
      </c>
      <c r="DV207">
        <v>40368</v>
      </c>
      <c r="DW207">
        <v>38157.199999999997</v>
      </c>
      <c r="DX207">
        <v>2.01702</v>
      </c>
      <c r="DY207">
        <v>2.2774000000000001</v>
      </c>
      <c r="DZ207">
        <v>0.162326</v>
      </c>
      <c r="EA207">
        <v>0</v>
      </c>
      <c r="EB207">
        <v>22.102399999999999</v>
      </c>
      <c r="EC207">
        <v>999.9</v>
      </c>
      <c r="ED207">
        <v>63.802</v>
      </c>
      <c r="EE207">
        <v>22.084</v>
      </c>
      <c r="EF207">
        <v>16.6417</v>
      </c>
      <c r="EG207">
        <v>63.7149</v>
      </c>
      <c r="EH207">
        <v>26.3902</v>
      </c>
      <c r="EI207">
        <v>1</v>
      </c>
      <c r="EJ207">
        <v>-0.45288099999999998</v>
      </c>
      <c r="EK207">
        <v>-4.6950099999999999</v>
      </c>
      <c r="EL207">
        <v>20.204599999999999</v>
      </c>
      <c r="EM207">
        <v>5.2644599999999997</v>
      </c>
      <c r="EN207">
        <v>12.005599999999999</v>
      </c>
      <c r="EO207">
        <v>5.0002500000000003</v>
      </c>
      <c r="EP207">
        <v>3.2870200000000001</v>
      </c>
      <c r="EQ207">
        <v>9999</v>
      </c>
      <c r="ER207">
        <v>9999</v>
      </c>
      <c r="ES207">
        <v>999.9</v>
      </c>
      <c r="ET207">
        <v>9999</v>
      </c>
      <c r="EU207">
        <v>1.87229</v>
      </c>
      <c r="EV207">
        <v>1.87317</v>
      </c>
      <c r="EW207">
        <v>1.8693500000000001</v>
      </c>
      <c r="EX207">
        <v>1.87503</v>
      </c>
      <c r="EY207">
        <v>1.87541</v>
      </c>
      <c r="EZ207">
        <v>1.8737999999999999</v>
      </c>
      <c r="FA207">
        <v>1.87239</v>
      </c>
      <c r="FB207">
        <v>1.87147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-0.54</v>
      </c>
      <c r="FQ207">
        <v>7.4099999999999999E-2</v>
      </c>
      <c r="FR207">
        <v>-0.18329044484773399</v>
      </c>
      <c r="FS207">
        <v>1.93526017593624E-3</v>
      </c>
      <c r="FT207">
        <v>-2.6352868309754201E-6</v>
      </c>
      <c r="FU207">
        <v>7.4988703689445403E-10</v>
      </c>
      <c r="FV207">
        <v>7.4070808911679595E-2</v>
      </c>
      <c r="FW207">
        <v>0</v>
      </c>
      <c r="FX207">
        <v>0</v>
      </c>
      <c r="FY207">
        <v>0</v>
      </c>
      <c r="FZ207">
        <v>1</v>
      </c>
      <c r="GA207">
        <v>1999</v>
      </c>
      <c r="GB207">
        <v>0</v>
      </c>
      <c r="GC207">
        <v>14</v>
      </c>
      <c r="GD207">
        <v>46.5</v>
      </c>
      <c r="GE207">
        <v>46.5</v>
      </c>
      <c r="GF207">
        <v>3.0664099999999999</v>
      </c>
      <c r="GG207">
        <v>2.4560499999999998</v>
      </c>
      <c r="GH207">
        <v>1.5979000000000001</v>
      </c>
      <c r="GI207">
        <v>2.3547400000000001</v>
      </c>
      <c r="GJ207">
        <v>1.64917</v>
      </c>
      <c r="GK207">
        <v>2.3913600000000002</v>
      </c>
      <c r="GL207">
        <v>26.2928</v>
      </c>
      <c r="GM207">
        <v>14.420999999999999</v>
      </c>
      <c r="GN207">
        <v>19</v>
      </c>
      <c r="GO207">
        <v>449.065</v>
      </c>
      <c r="GP207">
        <v>641.37900000000002</v>
      </c>
      <c r="GQ207">
        <v>29.691099999999999</v>
      </c>
      <c r="GR207">
        <v>21.401</v>
      </c>
      <c r="GS207">
        <v>30.0001</v>
      </c>
      <c r="GT207">
        <v>21.283999999999999</v>
      </c>
      <c r="GU207">
        <v>21.2593</v>
      </c>
      <c r="GV207">
        <v>61.447000000000003</v>
      </c>
      <c r="GW207">
        <v>24.589500000000001</v>
      </c>
      <c r="GX207">
        <v>100</v>
      </c>
      <c r="GY207">
        <v>29.691700000000001</v>
      </c>
      <c r="GZ207">
        <v>1476.77</v>
      </c>
      <c r="HA207">
        <v>13.077500000000001</v>
      </c>
      <c r="HB207">
        <v>101.384</v>
      </c>
      <c r="HC207">
        <v>101.395</v>
      </c>
    </row>
    <row r="208" spans="1:211" x14ac:dyDescent="0.2">
      <c r="A208">
        <v>192</v>
      </c>
      <c r="B208">
        <v>1736448490.0999999</v>
      </c>
      <c r="C208">
        <v>383</v>
      </c>
      <c r="D208" t="s">
        <v>731</v>
      </c>
      <c r="E208" t="s">
        <v>732</v>
      </c>
      <c r="F208">
        <v>2</v>
      </c>
      <c r="G208">
        <v>1736448482.0999999</v>
      </c>
      <c r="H208">
        <f t="shared" si="68"/>
        <v>2.0086634680794007E-3</v>
      </c>
      <c r="I208">
        <f t="shared" si="69"/>
        <v>2.0086634680794009</v>
      </c>
      <c r="J208">
        <f t="shared" si="70"/>
        <v>48.14845295548453</v>
      </c>
      <c r="K208">
        <f t="shared" si="71"/>
        <v>1337.4087500000001</v>
      </c>
      <c r="L208">
        <f t="shared" si="72"/>
        <v>618.6367809622061</v>
      </c>
      <c r="M208">
        <f t="shared" si="73"/>
        <v>63.316681168475007</v>
      </c>
      <c r="N208">
        <f t="shared" si="74"/>
        <v>136.88207041936619</v>
      </c>
      <c r="O208">
        <f t="shared" si="75"/>
        <v>0.11324892971313603</v>
      </c>
      <c r="P208">
        <f t="shared" si="76"/>
        <v>3.5380384897009636</v>
      </c>
      <c r="Q208">
        <f t="shared" si="77"/>
        <v>0.11127296533011531</v>
      </c>
      <c r="R208">
        <f t="shared" si="78"/>
        <v>6.972026416464415E-2</v>
      </c>
      <c r="S208">
        <f t="shared" si="79"/>
        <v>317.40039317999555</v>
      </c>
      <c r="T208">
        <f t="shared" si="80"/>
        <v>26.06742252452867</v>
      </c>
      <c r="U208">
        <f t="shared" si="81"/>
        <v>26.06742252452867</v>
      </c>
      <c r="V208">
        <f t="shared" si="82"/>
        <v>3.3877439006069499</v>
      </c>
      <c r="W208">
        <f t="shared" si="83"/>
        <v>50.042060781147079</v>
      </c>
      <c r="X208">
        <f t="shared" si="84"/>
        <v>1.5850617953007422</v>
      </c>
      <c r="Y208">
        <f t="shared" si="85"/>
        <v>3.1674590745429505</v>
      </c>
      <c r="Z208">
        <f t="shared" si="86"/>
        <v>1.8026821053062076</v>
      </c>
      <c r="AA208">
        <f t="shared" si="87"/>
        <v>-88.582058942301572</v>
      </c>
      <c r="AB208">
        <f t="shared" si="88"/>
        <v>-215.91791509395026</v>
      </c>
      <c r="AC208">
        <f t="shared" si="89"/>
        <v>-12.974126918157221</v>
      </c>
      <c r="AD208">
        <f t="shared" si="90"/>
        <v>-7.3707774413463767E-2</v>
      </c>
      <c r="AE208">
        <f t="shared" si="91"/>
        <v>76.549624187295024</v>
      </c>
      <c r="AF208">
        <f t="shared" si="92"/>
        <v>2.0184462722664516</v>
      </c>
      <c r="AG208">
        <f t="shared" si="93"/>
        <v>48.14845295548453</v>
      </c>
      <c r="AH208">
        <v>1464.91013378201</v>
      </c>
      <c r="AI208">
        <v>1382.25254545455</v>
      </c>
      <c r="AJ208">
        <v>3.41933396507349</v>
      </c>
      <c r="AK208">
        <v>85.495142733625997</v>
      </c>
      <c r="AL208">
        <f t="shared" si="94"/>
        <v>2.0086634680794009</v>
      </c>
      <c r="AM208">
        <v>13.0981433897995</v>
      </c>
      <c r="AN208">
        <v>15.471117482517499</v>
      </c>
      <c r="AO208">
        <v>-1.4843359245241301E-5</v>
      </c>
      <c r="AP208">
        <v>126.389948844656</v>
      </c>
      <c r="AQ208">
        <v>39</v>
      </c>
      <c r="AR208">
        <v>8</v>
      </c>
      <c r="AS208">
        <f t="shared" si="95"/>
        <v>1</v>
      </c>
      <c r="AT208">
        <f t="shared" si="96"/>
        <v>0</v>
      </c>
      <c r="AU208">
        <f t="shared" si="97"/>
        <v>54479.103043912364</v>
      </c>
      <c r="AV208">
        <f t="shared" si="98"/>
        <v>2000.0025000000001</v>
      </c>
      <c r="AW208">
        <f t="shared" si="99"/>
        <v>1686.0022230001443</v>
      </c>
      <c r="AX208">
        <f t="shared" si="100"/>
        <v>0.84300005774999998</v>
      </c>
      <c r="AY208">
        <f t="shared" si="101"/>
        <v>0.158699998215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1736448482.0999999</v>
      </c>
      <c r="BF208">
        <v>1337.4087500000001</v>
      </c>
      <c r="BG208">
        <v>1432.4962499999999</v>
      </c>
      <c r="BH208">
        <v>15.486875</v>
      </c>
      <c r="BI208">
        <v>13.1025375</v>
      </c>
      <c r="BJ208">
        <v>1337.92625</v>
      </c>
      <c r="BK208">
        <v>15.4127875</v>
      </c>
      <c r="BL208">
        <v>500.06012500000003</v>
      </c>
      <c r="BM208">
        <v>102.248375</v>
      </c>
      <c r="BN208">
        <v>0.1003425625</v>
      </c>
      <c r="BO208">
        <v>24.935437499999999</v>
      </c>
      <c r="BP208">
        <v>24.750837499999999</v>
      </c>
      <c r="BQ208">
        <v>999.9</v>
      </c>
      <c r="BR208">
        <v>0</v>
      </c>
      <c r="BS208">
        <v>0</v>
      </c>
      <c r="BT208">
        <v>10007.355</v>
      </c>
      <c r="BU208">
        <v>647.70050000000003</v>
      </c>
      <c r="BV208">
        <v>167.14875000000001</v>
      </c>
      <c r="BW208">
        <v>-95.088237500000005</v>
      </c>
      <c r="BX208">
        <v>1358.4475</v>
      </c>
      <c r="BY208">
        <v>1451.5162499999999</v>
      </c>
      <c r="BZ208">
        <v>2.3843237500000001</v>
      </c>
      <c r="CA208">
        <v>1432.4962499999999</v>
      </c>
      <c r="CB208">
        <v>13.1025375</v>
      </c>
      <c r="CC208">
        <v>1.5835062499999999</v>
      </c>
      <c r="CD208">
        <v>1.3397125000000001</v>
      </c>
      <c r="CE208">
        <v>13.799225</v>
      </c>
      <c r="CF208">
        <v>11.251950000000001</v>
      </c>
      <c r="CG208">
        <v>2000.0025000000001</v>
      </c>
      <c r="CH208">
        <v>0.90000024999999995</v>
      </c>
      <c r="CI208">
        <v>9.9999825000000001E-2</v>
      </c>
      <c r="CJ208">
        <v>19.958324999999999</v>
      </c>
      <c r="CK208">
        <v>39093.025000000001</v>
      </c>
      <c r="CL208">
        <v>1736445700.0999999</v>
      </c>
      <c r="CM208" t="s">
        <v>346</v>
      </c>
      <c r="CN208">
        <v>1736445697.0999999</v>
      </c>
      <c r="CO208">
        <v>1736445700.0999999</v>
      </c>
      <c r="CP208">
        <v>1</v>
      </c>
      <c r="CQ208">
        <v>-0.33700000000000002</v>
      </c>
      <c r="CR208">
        <v>1.2999999999999999E-2</v>
      </c>
      <c r="CS208">
        <v>0.22</v>
      </c>
      <c r="CT208">
        <v>8.3000000000000004E-2</v>
      </c>
      <c r="CU208">
        <v>420</v>
      </c>
      <c r="CV208">
        <v>16</v>
      </c>
      <c r="CW208">
        <v>0.23</v>
      </c>
      <c r="CX208">
        <v>0.32</v>
      </c>
      <c r="CY208">
        <v>-94.758028571428596</v>
      </c>
      <c r="CZ208">
        <v>-4.6893116883117099</v>
      </c>
      <c r="DA208">
        <v>0.490679560010649</v>
      </c>
      <c r="DB208">
        <v>0</v>
      </c>
      <c r="DC208">
        <v>2.37645666666667</v>
      </c>
      <c r="DD208">
        <v>9.8993766233766906E-2</v>
      </c>
      <c r="DE208">
        <v>1.3181079633985199E-2</v>
      </c>
      <c r="DF208">
        <v>1</v>
      </c>
      <c r="DG208">
        <v>1</v>
      </c>
      <c r="DH208">
        <v>2</v>
      </c>
      <c r="DI208" t="s">
        <v>347</v>
      </c>
      <c r="DJ208">
        <v>3.11971</v>
      </c>
      <c r="DK208">
        <v>2.8020299999999998</v>
      </c>
      <c r="DL208">
        <v>0.223667</v>
      </c>
      <c r="DM208">
        <v>0.234875</v>
      </c>
      <c r="DN208">
        <v>8.6737700000000001E-2</v>
      </c>
      <c r="DO208">
        <v>7.7610299999999993E-2</v>
      </c>
      <c r="DP208">
        <v>21672.5</v>
      </c>
      <c r="DQ208">
        <v>19747.599999999999</v>
      </c>
      <c r="DR208">
        <v>26697.5</v>
      </c>
      <c r="DS208">
        <v>24138.9</v>
      </c>
      <c r="DT208">
        <v>33707.300000000003</v>
      </c>
      <c r="DU208">
        <v>32430</v>
      </c>
      <c r="DV208">
        <v>40367.4</v>
      </c>
      <c r="DW208">
        <v>38157.1</v>
      </c>
      <c r="DX208">
        <v>2.0184000000000002</v>
      </c>
      <c r="DY208">
        <v>2.2770800000000002</v>
      </c>
      <c r="DZ208">
        <v>0.16231499999999999</v>
      </c>
      <c r="EA208">
        <v>0</v>
      </c>
      <c r="EB208">
        <v>22.102399999999999</v>
      </c>
      <c r="EC208">
        <v>999.9</v>
      </c>
      <c r="ED208">
        <v>63.802</v>
      </c>
      <c r="EE208">
        <v>22.094000000000001</v>
      </c>
      <c r="EF208">
        <v>16.653600000000001</v>
      </c>
      <c r="EG208">
        <v>63.664900000000003</v>
      </c>
      <c r="EH208">
        <v>26.742799999999999</v>
      </c>
      <c r="EI208">
        <v>1</v>
      </c>
      <c r="EJ208">
        <v>-0.45285799999999998</v>
      </c>
      <c r="EK208">
        <v>-4.6400199999999998</v>
      </c>
      <c r="EL208">
        <v>20.206700000000001</v>
      </c>
      <c r="EM208">
        <v>5.2641600000000004</v>
      </c>
      <c r="EN208">
        <v>12.006399999999999</v>
      </c>
      <c r="EO208">
        <v>5.0002500000000003</v>
      </c>
      <c r="EP208">
        <v>3.28708</v>
      </c>
      <c r="EQ208">
        <v>9999</v>
      </c>
      <c r="ER208">
        <v>9999</v>
      </c>
      <c r="ES208">
        <v>999.9</v>
      </c>
      <c r="ET208">
        <v>9999</v>
      </c>
      <c r="EU208">
        <v>1.8722700000000001</v>
      </c>
      <c r="EV208">
        <v>1.87317</v>
      </c>
      <c r="EW208">
        <v>1.8693500000000001</v>
      </c>
      <c r="EX208">
        <v>1.87503</v>
      </c>
      <c r="EY208">
        <v>1.8754</v>
      </c>
      <c r="EZ208">
        <v>1.8737900000000001</v>
      </c>
      <c r="FA208">
        <v>1.8723700000000001</v>
      </c>
      <c r="FB208">
        <v>1.87147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-0.54</v>
      </c>
      <c r="FQ208">
        <v>7.4099999999999999E-2</v>
      </c>
      <c r="FR208">
        <v>-0.18329044484773399</v>
      </c>
      <c r="FS208">
        <v>1.93526017593624E-3</v>
      </c>
      <c r="FT208">
        <v>-2.6352868309754201E-6</v>
      </c>
      <c r="FU208">
        <v>7.4988703689445403E-10</v>
      </c>
      <c r="FV208">
        <v>7.4070808911679595E-2</v>
      </c>
      <c r="FW208">
        <v>0</v>
      </c>
      <c r="FX208">
        <v>0</v>
      </c>
      <c r="FY208">
        <v>0</v>
      </c>
      <c r="FZ208">
        <v>1</v>
      </c>
      <c r="GA208">
        <v>1999</v>
      </c>
      <c r="GB208">
        <v>0</v>
      </c>
      <c r="GC208">
        <v>14</v>
      </c>
      <c r="GD208">
        <v>46.5</v>
      </c>
      <c r="GE208">
        <v>46.5</v>
      </c>
      <c r="GF208">
        <v>3.0786099999999998</v>
      </c>
      <c r="GG208">
        <v>2.47681</v>
      </c>
      <c r="GH208">
        <v>1.5979000000000001</v>
      </c>
      <c r="GI208">
        <v>2.3547400000000001</v>
      </c>
      <c r="GJ208">
        <v>1.64917</v>
      </c>
      <c r="GK208">
        <v>2.4279799999999998</v>
      </c>
      <c r="GL208">
        <v>26.2928</v>
      </c>
      <c r="GM208">
        <v>14.4122</v>
      </c>
      <c r="GN208">
        <v>19</v>
      </c>
      <c r="GO208">
        <v>449.88</v>
      </c>
      <c r="GP208">
        <v>641.13300000000004</v>
      </c>
      <c r="GQ208">
        <v>29.708100000000002</v>
      </c>
      <c r="GR208">
        <v>21.402000000000001</v>
      </c>
      <c r="GS208">
        <v>30.0001</v>
      </c>
      <c r="GT208">
        <v>21.285299999999999</v>
      </c>
      <c r="GU208">
        <v>21.2607</v>
      </c>
      <c r="GV208">
        <v>61.677100000000003</v>
      </c>
      <c r="GW208">
        <v>24.589500000000001</v>
      </c>
      <c r="GX208">
        <v>100</v>
      </c>
      <c r="GY208">
        <v>29.7211</v>
      </c>
      <c r="GZ208">
        <v>1476.77</v>
      </c>
      <c r="HA208">
        <v>13.081200000000001</v>
      </c>
      <c r="HB208">
        <v>101.38200000000001</v>
      </c>
      <c r="HC208">
        <v>101.39400000000001</v>
      </c>
    </row>
    <row r="209" spans="1:211" x14ac:dyDescent="0.2">
      <c r="A209">
        <v>193</v>
      </c>
      <c r="B209">
        <v>1736448492.0999999</v>
      </c>
      <c r="C209">
        <v>385</v>
      </c>
      <c r="D209" t="s">
        <v>733</v>
      </c>
      <c r="E209" t="s">
        <v>734</v>
      </c>
      <c r="F209">
        <v>2</v>
      </c>
      <c r="G209">
        <v>1736448484.0999999</v>
      </c>
      <c r="H209">
        <f t="shared" ref="H209:H272" si="102">(I209)/1000</f>
        <v>2.008963634646629E-3</v>
      </c>
      <c r="I209">
        <f t="shared" ref="I209:I272" si="103">IF(BD209, AL209, AF209)</f>
        <v>2.0089636346466291</v>
      </c>
      <c r="J209">
        <f t="shared" ref="J209:J272" si="104">IF(BD209, AG209, AE209)</f>
        <v>48.401541434926017</v>
      </c>
      <c r="K209">
        <f t="shared" ref="K209:K272" si="105">BF209 - IF(AS209&gt;1, J209*AZ209*100/(AU209), 0)</f>
        <v>1344.08</v>
      </c>
      <c r="L209">
        <f t="shared" ref="L209:L272" si="106">((R209-H209/2)*K209-J209)/(R209+H209/2)</f>
        <v>620.86163963546664</v>
      </c>
      <c r="M209">
        <f t="shared" ref="M209:M272" si="107">L209*(BM209+BN209)/1000</f>
        <v>63.544072165988034</v>
      </c>
      <c r="N209">
        <f t="shared" ref="N209:N272" si="108">(BF209 - IF(AS209&gt;1, J209*AZ209*100/(AU209), 0))*(BM209+BN209)/1000</f>
        <v>137.56417060491597</v>
      </c>
      <c r="O209">
        <f t="shared" ref="O209:O272" si="109">2/((1/Q209-1/P209)+SIGN(Q209)*SQRT((1/Q209-1/P209)*(1/Q209-1/P209) + 4*BA209/((BA209+1)*(BA209+1))*(2*1/Q209*1/P209-1/P209*1/P209)))</f>
        <v>0.11314024807893179</v>
      </c>
      <c r="P209">
        <f t="shared" ref="P209:P272" si="110">IF(LEFT(BB209,1)&lt;&gt;"0",IF(LEFT(BB209,1)="1",3,BC209),$D$5+$E$5*(BT209*BM209/($K$5*1000))+$F$5*(BT209*BM209/($K$5*1000))*MAX(MIN(AZ209,$J$5),$I$5)*MAX(MIN(AZ209,$J$5),$I$5)+$G$5*MAX(MIN(AZ209,$J$5),$I$5)*(BT209*BM209/($K$5*1000))+$H$5*(BT209*BM209/($K$5*1000))*(BT209*BM209/($K$5*1000)))</f>
        <v>3.537947055891379</v>
      </c>
      <c r="Q209">
        <f t="shared" ref="Q209:Q272" si="111">H209*(1000-(1000*0.61365*EXP(17.502*U209/(240.97+U209))/(BM209+BN209)+BH209)/2)/(1000*0.61365*EXP(17.502*U209/(240.97+U209))/(BM209+BN209)-BH209)</f>
        <v>0.11116798881449827</v>
      </c>
      <c r="R209">
        <f t="shared" ref="R209:R272" si="112">1/((BA209+1)/(O209/1.6)+1/(P209/1.37)) + BA209/((BA209+1)/(O209/1.6) + BA209/(P209/1.37))</f>
        <v>6.9654328961795131E-2</v>
      </c>
      <c r="S209">
        <f t="shared" ref="S209:S272" si="113">(AV209*AY209)</f>
        <v>317.39980757999626</v>
      </c>
      <c r="T209">
        <f t="shared" ref="T209:T272" si="114">(BO209+(S209+2*0.95*0.0000000567*(((BO209+$B$7)+273)^4-(BO209+273)^4)-44100*H209)/(1.84*29.3*P209+8*0.95*0.0000000567*(BO209+273)^3))</f>
        <v>26.075189224352844</v>
      </c>
      <c r="U209">
        <f t="shared" ref="U209:U272" si="115">($C$7*BP209+$D$7*BQ209+$E$7*T209)</f>
        <v>26.075189224352844</v>
      </c>
      <c r="V209">
        <f t="shared" ref="V209:V272" si="116">0.61365*EXP(17.502*U209/(240.97+U209))</f>
        <v>3.3893003700924629</v>
      </c>
      <c r="W209">
        <f t="shared" ref="W209:W272" si="117">(X209/Y209*100)</f>
        <v>50.00626243189685</v>
      </c>
      <c r="X209">
        <f t="shared" ref="X209:X272" si="118">BH209*(BM209+BN209)/1000</f>
        <v>1.5846661585179769</v>
      </c>
      <c r="Y209">
        <f t="shared" ref="Y209:Y272" si="119">0.61365*EXP(17.502*BO209/(240.97+BO209))</f>
        <v>3.1689354121918663</v>
      </c>
      <c r="Z209">
        <f t="shared" ref="Z209:Z272" si="120">(V209-BH209*(BM209+BN209)/1000)</f>
        <v>1.804634211574486</v>
      </c>
      <c r="AA209">
        <f t="shared" ref="AA209:AA272" si="121">(-H209*44100)</f>
        <v>-88.595296287916341</v>
      </c>
      <c r="AB209">
        <f t="shared" ref="AB209:AB272" si="122">2*29.3*P209*0.92*(BO209-U209)</f>
        <v>-215.90359928527465</v>
      </c>
      <c r="AC209">
        <f t="shared" ref="AC209:AC272" si="123">2*0.95*0.0000000567*(((BO209+$B$7)+273)^4-(U209+273)^4)</f>
        <v>-12.974617669743639</v>
      </c>
      <c r="AD209">
        <f t="shared" ref="AD209:AD272" si="124">S209+AC209+AA209+AB209</f>
        <v>-7.3705662938351679E-2</v>
      </c>
      <c r="AE209">
        <f t="shared" ref="AE209:AE272" si="125">BL209*AS209*(BG209-BF209*(1000-AS209*BI209)/(1000-AS209*BH209))/(100*AZ209)</f>
        <v>76.687002716647626</v>
      </c>
      <c r="AF209">
        <f t="shared" ref="AF209:AF272" si="126">1000*BL209*AS209*(BH209-BI209)/(100*AZ209*(1000-AS209*BH209))</f>
        <v>2.0186138822795074</v>
      </c>
      <c r="AG209">
        <f t="shared" ref="AG209:AG272" si="127">(AH209 - AI209 - BM209*1000/(8.314*(BO209+273.15)) * AK209/BL209 * AJ209) * BL209/(100*AZ209) * (1000 - BI209)/1000</f>
        <v>48.401541434926017</v>
      </c>
      <c r="AH209">
        <v>1471.72627564963</v>
      </c>
      <c r="AI209">
        <v>1388.97836363636</v>
      </c>
      <c r="AJ209">
        <v>3.3912744799031298</v>
      </c>
      <c r="AK209">
        <v>85.495142733625997</v>
      </c>
      <c r="AL209">
        <f t="shared" ref="AL209:AL272" si="128">(AN209 - AM209 + BM209*1000/(8.314*(BO209+273.15)) * AP209/BL209 * AO209) * BL209/(100*AZ209) * 1000/(1000 - AN209)</f>
        <v>2.0089636346466291</v>
      </c>
      <c r="AM209">
        <v>13.0958918411359</v>
      </c>
      <c r="AN209">
        <v>15.4686902097902</v>
      </c>
      <c r="AO209">
        <v>-1.4220880375023E-5</v>
      </c>
      <c r="AP209">
        <v>126.389948844656</v>
      </c>
      <c r="AQ209">
        <v>38</v>
      </c>
      <c r="AR209">
        <v>8</v>
      </c>
      <c r="AS209">
        <f t="shared" ref="AS209:AS272" si="129">IF(AQ209*$H$13&gt;=AU209,1,(AU209/(AU209-AQ209*$H$13)))</f>
        <v>1</v>
      </c>
      <c r="AT209">
        <f t="shared" ref="AT209:AT272" si="130">(AS209-1)*100</f>
        <v>0</v>
      </c>
      <c r="AU209">
        <f t="shared" ref="AU209:AU272" si="131">MAX(0,($B$13+$C$13*BT209)/(1+$D$13*BT209)*BM209/(BO209+273)*$E$13)</f>
        <v>54475.644930462498</v>
      </c>
      <c r="AV209">
        <f t="shared" ref="AV209:AV272" si="132">$B$11*BU209+$C$11*BV209+$D$11*CG209</f>
        <v>1999.99875</v>
      </c>
      <c r="AW209">
        <f t="shared" ref="AW209:AW272" si="133">AV209*AX209</f>
        <v>1685.9991629998644</v>
      </c>
      <c r="AX209">
        <f t="shared" ref="AX209:AX272" si="134">($B$11*$D$9+$C$11*$D$9+$D$11*(CH209*$E$9+CI209*$G$9))/($B$11+$C$11+$D$11)</f>
        <v>0.84300010837499995</v>
      </c>
      <c r="AY209">
        <f t="shared" ref="AY209:AY272" si="135">($B$11*$K$9+$C$11*$K$9+$D$11*(CH209*$L$9+CI209*$N$9))/($B$11+$C$11+$D$11)</f>
        <v>0.1587000029775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1736448484.0999999</v>
      </c>
      <c r="BF209">
        <v>1344.08</v>
      </c>
      <c r="BG209">
        <v>1439.3275000000001</v>
      </c>
      <c r="BH209">
        <v>15.4830875</v>
      </c>
      <c r="BI209">
        <v>13.099074999999999</v>
      </c>
      <c r="BJ209">
        <v>1344.605</v>
      </c>
      <c r="BK209">
        <v>15.409000000000001</v>
      </c>
      <c r="BL209">
        <v>500.17174999999997</v>
      </c>
      <c r="BM209">
        <v>102.24775</v>
      </c>
      <c r="BN209">
        <v>0.10045145</v>
      </c>
      <c r="BO209">
        <v>24.943249999999999</v>
      </c>
      <c r="BP209">
        <v>24.757762499999998</v>
      </c>
      <c r="BQ209">
        <v>999.9</v>
      </c>
      <c r="BR209">
        <v>0</v>
      </c>
      <c r="BS209">
        <v>0</v>
      </c>
      <c r="BT209">
        <v>10007.030000000001</v>
      </c>
      <c r="BU209">
        <v>647.73237500000005</v>
      </c>
      <c r="BV209">
        <v>166.864375</v>
      </c>
      <c r="BW209">
        <v>-95.248075</v>
      </c>
      <c r="BX209">
        <v>1365.21875</v>
      </c>
      <c r="BY209">
        <v>1458.4337499999999</v>
      </c>
      <c r="BZ209">
        <v>2.3840062500000001</v>
      </c>
      <c r="CA209">
        <v>1439.3275000000001</v>
      </c>
      <c r="CB209">
        <v>13.099074999999999</v>
      </c>
      <c r="CC209">
        <v>1.58311</v>
      </c>
      <c r="CD209">
        <v>1.33935</v>
      </c>
      <c r="CE209">
        <v>13.795375</v>
      </c>
      <c r="CF209">
        <v>11.2478625</v>
      </c>
      <c r="CG209">
        <v>1999.99875</v>
      </c>
      <c r="CH209">
        <v>0.90000037499999996</v>
      </c>
      <c r="CI209">
        <v>9.9999762500000006E-2</v>
      </c>
      <c r="CJ209">
        <v>19.9531125</v>
      </c>
      <c r="CK209">
        <v>39092.974999999999</v>
      </c>
      <c r="CL209">
        <v>1736445700.0999999</v>
      </c>
      <c r="CM209" t="s">
        <v>346</v>
      </c>
      <c r="CN209">
        <v>1736445697.0999999</v>
      </c>
      <c r="CO209">
        <v>1736445700.0999999</v>
      </c>
      <c r="CP209">
        <v>1</v>
      </c>
      <c r="CQ209">
        <v>-0.33700000000000002</v>
      </c>
      <c r="CR209">
        <v>1.2999999999999999E-2</v>
      </c>
      <c r="CS209">
        <v>0.22</v>
      </c>
      <c r="CT209">
        <v>8.3000000000000004E-2</v>
      </c>
      <c r="CU209">
        <v>420</v>
      </c>
      <c r="CV209">
        <v>16</v>
      </c>
      <c r="CW209">
        <v>0.23</v>
      </c>
      <c r="CX209">
        <v>0.32</v>
      </c>
      <c r="CY209">
        <v>-94.916466666666693</v>
      </c>
      <c r="CZ209">
        <v>-4.6212623376624098</v>
      </c>
      <c r="DA209">
        <v>0.48440774671692</v>
      </c>
      <c r="DB209">
        <v>0</v>
      </c>
      <c r="DC209">
        <v>2.3784033333333299</v>
      </c>
      <c r="DD209">
        <v>6.4993246753247205E-2</v>
      </c>
      <c r="DE209">
        <v>1.1560483732395601E-2</v>
      </c>
      <c r="DF209">
        <v>1</v>
      </c>
      <c r="DG209">
        <v>1</v>
      </c>
      <c r="DH209">
        <v>2</v>
      </c>
      <c r="DI209" t="s">
        <v>347</v>
      </c>
      <c r="DJ209">
        <v>3.1194000000000002</v>
      </c>
      <c r="DK209">
        <v>2.8007200000000001</v>
      </c>
      <c r="DL209">
        <v>0.22431599999999999</v>
      </c>
      <c r="DM209">
        <v>0.23550099999999999</v>
      </c>
      <c r="DN209">
        <v>8.6726300000000006E-2</v>
      </c>
      <c r="DO209">
        <v>7.7604699999999999E-2</v>
      </c>
      <c r="DP209">
        <v>21654.5</v>
      </c>
      <c r="DQ209">
        <v>19731.2</v>
      </c>
      <c r="DR209">
        <v>26697.7</v>
      </c>
      <c r="DS209">
        <v>24138.5</v>
      </c>
      <c r="DT209">
        <v>33708</v>
      </c>
      <c r="DU209">
        <v>32429.9</v>
      </c>
      <c r="DV209">
        <v>40367.800000000003</v>
      </c>
      <c r="DW209">
        <v>38156.6</v>
      </c>
      <c r="DX209">
        <v>2.01885</v>
      </c>
      <c r="DY209">
        <v>2.2778499999999999</v>
      </c>
      <c r="DZ209">
        <v>0.16259399999999999</v>
      </c>
      <c r="EA209">
        <v>0</v>
      </c>
      <c r="EB209">
        <v>22.102399999999999</v>
      </c>
      <c r="EC209">
        <v>999.9</v>
      </c>
      <c r="ED209">
        <v>63.802</v>
      </c>
      <c r="EE209">
        <v>22.094000000000001</v>
      </c>
      <c r="EF209">
        <v>16.654800000000002</v>
      </c>
      <c r="EG209">
        <v>63.194899999999997</v>
      </c>
      <c r="EH209">
        <v>26.494399999999999</v>
      </c>
      <c r="EI209">
        <v>1</v>
      </c>
      <c r="EJ209">
        <v>-0.45291399999999998</v>
      </c>
      <c r="EK209">
        <v>-4.6484100000000002</v>
      </c>
      <c r="EL209">
        <v>20.206600000000002</v>
      </c>
      <c r="EM209">
        <v>5.2637099999999997</v>
      </c>
      <c r="EN209">
        <v>12.006399999999999</v>
      </c>
      <c r="EO209">
        <v>5.0000499999999999</v>
      </c>
      <c r="EP209">
        <v>3.2870499999999998</v>
      </c>
      <c r="EQ209">
        <v>9999</v>
      </c>
      <c r="ER209">
        <v>9999</v>
      </c>
      <c r="ES209">
        <v>999.9</v>
      </c>
      <c r="ET209">
        <v>9999</v>
      </c>
      <c r="EU209">
        <v>1.87226</v>
      </c>
      <c r="EV209">
        <v>1.87317</v>
      </c>
      <c r="EW209">
        <v>1.8693500000000001</v>
      </c>
      <c r="EX209">
        <v>1.87503</v>
      </c>
      <c r="EY209">
        <v>1.8754200000000001</v>
      </c>
      <c r="EZ209">
        <v>1.8737900000000001</v>
      </c>
      <c r="FA209">
        <v>1.87236</v>
      </c>
      <c r="FB209">
        <v>1.87148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-0.55000000000000004</v>
      </c>
      <c r="FQ209">
        <v>7.3999999999999996E-2</v>
      </c>
      <c r="FR209">
        <v>-0.18329044484773399</v>
      </c>
      <c r="FS209">
        <v>1.93526017593624E-3</v>
      </c>
      <c r="FT209">
        <v>-2.6352868309754201E-6</v>
      </c>
      <c r="FU209">
        <v>7.4988703689445403E-10</v>
      </c>
      <c r="FV209">
        <v>7.4070808911679595E-2</v>
      </c>
      <c r="FW209">
        <v>0</v>
      </c>
      <c r="FX209">
        <v>0</v>
      </c>
      <c r="FY209">
        <v>0</v>
      </c>
      <c r="FZ209">
        <v>1</v>
      </c>
      <c r="GA209">
        <v>1999</v>
      </c>
      <c r="GB209">
        <v>0</v>
      </c>
      <c r="GC209">
        <v>14</v>
      </c>
      <c r="GD209">
        <v>46.6</v>
      </c>
      <c r="GE209">
        <v>46.5</v>
      </c>
      <c r="GF209">
        <v>3.0895999999999999</v>
      </c>
      <c r="GG209">
        <v>2.4389599999999998</v>
      </c>
      <c r="GH209">
        <v>1.5979000000000001</v>
      </c>
      <c r="GI209">
        <v>2.3535200000000001</v>
      </c>
      <c r="GJ209">
        <v>1.64917</v>
      </c>
      <c r="GK209">
        <v>2.32056</v>
      </c>
      <c r="GL209">
        <v>26.2928</v>
      </c>
      <c r="GM209">
        <v>14.420999999999999</v>
      </c>
      <c r="GN209">
        <v>19</v>
      </c>
      <c r="GO209">
        <v>450.13900000000001</v>
      </c>
      <c r="GP209">
        <v>641.78800000000001</v>
      </c>
      <c r="GQ209">
        <v>29.7182</v>
      </c>
      <c r="GR209">
        <v>21.403300000000002</v>
      </c>
      <c r="GS209">
        <v>30.0001</v>
      </c>
      <c r="GT209">
        <v>21.2866</v>
      </c>
      <c r="GU209">
        <v>21.262</v>
      </c>
      <c r="GV209">
        <v>61.920200000000001</v>
      </c>
      <c r="GW209">
        <v>24.589500000000001</v>
      </c>
      <c r="GX209">
        <v>100</v>
      </c>
      <c r="GY209">
        <v>29.7211</v>
      </c>
      <c r="GZ209">
        <v>1483.56</v>
      </c>
      <c r="HA209">
        <v>13.079599999999999</v>
      </c>
      <c r="HB209">
        <v>101.383</v>
      </c>
      <c r="HC209">
        <v>101.393</v>
      </c>
    </row>
    <row r="210" spans="1:211" x14ac:dyDescent="0.2">
      <c r="A210">
        <v>194</v>
      </c>
      <c r="B210">
        <v>1736448494.0999999</v>
      </c>
      <c r="C210">
        <v>387</v>
      </c>
      <c r="D210" t="s">
        <v>735</v>
      </c>
      <c r="E210" t="s">
        <v>736</v>
      </c>
      <c r="F210">
        <v>2</v>
      </c>
      <c r="G210">
        <v>1736448486.0999999</v>
      </c>
      <c r="H210">
        <f t="shared" si="102"/>
        <v>2.008395595252442E-3</v>
      </c>
      <c r="I210">
        <f t="shared" si="103"/>
        <v>2.0083955952524422</v>
      </c>
      <c r="J210">
        <f t="shared" si="104"/>
        <v>48.802012700449168</v>
      </c>
      <c r="K210">
        <f t="shared" si="105"/>
        <v>1350.7525000000001</v>
      </c>
      <c r="L210">
        <f t="shared" si="106"/>
        <v>620.73846141197816</v>
      </c>
      <c r="M210">
        <f t="shared" si="107"/>
        <v>63.530871336740155</v>
      </c>
      <c r="N210">
        <f t="shared" si="108"/>
        <v>138.24579693367167</v>
      </c>
      <c r="O210">
        <f t="shared" si="109"/>
        <v>0.11298922208744139</v>
      </c>
      <c r="P210">
        <f t="shared" si="110"/>
        <v>3.5379652547215876</v>
      </c>
      <c r="Q210">
        <f t="shared" si="111"/>
        <v>0.1110221852616725</v>
      </c>
      <c r="R210">
        <f t="shared" si="112"/>
        <v>6.9562743861967591E-2</v>
      </c>
      <c r="S210">
        <f t="shared" si="113"/>
        <v>317.39981710499029</v>
      </c>
      <c r="T210">
        <f t="shared" si="114"/>
        <v>26.082253239503096</v>
      </c>
      <c r="U210">
        <f t="shared" si="115"/>
        <v>26.082253239503096</v>
      </c>
      <c r="V210">
        <f t="shared" si="116"/>
        <v>3.3907165618106929</v>
      </c>
      <c r="W210">
        <f t="shared" si="117"/>
        <v>49.972399698744013</v>
      </c>
      <c r="X210">
        <f t="shared" si="118"/>
        <v>1.5842496354278859</v>
      </c>
      <c r="Y210">
        <f t="shared" si="119"/>
        <v>3.1702492675525922</v>
      </c>
      <c r="Z210">
        <f t="shared" si="120"/>
        <v>1.806466926382807</v>
      </c>
      <c r="AA210">
        <f t="shared" si="121"/>
        <v>-88.570245750632694</v>
      </c>
      <c r="AB210">
        <f t="shared" si="122"/>
        <v>-215.92645698182523</v>
      </c>
      <c r="AC210">
        <f t="shared" si="123"/>
        <v>-12.976838338077359</v>
      </c>
      <c r="AD210">
        <f t="shared" si="124"/>
        <v>-7.3723965544985504E-2</v>
      </c>
      <c r="AE210">
        <f t="shared" si="125"/>
        <v>76.773559410031893</v>
      </c>
      <c r="AF210">
        <f t="shared" si="126"/>
        <v>2.0171255963259376</v>
      </c>
      <c r="AG210">
        <f t="shared" si="127"/>
        <v>48.802012700449168</v>
      </c>
      <c r="AH210">
        <v>1478.7249618771</v>
      </c>
      <c r="AI210">
        <v>1395.6803030302999</v>
      </c>
      <c r="AJ210">
        <v>3.3653876847095301</v>
      </c>
      <c r="AK210">
        <v>85.495142733625997</v>
      </c>
      <c r="AL210">
        <f t="shared" si="128"/>
        <v>2.0083955952524422</v>
      </c>
      <c r="AM210">
        <v>13.0942605187364</v>
      </c>
      <c r="AN210">
        <v>15.4661923076923</v>
      </c>
      <c r="AO210">
        <v>-1.2953089222248501E-5</v>
      </c>
      <c r="AP210">
        <v>126.389948844656</v>
      </c>
      <c r="AQ210">
        <v>38</v>
      </c>
      <c r="AR210">
        <v>8</v>
      </c>
      <c r="AS210">
        <f t="shared" si="129"/>
        <v>1</v>
      </c>
      <c r="AT210">
        <f t="shared" si="130"/>
        <v>0</v>
      </c>
      <c r="AU210">
        <f t="shared" si="131"/>
        <v>54474.756329005249</v>
      </c>
      <c r="AV210">
        <f t="shared" si="132"/>
        <v>1999.99875</v>
      </c>
      <c r="AW210">
        <f t="shared" si="133"/>
        <v>1685.9992642498012</v>
      </c>
      <c r="AX210">
        <f t="shared" si="134"/>
        <v>0.84300015900000003</v>
      </c>
      <c r="AY210">
        <f t="shared" si="135"/>
        <v>0.15870000773999998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1736448486.0999999</v>
      </c>
      <c r="BF210">
        <v>1350.7525000000001</v>
      </c>
      <c r="BG210">
        <v>1446.11</v>
      </c>
      <c r="BH210">
        <v>15.479162499999999</v>
      </c>
      <c r="BI210">
        <v>13.097087500000001</v>
      </c>
      <c r="BJ210">
        <v>1351.2837500000001</v>
      </c>
      <c r="BK210">
        <v>15.405075</v>
      </c>
      <c r="BL210">
        <v>500.2115</v>
      </c>
      <c r="BM210">
        <v>102.246875</v>
      </c>
      <c r="BN210">
        <v>0.10036991250000001</v>
      </c>
      <c r="BO210">
        <v>24.950199999999999</v>
      </c>
      <c r="BP210">
        <v>24.765587499999999</v>
      </c>
      <c r="BQ210">
        <v>999.9</v>
      </c>
      <c r="BR210">
        <v>0</v>
      </c>
      <c r="BS210">
        <v>0</v>
      </c>
      <c r="BT210">
        <v>10007.192499999999</v>
      </c>
      <c r="BU210">
        <v>647.77362500000004</v>
      </c>
      <c r="BV210">
        <v>166.61150000000001</v>
      </c>
      <c r="BW210">
        <v>-95.358212499999993</v>
      </c>
      <c r="BX210">
        <v>1371.99</v>
      </c>
      <c r="BY210">
        <v>1465.3025</v>
      </c>
      <c r="BZ210">
        <v>2.3820762499999999</v>
      </c>
      <c r="CA210">
        <v>1446.11</v>
      </c>
      <c r="CB210">
        <v>13.097087500000001</v>
      </c>
      <c r="CC210">
        <v>1.5826962499999999</v>
      </c>
      <c r="CD210">
        <v>1.339135</v>
      </c>
      <c r="CE210">
        <v>13.79135</v>
      </c>
      <c r="CF210">
        <v>11.2454375</v>
      </c>
      <c r="CG210">
        <v>1999.99875</v>
      </c>
      <c r="CH210">
        <v>0.90000049999999998</v>
      </c>
      <c r="CI210">
        <v>9.9999699999999997E-2</v>
      </c>
      <c r="CJ210">
        <v>19.9374875</v>
      </c>
      <c r="CK210">
        <v>39092.962500000001</v>
      </c>
      <c r="CL210">
        <v>1736445700.0999999</v>
      </c>
      <c r="CM210" t="s">
        <v>346</v>
      </c>
      <c r="CN210">
        <v>1736445697.0999999</v>
      </c>
      <c r="CO210">
        <v>1736445700.0999999</v>
      </c>
      <c r="CP210">
        <v>1</v>
      </c>
      <c r="CQ210">
        <v>-0.33700000000000002</v>
      </c>
      <c r="CR210">
        <v>1.2999999999999999E-2</v>
      </c>
      <c r="CS210">
        <v>0.22</v>
      </c>
      <c r="CT210">
        <v>8.3000000000000004E-2</v>
      </c>
      <c r="CU210">
        <v>420</v>
      </c>
      <c r="CV210">
        <v>16</v>
      </c>
      <c r="CW210">
        <v>0.23</v>
      </c>
      <c r="CX210">
        <v>0.32</v>
      </c>
      <c r="CY210">
        <v>-95.077847619047603</v>
      </c>
      <c r="CZ210">
        <v>-4.5151324675322302</v>
      </c>
      <c r="DA210">
        <v>0.47414149246325399</v>
      </c>
      <c r="DB210">
        <v>0</v>
      </c>
      <c r="DC210">
        <v>2.3802866666666702</v>
      </c>
      <c r="DD210">
        <v>1.76072727272721E-2</v>
      </c>
      <c r="DE210">
        <v>8.8904369882064505E-3</v>
      </c>
      <c r="DF210">
        <v>1</v>
      </c>
      <c r="DG210">
        <v>1</v>
      </c>
      <c r="DH210">
        <v>2</v>
      </c>
      <c r="DI210" t="s">
        <v>347</v>
      </c>
      <c r="DJ210">
        <v>3.1192199999999999</v>
      </c>
      <c r="DK210">
        <v>2.8003100000000001</v>
      </c>
      <c r="DL210">
        <v>0.224971</v>
      </c>
      <c r="DM210">
        <v>0.236128</v>
      </c>
      <c r="DN210">
        <v>8.6710599999999999E-2</v>
      </c>
      <c r="DO210">
        <v>7.7595999999999998E-2</v>
      </c>
      <c r="DP210">
        <v>21636.3</v>
      </c>
      <c r="DQ210">
        <v>19714.7</v>
      </c>
      <c r="DR210">
        <v>26697.7</v>
      </c>
      <c r="DS210">
        <v>24138.1</v>
      </c>
      <c r="DT210">
        <v>33708.6</v>
      </c>
      <c r="DU210">
        <v>32429.5</v>
      </c>
      <c r="DV210">
        <v>40367.699999999997</v>
      </c>
      <c r="DW210">
        <v>38155.699999999997</v>
      </c>
      <c r="DX210">
        <v>2.0188999999999999</v>
      </c>
      <c r="DY210">
        <v>2.27813</v>
      </c>
      <c r="DZ210">
        <v>0.16276499999999999</v>
      </c>
      <c r="EA210">
        <v>0</v>
      </c>
      <c r="EB210">
        <v>22.101600000000001</v>
      </c>
      <c r="EC210">
        <v>999.9</v>
      </c>
      <c r="ED210">
        <v>63.802</v>
      </c>
      <c r="EE210">
        <v>22.094000000000001</v>
      </c>
      <c r="EF210">
        <v>16.651499999999999</v>
      </c>
      <c r="EG210">
        <v>63.7149</v>
      </c>
      <c r="EH210">
        <v>26.762799999999999</v>
      </c>
      <c r="EI210">
        <v>1</v>
      </c>
      <c r="EJ210">
        <v>-0.452851</v>
      </c>
      <c r="EK210">
        <v>-4.6211700000000002</v>
      </c>
      <c r="EL210">
        <v>20.207699999999999</v>
      </c>
      <c r="EM210">
        <v>5.2634100000000004</v>
      </c>
      <c r="EN210">
        <v>12.005599999999999</v>
      </c>
      <c r="EO210">
        <v>4.9996999999999998</v>
      </c>
      <c r="EP210">
        <v>3.2868499999999998</v>
      </c>
      <c r="EQ210">
        <v>9999</v>
      </c>
      <c r="ER210">
        <v>9999</v>
      </c>
      <c r="ES210">
        <v>999.9</v>
      </c>
      <c r="ET210">
        <v>9999</v>
      </c>
      <c r="EU210">
        <v>1.8722700000000001</v>
      </c>
      <c r="EV210">
        <v>1.87317</v>
      </c>
      <c r="EW210">
        <v>1.8693500000000001</v>
      </c>
      <c r="EX210">
        <v>1.87503</v>
      </c>
      <c r="EY210">
        <v>1.8754299999999999</v>
      </c>
      <c r="EZ210">
        <v>1.87378</v>
      </c>
      <c r="FA210">
        <v>1.87233</v>
      </c>
      <c r="FB210">
        <v>1.87147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-0.56000000000000005</v>
      </c>
      <c r="FQ210">
        <v>7.4099999999999999E-2</v>
      </c>
      <c r="FR210">
        <v>-0.18329044484773399</v>
      </c>
      <c r="FS210">
        <v>1.93526017593624E-3</v>
      </c>
      <c r="FT210">
        <v>-2.6352868309754201E-6</v>
      </c>
      <c r="FU210">
        <v>7.4988703689445403E-10</v>
      </c>
      <c r="FV210">
        <v>7.4070808911679595E-2</v>
      </c>
      <c r="FW210">
        <v>0</v>
      </c>
      <c r="FX210">
        <v>0</v>
      </c>
      <c r="FY210">
        <v>0</v>
      </c>
      <c r="FZ210">
        <v>1</v>
      </c>
      <c r="GA210">
        <v>1999</v>
      </c>
      <c r="GB210">
        <v>0</v>
      </c>
      <c r="GC210">
        <v>14</v>
      </c>
      <c r="GD210">
        <v>46.6</v>
      </c>
      <c r="GE210">
        <v>46.6</v>
      </c>
      <c r="GF210">
        <v>3.10181</v>
      </c>
      <c r="GG210">
        <v>2.4511699999999998</v>
      </c>
      <c r="GH210">
        <v>1.5979000000000001</v>
      </c>
      <c r="GI210">
        <v>2.3547400000000001</v>
      </c>
      <c r="GJ210">
        <v>1.64917</v>
      </c>
      <c r="GK210">
        <v>2.48047</v>
      </c>
      <c r="GL210">
        <v>26.2928</v>
      </c>
      <c r="GM210">
        <v>14.420999999999999</v>
      </c>
      <c r="GN210">
        <v>19</v>
      </c>
      <c r="GO210">
        <v>450.17099999999999</v>
      </c>
      <c r="GP210">
        <v>642.03300000000002</v>
      </c>
      <c r="GQ210">
        <v>29.729800000000001</v>
      </c>
      <c r="GR210">
        <v>21.404199999999999</v>
      </c>
      <c r="GS210">
        <v>30.0002</v>
      </c>
      <c r="GT210">
        <v>21.288</v>
      </c>
      <c r="GU210">
        <v>21.263500000000001</v>
      </c>
      <c r="GV210">
        <v>62.154000000000003</v>
      </c>
      <c r="GW210">
        <v>24.589500000000001</v>
      </c>
      <c r="GX210">
        <v>100</v>
      </c>
      <c r="GY210">
        <v>29.746300000000002</v>
      </c>
      <c r="GZ210">
        <v>1490.33</v>
      </c>
      <c r="HA210">
        <v>13.081099999999999</v>
      </c>
      <c r="HB210">
        <v>101.383</v>
      </c>
      <c r="HC210">
        <v>101.39100000000001</v>
      </c>
    </row>
    <row r="211" spans="1:211" x14ac:dyDescent="0.2">
      <c r="A211">
        <v>195</v>
      </c>
      <c r="B211">
        <v>1736448496.0999999</v>
      </c>
      <c r="C211">
        <v>389</v>
      </c>
      <c r="D211" t="s">
        <v>737</v>
      </c>
      <c r="E211" t="s">
        <v>738</v>
      </c>
      <c r="F211">
        <v>2</v>
      </c>
      <c r="G211">
        <v>1736448488.0999999</v>
      </c>
      <c r="H211">
        <f t="shared" si="102"/>
        <v>2.0059281965615606E-3</v>
      </c>
      <c r="I211">
        <f t="shared" si="103"/>
        <v>2.0059281965615607</v>
      </c>
      <c r="J211">
        <f t="shared" si="104"/>
        <v>48.897649018970469</v>
      </c>
      <c r="K211">
        <f t="shared" si="105"/>
        <v>1357.42625</v>
      </c>
      <c r="L211">
        <f t="shared" si="106"/>
        <v>624.29534965739037</v>
      </c>
      <c r="M211">
        <f t="shared" si="107"/>
        <v>63.89445694223123</v>
      </c>
      <c r="N211">
        <f t="shared" si="108"/>
        <v>138.92785382828404</v>
      </c>
      <c r="O211">
        <f t="shared" si="109"/>
        <v>0.11273503727247468</v>
      </c>
      <c r="P211">
        <f t="shared" si="110"/>
        <v>3.5364114856185052</v>
      </c>
      <c r="Q211">
        <f t="shared" si="111"/>
        <v>0.1107759137785657</v>
      </c>
      <c r="R211">
        <f t="shared" si="112"/>
        <v>6.9408129724766066E-2</v>
      </c>
      <c r="S211">
        <f t="shared" si="113"/>
        <v>317.40000238499999</v>
      </c>
      <c r="T211">
        <f t="shared" si="114"/>
        <v>26.089083265831487</v>
      </c>
      <c r="U211">
        <f t="shared" si="115"/>
        <v>26.089083265831487</v>
      </c>
      <c r="V211">
        <f t="shared" si="116"/>
        <v>3.3920863349002399</v>
      </c>
      <c r="W211">
        <f t="shared" si="117"/>
        <v>49.942425204664239</v>
      </c>
      <c r="X211">
        <f t="shared" si="118"/>
        <v>1.5838495088331379</v>
      </c>
      <c r="Y211">
        <f t="shared" si="119"/>
        <v>3.1713508151486773</v>
      </c>
      <c r="Z211">
        <f t="shared" si="120"/>
        <v>1.808236826067102</v>
      </c>
      <c r="AA211">
        <f t="shared" si="121"/>
        <v>-88.461433468364817</v>
      </c>
      <c r="AB211">
        <f t="shared" si="122"/>
        <v>-216.02324181538438</v>
      </c>
      <c r="AC211">
        <f t="shared" si="123"/>
        <v>-12.98918507792153</v>
      </c>
      <c r="AD211">
        <f t="shared" si="124"/>
        <v>-7.3857976670751668E-2</v>
      </c>
      <c r="AE211">
        <f t="shared" si="125"/>
        <v>76.868494119337399</v>
      </c>
      <c r="AF211">
        <f t="shared" si="126"/>
        <v>2.0149752723567986</v>
      </c>
      <c r="AG211">
        <f t="shared" si="127"/>
        <v>48.897649018970469</v>
      </c>
      <c r="AH211">
        <v>1485.6490238788999</v>
      </c>
      <c r="AI211">
        <v>1402.44636363636</v>
      </c>
      <c r="AJ211">
        <v>3.3705201248952501</v>
      </c>
      <c r="AK211">
        <v>85.495142733625997</v>
      </c>
      <c r="AL211">
        <f t="shared" si="128"/>
        <v>2.0059281965615607</v>
      </c>
      <c r="AM211">
        <v>13.093561096523599</v>
      </c>
      <c r="AN211">
        <v>15.4627524475525</v>
      </c>
      <c r="AO211">
        <v>-1.1586123501121401E-5</v>
      </c>
      <c r="AP211">
        <v>126.389948844656</v>
      </c>
      <c r="AQ211">
        <v>38</v>
      </c>
      <c r="AR211">
        <v>8</v>
      </c>
      <c r="AS211">
        <f t="shared" si="129"/>
        <v>1</v>
      </c>
      <c r="AT211">
        <f t="shared" si="130"/>
        <v>0</v>
      </c>
      <c r="AU211">
        <f t="shared" si="131"/>
        <v>54439.423923508155</v>
      </c>
      <c r="AV211">
        <f t="shared" si="132"/>
        <v>2000</v>
      </c>
      <c r="AW211">
        <f t="shared" si="133"/>
        <v>1686.0003322499999</v>
      </c>
      <c r="AX211">
        <f t="shared" si="134"/>
        <v>0.84300016612499995</v>
      </c>
      <c r="AY211">
        <f t="shared" si="135"/>
        <v>0.1587000011925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1736448488.0999999</v>
      </c>
      <c r="BF211">
        <v>1357.42625</v>
      </c>
      <c r="BG211">
        <v>1452.9175</v>
      </c>
      <c r="BH211">
        <v>15.475362499999999</v>
      </c>
      <c r="BI211">
        <v>13.0956375</v>
      </c>
      <c r="BJ211">
        <v>1357.9637499999999</v>
      </c>
      <c r="BK211">
        <v>15.401275</v>
      </c>
      <c r="BL211">
        <v>500.17362500000002</v>
      </c>
      <c r="BM211">
        <v>102.24612500000001</v>
      </c>
      <c r="BN211">
        <v>0.10039572500000001</v>
      </c>
      <c r="BO211">
        <v>24.956025</v>
      </c>
      <c r="BP211">
        <v>24.7712875</v>
      </c>
      <c r="BQ211">
        <v>999.9</v>
      </c>
      <c r="BR211">
        <v>0</v>
      </c>
      <c r="BS211">
        <v>0</v>
      </c>
      <c r="BT211">
        <v>10000.705</v>
      </c>
      <c r="BU211">
        <v>647.81987500000002</v>
      </c>
      <c r="BV211">
        <v>166.36324999999999</v>
      </c>
      <c r="BW211">
        <v>-95.491474999999994</v>
      </c>
      <c r="BX211">
        <v>1378.7637500000001</v>
      </c>
      <c r="BY211">
        <v>1472.1975</v>
      </c>
      <c r="BZ211">
        <v>2.3797275</v>
      </c>
      <c r="CA211">
        <v>1452.9175</v>
      </c>
      <c r="CB211">
        <v>13.0956375</v>
      </c>
      <c r="CC211">
        <v>1.582295</v>
      </c>
      <c r="CD211">
        <v>1.33897625</v>
      </c>
      <c r="CE211">
        <v>13.78745</v>
      </c>
      <c r="CF211">
        <v>11.243650000000001</v>
      </c>
      <c r="CG211">
        <v>2000</v>
      </c>
      <c r="CH211">
        <v>0.900000625</v>
      </c>
      <c r="CI211">
        <v>9.9999587500000001E-2</v>
      </c>
      <c r="CJ211">
        <v>19.9218625</v>
      </c>
      <c r="CK211">
        <v>39092.974999999999</v>
      </c>
      <c r="CL211">
        <v>1736445700.0999999</v>
      </c>
      <c r="CM211" t="s">
        <v>346</v>
      </c>
      <c r="CN211">
        <v>1736445697.0999999</v>
      </c>
      <c r="CO211">
        <v>1736445700.0999999</v>
      </c>
      <c r="CP211">
        <v>1</v>
      </c>
      <c r="CQ211">
        <v>-0.33700000000000002</v>
      </c>
      <c r="CR211">
        <v>1.2999999999999999E-2</v>
      </c>
      <c r="CS211">
        <v>0.22</v>
      </c>
      <c r="CT211">
        <v>8.3000000000000004E-2</v>
      </c>
      <c r="CU211">
        <v>420</v>
      </c>
      <c r="CV211">
        <v>16</v>
      </c>
      <c r="CW211">
        <v>0.23</v>
      </c>
      <c r="CX211">
        <v>0.32</v>
      </c>
      <c r="CY211">
        <v>-95.219490476190501</v>
      </c>
      <c r="CZ211">
        <v>-3.9921584415584301</v>
      </c>
      <c r="DA211">
        <v>0.42403433363322401</v>
      </c>
      <c r="DB211">
        <v>0</v>
      </c>
      <c r="DC211">
        <v>2.3815571428571398</v>
      </c>
      <c r="DD211">
        <v>-3.1496103896101697E-2</v>
      </c>
      <c r="DE211">
        <v>6.3700819631843297E-3</v>
      </c>
      <c r="DF211">
        <v>1</v>
      </c>
      <c r="DG211">
        <v>1</v>
      </c>
      <c r="DH211">
        <v>2</v>
      </c>
      <c r="DI211" t="s">
        <v>347</v>
      </c>
      <c r="DJ211">
        <v>3.11937</v>
      </c>
      <c r="DK211">
        <v>2.8003100000000001</v>
      </c>
      <c r="DL211">
        <v>0.225632</v>
      </c>
      <c r="DM211">
        <v>0.23679</v>
      </c>
      <c r="DN211">
        <v>8.6695700000000001E-2</v>
      </c>
      <c r="DO211">
        <v>7.7593599999999999E-2</v>
      </c>
      <c r="DP211">
        <v>21617.9</v>
      </c>
      <c r="DQ211">
        <v>19697.7</v>
      </c>
      <c r="DR211">
        <v>26697.7</v>
      </c>
      <c r="DS211">
        <v>24138.2</v>
      </c>
      <c r="DT211">
        <v>33709.1</v>
      </c>
      <c r="DU211">
        <v>32429.599999999999</v>
      </c>
      <c r="DV211">
        <v>40367.5</v>
      </c>
      <c r="DW211">
        <v>38155.699999999997</v>
      </c>
      <c r="DX211">
        <v>2.0183</v>
      </c>
      <c r="DY211">
        <v>2.2776999999999998</v>
      </c>
      <c r="DZ211">
        <v>0.16284000000000001</v>
      </c>
      <c r="EA211">
        <v>0</v>
      </c>
      <c r="EB211">
        <v>22.1008</v>
      </c>
      <c r="EC211">
        <v>999.9</v>
      </c>
      <c r="ED211">
        <v>63.802</v>
      </c>
      <c r="EE211">
        <v>22.094000000000001</v>
      </c>
      <c r="EF211">
        <v>16.651800000000001</v>
      </c>
      <c r="EG211">
        <v>63.754899999999999</v>
      </c>
      <c r="EH211">
        <v>26.394200000000001</v>
      </c>
      <c r="EI211">
        <v>1</v>
      </c>
      <c r="EJ211">
        <v>-0.45274399999999998</v>
      </c>
      <c r="EK211">
        <v>-4.6286100000000001</v>
      </c>
      <c r="EL211">
        <v>20.207799999999999</v>
      </c>
      <c r="EM211">
        <v>5.2634100000000004</v>
      </c>
      <c r="EN211">
        <v>12.0053</v>
      </c>
      <c r="EO211">
        <v>4.9997999999999996</v>
      </c>
      <c r="EP211">
        <v>3.2867799999999998</v>
      </c>
      <c r="EQ211">
        <v>9999</v>
      </c>
      <c r="ER211">
        <v>9999</v>
      </c>
      <c r="ES211">
        <v>999.9</v>
      </c>
      <c r="ET211">
        <v>9999</v>
      </c>
      <c r="EU211">
        <v>1.8722799999999999</v>
      </c>
      <c r="EV211">
        <v>1.87317</v>
      </c>
      <c r="EW211">
        <v>1.8693500000000001</v>
      </c>
      <c r="EX211">
        <v>1.8750199999999999</v>
      </c>
      <c r="EY211">
        <v>1.8754299999999999</v>
      </c>
      <c r="EZ211">
        <v>1.87378</v>
      </c>
      <c r="FA211">
        <v>1.87236</v>
      </c>
      <c r="FB211">
        <v>1.87147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-0.56999999999999995</v>
      </c>
      <c r="FQ211">
        <v>7.3999999999999996E-2</v>
      </c>
      <c r="FR211">
        <v>-0.18329044484773399</v>
      </c>
      <c r="FS211">
        <v>1.93526017593624E-3</v>
      </c>
      <c r="FT211">
        <v>-2.6352868309754201E-6</v>
      </c>
      <c r="FU211">
        <v>7.4988703689445403E-10</v>
      </c>
      <c r="FV211">
        <v>7.4070808911679595E-2</v>
      </c>
      <c r="FW211">
        <v>0</v>
      </c>
      <c r="FX211">
        <v>0</v>
      </c>
      <c r="FY211">
        <v>0</v>
      </c>
      <c r="FZ211">
        <v>1</v>
      </c>
      <c r="GA211">
        <v>1999</v>
      </c>
      <c r="GB211">
        <v>0</v>
      </c>
      <c r="GC211">
        <v>14</v>
      </c>
      <c r="GD211">
        <v>46.6</v>
      </c>
      <c r="GE211">
        <v>46.6</v>
      </c>
      <c r="GF211">
        <v>3.1127899999999999</v>
      </c>
      <c r="GG211">
        <v>2.4536099999999998</v>
      </c>
      <c r="GH211">
        <v>1.5979000000000001</v>
      </c>
      <c r="GI211">
        <v>2.3547400000000001</v>
      </c>
      <c r="GJ211">
        <v>1.64917</v>
      </c>
      <c r="GK211">
        <v>2.3938000000000001</v>
      </c>
      <c r="GL211">
        <v>26.2928</v>
      </c>
      <c r="GM211">
        <v>14.420999999999999</v>
      </c>
      <c r="GN211">
        <v>19</v>
      </c>
      <c r="GO211">
        <v>449.84199999999998</v>
      </c>
      <c r="GP211">
        <v>641.70000000000005</v>
      </c>
      <c r="GQ211">
        <v>29.7378</v>
      </c>
      <c r="GR211">
        <v>21.405100000000001</v>
      </c>
      <c r="GS211">
        <v>30.000299999999999</v>
      </c>
      <c r="GT211">
        <v>21.289300000000001</v>
      </c>
      <c r="GU211">
        <v>21.264800000000001</v>
      </c>
      <c r="GV211">
        <v>62.385899999999999</v>
      </c>
      <c r="GW211">
        <v>24.589500000000001</v>
      </c>
      <c r="GX211">
        <v>100</v>
      </c>
      <c r="GY211">
        <v>29.746300000000002</v>
      </c>
      <c r="GZ211">
        <v>1503.96</v>
      </c>
      <c r="HA211">
        <v>13.081099999999999</v>
      </c>
      <c r="HB211">
        <v>101.38200000000001</v>
      </c>
      <c r="HC211">
        <v>101.39100000000001</v>
      </c>
    </row>
    <row r="212" spans="1:211" x14ac:dyDescent="0.2">
      <c r="A212">
        <v>196</v>
      </c>
      <c r="B212">
        <v>1736448498.0999999</v>
      </c>
      <c r="C212">
        <v>391</v>
      </c>
      <c r="D212" t="s">
        <v>739</v>
      </c>
      <c r="E212" t="s">
        <v>740</v>
      </c>
      <c r="F212">
        <v>2</v>
      </c>
      <c r="G212">
        <v>1736448490.0999999</v>
      </c>
      <c r="H212">
        <f t="shared" si="102"/>
        <v>2.0023703844284308E-3</v>
      </c>
      <c r="I212">
        <f t="shared" si="103"/>
        <v>2.0023703844284308</v>
      </c>
      <c r="J212">
        <f t="shared" si="104"/>
        <v>48.859682044105092</v>
      </c>
      <c r="K212">
        <f t="shared" si="105"/>
        <v>1364.0987500000001</v>
      </c>
      <c r="L212">
        <f t="shared" si="106"/>
        <v>629.50340599437936</v>
      </c>
      <c r="M212">
        <f t="shared" si="107"/>
        <v>64.427336147215172</v>
      </c>
      <c r="N212">
        <f t="shared" si="108"/>
        <v>139.61044192512398</v>
      </c>
      <c r="O212">
        <f t="shared" si="109"/>
        <v>0.11244106265672202</v>
      </c>
      <c r="P212">
        <f t="shared" si="110"/>
        <v>3.5351872739797616</v>
      </c>
      <c r="Q212">
        <f t="shared" si="111"/>
        <v>0.11049138576983927</v>
      </c>
      <c r="R212">
        <f t="shared" si="112"/>
        <v>6.9229470914620825E-2</v>
      </c>
      <c r="S212">
        <f t="shared" si="113"/>
        <v>317.40000803999999</v>
      </c>
      <c r="T212">
        <f t="shared" si="114"/>
        <v>26.094177754028919</v>
      </c>
      <c r="U212">
        <f t="shared" si="115"/>
        <v>26.094177754028919</v>
      </c>
      <c r="V212">
        <f t="shared" si="116"/>
        <v>3.3931083575955845</v>
      </c>
      <c r="W212">
        <f t="shared" si="117"/>
        <v>49.917762728269892</v>
      </c>
      <c r="X212">
        <f t="shared" si="118"/>
        <v>1.5834403419843048</v>
      </c>
      <c r="Y212">
        <f t="shared" si="119"/>
        <v>3.1720979776354361</v>
      </c>
      <c r="Z212">
        <f t="shared" si="120"/>
        <v>1.8096680156112797</v>
      </c>
      <c r="AA212">
        <f t="shared" si="121"/>
        <v>-88.304533953293799</v>
      </c>
      <c r="AB212">
        <f t="shared" si="122"/>
        <v>-216.16658719190531</v>
      </c>
      <c r="AC212">
        <f t="shared" si="123"/>
        <v>-13.002896302042881</v>
      </c>
      <c r="AD212">
        <f t="shared" si="124"/>
        <v>-7.4009407241987901E-2</v>
      </c>
      <c r="AE212">
        <f t="shared" si="125"/>
        <v>76.967938254517861</v>
      </c>
      <c r="AF212">
        <f t="shared" si="126"/>
        <v>2.0125265916284705</v>
      </c>
      <c r="AG212">
        <f t="shared" si="127"/>
        <v>48.859682044105092</v>
      </c>
      <c r="AH212">
        <v>1492.3935692550999</v>
      </c>
      <c r="AI212">
        <v>1409.2027878787901</v>
      </c>
      <c r="AJ212">
        <v>3.3745345024146398</v>
      </c>
      <c r="AK212">
        <v>85.495142733625997</v>
      </c>
      <c r="AL212">
        <f t="shared" si="128"/>
        <v>2.0023703844284308</v>
      </c>
      <c r="AM212">
        <v>13.0929776897931</v>
      </c>
      <c r="AN212">
        <v>15.4581566433567</v>
      </c>
      <c r="AO212">
        <v>-1.12983193046549E-5</v>
      </c>
      <c r="AP212">
        <v>126.389948844656</v>
      </c>
      <c r="AQ212">
        <v>39</v>
      </c>
      <c r="AR212">
        <v>8</v>
      </c>
      <c r="AS212">
        <f t="shared" si="129"/>
        <v>1</v>
      </c>
      <c r="AT212">
        <f t="shared" si="130"/>
        <v>0</v>
      </c>
      <c r="AU212">
        <f t="shared" si="131"/>
        <v>54411.719924497607</v>
      </c>
      <c r="AV212">
        <f t="shared" si="132"/>
        <v>2000</v>
      </c>
      <c r="AW212">
        <f t="shared" si="133"/>
        <v>1686.000354</v>
      </c>
      <c r="AX212">
        <f t="shared" si="134"/>
        <v>0.84300017699999996</v>
      </c>
      <c r="AY212">
        <f t="shared" si="135"/>
        <v>0.15870000402000001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1736448490.0999999</v>
      </c>
      <c r="BF212">
        <v>1364.0987500000001</v>
      </c>
      <c r="BG212">
        <v>1459.72875</v>
      </c>
      <c r="BH212">
        <v>15.471399999999999</v>
      </c>
      <c r="BI212">
        <v>13.094374999999999</v>
      </c>
      <c r="BJ212">
        <v>1364.64375</v>
      </c>
      <c r="BK212">
        <v>15.3973125</v>
      </c>
      <c r="BL212">
        <v>500.13524999999998</v>
      </c>
      <c r="BM212">
        <v>102.246</v>
      </c>
      <c r="BN212">
        <v>0.100286825</v>
      </c>
      <c r="BO212">
        <v>24.959975</v>
      </c>
      <c r="BP212">
        <v>24.774775000000002</v>
      </c>
      <c r="BQ212">
        <v>999.9</v>
      </c>
      <c r="BR212">
        <v>0</v>
      </c>
      <c r="BS212">
        <v>0</v>
      </c>
      <c r="BT212">
        <v>9995.5499999999993</v>
      </c>
      <c r="BU212">
        <v>647.86062500000003</v>
      </c>
      <c r="BV212">
        <v>166.11387500000001</v>
      </c>
      <c r="BW212">
        <v>-95.630087500000002</v>
      </c>
      <c r="BX212">
        <v>1385.5350000000001</v>
      </c>
      <c r="BY212">
        <v>1479.0975000000001</v>
      </c>
      <c r="BZ212">
        <v>2.3770175</v>
      </c>
      <c r="CA212">
        <v>1459.72875</v>
      </c>
      <c r="CB212">
        <v>13.094374999999999</v>
      </c>
      <c r="CC212">
        <v>1.5818874999999999</v>
      </c>
      <c r="CD212">
        <v>1.33884625</v>
      </c>
      <c r="CE212">
        <v>13.7835</v>
      </c>
      <c r="CF212">
        <v>11.2421875</v>
      </c>
      <c r="CG212">
        <v>2000</v>
      </c>
      <c r="CH212">
        <v>0.900000625</v>
      </c>
      <c r="CI212">
        <v>9.9999599999999994E-2</v>
      </c>
      <c r="CJ212">
        <v>19.916662500000001</v>
      </c>
      <c r="CK212">
        <v>39092.962500000001</v>
      </c>
      <c r="CL212">
        <v>1736445700.0999999</v>
      </c>
      <c r="CM212" t="s">
        <v>346</v>
      </c>
      <c r="CN212">
        <v>1736445697.0999999</v>
      </c>
      <c r="CO212">
        <v>1736445700.0999999</v>
      </c>
      <c r="CP212">
        <v>1</v>
      </c>
      <c r="CQ212">
        <v>-0.33700000000000002</v>
      </c>
      <c r="CR212">
        <v>1.2999999999999999E-2</v>
      </c>
      <c r="CS212">
        <v>0.22</v>
      </c>
      <c r="CT212">
        <v>8.3000000000000004E-2</v>
      </c>
      <c r="CU212">
        <v>420</v>
      </c>
      <c r="CV212">
        <v>16</v>
      </c>
      <c r="CW212">
        <v>0.23</v>
      </c>
      <c r="CX212">
        <v>0.32</v>
      </c>
      <c r="CY212">
        <v>-95.3554666666667</v>
      </c>
      <c r="CZ212">
        <v>-3.69034285714288</v>
      </c>
      <c r="DA212">
        <v>0.39299956783368001</v>
      </c>
      <c r="DB212">
        <v>0</v>
      </c>
      <c r="DC212">
        <v>2.3812538095238098</v>
      </c>
      <c r="DD212">
        <v>-6.2694545454543005E-2</v>
      </c>
      <c r="DE212">
        <v>6.6950383022414796E-3</v>
      </c>
      <c r="DF212">
        <v>1</v>
      </c>
      <c r="DG212">
        <v>1</v>
      </c>
      <c r="DH212">
        <v>2</v>
      </c>
      <c r="DI212" t="s">
        <v>347</v>
      </c>
      <c r="DJ212">
        <v>3.11896</v>
      </c>
      <c r="DK212">
        <v>2.7996799999999999</v>
      </c>
      <c r="DL212">
        <v>0.22628100000000001</v>
      </c>
      <c r="DM212">
        <v>0.23743600000000001</v>
      </c>
      <c r="DN212">
        <v>8.6683300000000005E-2</v>
      </c>
      <c r="DO212">
        <v>7.7595499999999998E-2</v>
      </c>
      <c r="DP212">
        <v>21599.8</v>
      </c>
      <c r="DQ212">
        <v>19681.3</v>
      </c>
      <c r="DR212">
        <v>26697.599999999999</v>
      </c>
      <c r="DS212">
        <v>24138.400000000001</v>
      </c>
      <c r="DT212">
        <v>33709.699999999997</v>
      </c>
      <c r="DU212">
        <v>32430</v>
      </c>
      <c r="DV212">
        <v>40367.599999999999</v>
      </c>
      <c r="DW212">
        <v>38156.199999999997</v>
      </c>
      <c r="DX212">
        <v>2.01688</v>
      </c>
      <c r="DY212">
        <v>2.2780300000000002</v>
      </c>
      <c r="DZ212">
        <v>0.16283600000000001</v>
      </c>
      <c r="EA212">
        <v>0</v>
      </c>
      <c r="EB212">
        <v>22.1006</v>
      </c>
      <c r="EC212">
        <v>999.9</v>
      </c>
      <c r="ED212">
        <v>63.802</v>
      </c>
      <c r="EE212">
        <v>22.094000000000001</v>
      </c>
      <c r="EF212">
        <v>16.650200000000002</v>
      </c>
      <c r="EG212">
        <v>63.434899999999999</v>
      </c>
      <c r="EH212">
        <v>26.875</v>
      </c>
      <c r="EI212">
        <v>1</v>
      </c>
      <c r="EJ212">
        <v>-0.45262400000000003</v>
      </c>
      <c r="EK212">
        <v>-4.64398</v>
      </c>
      <c r="EL212">
        <v>20.2075</v>
      </c>
      <c r="EM212">
        <v>5.2634100000000004</v>
      </c>
      <c r="EN212">
        <v>12.0053</v>
      </c>
      <c r="EO212">
        <v>5.0000499999999999</v>
      </c>
      <c r="EP212">
        <v>3.2867999999999999</v>
      </c>
      <c r="EQ212">
        <v>9999</v>
      </c>
      <c r="ER212">
        <v>9999</v>
      </c>
      <c r="ES212">
        <v>999.9</v>
      </c>
      <c r="ET212">
        <v>9999</v>
      </c>
      <c r="EU212">
        <v>1.8722799999999999</v>
      </c>
      <c r="EV212">
        <v>1.87317</v>
      </c>
      <c r="EW212">
        <v>1.8693500000000001</v>
      </c>
      <c r="EX212">
        <v>1.87503</v>
      </c>
      <c r="EY212">
        <v>1.87544</v>
      </c>
      <c r="EZ212">
        <v>1.8737999999999999</v>
      </c>
      <c r="FA212">
        <v>1.87239</v>
      </c>
      <c r="FB212">
        <v>1.87147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-0.56999999999999995</v>
      </c>
      <c r="FQ212">
        <v>7.4099999999999999E-2</v>
      </c>
      <c r="FR212">
        <v>-0.18329044484773399</v>
      </c>
      <c r="FS212">
        <v>1.93526017593624E-3</v>
      </c>
      <c r="FT212">
        <v>-2.6352868309754201E-6</v>
      </c>
      <c r="FU212">
        <v>7.4988703689445403E-10</v>
      </c>
      <c r="FV212">
        <v>7.4070808911679595E-2</v>
      </c>
      <c r="FW212">
        <v>0</v>
      </c>
      <c r="FX212">
        <v>0</v>
      </c>
      <c r="FY212">
        <v>0</v>
      </c>
      <c r="FZ212">
        <v>1</v>
      </c>
      <c r="GA212">
        <v>1999</v>
      </c>
      <c r="GB212">
        <v>0</v>
      </c>
      <c r="GC212">
        <v>14</v>
      </c>
      <c r="GD212">
        <v>46.7</v>
      </c>
      <c r="GE212">
        <v>46.6</v>
      </c>
      <c r="GF212">
        <v>3.125</v>
      </c>
      <c r="GG212">
        <v>2.4658199999999999</v>
      </c>
      <c r="GH212">
        <v>1.5979000000000001</v>
      </c>
      <c r="GI212">
        <v>2.3535200000000001</v>
      </c>
      <c r="GJ212">
        <v>1.64917</v>
      </c>
      <c r="GK212">
        <v>2.4621599999999999</v>
      </c>
      <c r="GL212">
        <v>26.272200000000002</v>
      </c>
      <c r="GM212">
        <v>14.420999999999999</v>
      </c>
      <c r="GN212">
        <v>19</v>
      </c>
      <c r="GO212">
        <v>449.03199999999998</v>
      </c>
      <c r="GP212">
        <v>641.99</v>
      </c>
      <c r="GQ212">
        <v>29.746200000000002</v>
      </c>
      <c r="GR212">
        <v>21.405999999999999</v>
      </c>
      <c r="GS212">
        <v>30.000299999999999</v>
      </c>
      <c r="GT212">
        <v>21.290700000000001</v>
      </c>
      <c r="GU212">
        <v>21.266500000000001</v>
      </c>
      <c r="GV212">
        <v>62.6233</v>
      </c>
      <c r="GW212">
        <v>24.589500000000001</v>
      </c>
      <c r="GX212">
        <v>100</v>
      </c>
      <c r="GY212">
        <v>29.746300000000002</v>
      </c>
      <c r="GZ212">
        <v>1503.96</v>
      </c>
      <c r="HA212">
        <v>13.081099999999999</v>
      </c>
      <c r="HB212">
        <v>101.383</v>
      </c>
      <c r="HC212">
        <v>101.392</v>
      </c>
    </row>
    <row r="213" spans="1:211" x14ac:dyDescent="0.2">
      <c r="A213">
        <v>197</v>
      </c>
      <c r="B213">
        <v>1736448500.0999999</v>
      </c>
      <c r="C213">
        <v>393</v>
      </c>
      <c r="D213" t="s">
        <v>741</v>
      </c>
      <c r="E213" t="s">
        <v>742</v>
      </c>
      <c r="F213">
        <v>2</v>
      </c>
      <c r="G213">
        <v>1736448492.0999999</v>
      </c>
      <c r="H213">
        <f t="shared" si="102"/>
        <v>1.9999449926762385E-3</v>
      </c>
      <c r="I213">
        <f t="shared" si="103"/>
        <v>1.9999449926762385</v>
      </c>
      <c r="J213">
        <f t="shared" si="104"/>
        <v>49.052802693634952</v>
      </c>
      <c r="K213">
        <f t="shared" si="105"/>
        <v>1370.7662499999999</v>
      </c>
      <c r="L213">
        <f t="shared" si="106"/>
        <v>632.00058213811269</v>
      </c>
      <c r="M213">
        <f t="shared" si="107"/>
        <v>64.683050668701199</v>
      </c>
      <c r="N213">
        <f t="shared" si="108"/>
        <v>140.29313470524502</v>
      </c>
      <c r="O213">
        <f t="shared" si="109"/>
        <v>0.11224269751754996</v>
      </c>
      <c r="P213">
        <f t="shared" si="110"/>
        <v>3.5354026372932452</v>
      </c>
      <c r="Q213">
        <f t="shared" si="111"/>
        <v>0.11029994576102678</v>
      </c>
      <c r="R213">
        <f t="shared" si="112"/>
        <v>6.9109213737712782E-2</v>
      </c>
      <c r="S213">
        <f t="shared" si="113"/>
        <v>317.40001726499997</v>
      </c>
      <c r="T213">
        <f t="shared" si="114"/>
        <v>26.096890661283073</v>
      </c>
      <c r="U213">
        <f t="shared" si="115"/>
        <v>26.096890661283073</v>
      </c>
      <c r="V213">
        <f t="shared" si="116"/>
        <v>3.3936527129245175</v>
      </c>
      <c r="W213">
        <f t="shared" si="117"/>
        <v>49.898347982747168</v>
      </c>
      <c r="X213">
        <f t="shared" si="118"/>
        <v>1.5830368883595398</v>
      </c>
      <c r="Y213">
        <f t="shared" si="119"/>
        <v>3.1725236452855912</v>
      </c>
      <c r="Z213">
        <f t="shared" si="120"/>
        <v>1.8106158245649777</v>
      </c>
      <c r="AA213">
        <f t="shared" si="121"/>
        <v>-88.197574177022119</v>
      </c>
      <c r="AB213">
        <f t="shared" si="122"/>
        <v>-216.26798645521956</v>
      </c>
      <c r="AC213">
        <f t="shared" si="123"/>
        <v>-13.00852765781838</v>
      </c>
      <c r="AD213">
        <f t="shared" si="124"/>
        <v>-7.4071025060078455E-2</v>
      </c>
      <c r="AE213">
        <f t="shared" si="125"/>
        <v>77.038637283806779</v>
      </c>
      <c r="AF213">
        <f t="shared" si="126"/>
        <v>2.0097612698869649</v>
      </c>
      <c r="AG213">
        <f t="shared" si="127"/>
        <v>49.052802693634952</v>
      </c>
      <c r="AH213">
        <v>1499.2035853984301</v>
      </c>
      <c r="AI213">
        <v>1415.8843030303001</v>
      </c>
      <c r="AJ213">
        <v>3.3576486947673598</v>
      </c>
      <c r="AK213">
        <v>85.495142733625997</v>
      </c>
      <c r="AL213">
        <f t="shared" si="128"/>
        <v>1.9999449926762385</v>
      </c>
      <c r="AM213">
        <v>13.0916761050721</v>
      </c>
      <c r="AN213">
        <v>15.454372027971999</v>
      </c>
      <c r="AO213">
        <v>-1.1806139064662301E-5</v>
      </c>
      <c r="AP213">
        <v>126.389948844656</v>
      </c>
      <c r="AQ213">
        <v>39</v>
      </c>
      <c r="AR213">
        <v>8</v>
      </c>
      <c r="AS213">
        <f t="shared" si="129"/>
        <v>1</v>
      </c>
      <c r="AT213">
        <f t="shared" si="130"/>
        <v>0</v>
      </c>
      <c r="AU213">
        <f t="shared" si="131"/>
        <v>54416.065705375928</v>
      </c>
      <c r="AV213">
        <f t="shared" si="132"/>
        <v>2000</v>
      </c>
      <c r="AW213">
        <f t="shared" si="133"/>
        <v>1686.0002602499999</v>
      </c>
      <c r="AX213">
        <f t="shared" si="134"/>
        <v>0.84300013012499997</v>
      </c>
      <c r="AY213">
        <f t="shared" si="135"/>
        <v>0.1587000086325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1736448492.0999999</v>
      </c>
      <c r="BF213">
        <v>1370.7662499999999</v>
      </c>
      <c r="BG213">
        <v>1466.5074999999999</v>
      </c>
      <c r="BH213">
        <v>15.467425</v>
      </c>
      <c r="BI213">
        <v>13.093287500000001</v>
      </c>
      <c r="BJ213">
        <v>1371.3187499999999</v>
      </c>
      <c r="BK213">
        <v>15.393337499999999</v>
      </c>
      <c r="BL213">
        <v>500.0575</v>
      </c>
      <c r="BM213">
        <v>102.2465</v>
      </c>
      <c r="BN213">
        <v>0.1000048875</v>
      </c>
      <c r="BO213">
        <v>24.962225</v>
      </c>
      <c r="BP213">
        <v>24.776262500000001</v>
      </c>
      <c r="BQ213">
        <v>999.9</v>
      </c>
      <c r="BR213">
        <v>0</v>
      </c>
      <c r="BS213">
        <v>0</v>
      </c>
      <c r="BT213">
        <v>9996.41</v>
      </c>
      <c r="BU213">
        <v>647.88675000000001</v>
      </c>
      <c r="BV213">
        <v>165.89275000000001</v>
      </c>
      <c r="BW213">
        <v>-95.741212500000003</v>
      </c>
      <c r="BX213">
        <v>1392.30125</v>
      </c>
      <c r="BY213">
        <v>1485.9637499999999</v>
      </c>
      <c r="BZ213">
        <v>2.3741262500000002</v>
      </c>
      <c r="CA213">
        <v>1466.5074999999999</v>
      </c>
      <c r="CB213">
        <v>13.093287500000001</v>
      </c>
      <c r="CC213">
        <v>1.58148625</v>
      </c>
      <c r="CD213">
        <v>1.33874125</v>
      </c>
      <c r="CE213">
        <v>13.779612500000001</v>
      </c>
      <c r="CF213">
        <v>11.241</v>
      </c>
      <c r="CG213">
        <v>2000</v>
      </c>
      <c r="CH213">
        <v>0.90000037499999996</v>
      </c>
      <c r="CI213">
        <v>9.9999787500000006E-2</v>
      </c>
      <c r="CJ213">
        <v>19.90625</v>
      </c>
      <c r="CK213">
        <v>39092.974999999999</v>
      </c>
      <c r="CL213">
        <v>1736445700.0999999</v>
      </c>
      <c r="CM213" t="s">
        <v>346</v>
      </c>
      <c r="CN213">
        <v>1736445697.0999999</v>
      </c>
      <c r="CO213">
        <v>1736445700.0999999</v>
      </c>
      <c r="CP213">
        <v>1</v>
      </c>
      <c r="CQ213">
        <v>-0.33700000000000002</v>
      </c>
      <c r="CR213">
        <v>1.2999999999999999E-2</v>
      </c>
      <c r="CS213">
        <v>0.22</v>
      </c>
      <c r="CT213">
        <v>8.3000000000000004E-2</v>
      </c>
      <c r="CU213">
        <v>420</v>
      </c>
      <c r="CV213">
        <v>16</v>
      </c>
      <c r="CW213">
        <v>0.23</v>
      </c>
      <c r="CX213">
        <v>0.32</v>
      </c>
      <c r="CY213">
        <v>-95.478580952380995</v>
      </c>
      <c r="CZ213">
        <v>-3.8536909090909002</v>
      </c>
      <c r="DA213">
        <v>0.408475144221422</v>
      </c>
      <c r="DB213">
        <v>0</v>
      </c>
      <c r="DC213">
        <v>2.37939428571429</v>
      </c>
      <c r="DD213">
        <v>-7.5648311688309003E-2</v>
      </c>
      <c r="DE213">
        <v>7.6786925793321604E-3</v>
      </c>
      <c r="DF213">
        <v>1</v>
      </c>
      <c r="DG213">
        <v>1</v>
      </c>
      <c r="DH213">
        <v>2</v>
      </c>
      <c r="DI213" t="s">
        <v>347</v>
      </c>
      <c r="DJ213">
        <v>3.1190000000000002</v>
      </c>
      <c r="DK213">
        <v>2.80023</v>
      </c>
      <c r="DL213">
        <v>0.22692399999999999</v>
      </c>
      <c r="DM213">
        <v>0.23807600000000001</v>
      </c>
      <c r="DN213">
        <v>8.66701E-2</v>
      </c>
      <c r="DO213">
        <v>7.7601400000000001E-2</v>
      </c>
      <c r="DP213">
        <v>21582</v>
      </c>
      <c r="DQ213">
        <v>19664.7</v>
      </c>
      <c r="DR213">
        <v>26697.7</v>
      </c>
      <c r="DS213">
        <v>24138.2</v>
      </c>
      <c r="DT213">
        <v>33710.400000000001</v>
      </c>
      <c r="DU213">
        <v>32430</v>
      </c>
      <c r="DV213">
        <v>40367.800000000003</v>
      </c>
      <c r="DW213">
        <v>38156.400000000001</v>
      </c>
      <c r="DX213">
        <v>2.0166200000000001</v>
      </c>
      <c r="DY213">
        <v>2.2782200000000001</v>
      </c>
      <c r="DZ213">
        <v>0.16250800000000001</v>
      </c>
      <c r="EA213">
        <v>0</v>
      </c>
      <c r="EB213">
        <v>22.099799999999998</v>
      </c>
      <c r="EC213">
        <v>999.9</v>
      </c>
      <c r="ED213">
        <v>63.802</v>
      </c>
      <c r="EE213">
        <v>22.094000000000001</v>
      </c>
      <c r="EF213">
        <v>16.652999999999999</v>
      </c>
      <c r="EG213">
        <v>63.5349</v>
      </c>
      <c r="EH213">
        <v>26.738800000000001</v>
      </c>
      <c r="EI213">
        <v>1</v>
      </c>
      <c r="EJ213">
        <v>-0.452594</v>
      </c>
      <c r="EK213">
        <v>-4.6245799999999999</v>
      </c>
      <c r="EL213">
        <v>20.208200000000001</v>
      </c>
      <c r="EM213">
        <v>5.2631100000000002</v>
      </c>
      <c r="EN213">
        <v>12.0047</v>
      </c>
      <c r="EO213">
        <v>4.9999500000000001</v>
      </c>
      <c r="EP213">
        <v>3.2867999999999999</v>
      </c>
      <c r="EQ213">
        <v>9999</v>
      </c>
      <c r="ER213">
        <v>9999</v>
      </c>
      <c r="ES213">
        <v>999.9</v>
      </c>
      <c r="ET213">
        <v>9999</v>
      </c>
      <c r="EU213">
        <v>1.87229</v>
      </c>
      <c r="EV213">
        <v>1.87317</v>
      </c>
      <c r="EW213">
        <v>1.8693500000000001</v>
      </c>
      <c r="EX213">
        <v>1.87504</v>
      </c>
      <c r="EY213">
        <v>1.87544</v>
      </c>
      <c r="EZ213">
        <v>1.87381</v>
      </c>
      <c r="FA213">
        <v>1.87239</v>
      </c>
      <c r="FB213">
        <v>1.8714900000000001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-0.57999999999999996</v>
      </c>
      <c r="FQ213">
        <v>7.4099999999999999E-2</v>
      </c>
      <c r="FR213">
        <v>-0.18329044484773399</v>
      </c>
      <c r="FS213">
        <v>1.93526017593624E-3</v>
      </c>
      <c r="FT213">
        <v>-2.6352868309754201E-6</v>
      </c>
      <c r="FU213">
        <v>7.4988703689445403E-10</v>
      </c>
      <c r="FV213">
        <v>7.4070808911679595E-2</v>
      </c>
      <c r="FW213">
        <v>0</v>
      </c>
      <c r="FX213">
        <v>0</v>
      </c>
      <c r="FY213">
        <v>0</v>
      </c>
      <c r="FZ213">
        <v>1</v>
      </c>
      <c r="GA213">
        <v>1999</v>
      </c>
      <c r="GB213">
        <v>0</v>
      </c>
      <c r="GC213">
        <v>14</v>
      </c>
      <c r="GD213">
        <v>46.7</v>
      </c>
      <c r="GE213">
        <v>46.7</v>
      </c>
      <c r="GF213">
        <v>3.1359900000000001</v>
      </c>
      <c r="GG213">
        <v>2.4560499999999998</v>
      </c>
      <c r="GH213">
        <v>1.5979000000000001</v>
      </c>
      <c r="GI213">
        <v>2.3535200000000001</v>
      </c>
      <c r="GJ213">
        <v>1.64917</v>
      </c>
      <c r="GK213">
        <v>2.2924799999999999</v>
      </c>
      <c r="GL213">
        <v>26.272200000000002</v>
      </c>
      <c r="GM213">
        <v>14.403499999999999</v>
      </c>
      <c r="GN213">
        <v>19</v>
      </c>
      <c r="GO213">
        <v>448.90699999999998</v>
      </c>
      <c r="GP213">
        <v>642.173</v>
      </c>
      <c r="GQ213">
        <v>29.755299999999998</v>
      </c>
      <c r="GR213">
        <v>21.406500000000001</v>
      </c>
      <c r="GS213">
        <v>30.000299999999999</v>
      </c>
      <c r="GT213">
        <v>21.292400000000001</v>
      </c>
      <c r="GU213">
        <v>21.267800000000001</v>
      </c>
      <c r="GV213">
        <v>62.856000000000002</v>
      </c>
      <c r="GW213">
        <v>24.589500000000001</v>
      </c>
      <c r="GX213">
        <v>100</v>
      </c>
      <c r="GY213">
        <v>29.770499999999998</v>
      </c>
      <c r="GZ213">
        <v>1510.8</v>
      </c>
      <c r="HA213">
        <v>13.081099999999999</v>
      </c>
      <c r="HB213">
        <v>101.383</v>
      </c>
      <c r="HC213">
        <v>101.392</v>
      </c>
    </row>
    <row r="214" spans="1:211" x14ac:dyDescent="0.2">
      <c r="A214">
        <v>198</v>
      </c>
      <c r="B214">
        <v>1736448502.0999999</v>
      </c>
      <c r="C214">
        <v>395</v>
      </c>
      <c r="D214" t="s">
        <v>743</v>
      </c>
      <c r="E214" t="s">
        <v>744</v>
      </c>
      <c r="F214">
        <v>2</v>
      </c>
      <c r="G214">
        <v>1736448494.0999999</v>
      </c>
      <c r="H214">
        <f t="shared" si="102"/>
        <v>1.9988360845840389E-3</v>
      </c>
      <c r="I214">
        <f t="shared" si="103"/>
        <v>1.9988360845840387</v>
      </c>
      <c r="J214">
        <f t="shared" si="104"/>
        <v>49.090096815654562</v>
      </c>
      <c r="K214">
        <f t="shared" si="105"/>
        <v>1377.4375</v>
      </c>
      <c r="L214">
        <f t="shared" si="106"/>
        <v>637.24444403490531</v>
      </c>
      <c r="M214">
        <f t="shared" si="107"/>
        <v>65.219740283668429</v>
      </c>
      <c r="N214">
        <f t="shared" si="108"/>
        <v>140.97591096779297</v>
      </c>
      <c r="O214">
        <f t="shared" si="109"/>
        <v>0.11212989787911906</v>
      </c>
      <c r="P214">
        <f t="shared" si="110"/>
        <v>3.5358314192517919</v>
      </c>
      <c r="Q214">
        <f t="shared" si="111"/>
        <v>0.11019124332889829</v>
      </c>
      <c r="R214">
        <f t="shared" si="112"/>
        <v>6.9040915593800031E-2</v>
      </c>
      <c r="S214">
        <f t="shared" si="113"/>
        <v>317.40000773999998</v>
      </c>
      <c r="T214">
        <f t="shared" si="114"/>
        <v>26.098976572371196</v>
      </c>
      <c r="U214">
        <f t="shared" si="115"/>
        <v>26.098976572371196</v>
      </c>
      <c r="V214">
        <f t="shared" si="116"/>
        <v>3.3940713109136373</v>
      </c>
      <c r="W214">
        <f t="shared" si="117"/>
        <v>49.881059545500008</v>
      </c>
      <c r="X214">
        <f t="shared" si="118"/>
        <v>1.5826748055109336</v>
      </c>
      <c r="Y214">
        <f t="shared" si="119"/>
        <v>3.1728973280274149</v>
      </c>
      <c r="Z214">
        <f t="shared" si="120"/>
        <v>1.8113965054027037</v>
      </c>
      <c r="AA214">
        <f t="shared" si="121"/>
        <v>-88.14867133015612</v>
      </c>
      <c r="AB214">
        <f t="shared" si="122"/>
        <v>-216.3153582327889</v>
      </c>
      <c r="AC214">
        <f t="shared" si="123"/>
        <v>-13.010064682645657</v>
      </c>
      <c r="AD214">
        <f t="shared" si="124"/>
        <v>-7.408650559065677E-2</v>
      </c>
      <c r="AE214">
        <f t="shared" si="125"/>
        <v>77.113850021451768</v>
      </c>
      <c r="AF214">
        <f t="shared" si="126"/>
        <v>2.0069149985301662</v>
      </c>
      <c r="AG214">
        <f t="shared" si="127"/>
        <v>49.090096815654562</v>
      </c>
      <c r="AH214">
        <v>1506.1587467864799</v>
      </c>
      <c r="AI214">
        <v>1422.66945454545</v>
      </c>
      <c r="AJ214">
        <v>3.3727713393603098</v>
      </c>
      <c r="AK214">
        <v>85.495142733625997</v>
      </c>
      <c r="AL214">
        <f t="shared" si="128"/>
        <v>1.9988360845840387</v>
      </c>
      <c r="AM214">
        <v>13.090674366707299</v>
      </c>
      <c r="AN214">
        <v>15.4525706293706</v>
      </c>
      <c r="AO214">
        <v>-1.1014943336712499E-5</v>
      </c>
      <c r="AP214">
        <v>126.389948844656</v>
      </c>
      <c r="AQ214">
        <v>39</v>
      </c>
      <c r="AR214">
        <v>8</v>
      </c>
      <c r="AS214">
        <f t="shared" si="129"/>
        <v>1</v>
      </c>
      <c r="AT214">
        <f t="shared" si="130"/>
        <v>0</v>
      </c>
      <c r="AU214">
        <f t="shared" si="131"/>
        <v>54425.1569619519</v>
      </c>
      <c r="AV214">
        <f t="shared" si="132"/>
        <v>2000</v>
      </c>
      <c r="AW214">
        <f t="shared" si="133"/>
        <v>1686.0001589999999</v>
      </c>
      <c r="AX214">
        <f t="shared" si="134"/>
        <v>0.8430000795</v>
      </c>
      <c r="AY214">
        <f t="shared" si="135"/>
        <v>0.15870000386999999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1736448494.0999999</v>
      </c>
      <c r="BF214">
        <v>1377.4375</v>
      </c>
      <c r="BG214">
        <v>1473.30125</v>
      </c>
      <c r="BH214">
        <v>15.4638875</v>
      </c>
      <c r="BI214">
        <v>13.0925875</v>
      </c>
      <c r="BJ214">
        <v>1377.9962499999999</v>
      </c>
      <c r="BK214">
        <v>15.389799999999999</v>
      </c>
      <c r="BL214">
        <v>499.94862499999999</v>
      </c>
      <c r="BM214">
        <v>102.24662499999999</v>
      </c>
      <c r="BN214">
        <v>9.9877812499999996E-2</v>
      </c>
      <c r="BO214">
        <v>24.964200000000002</v>
      </c>
      <c r="BP214">
        <v>24.776</v>
      </c>
      <c r="BQ214">
        <v>999.9</v>
      </c>
      <c r="BR214">
        <v>0</v>
      </c>
      <c r="BS214">
        <v>0</v>
      </c>
      <c r="BT214">
        <v>9998.2075000000004</v>
      </c>
      <c r="BU214">
        <v>647.89675</v>
      </c>
      <c r="BV214">
        <v>165.63187500000001</v>
      </c>
      <c r="BW214">
        <v>-95.863937500000006</v>
      </c>
      <c r="BX214">
        <v>1399.07125</v>
      </c>
      <c r="BY214">
        <v>1492.8462500000001</v>
      </c>
      <c r="BZ214">
        <v>2.3712912500000001</v>
      </c>
      <c r="CA214">
        <v>1473.30125</v>
      </c>
      <c r="CB214">
        <v>13.0925875</v>
      </c>
      <c r="CC214">
        <v>1.5811275</v>
      </c>
      <c r="CD214">
        <v>1.33867125</v>
      </c>
      <c r="CE214">
        <v>13.7761125</v>
      </c>
      <c r="CF214">
        <v>11.2402125</v>
      </c>
      <c r="CG214">
        <v>2000</v>
      </c>
      <c r="CH214">
        <v>0.90000024999999995</v>
      </c>
      <c r="CI214">
        <v>9.9999850000000001E-2</v>
      </c>
      <c r="CJ214">
        <v>19.901050000000001</v>
      </c>
      <c r="CK214">
        <v>39092.987500000003</v>
      </c>
      <c r="CL214">
        <v>1736445700.0999999</v>
      </c>
      <c r="CM214" t="s">
        <v>346</v>
      </c>
      <c r="CN214">
        <v>1736445697.0999999</v>
      </c>
      <c r="CO214">
        <v>1736445700.0999999</v>
      </c>
      <c r="CP214">
        <v>1</v>
      </c>
      <c r="CQ214">
        <v>-0.33700000000000002</v>
      </c>
      <c r="CR214">
        <v>1.2999999999999999E-2</v>
      </c>
      <c r="CS214">
        <v>0.22</v>
      </c>
      <c r="CT214">
        <v>8.3000000000000004E-2</v>
      </c>
      <c r="CU214">
        <v>420</v>
      </c>
      <c r="CV214">
        <v>16</v>
      </c>
      <c r="CW214">
        <v>0.23</v>
      </c>
      <c r="CX214">
        <v>0.32</v>
      </c>
      <c r="CY214">
        <v>-95.622023809523796</v>
      </c>
      <c r="CZ214">
        <v>-3.9330077922078801</v>
      </c>
      <c r="DA214">
        <v>0.41635841920469302</v>
      </c>
      <c r="DB214">
        <v>0</v>
      </c>
      <c r="DC214">
        <v>2.3767571428571399</v>
      </c>
      <c r="DD214">
        <v>-8.2455584415585606E-2</v>
      </c>
      <c r="DE214">
        <v>8.35719031325554E-3</v>
      </c>
      <c r="DF214">
        <v>1</v>
      </c>
      <c r="DG214">
        <v>1</v>
      </c>
      <c r="DH214">
        <v>2</v>
      </c>
      <c r="DI214" t="s">
        <v>347</v>
      </c>
      <c r="DJ214">
        <v>3.1193200000000001</v>
      </c>
      <c r="DK214">
        <v>2.80064</v>
      </c>
      <c r="DL214">
        <v>0.227576</v>
      </c>
      <c r="DM214">
        <v>0.2387</v>
      </c>
      <c r="DN214">
        <v>8.6663699999999996E-2</v>
      </c>
      <c r="DO214">
        <v>7.7599799999999997E-2</v>
      </c>
      <c r="DP214">
        <v>21564</v>
      </c>
      <c r="DQ214">
        <v>19648.599999999999</v>
      </c>
      <c r="DR214">
        <v>26697.8</v>
      </c>
      <c r="DS214">
        <v>24138.1</v>
      </c>
      <c r="DT214">
        <v>33710.800000000003</v>
      </c>
      <c r="DU214">
        <v>32429.9</v>
      </c>
      <c r="DV214">
        <v>40367.9</v>
      </c>
      <c r="DW214">
        <v>38156.1</v>
      </c>
      <c r="DX214">
        <v>2.0173700000000001</v>
      </c>
      <c r="DY214">
        <v>2.2778200000000002</v>
      </c>
      <c r="DZ214">
        <v>0.16259399999999999</v>
      </c>
      <c r="EA214">
        <v>0</v>
      </c>
      <c r="EB214">
        <v>22.0989</v>
      </c>
      <c r="EC214">
        <v>999.9</v>
      </c>
      <c r="ED214">
        <v>63.802</v>
      </c>
      <c r="EE214">
        <v>22.094000000000001</v>
      </c>
      <c r="EF214">
        <v>16.652899999999999</v>
      </c>
      <c r="EG214">
        <v>63.7849</v>
      </c>
      <c r="EH214">
        <v>26.794899999999998</v>
      </c>
      <c r="EI214">
        <v>1</v>
      </c>
      <c r="EJ214">
        <v>-0.45248500000000003</v>
      </c>
      <c r="EK214">
        <v>-4.6408899999999997</v>
      </c>
      <c r="EL214">
        <v>20.2074</v>
      </c>
      <c r="EM214">
        <v>5.2632599999999998</v>
      </c>
      <c r="EN214">
        <v>12.004899999999999</v>
      </c>
      <c r="EO214">
        <v>4.9999500000000001</v>
      </c>
      <c r="EP214">
        <v>3.2869000000000002</v>
      </c>
      <c r="EQ214">
        <v>9999</v>
      </c>
      <c r="ER214">
        <v>9999</v>
      </c>
      <c r="ES214">
        <v>999.9</v>
      </c>
      <c r="ET214">
        <v>9999</v>
      </c>
      <c r="EU214">
        <v>1.87229</v>
      </c>
      <c r="EV214">
        <v>1.87317</v>
      </c>
      <c r="EW214">
        <v>1.8693500000000001</v>
      </c>
      <c r="EX214">
        <v>1.87503</v>
      </c>
      <c r="EY214">
        <v>1.8754200000000001</v>
      </c>
      <c r="EZ214">
        <v>1.8737999999999999</v>
      </c>
      <c r="FA214">
        <v>1.8723799999999999</v>
      </c>
      <c r="FB214">
        <v>1.87148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-0.59</v>
      </c>
      <c r="FQ214">
        <v>7.3999999999999996E-2</v>
      </c>
      <c r="FR214">
        <v>-0.18329044484773399</v>
      </c>
      <c r="FS214">
        <v>1.93526017593624E-3</v>
      </c>
      <c r="FT214">
        <v>-2.6352868309754201E-6</v>
      </c>
      <c r="FU214">
        <v>7.4988703689445403E-10</v>
      </c>
      <c r="FV214">
        <v>7.4070808911679595E-2</v>
      </c>
      <c r="FW214">
        <v>0</v>
      </c>
      <c r="FX214">
        <v>0</v>
      </c>
      <c r="FY214">
        <v>0</v>
      </c>
      <c r="FZ214">
        <v>1</v>
      </c>
      <c r="GA214">
        <v>1999</v>
      </c>
      <c r="GB214">
        <v>0</v>
      </c>
      <c r="GC214">
        <v>14</v>
      </c>
      <c r="GD214">
        <v>46.8</v>
      </c>
      <c r="GE214">
        <v>46.7</v>
      </c>
      <c r="GF214">
        <v>3.14941</v>
      </c>
      <c r="GG214">
        <v>2.4584999999999999</v>
      </c>
      <c r="GH214">
        <v>1.5979000000000001</v>
      </c>
      <c r="GI214">
        <v>2.3547400000000001</v>
      </c>
      <c r="GJ214">
        <v>1.64917</v>
      </c>
      <c r="GK214">
        <v>2.4670399999999999</v>
      </c>
      <c r="GL214">
        <v>26.272200000000002</v>
      </c>
      <c r="GM214">
        <v>14.4297</v>
      </c>
      <c r="GN214">
        <v>19</v>
      </c>
      <c r="GO214">
        <v>449.351</v>
      </c>
      <c r="GP214">
        <v>641.86099999999999</v>
      </c>
      <c r="GQ214">
        <v>29.763300000000001</v>
      </c>
      <c r="GR214">
        <v>21.407299999999999</v>
      </c>
      <c r="GS214">
        <v>30.000299999999999</v>
      </c>
      <c r="GT214">
        <v>21.293700000000001</v>
      </c>
      <c r="GU214">
        <v>21.268999999999998</v>
      </c>
      <c r="GV214">
        <v>63.094900000000003</v>
      </c>
      <c r="GW214">
        <v>24.589500000000001</v>
      </c>
      <c r="GX214">
        <v>100</v>
      </c>
      <c r="GY214">
        <v>29.770499999999998</v>
      </c>
      <c r="GZ214">
        <v>1524.42</v>
      </c>
      <c r="HA214">
        <v>13.081099999999999</v>
      </c>
      <c r="HB214">
        <v>101.383</v>
      </c>
      <c r="HC214">
        <v>101.39100000000001</v>
      </c>
    </row>
    <row r="215" spans="1:211" x14ac:dyDescent="0.2">
      <c r="A215">
        <v>199</v>
      </c>
      <c r="B215">
        <v>1736448504.0999999</v>
      </c>
      <c r="C215">
        <v>397</v>
      </c>
      <c r="D215" t="s">
        <v>745</v>
      </c>
      <c r="E215" t="s">
        <v>746</v>
      </c>
      <c r="F215">
        <v>2</v>
      </c>
      <c r="G215">
        <v>1736448496.0999999</v>
      </c>
      <c r="H215">
        <f t="shared" si="102"/>
        <v>1.9983716915575075E-3</v>
      </c>
      <c r="I215">
        <f t="shared" si="103"/>
        <v>1.9983716915575074</v>
      </c>
      <c r="J215">
        <f t="shared" si="104"/>
        <v>48.978397721304717</v>
      </c>
      <c r="K215">
        <f t="shared" si="105"/>
        <v>1384.0925</v>
      </c>
      <c r="L215">
        <f t="shared" si="106"/>
        <v>644.89782129903472</v>
      </c>
      <c r="M215">
        <f t="shared" si="107"/>
        <v>66.002868177617287</v>
      </c>
      <c r="N215">
        <f t="shared" si="108"/>
        <v>141.65666529794103</v>
      </c>
      <c r="O215">
        <f t="shared" si="109"/>
        <v>0.11206494193991176</v>
      </c>
      <c r="P215">
        <f t="shared" si="110"/>
        <v>3.5366953003010031</v>
      </c>
      <c r="Q215">
        <f t="shared" si="111"/>
        <v>0.11012897611342357</v>
      </c>
      <c r="R215">
        <f t="shared" si="112"/>
        <v>6.9001763136613062E-2</v>
      </c>
      <c r="S215">
        <f t="shared" si="113"/>
        <v>317.40000773999998</v>
      </c>
      <c r="T215">
        <f t="shared" si="114"/>
        <v>26.10046531272981</v>
      </c>
      <c r="U215">
        <f t="shared" si="115"/>
        <v>26.10046531272981</v>
      </c>
      <c r="V215">
        <f t="shared" si="116"/>
        <v>3.3943700970151656</v>
      </c>
      <c r="W215">
        <f t="shared" si="117"/>
        <v>49.86671117053308</v>
      </c>
      <c r="X215">
        <f t="shared" si="118"/>
        <v>1.5823752402180251</v>
      </c>
      <c r="Y215">
        <f t="shared" si="119"/>
        <v>3.1732095481626073</v>
      </c>
      <c r="Z215">
        <f t="shared" si="120"/>
        <v>1.8119948567971405</v>
      </c>
      <c r="AA215">
        <f t="shared" si="121"/>
        <v>-88.128191597686083</v>
      </c>
      <c r="AB215">
        <f t="shared" si="122"/>
        <v>-216.33746138508999</v>
      </c>
      <c r="AC215">
        <f t="shared" si="123"/>
        <v>-13.008421000436961</v>
      </c>
      <c r="AD215">
        <f t="shared" si="124"/>
        <v>-7.406624321305344E-2</v>
      </c>
      <c r="AE215">
        <f t="shared" si="125"/>
        <v>77.228115942821248</v>
      </c>
      <c r="AF215">
        <f t="shared" si="126"/>
        <v>2.0047357669162511</v>
      </c>
      <c r="AG215">
        <f t="shared" si="127"/>
        <v>48.978397721304717</v>
      </c>
      <c r="AH215">
        <v>1513.08098822482</v>
      </c>
      <c r="AI215">
        <v>1429.5226060606101</v>
      </c>
      <c r="AJ215">
        <v>3.4019466361702002</v>
      </c>
      <c r="AK215">
        <v>85.495142733625997</v>
      </c>
      <c r="AL215">
        <f t="shared" si="128"/>
        <v>1.9983716915575074</v>
      </c>
      <c r="AM215">
        <v>13.0911775753685</v>
      </c>
      <c r="AN215">
        <v>15.4524776223776</v>
      </c>
      <c r="AO215">
        <v>-8.3072523829923892E-6</v>
      </c>
      <c r="AP215">
        <v>126.389948844656</v>
      </c>
      <c r="AQ215">
        <v>38</v>
      </c>
      <c r="AR215">
        <v>8</v>
      </c>
      <c r="AS215">
        <f t="shared" si="129"/>
        <v>1</v>
      </c>
      <c r="AT215">
        <f t="shared" si="130"/>
        <v>0</v>
      </c>
      <c r="AU215">
        <f t="shared" si="131"/>
        <v>54443.889790545618</v>
      </c>
      <c r="AV215">
        <f t="shared" si="132"/>
        <v>2000</v>
      </c>
      <c r="AW215">
        <f t="shared" si="133"/>
        <v>1686.0001589999999</v>
      </c>
      <c r="AX215">
        <f t="shared" si="134"/>
        <v>0.8430000795</v>
      </c>
      <c r="AY215">
        <f t="shared" si="135"/>
        <v>0.15870000386999999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1736448496.0999999</v>
      </c>
      <c r="BF215">
        <v>1384.0925</v>
      </c>
      <c r="BG215">
        <v>1480.105</v>
      </c>
      <c r="BH215">
        <v>15.461</v>
      </c>
      <c r="BI215">
        <v>13.092287499999999</v>
      </c>
      <c r="BJ215">
        <v>1384.6575</v>
      </c>
      <c r="BK215">
        <v>15.386900000000001</v>
      </c>
      <c r="BL215">
        <v>499.95274999999998</v>
      </c>
      <c r="BM215">
        <v>102.246375</v>
      </c>
      <c r="BN215">
        <v>9.9866524999999998E-2</v>
      </c>
      <c r="BO215">
        <v>24.96585</v>
      </c>
      <c r="BP215">
        <v>24.775925000000001</v>
      </c>
      <c r="BQ215">
        <v>999.9</v>
      </c>
      <c r="BR215">
        <v>0</v>
      </c>
      <c r="BS215">
        <v>0</v>
      </c>
      <c r="BT215">
        <v>10001.87875</v>
      </c>
      <c r="BU215">
        <v>647.90200000000004</v>
      </c>
      <c r="BV215">
        <v>165.36175</v>
      </c>
      <c r="BW215">
        <v>-96.014787499999997</v>
      </c>
      <c r="BX215">
        <v>1405.8262500000001</v>
      </c>
      <c r="BY215">
        <v>1499.74</v>
      </c>
      <c r="BZ215">
        <v>2.3686937499999998</v>
      </c>
      <c r="CA215">
        <v>1480.105</v>
      </c>
      <c r="CB215">
        <v>13.092287499999999</v>
      </c>
      <c r="CC215">
        <v>1.58082875</v>
      </c>
      <c r="CD215">
        <v>1.3386387500000001</v>
      </c>
      <c r="CE215">
        <v>13.7732125</v>
      </c>
      <c r="CF215">
        <v>11.239850000000001</v>
      </c>
      <c r="CG215">
        <v>2000</v>
      </c>
      <c r="CH215">
        <v>0.90000024999999995</v>
      </c>
      <c r="CI215">
        <v>9.9999850000000001E-2</v>
      </c>
      <c r="CJ215">
        <v>19.911462499999999</v>
      </c>
      <c r="CK215">
        <v>39092.987500000003</v>
      </c>
      <c r="CL215">
        <v>1736445700.0999999</v>
      </c>
      <c r="CM215" t="s">
        <v>346</v>
      </c>
      <c r="CN215">
        <v>1736445697.0999999</v>
      </c>
      <c r="CO215">
        <v>1736445700.0999999</v>
      </c>
      <c r="CP215">
        <v>1</v>
      </c>
      <c r="CQ215">
        <v>-0.33700000000000002</v>
      </c>
      <c r="CR215">
        <v>1.2999999999999999E-2</v>
      </c>
      <c r="CS215">
        <v>0.22</v>
      </c>
      <c r="CT215">
        <v>8.3000000000000004E-2</v>
      </c>
      <c r="CU215">
        <v>420</v>
      </c>
      <c r="CV215">
        <v>16</v>
      </c>
      <c r="CW215">
        <v>0.23</v>
      </c>
      <c r="CX215">
        <v>0.32</v>
      </c>
      <c r="CY215">
        <v>-95.765390476190504</v>
      </c>
      <c r="CZ215">
        <v>-3.6861194805193298</v>
      </c>
      <c r="DA215">
        <v>0.38988560459601901</v>
      </c>
      <c r="DB215">
        <v>0</v>
      </c>
      <c r="DC215">
        <v>2.3739704761904799</v>
      </c>
      <c r="DD215">
        <v>-8.3474025974023203E-2</v>
      </c>
      <c r="DE215">
        <v>8.4627747764016107E-3</v>
      </c>
      <c r="DF215">
        <v>1</v>
      </c>
      <c r="DG215">
        <v>1</v>
      </c>
      <c r="DH215">
        <v>2</v>
      </c>
      <c r="DI215" t="s">
        <v>347</v>
      </c>
      <c r="DJ215">
        <v>3.11917</v>
      </c>
      <c r="DK215">
        <v>2.8003100000000001</v>
      </c>
      <c r="DL215">
        <v>0.22822000000000001</v>
      </c>
      <c r="DM215">
        <v>0.239343</v>
      </c>
      <c r="DN215">
        <v>8.6666699999999999E-2</v>
      </c>
      <c r="DO215">
        <v>7.7596100000000001E-2</v>
      </c>
      <c r="DP215">
        <v>21545.8</v>
      </c>
      <c r="DQ215">
        <v>19632.3</v>
      </c>
      <c r="DR215">
        <v>26697.5</v>
      </c>
      <c r="DS215">
        <v>24138.400000000001</v>
      </c>
      <c r="DT215">
        <v>33710.400000000001</v>
      </c>
      <c r="DU215">
        <v>32430.1</v>
      </c>
      <c r="DV215">
        <v>40367.5</v>
      </c>
      <c r="DW215">
        <v>38156.1</v>
      </c>
      <c r="DX215">
        <v>2.0184799999999998</v>
      </c>
      <c r="DY215">
        <v>2.2774700000000001</v>
      </c>
      <c r="DZ215">
        <v>0.16284000000000001</v>
      </c>
      <c r="EA215">
        <v>0</v>
      </c>
      <c r="EB215">
        <v>22.098400000000002</v>
      </c>
      <c r="EC215">
        <v>999.9</v>
      </c>
      <c r="ED215">
        <v>63.802</v>
      </c>
      <c r="EE215">
        <v>22.094000000000001</v>
      </c>
      <c r="EF215">
        <v>16.652699999999999</v>
      </c>
      <c r="EG215">
        <v>63.734900000000003</v>
      </c>
      <c r="EH215">
        <v>26.9712</v>
      </c>
      <c r="EI215">
        <v>1</v>
      </c>
      <c r="EJ215">
        <v>-0.45227899999999999</v>
      </c>
      <c r="EK215">
        <v>-4.6126699999999996</v>
      </c>
      <c r="EL215">
        <v>20.208200000000001</v>
      </c>
      <c r="EM215">
        <v>5.2638600000000002</v>
      </c>
      <c r="EN215">
        <v>12.0052</v>
      </c>
      <c r="EO215">
        <v>5.0000499999999999</v>
      </c>
      <c r="EP215">
        <v>3.2869799999999998</v>
      </c>
      <c r="EQ215">
        <v>9999</v>
      </c>
      <c r="ER215">
        <v>9999</v>
      </c>
      <c r="ES215">
        <v>999.9</v>
      </c>
      <c r="ET215">
        <v>9999</v>
      </c>
      <c r="EU215">
        <v>1.87229</v>
      </c>
      <c r="EV215">
        <v>1.87317</v>
      </c>
      <c r="EW215">
        <v>1.8693500000000001</v>
      </c>
      <c r="EX215">
        <v>1.8750599999999999</v>
      </c>
      <c r="EY215">
        <v>1.8754299999999999</v>
      </c>
      <c r="EZ215">
        <v>1.8737999999999999</v>
      </c>
      <c r="FA215">
        <v>1.87239</v>
      </c>
      <c r="FB215">
        <v>1.8714900000000001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-0.59</v>
      </c>
      <c r="FQ215">
        <v>7.4099999999999999E-2</v>
      </c>
      <c r="FR215">
        <v>-0.18329044484773399</v>
      </c>
      <c r="FS215">
        <v>1.93526017593624E-3</v>
      </c>
      <c r="FT215">
        <v>-2.6352868309754201E-6</v>
      </c>
      <c r="FU215">
        <v>7.4988703689445403E-10</v>
      </c>
      <c r="FV215">
        <v>7.4070808911679595E-2</v>
      </c>
      <c r="FW215">
        <v>0</v>
      </c>
      <c r="FX215">
        <v>0</v>
      </c>
      <c r="FY215">
        <v>0</v>
      </c>
      <c r="FZ215">
        <v>1</v>
      </c>
      <c r="GA215">
        <v>1999</v>
      </c>
      <c r="GB215">
        <v>0</v>
      </c>
      <c r="GC215">
        <v>14</v>
      </c>
      <c r="GD215">
        <v>46.8</v>
      </c>
      <c r="GE215">
        <v>46.7</v>
      </c>
      <c r="GF215">
        <v>3.1604000000000001</v>
      </c>
      <c r="GG215">
        <v>2.4572799999999999</v>
      </c>
      <c r="GH215">
        <v>1.5979000000000001</v>
      </c>
      <c r="GI215">
        <v>2.3535200000000001</v>
      </c>
      <c r="GJ215">
        <v>1.64917</v>
      </c>
      <c r="GK215">
        <v>2.4206500000000002</v>
      </c>
      <c r="GL215">
        <v>26.272200000000002</v>
      </c>
      <c r="GM215">
        <v>14.420999999999999</v>
      </c>
      <c r="GN215">
        <v>19</v>
      </c>
      <c r="GO215">
        <v>449.98500000000001</v>
      </c>
      <c r="GP215">
        <v>641.59400000000005</v>
      </c>
      <c r="GQ215">
        <v>29.775700000000001</v>
      </c>
      <c r="GR215">
        <v>21.4086</v>
      </c>
      <c r="GS215">
        <v>30.000299999999999</v>
      </c>
      <c r="GT215">
        <v>21.294699999999999</v>
      </c>
      <c r="GU215">
        <v>21.270600000000002</v>
      </c>
      <c r="GV215">
        <v>63.322099999999999</v>
      </c>
      <c r="GW215">
        <v>24.589500000000001</v>
      </c>
      <c r="GX215">
        <v>100</v>
      </c>
      <c r="GY215">
        <v>29.791</v>
      </c>
      <c r="GZ215">
        <v>1531.17</v>
      </c>
      <c r="HA215">
        <v>13.081099999999999</v>
      </c>
      <c r="HB215">
        <v>101.38200000000001</v>
      </c>
      <c r="HC215">
        <v>101.392</v>
      </c>
    </row>
    <row r="216" spans="1:211" x14ac:dyDescent="0.2">
      <c r="A216">
        <v>200</v>
      </c>
      <c r="B216">
        <v>1736448506.0999999</v>
      </c>
      <c r="C216">
        <v>399</v>
      </c>
      <c r="D216" t="s">
        <v>747</v>
      </c>
      <c r="E216" t="s">
        <v>748</v>
      </c>
      <c r="F216">
        <v>2</v>
      </c>
      <c r="G216">
        <v>1736448498.0999999</v>
      </c>
      <c r="H216">
        <f t="shared" si="102"/>
        <v>1.9988809583122284E-3</v>
      </c>
      <c r="I216">
        <f t="shared" si="103"/>
        <v>1.9988809583122285</v>
      </c>
      <c r="J216">
        <f t="shared" si="104"/>
        <v>49.104260596595218</v>
      </c>
      <c r="K216">
        <f t="shared" si="105"/>
        <v>1390.7462499999999</v>
      </c>
      <c r="L216">
        <f t="shared" si="106"/>
        <v>649.46644630084393</v>
      </c>
      <c r="M216">
        <f t="shared" si="107"/>
        <v>66.470434740341389</v>
      </c>
      <c r="N216">
        <f t="shared" si="108"/>
        <v>142.33761940671232</v>
      </c>
      <c r="O216">
        <f t="shared" si="109"/>
        <v>0.11205166837607994</v>
      </c>
      <c r="P216">
        <f t="shared" si="110"/>
        <v>3.5352346968126906</v>
      </c>
      <c r="Q216">
        <f t="shared" si="111"/>
        <v>0.11011537209343356</v>
      </c>
      <c r="R216">
        <f t="shared" si="112"/>
        <v>6.8993289033573518E-2</v>
      </c>
      <c r="S216">
        <f t="shared" si="113"/>
        <v>317.40001904999997</v>
      </c>
      <c r="T216">
        <f t="shared" si="114"/>
        <v>26.102695274161373</v>
      </c>
      <c r="U216">
        <f t="shared" si="115"/>
        <v>26.102695274161373</v>
      </c>
      <c r="V216">
        <f t="shared" si="116"/>
        <v>3.3948176871247568</v>
      </c>
      <c r="W216">
        <f t="shared" si="117"/>
        <v>49.853632687125824</v>
      </c>
      <c r="X216">
        <f t="shared" si="118"/>
        <v>1.5821394859936124</v>
      </c>
      <c r="Y216">
        <f t="shared" si="119"/>
        <v>3.1735691076373325</v>
      </c>
      <c r="Z216">
        <f t="shared" si="120"/>
        <v>1.8126782011311444</v>
      </c>
      <c r="AA216">
        <f t="shared" si="121"/>
        <v>-88.150650261569268</v>
      </c>
      <c r="AB216">
        <f t="shared" si="122"/>
        <v>-216.31100504246621</v>
      </c>
      <c r="AC216">
        <f t="shared" si="123"/>
        <v>-13.012474072973774</v>
      </c>
      <c r="AD216">
        <f t="shared" si="124"/>
        <v>-7.411032700926512E-2</v>
      </c>
      <c r="AE216">
        <f t="shared" si="125"/>
        <v>77.35358441453009</v>
      </c>
      <c r="AF216">
        <f t="shared" si="126"/>
        <v>2.0028639462081657</v>
      </c>
      <c r="AG216">
        <f t="shared" si="127"/>
        <v>49.104260596595218</v>
      </c>
      <c r="AH216">
        <v>1519.9618534933199</v>
      </c>
      <c r="AI216">
        <v>1436.28478787879</v>
      </c>
      <c r="AJ216">
        <v>3.3967494172750001</v>
      </c>
      <c r="AK216">
        <v>85.495142733625997</v>
      </c>
      <c r="AL216">
        <f t="shared" si="128"/>
        <v>1.9988809583122285</v>
      </c>
      <c r="AM216">
        <v>13.091990744769999</v>
      </c>
      <c r="AN216">
        <v>15.453919580419599</v>
      </c>
      <c r="AO216">
        <v>-4.6646571241013698E-6</v>
      </c>
      <c r="AP216">
        <v>126.389948844656</v>
      </c>
      <c r="AQ216">
        <v>38</v>
      </c>
      <c r="AR216">
        <v>8</v>
      </c>
      <c r="AS216">
        <f t="shared" si="129"/>
        <v>1</v>
      </c>
      <c r="AT216">
        <f t="shared" si="130"/>
        <v>0</v>
      </c>
      <c r="AU216">
        <f t="shared" si="131"/>
        <v>54411.355972764381</v>
      </c>
      <c r="AV216">
        <f t="shared" si="132"/>
        <v>2000</v>
      </c>
      <c r="AW216">
        <f t="shared" si="133"/>
        <v>1686.0002024999999</v>
      </c>
      <c r="AX216">
        <f t="shared" si="134"/>
        <v>0.84300010124999991</v>
      </c>
      <c r="AY216">
        <f t="shared" si="135"/>
        <v>0.15870000952499999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1736448498.0999999</v>
      </c>
      <c r="BF216">
        <v>1390.7462499999999</v>
      </c>
      <c r="BG216">
        <v>1486.925</v>
      </c>
      <c r="BH216">
        <v>15.4587</v>
      </c>
      <c r="BI216">
        <v>13.092124999999999</v>
      </c>
      <c r="BJ216">
        <v>1391.3187499999999</v>
      </c>
      <c r="BK216">
        <v>15.384600000000001</v>
      </c>
      <c r="BL216">
        <v>499.93824999999998</v>
      </c>
      <c r="BM216">
        <v>102.2465</v>
      </c>
      <c r="BN216">
        <v>9.9718374999999998E-2</v>
      </c>
      <c r="BO216">
        <v>24.967749999999999</v>
      </c>
      <c r="BP216">
        <v>24.777137499999998</v>
      </c>
      <c r="BQ216">
        <v>999.9</v>
      </c>
      <c r="BR216">
        <v>0</v>
      </c>
      <c r="BS216">
        <v>0</v>
      </c>
      <c r="BT216">
        <v>9995.7012500000001</v>
      </c>
      <c r="BU216">
        <v>647.91112499999997</v>
      </c>
      <c r="BV216">
        <v>165.13187500000001</v>
      </c>
      <c r="BW216">
        <v>-96.180400000000006</v>
      </c>
      <c r="BX216">
        <v>1412.58125</v>
      </c>
      <c r="BY216">
        <v>1506.65</v>
      </c>
      <c r="BZ216">
        <v>2.3665600000000002</v>
      </c>
      <c r="CA216">
        <v>1486.925</v>
      </c>
      <c r="CB216">
        <v>13.092124999999999</v>
      </c>
      <c r="CC216">
        <v>1.580595</v>
      </c>
      <c r="CD216">
        <v>1.33862375</v>
      </c>
      <c r="CE216">
        <v>13.7709375</v>
      </c>
      <c r="CF216">
        <v>11.239675</v>
      </c>
      <c r="CG216">
        <v>2000</v>
      </c>
      <c r="CH216">
        <v>0.90000024999999995</v>
      </c>
      <c r="CI216">
        <v>9.9999875000000002E-2</v>
      </c>
      <c r="CJ216">
        <v>19.90625</v>
      </c>
      <c r="CK216">
        <v>39092.974999999999</v>
      </c>
      <c r="CL216">
        <v>1736445700.0999999</v>
      </c>
      <c r="CM216" t="s">
        <v>346</v>
      </c>
      <c r="CN216">
        <v>1736445697.0999999</v>
      </c>
      <c r="CO216">
        <v>1736445700.0999999</v>
      </c>
      <c r="CP216">
        <v>1</v>
      </c>
      <c r="CQ216">
        <v>-0.33700000000000002</v>
      </c>
      <c r="CR216">
        <v>1.2999999999999999E-2</v>
      </c>
      <c r="CS216">
        <v>0.22</v>
      </c>
      <c r="CT216">
        <v>8.3000000000000004E-2</v>
      </c>
      <c r="CU216">
        <v>420</v>
      </c>
      <c r="CV216">
        <v>16</v>
      </c>
      <c r="CW216">
        <v>0.23</v>
      </c>
      <c r="CX216">
        <v>0.32</v>
      </c>
      <c r="CY216">
        <v>-95.882619047619002</v>
      </c>
      <c r="CZ216">
        <v>-3.8861610389612702</v>
      </c>
      <c r="DA216">
        <v>0.407438499734329</v>
      </c>
      <c r="DB216">
        <v>0</v>
      </c>
      <c r="DC216">
        <v>2.37154857142857</v>
      </c>
      <c r="DD216">
        <v>-7.9131428571426202E-2</v>
      </c>
      <c r="DE216">
        <v>8.0819783561736497E-3</v>
      </c>
      <c r="DF216">
        <v>1</v>
      </c>
      <c r="DG216">
        <v>1</v>
      </c>
      <c r="DH216">
        <v>2</v>
      </c>
      <c r="DI216" t="s">
        <v>347</v>
      </c>
      <c r="DJ216">
        <v>3.1192500000000001</v>
      </c>
      <c r="DK216">
        <v>2.8003900000000002</v>
      </c>
      <c r="DL216">
        <v>0.22886600000000001</v>
      </c>
      <c r="DM216">
        <v>0.24002000000000001</v>
      </c>
      <c r="DN216">
        <v>8.6665400000000004E-2</v>
      </c>
      <c r="DO216">
        <v>7.7599500000000002E-2</v>
      </c>
      <c r="DP216">
        <v>21528.1</v>
      </c>
      <c r="DQ216">
        <v>19615.099999999999</v>
      </c>
      <c r="DR216">
        <v>26697.8</v>
      </c>
      <c r="DS216">
        <v>24138.7</v>
      </c>
      <c r="DT216">
        <v>33710.800000000003</v>
      </c>
      <c r="DU216">
        <v>32430.6</v>
      </c>
      <c r="DV216">
        <v>40367.800000000003</v>
      </c>
      <c r="DW216">
        <v>38156.800000000003</v>
      </c>
      <c r="DX216">
        <v>2.0177999999999998</v>
      </c>
      <c r="DY216">
        <v>2.27807</v>
      </c>
      <c r="DZ216">
        <v>0.16300400000000001</v>
      </c>
      <c r="EA216">
        <v>0</v>
      </c>
      <c r="EB216">
        <v>22.0975</v>
      </c>
      <c r="EC216">
        <v>999.9</v>
      </c>
      <c r="ED216">
        <v>63.802</v>
      </c>
      <c r="EE216">
        <v>22.084</v>
      </c>
      <c r="EF216">
        <v>16.642199999999999</v>
      </c>
      <c r="EG216">
        <v>63.774900000000002</v>
      </c>
      <c r="EH216">
        <v>26.7668</v>
      </c>
      <c r="EI216">
        <v>1</v>
      </c>
      <c r="EJ216">
        <v>-0.45227099999999998</v>
      </c>
      <c r="EK216">
        <v>-4.6181099999999997</v>
      </c>
      <c r="EL216">
        <v>20.208200000000001</v>
      </c>
      <c r="EM216">
        <v>5.26356</v>
      </c>
      <c r="EN216">
        <v>12.0052</v>
      </c>
      <c r="EO216">
        <v>4.9998500000000003</v>
      </c>
      <c r="EP216">
        <v>3.28695</v>
      </c>
      <c r="EQ216">
        <v>9999</v>
      </c>
      <c r="ER216">
        <v>9999</v>
      </c>
      <c r="ES216">
        <v>999.9</v>
      </c>
      <c r="ET216">
        <v>9999</v>
      </c>
      <c r="EU216">
        <v>1.8723000000000001</v>
      </c>
      <c r="EV216">
        <v>1.87317</v>
      </c>
      <c r="EW216">
        <v>1.8693500000000001</v>
      </c>
      <c r="EX216">
        <v>1.8750800000000001</v>
      </c>
      <c r="EY216">
        <v>1.8754500000000001</v>
      </c>
      <c r="EZ216">
        <v>1.8738300000000001</v>
      </c>
      <c r="FA216">
        <v>1.8724099999999999</v>
      </c>
      <c r="FB216">
        <v>1.8714900000000001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-0.6</v>
      </c>
      <c r="FQ216">
        <v>7.3999999999999996E-2</v>
      </c>
      <c r="FR216">
        <v>-0.18329044484773399</v>
      </c>
      <c r="FS216">
        <v>1.93526017593624E-3</v>
      </c>
      <c r="FT216">
        <v>-2.6352868309754201E-6</v>
      </c>
      <c r="FU216">
        <v>7.4988703689445403E-10</v>
      </c>
      <c r="FV216">
        <v>7.4070808911679595E-2</v>
      </c>
      <c r="FW216">
        <v>0</v>
      </c>
      <c r="FX216">
        <v>0</v>
      </c>
      <c r="FY216">
        <v>0</v>
      </c>
      <c r="FZ216">
        <v>1</v>
      </c>
      <c r="GA216">
        <v>1999</v>
      </c>
      <c r="GB216">
        <v>0</v>
      </c>
      <c r="GC216">
        <v>14</v>
      </c>
      <c r="GD216">
        <v>46.8</v>
      </c>
      <c r="GE216">
        <v>46.8</v>
      </c>
      <c r="GF216">
        <v>3.1713900000000002</v>
      </c>
      <c r="GG216">
        <v>2.4572799999999999</v>
      </c>
      <c r="GH216">
        <v>1.5979000000000001</v>
      </c>
      <c r="GI216">
        <v>2.3547400000000001</v>
      </c>
      <c r="GJ216">
        <v>1.64917</v>
      </c>
      <c r="GK216">
        <v>2.3803700000000001</v>
      </c>
      <c r="GL216">
        <v>26.272200000000002</v>
      </c>
      <c r="GM216">
        <v>14.420999999999999</v>
      </c>
      <c r="GN216">
        <v>19</v>
      </c>
      <c r="GO216">
        <v>449.608</v>
      </c>
      <c r="GP216">
        <v>642.10599999999999</v>
      </c>
      <c r="GQ216">
        <v>29.781700000000001</v>
      </c>
      <c r="GR216">
        <v>21.409600000000001</v>
      </c>
      <c r="GS216">
        <v>30.0001</v>
      </c>
      <c r="GT216">
        <v>21.295999999999999</v>
      </c>
      <c r="GU216">
        <v>21.271899999999999</v>
      </c>
      <c r="GV216">
        <v>63.545999999999999</v>
      </c>
      <c r="GW216">
        <v>24.589500000000001</v>
      </c>
      <c r="GX216">
        <v>100</v>
      </c>
      <c r="GY216">
        <v>29.791</v>
      </c>
      <c r="GZ216">
        <v>1537.93</v>
      </c>
      <c r="HA216">
        <v>13.081099999999999</v>
      </c>
      <c r="HB216">
        <v>101.383</v>
      </c>
      <c r="HC216">
        <v>101.393</v>
      </c>
    </row>
    <row r="217" spans="1:211" x14ac:dyDescent="0.2">
      <c r="A217">
        <v>201</v>
      </c>
      <c r="B217">
        <v>1736448508.0999999</v>
      </c>
      <c r="C217">
        <v>401</v>
      </c>
      <c r="D217" t="s">
        <v>749</v>
      </c>
      <c r="E217" t="s">
        <v>750</v>
      </c>
      <c r="F217">
        <v>2</v>
      </c>
      <c r="G217">
        <v>1736448500.0999999</v>
      </c>
      <c r="H217">
        <f t="shared" si="102"/>
        <v>1.9978877125810669E-3</v>
      </c>
      <c r="I217">
        <f t="shared" si="103"/>
        <v>1.9978877125810668</v>
      </c>
      <c r="J217">
        <f t="shared" si="104"/>
        <v>49.322373181646903</v>
      </c>
      <c r="K217">
        <f t="shared" si="105"/>
        <v>1397.4087500000001</v>
      </c>
      <c r="L217">
        <f t="shared" si="106"/>
        <v>652.14789382878405</v>
      </c>
      <c r="M217">
        <f t="shared" si="107"/>
        <v>66.745284754383746</v>
      </c>
      <c r="N217">
        <f t="shared" si="108"/>
        <v>143.02038819664551</v>
      </c>
      <c r="O217">
        <f t="shared" si="109"/>
        <v>0.11194505836177314</v>
      </c>
      <c r="P217">
        <f t="shared" si="110"/>
        <v>3.5350684222493545</v>
      </c>
      <c r="Q217">
        <f t="shared" si="111"/>
        <v>0.11001232138567767</v>
      </c>
      <c r="R217">
        <f t="shared" si="112"/>
        <v>6.8928570142582968E-2</v>
      </c>
      <c r="S217">
        <f t="shared" si="113"/>
        <v>317.4001948049978</v>
      </c>
      <c r="T217">
        <f t="shared" si="114"/>
        <v>26.10567412546753</v>
      </c>
      <c r="U217">
        <f t="shared" si="115"/>
        <v>26.10567412546753</v>
      </c>
      <c r="V217">
        <f t="shared" si="116"/>
        <v>3.3954156722250186</v>
      </c>
      <c r="W217">
        <f t="shared" si="117"/>
        <v>49.839066814369119</v>
      </c>
      <c r="X217">
        <f t="shared" si="118"/>
        <v>1.5819330918354548</v>
      </c>
      <c r="Y217">
        <f t="shared" si="119"/>
        <v>3.1740824877952312</v>
      </c>
      <c r="Z217">
        <f t="shared" si="120"/>
        <v>1.8134825803895638</v>
      </c>
      <c r="AA217">
        <f t="shared" si="121"/>
        <v>-88.106848124825049</v>
      </c>
      <c r="AB217">
        <f t="shared" si="122"/>
        <v>-216.35159309933496</v>
      </c>
      <c r="AC217">
        <f t="shared" si="123"/>
        <v>-13.015900089044989</v>
      </c>
      <c r="AD217">
        <f t="shared" si="124"/>
        <v>-7.4146508207178385E-2</v>
      </c>
      <c r="AE217">
        <f t="shared" si="125"/>
        <v>77.470236207201069</v>
      </c>
      <c r="AF217">
        <f t="shared" si="126"/>
        <v>2.0009632177733367</v>
      </c>
      <c r="AG217">
        <f t="shared" si="127"/>
        <v>49.322373181646903</v>
      </c>
      <c r="AH217">
        <v>1526.93711797834</v>
      </c>
      <c r="AI217">
        <v>1443.04527272727</v>
      </c>
      <c r="AJ217">
        <v>3.38763953091448</v>
      </c>
      <c r="AK217">
        <v>85.495142733625997</v>
      </c>
      <c r="AL217">
        <f t="shared" si="128"/>
        <v>1.9978877125810668</v>
      </c>
      <c r="AM217">
        <v>13.092321057922</v>
      </c>
      <c r="AN217">
        <v>15.453441958041999</v>
      </c>
      <c r="AO217">
        <v>-2.2019549954500101E-6</v>
      </c>
      <c r="AP217">
        <v>126.389948844656</v>
      </c>
      <c r="AQ217">
        <v>38</v>
      </c>
      <c r="AR217">
        <v>8</v>
      </c>
      <c r="AS217">
        <f t="shared" si="129"/>
        <v>1</v>
      </c>
      <c r="AT217">
        <f t="shared" si="130"/>
        <v>0</v>
      </c>
      <c r="AU217">
        <f t="shared" si="131"/>
        <v>54407.213028331607</v>
      </c>
      <c r="AV217">
        <f t="shared" si="132"/>
        <v>2000.00125</v>
      </c>
      <c r="AW217">
        <f t="shared" si="133"/>
        <v>1686.0011692500721</v>
      </c>
      <c r="AX217">
        <f t="shared" si="134"/>
        <v>0.84300005774999998</v>
      </c>
      <c r="AY217">
        <f t="shared" si="135"/>
        <v>0.158699998215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1736448500.0999999</v>
      </c>
      <c r="BF217">
        <v>1397.4087500000001</v>
      </c>
      <c r="BG217">
        <v>1493.7562499999999</v>
      </c>
      <c r="BH217">
        <v>15.456587499999999</v>
      </c>
      <c r="BI217">
        <v>13.0918625</v>
      </c>
      <c r="BJ217">
        <v>1397.9875</v>
      </c>
      <c r="BK217">
        <v>15.3824875</v>
      </c>
      <c r="BL217">
        <v>499.85562499999997</v>
      </c>
      <c r="BM217">
        <v>102.24724999999999</v>
      </c>
      <c r="BN217">
        <v>9.9603200000000003E-2</v>
      </c>
      <c r="BO217">
        <v>24.9704625</v>
      </c>
      <c r="BP217">
        <v>24.777762500000001</v>
      </c>
      <c r="BQ217">
        <v>999.9</v>
      </c>
      <c r="BR217">
        <v>0</v>
      </c>
      <c r="BS217">
        <v>0</v>
      </c>
      <c r="BT217">
        <v>9994.9262500000004</v>
      </c>
      <c r="BU217">
        <v>647.91824999999994</v>
      </c>
      <c r="BV217">
        <v>164.90350000000001</v>
      </c>
      <c r="BW217">
        <v>-96.348262500000004</v>
      </c>
      <c r="BX217">
        <v>1419.3462500000001</v>
      </c>
      <c r="BY217">
        <v>1513.57125</v>
      </c>
      <c r="BZ217">
        <v>2.3647049999999998</v>
      </c>
      <c r="CA217">
        <v>1493.7562499999999</v>
      </c>
      <c r="CB217">
        <v>13.0918625</v>
      </c>
      <c r="CC217">
        <v>1.58038875</v>
      </c>
      <c r="CD217">
        <v>1.33860625</v>
      </c>
      <c r="CE217">
        <v>13.7689375</v>
      </c>
      <c r="CF217">
        <v>11.239475000000001</v>
      </c>
      <c r="CG217">
        <v>2000.00125</v>
      </c>
      <c r="CH217">
        <v>0.90000024999999995</v>
      </c>
      <c r="CI217">
        <v>9.9999825000000001E-2</v>
      </c>
      <c r="CJ217">
        <v>19.895837499999999</v>
      </c>
      <c r="CK217">
        <v>39092.987500000003</v>
      </c>
      <c r="CL217">
        <v>1736445700.0999999</v>
      </c>
      <c r="CM217" t="s">
        <v>346</v>
      </c>
      <c r="CN217">
        <v>1736445697.0999999</v>
      </c>
      <c r="CO217">
        <v>1736445700.0999999</v>
      </c>
      <c r="CP217">
        <v>1</v>
      </c>
      <c r="CQ217">
        <v>-0.33700000000000002</v>
      </c>
      <c r="CR217">
        <v>1.2999999999999999E-2</v>
      </c>
      <c r="CS217">
        <v>0.22</v>
      </c>
      <c r="CT217">
        <v>8.3000000000000004E-2</v>
      </c>
      <c r="CU217">
        <v>420</v>
      </c>
      <c r="CV217">
        <v>16</v>
      </c>
      <c r="CW217">
        <v>0.23</v>
      </c>
      <c r="CX217">
        <v>0.32</v>
      </c>
      <c r="CY217">
        <v>-96.032147619047606</v>
      </c>
      <c r="CZ217">
        <v>-4.7500987012988096</v>
      </c>
      <c r="DA217">
        <v>0.495819935267449</v>
      </c>
      <c r="DB217">
        <v>0</v>
      </c>
      <c r="DC217">
        <v>2.3693766666666698</v>
      </c>
      <c r="DD217">
        <v>-7.1959480519479702E-2</v>
      </c>
      <c r="DE217">
        <v>7.4689632947560003E-3</v>
      </c>
      <c r="DF217">
        <v>1</v>
      </c>
      <c r="DG217">
        <v>1</v>
      </c>
      <c r="DH217">
        <v>2</v>
      </c>
      <c r="DI217" t="s">
        <v>347</v>
      </c>
      <c r="DJ217">
        <v>3.1190000000000002</v>
      </c>
      <c r="DK217">
        <v>2.8005100000000001</v>
      </c>
      <c r="DL217">
        <v>0.229519</v>
      </c>
      <c r="DM217">
        <v>0.24065800000000001</v>
      </c>
      <c r="DN217">
        <v>8.6661500000000002E-2</v>
      </c>
      <c r="DO217">
        <v>7.7604300000000001E-2</v>
      </c>
      <c r="DP217">
        <v>21510.1</v>
      </c>
      <c r="DQ217">
        <v>19598.7</v>
      </c>
      <c r="DR217">
        <v>26698</v>
      </c>
      <c r="DS217">
        <v>24138.6</v>
      </c>
      <c r="DT217">
        <v>33711</v>
      </c>
      <c r="DU217">
        <v>32430.400000000001</v>
      </c>
      <c r="DV217">
        <v>40367.9</v>
      </c>
      <c r="DW217">
        <v>38156.699999999997</v>
      </c>
      <c r="DX217">
        <v>2.01728</v>
      </c>
      <c r="DY217">
        <v>2.2785000000000002</v>
      </c>
      <c r="DZ217">
        <v>0.16306699999999999</v>
      </c>
      <c r="EA217">
        <v>0</v>
      </c>
      <c r="EB217">
        <v>22.096800000000002</v>
      </c>
      <c r="EC217">
        <v>999.9</v>
      </c>
      <c r="ED217">
        <v>63.802</v>
      </c>
      <c r="EE217">
        <v>22.094000000000001</v>
      </c>
      <c r="EF217">
        <v>16.653500000000001</v>
      </c>
      <c r="EG217">
        <v>63.184899999999999</v>
      </c>
      <c r="EH217">
        <v>26.686699999999998</v>
      </c>
      <c r="EI217">
        <v>1</v>
      </c>
      <c r="EJ217">
        <v>-0.45217200000000002</v>
      </c>
      <c r="EK217">
        <v>-4.6295200000000003</v>
      </c>
      <c r="EL217">
        <v>20.207999999999998</v>
      </c>
      <c r="EM217">
        <v>5.2631100000000002</v>
      </c>
      <c r="EN217">
        <v>12.0053</v>
      </c>
      <c r="EO217">
        <v>4.9996999999999998</v>
      </c>
      <c r="EP217">
        <v>3.2868300000000001</v>
      </c>
      <c r="EQ217">
        <v>9999</v>
      </c>
      <c r="ER217">
        <v>9999</v>
      </c>
      <c r="ES217">
        <v>999.9</v>
      </c>
      <c r="ET217">
        <v>9999</v>
      </c>
      <c r="EU217">
        <v>1.8723099999999999</v>
      </c>
      <c r="EV217">
        <v>1.87317</v>
      </c>
      <c r="EW217">
        <v>1.8693599999999999</v>
      </c>
      <c r="EX217">
        <v>1.87507</v>
      </c>
      <c r="EY217">
        <v>1.8754500000000001</v>
      </c>
      <c r="EZ217">
        <v>1.87384</v>
      </c>
      <c r="FA217">
        <v>1.8724099999999999</v>
      </c>
      <c r="FB217">
        <v>1.87148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-0.61</v>
      </c>
      <c r="FQ217">
        <v>7.4099999999999999E-2</v>
      </c>
      <c r="FR217">
        <v>-0.18329044484773399</v>
      </c>
      <c r="FS217">
        <v>1.93526017593624E-3</v>
      </c>
      <c r="FT217">
        <v>-2.6352868309754201E-6</v>
      </c>
      <c r="FU217">
        <v>7.4988703689445403E-10</v>
      </c>
      <c r="FV217">
        <v>7.4070808911679595E-2</v>
      </c>
      <c r="FW217">
        <v>0</v>
      </c>
      <c r="FX217">
        <v>0</v>
      </c>
      <c r="FY217">
        <v>0</v>
      </c>
      <c r="FZ217">
        <v>1</v>
      </c>
      <c r="GA217">
        <v>1999</v>
      </c>
      <c r="GB217">
        <v>0</v>
      </c>
      <c r="GC217">
        <v>14</v>
      </c>
      <c r="GD217">
        <v>46.9</v>
      </c>
      <c r="GE217">
        <v>46.8</v>
      </c>
      <c r="GF217">
        <v>3.1835900000000001</v>
      </c>
      <c r="GG217">
        <v>2.4572799999999999</v>
      </c>
      <c r="GH217">
        <v>1.5979000000000001</v>
      </c>
      <c r="GI217">
        <v>2.3547400000000001</v>
      </c>
      <c r="GJ217">
        <v>1.64917</v>
      </c>
      <c r="GK217">
        <v>2.4645999999999999</v>
      </c>
      <c r="GL217">
        <v>26.272200000000002</v>
      </c>
      <c r="GM217">
        <v>14.420999999999999</v>
      </c>
      <c r="GN217">
        <v>19</v>
      </c>
      <c r="GO217">
        <v>449.31799999999998</v>
      </c>
      <c r="GP217">
        <v>642.46799999999996</v>
      </c>
      <c r="GQ217">
        <v>29.79</v>
      </c>
      <c r="GR217">
        <v>21.4102</v>
      </c>
      <c r="GS217">
        <v>30.0002</v>
      </c>
      <c r="GT217">
        <v>21.297599999999999</v>
      </c>
      <c r="GU217">
        <v>21.273</v>
      </c>
      <c r="GV217">
        <v>63.7759</v>
      </c>
      <c r="GW217">
        <v>24.589500000000001</v>
      </c>
      <c r="GX217">
        <v>100</v>
      </c>
      <c r="GY217">
        <v>29.791</v>
      </c>
      <c r="GZ217">
        <v>1544.69</v>
      </c>
      <c r="HA217">
        <v>13.081099999999999</v>
      </c>
      <c r="HB217">
        <v>101.384</v>
      </c>
      <c r="HC217">
        <v>101.393</v>
      </c>
    </row>
    <row r="218" spans="1:211" x14ac:dyDescent="0.2">
      <c r="A218">
        <v>202</v>
      </c>
      <c r="B218">
        <v>1736448510.0999999</v>
      </c>
      <c r="C218">
        <v>403</v>
      </c>
      <c r="D218" t="s">
        <v>751</v>
      </c>
      <c r="E218" t="s">
        <v>752</v>
      </c>
      <c r="F218">
        <v>2</v>
      </c>
      <c r="G218">
        <v>1736448502.0999999</v>
      </c>
      <c r="H218">
        <f t="shared" si="102"/>
        <v>1.9971344354150367E-3</v>
      </c>
      <c r="I218">
        <f t="shared" si="103"/>
        <v>1.9971344354150369</v>
      </c>
      <c r="J218">
        <f t="shared" si="104"/>
        <v>49.338195239525611</v>
      </c>
      <c r="K218">
        <f t="shared" si="105"/>
        <v>1404.0862500000001</v>
      </c>
      <c r="L218">
        <f t="shared" si="106"/>
        <v>657.82556190530795</v>
      </c>
      <c r="M218">
        <f t="shared" si="107"/>
        <v>67.326803399227131</v>
      </c>
      <c r="N218">
        <f t="shared" si="108"/>
        <v>143.70472110494816</v>
      </c>
      <c r="O218">
        <f t="shared" si="109"/>
        <v>0.11185290110032456</v>
      </c>
      <c r="P218">
        <f t="shared" si="110"/>
        <v>3.5359536633836237</v>
      </c>
      <c r="Q218">
        <f t="shared" si="111"/>
        <v>0.10992378954702892</v>
      </c>
      <c r="R218">
        <f t="shared" si="112"/>
        <v>6.8872920147947617E-2</v>
      </c>
      <c r="S218">
        <f t="shared" si="113"/>
        <v>317.4001948049978</v>
      </c>
      <c r="T218">
        <f t="shared" si="114"/>
        <v>26.108805797970202</v>
      </c>
      <c r="U218">
        <f t="shared" si="115"/>
        <v>26.108805797970202</v>
      </c>
      <c r="V218">
        <f t="shared" si="116"/>
        <v>3.3960444343808107</v>
      </c>
      <c r="W218">
        <f t="shared" si="117"/>
        <v>49.824563649324297</v>
      </c>
      <c r="X218">
        <f t="shared" si="118"/>
        <v>1.5817780938022477</v>
      </c>
      <c r="Y218">
        <f t="shared" si="119"/>
        <v>3.1746953268575169</v>
      </c>
      <c r="Z218">
        <f t="shared" si="120"/>
        <v>1.8142663405785631</v>
      </c>
      <c r="AA218">
        <f t="shared" si="121"/>
        <v>-88.073628601803122</v>
      </c>
      <c r="AB218">
        <f t="shared" si="122"/>
        <v>-216.38559727926901</v>
      </c>
      <c r="AC218">
        <f t="shared" si="123"/>
        <v>-13.015103199852254</v>
      </c>
      <c r="AD218">
        <f t="shared" si="124"/>
        <v>-7.4134275926610371E-2</v>
      </c>
      <c r="AE218">
        <f t="shared" si="125"/>
        <v>77.607760149459736</v>
      </c>
      <c r="AF218">
        <f t="shared" si="126"/>
        <v>1.9994505238123812</v>
      </c>
      <c r="AG218">
        <f t="shared" si="127"/>
        <v>49.338195239525611</v>
      </c>
      <c r="AH218">
        <v>1534.0471433216801</v>
      </c>
      <c r="AI218">
        <v>1449.9343030303</v>
      </c>
      <c r="AJ218">
        <v>3.4157628072477699</v>
      </c>
      <c r="AK218">
        <v>85.495142733625997</v>
      </c>
      <c r="AL218">
        <f t="shared" si="128"/>
        <v>1.9971344354150369</v>
      </c>
      <c r="AM218">
        <v>13.092164924630101</v>
      </c>
      <c r="AN218">
        <v>15.452481118881099</v>
      </c>
      <c r="AO218">
        <v>-9.5573447538324898E-7</v>
      </c>
      <c r="AP218">
        <v>126.389948844656</v>
      </c>
      <c r="AQ218">
        <v>38</v>
      </c>
      <c r="AR218">
        <v>8</v>
      </c>
      <c r="AS218">
        <f t="shared" si="129"/>
        <v>1</v>
      </c>
      <c r="AT218">
        <f t="shared" si="130"/>
        <v>0</v>
      </c>
      <c r="AU218">
        <f t="shared" si="131"/>
        <v>54426.142933099662</v>
      </c>
      <c r="AV218">
        <f t="shared" si="132"/>
        <v>2000.00125</v>
      </c>
      <c r="AW218">
        <f t="shared" si="133"/>
        <v>1686.0011692500721</v>
      </c>
      <c r="AX218">
        <f t="shared" si="134"/>
        <v>0.84300005774999998</v>
      </c>
      <c r="AY218">
        <f t="shared" si="135"/>
        <v>0.158699998215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1736448502.0999999</v>
      </c>
      <c r="BF218">
        <v>1404.0862500000001</v>
      </c>
      <c r="BG218">
        <v>1500.61625</v>
      </c>
      <c r="BH218">
        <v>15.454974999999999</v>
      </c>
      <c r="BI218">
        <v>13.0919375</v>
      </c>
      <c r="BJ218">
        <v>1404.6724999999999</v>
      </c>
      <c r="BK218">
        <v>15.380875</v>
      </c>
      <c r="BL218">
        <v>499.83524999999997</v>
      </c>
      <c r="BM218">
        <v>102.24787499999999</v>
      </c>
      <c r="BN218">
        <v>9.9627587500000003E-2</v>
      </c>
      <c r="BO218">
        <v>24.973700000000001</v>
      </c>
      <c r="BP218">
        <v>24.7776125</v>
      </c>
      <c r="BQ218">
        <v>999.9</v>
      </c>
      <c r="BR218">
        <v>0</v>
      </c>
      <c r="BS218">
        <v>0</v>
      </c>
      <c r="BT218">
        <v>9998.6012499999997</v>
      </c>
      <c r="BU218">
        <v>647.92224999999996</v>
      </c>
      <c r="BV218">
        <v>164.6645</v>
      </c>
      <c r="BW218">
        <v>-96.530637499999997</v>
      </c>
      <c r="BX218">
        <v>1426.12625</v>
      </c>
      <c r="BY218">
        <v>1520.5225</v>
      </c>
      <c r="BZ218">
        <v>2.3630225</v>
      </c>
      <c r="CA218">
        <v>1500.61625</v>
      </c>
      <c r="CB218">
        <v>13.0919375</v>
      </c>
      <c r="CC218">
        <v>1.5802324999999999</v>
      </c>
      <c r="CD218">
        <v>1.3386212500000001</v>
      </c>
      <c r="CE218">
        <v>13.767424999999999</v>
      </c>
      <c r="CF218">
        <v>11.239649999999999</v>
      </c>
      <c r="CG218">
        <v>2000.00125</v>
      </c>
      <c r="CH218">
        <v>0.90000024999999995</v>
      </c>
      <c r="CI218">
        <v>9.9999825000000001E-2</v>
      </c>
      <c r="CJ218">
        <v>19.901050000000001</v>
      </c>
      <c r="CK218">
        <v>39093.012499999997</v>
      </c>
      <c r="CL218">
        <v>1736445700.0999999</v>
      </c>
      <c r="CM218" t="s">
        <v>346</v>
      </c>
      <c r="CN218">
        <v>1736445697.0999999</v>
      </c>
      <c r="CO218">
        <v>1736445700.0999999</v>
      </c>
      <c r="CP218">
        <v>1</v>
      </c>
      <c r="CQ218">
        <v>-0.33700000000000002</v>
      </c>
      <c r="CR218">
        <v>1.2999999999999999E-2</v>
      </c>
      <c r="CS218">
        <v>0.22</v>
      </c>
      <c r="CT218">
        <v>8.3000000000000004E-2</v>
      </c>
      <c r="CU218">
        <v>420</v>
      </c>
      <c r="CV218">
        <v>16</v>
      </c>
      <c r="CW218">
        <v>0.23</v>
      </c>
      <c r="CX218">
        <v>0.32</v>
      </c>
      <c r="CY218">
        <v>-96.220023809523795</v>
      </c>
      <c r="CZ218">
        <v>-5.10589870129877</v>
      </c>
      <c r="DA218">
        <v>0.53502905920614396</v>
      </c>
      <c r="DB218">
        <v>0</v>
      </c>
      <c r="DC218">
        <v>2.3672271428571401</v>
      </c>
      <c r="DD218">
        <v>-6.3731688311685297E-2</v>
      </c>
      <c r="DE218">
        <v>6.7067429770749504E-3</v>
      </c>
      <c r="DF218">
        <v>1</v>
      </c>
      <c r="DG218">
        <v>1</v>
      </c>
      <c r="DH218">
        <v>2</v>
      </c>
      <c r="DI218" t="s">
        <v>347</v>
      </c>
      <c r="DJ218">
        <v>3.1192600000000001</v>
      </c>
      <c r="DK218">
        <v>2.80017</v>
      </c>
      <c r="DL218">
        <v>0.23016800000000001</v>
      </c>
      <c r="DM218">
        <v>0.241282</v>
      </c>
      <c r="DN218">
        <v>8.66643E-2</v>
      </c>
      <c r="DO218">
        <v>7.7606900000000006E-2</v>
      </c>
      <c r="DP218">
        <v>21491.8</v>
      </c>
      <c r="DQ218">
        <v>19582.5</v>
      </c>
      <c r="DR218">
        <v>26697.7</v>
      </c>
      <c r="DS218">
        <v>24138.5</v>
      </c>
      <c r="DT218">
        <v>33710.699999999997</v>
      </c>
      <c r="DU218">
        <v>32430.1</v>
      </c>
      <c r="DV218">
        <v>40367.5</v>
      </c>
      <c r="DW218">
        <v>38156.400000000001</v>
      </c>
      <c r="DX218">
        <v>2.0177200000000002</v>
      </c>
      <c r="DY218">
        <v>2.27772</v>
      </c>
      <c r="DZ218">
        <v>0.16339500000000001</v>
      </c>
      <c r="EA218">
        <v>0</v>
      </c>
      <c r="EB218">
        <v>22.096800000000002</v>
      </c>
      <c r="EC218">
        <v>999.9</v>
      </c>
      <c r="ED218">
        <v>63.802</v>
      </c>
      <c r="EE218">
        <v>22.094000000000001</v>
      </c>
      <c r="EF218">
        <v>16.6525</v>
      </c>
      <c r="EG218">
        <v>63.884900000000002</v>
      </c>
      <c r="EH218">
        <v>26.666699999999999</v>
      </c>
      <c r="EI218">
        <v>1</v>
      </c>
      <c r="EJ218">
        <v>-0.45208100000000001</v>
      </c>
      <c r="EK218">
        <v>-4.6065100000000001</v>
      </c>
      <c r="EL218">
        <v>20.208600000000001</v>
      </c>
      <c r="EM218">
        <v>5.2619199999999999</v>
      </c>
      <c r="EN218">
        <v>12.005000000000001</v>
      </c>
      <c r="EO218">
        <v>4.9997499999999997</v>
      </c>
      <c r="EP218">
        <v>3.2865799999999998</v>
      </c>
      <c r="EQ218">
        <v>9999</v>
      </c>
      <c r="ER218">
        <v>9999</v>
      </c>
      <c r="ES218">
        <v>999.9</v>
      </c>
      <c r="ET218">
        <v>9999</v>
      </c>
      <c r="EU218">
        <v>1.87229</v>
      </c>
      <c r="EV218">
        <v>1.87317</v>
      </c>
      <c r="EW218">
        <v>1.8693599999999999</v>
      </c>
      <c r="EX218">
        <v>1.8750199999999999</v>
      </c>
      <c r="EY218">
        <v>1.8754299999999999</v>
      </c>
      <c r="EZ218">
        <v>1.87381</v>
      </c>
      <c r="FA218">
        <v>1.87239</v>
      </c>
      <c r="FB218">
        <v>1.87147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-0.61</v>
      </c>
      <c r="FQ218">
        <v>7.4099999999999999E-2</v>
      </c>
      <c r="FR218">
        <v>-0.18329044484773399</v>
      </c>
      <c r="FS218">
        <v>1.93526017593624E-3</v>
      </c>
      <c r="FT218">
        <v>-2.6352868309754201E-6</v>
      </c>
      <c r="FU218">
        <v>7.4988703689445403E-10</v>
      </c>
      <c r="FV218">
        <v>7.4070808911679595E-2</v>
      </c>
      <c r="FW218">
        <v>0</v>
      </c>
      <c r="FX218">
        <v>0</v>
      </c>
      <c r="FY218">
        <v>0</v>
      </c>
      <c r="FZ218">
        <v>1</v>
      </c>
      <c r="GA218">
        <v>1999</v>
      </c>
      <c r="GB218">
        <v>0</v>
      </c>
      <c r="GC218">
        <v>14</v>
      </c>
      <c r="GD218">
        <v>46.9</v>
      </c>
      <c r="GE218">
        <v>46.8</v>
      </c>
      <c r="GF218">
        <v>3.1921400000000002</v>
      </c>
      <c r="GG218">
        <v>2.4621599999999999</v>
      </c>
      <c r="GH218">
        <v>1.5979000000000001</v>
      </c>
      <c r="GI218">
        <v>2.3547400000000001</v>
      </c>
      <c r="GJ218">
        <v>1.64917</v>
      </c>
      <c r="GK218">
        <v>2.3803700000000001</v>
      </c>
      <c r="GL218">
        <v>26.272200000000002</v>
      </c>
      <c r="GM218">
        <v>14.4122</v>
      </c>
      <c r="GN218">
        <v>19</v>
      </c>
      <c r="GO218">
        <v>449.58800000000002</v>
      </c>
      <c r="GP218">
        <v>641.84900000000005</v>
      </c>
      <c r="GQ218">
        <v>29.7974</v>
      </c>
      <c r="GR218">
        <v>21.410900000000002</v>
      </c>
      <c r="GS218">
        <v>30.000299999999999</v>
      </c>
      <c r="GT218">
        <v>21.298999999999999</v>
      </c>
      <c r="GU218">
        <v>21.2743</v>
      </c>
      <c r="GV218">
        <v>64.001900000000006</v>
      </c>
      <c r="GW218">
        <v>24.589500000000001</v>
      </c>
      <c r="GX218">
        <v>100</v>
      </c>
      <c r="GY218">
        <v>29.802700000000002</v>
      </c>
      <c r="GZ218">
        <v>1551.46</v>
      </c>
      <c r="HA218">
        <v>13.107900000000001</v>
      </c>
      <c r="HB218">
        <v>101.383</v>
      </c>
      <c r="HC218">
        <v>101.392</v>
      </c>
    </row>
    <row r="219" spans="1:211" x14ac:dyDescent="0.2">
      <c r="A219">
        <v>203</v>
      </c>
      <c r="B219">
        <v>1736448512.0999999</v>
      </c>
      <c r="C219">
        <v>405</v>
      </c>
      <c r="D219" t="s">
        <v>753</v>
      </c>
      <c r="E219" t="s">
        <v>754</v>
      </c>
      <c r="F219">
        <v>2</v>
      </c>
      <c r="G219">
        <v>1736448504.0999999</v>
      </c>
      <c r="H219">
        <f t="shared" si="102"/>
        <v>1.9974710399825006E-3</v>
      </c>
      <c r="I219">
        <f t="shared" si="103"/>
        <v>1.9974710399825004</v>
      </c>
      <c r="J219">
        <f t="shared" si="104"/>
        <v>49.400671807983791</v>
      </c>
      <c r="K219">
        <f t="shared" si="105"/>
        <v>1410.7762499999999</v>
      </c>
      <c r="L219">
        <f t="shared" si="106"/>
        <v>663.18796802506927</v>
      </c>
      <c r="M219">
        <f t="shared" si="107"/>
        <v>67.875985164052281</v>
      </c>
      <c r="N219">
        <f t="shared" si="108"/>
        <v>144.39017658893587</v>
      </c>
      <c r="O219">
        <f t="shared" si="109"/>
        <v>0.11181639266017496</v>
      </c>
      <c r="P219">
        <f t="shared" si="110"/>
        <v>3.5358734420952764</v>
      </c>
      <c r="Q219">
        <f t="shared" si="111"/>
        <v>0.10988848558812522</v>
      </c>
      <c r="R219">
        <f t="shared" si="112"/>
        <v>6.8850749511135775E-2</v>
      </c>
      <c r="S219">
        <f t="shared" si="113"/>
        <v>317.40020790000597</v>
      </c>
      <c r="T219">
        <f t="shared" si="114"/>
        <v>26.112716630463332</v>
      </c>
      <c r="U219">
        <f t="shared" si="115"/>
        <v>26.112716630463332</v>
      </c>
      <c r="V219">
        <f t="shared" si="116"/>
        <v>3.3968297753176073</v>
      </c>
      <c r="W219">
        <f t="shared" si="117"/>
        <v>49.809425284272066</v>
      </c>
      <c r="X219">
        <f t="shared" si="118"/>
        <v>1.5816711760485949</v>
      </c>
      <c r="Y219">
        <f t="shared" si="119"/>
        <v>3.1754455447371464</v>
      </c>
      <c r="Z219">
        <f t="shared" si="120"/>
        <v>1.8151585992690125</v>
      </c>
      <c r="AA219">
        <f t="shared" si="121"/>
        <v>-88.088472863228276</v>
      </c>
      <c r="AB219">
        <f t="shared" si="122"/>
        <v>-216.37083890081374</v>
      </c>
      <c r="AC219">
        <f t="shared" si="123"/>
        <v>-13.015025623653766</v>
      </c>
      <c r="AD219">
        <f t="shared" si="124"/>
        <v>-7.412948768978822E-2</v>
      </c>
      <c r="AE219">
        <f t="shared" si="125"/>
        <v>77.740560927488218</v>
      </c>
      <c r="AF219">
        <f t="shared" si="126"/>
        <v>1.9981623810615252</v>
      </c>
      <c r="AG219">
        <f t="shared" si="127"/>
        <v>49.400671807983791</v>
      </c>
      <c r="AH219">
        <v>1541.15073769472</v>
      </c>
      <c r="AI219">
        <v>1456.82781818182</v>
      </c>
      <c r="AJ219">
        <v>3.4351972188951598</v>
      </c>
      <c r="AK219">
        <v>85.495142733625997</v>
      </c>
      <c r="AL219">
        <f t="shared" si="128"/>
        <v>1.9974710399825004</v>
      </c>
      <c r="AM219">
        <v>13.0922860345795</v>
      </c>
      <c r="AN219">
        <v>15.452910489510501</v>
      </c>
      <c r="AO219">
        <v>-1.6608231269014001E-7</v>
      </c>
      <c r="AP219">
        <v>126.389948844656</v>
      </c>
      <c r="AQ219">
        <v>39</v>
      </c>
      <c r="AR219">
        <v>8</v>
      </c>
      <c r="AS219">
        <f t="shared" si="129"/>
        <v>1</v>
      </c>
      <c r="AT219">
        <f t="shared" si="130"/>
        <v>0</v>
      </c>
      <c r="AU219">
        <f t="shared" si="131"/>
        <v>54423.66215962157</v>
      </c>
      <c r="AV219">
        <f t="shared" si="132"/>
        <v>2000.00125</v>
      </c>
      <c r="AW219">
        <f t="shared" si="133"/>
        <v>1686.0011550000634</v>
      </c>
      <c r="AX219">
        <f t="shared" si="134"/>
        <v>0.84300005062500005</v>
      </c>
      <c r="AY219">
        <f t="shared" si="135"/>
        <v>0.15870000476250001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1736448504.0999999</v>
      </c>
      <c r="BF219">
        <v>1410.7762499999999</v>
      </c>
      <c r="BG219">
        <v>1507.4762499999999</v>
      </c>
      <c r="BH219">
        <v>15.453849999999999</v>
      </c>
      <c r="BI219">
        <v>13.0924125</v>
      </c>
      <c r="BJ219">
        <v>1411.37</v>
      </c>
      <c r="BK219">
        <v>15.37975</v>
      </c>
      <c r="BL219">
        <v>499.85225000000003</v>
      </c>
      <c r="BM219">
        <v>102.248375</v>
      </c>
      <c r="BN219">
        <v>9.9659700000000004E-2</v>
      </c>
      <c r="BO219">
        <v>24.977662500000001</v>
      </c>
      <c r="BP219">
        <v>24.779775000000001</v>
      </c>
      <c r="BQ219">
        <v>999.9</v>
      </c>
      <c r="BR219">
        <v>0</v>
      </c>
      <c r="BS219">
        <v>0</v>
      </c>
      <c r="BT219">
        <v>9998.2137500000008</v>
      </c>
      <c r="BU219">
        <v>647.928</v>
      </c>
      <c r="BV219">
        <v>164.42850000000001</v>
      </c>
      <c r="BW219">
        <v>-96.700712499999995</v>
      </c>
      <c r="BX219">
        <v>1432.91875</v>
      </c>
      <c r="BY219">
        <v>1527.4749999999999</v>
      </c>
      <c r="BZ219">
        <v>2.3614187499999999</v>
      </c>
      <c r="CA219">
        <v>1507.4762499999999</v>
      </c>
      <c r="CB219">
        <v>13.0924125</v>
      </c>
      <c r="CC219">
        <v>1.58012625</v>
      </c>
      <c r="CD219">
        <v>1.3386775</v>
      </c>
      <c r="CE219">
        <v>13.7663875</v>
      </c>
      <c r="CF219">
        <v>11.240275</v>
      </c>
      <c r="CG219">
        <v>2000.00125</v>
      </c>
      <c r="CH219">
        <v>0.90000012500000004</v>
      </c>
      <c r="CI219">
        <v>9.9999937499999997E-2</v>
      </c>
      <c r="CJ219">
        <v>19.8906375</v>
      </c>
      <c r="CK219">
        <v>39093.025000000001</v>
      </c>
      <c r="CL219">
        <v>1736445700.0999999</v>
      </c>
      <c r="CM219" t="s">
        <v>346</v>
      </c>
      <c r="CN219">
        <v>1736445697.0999999</v>
      </c>
      <c r="CO219">
        <v>1736445700.0999999</v>
      </c>
      <c r="CP219">
        <v>1</v>
      </c>
      <c r="CQ219">
        <v>-0.33700000000000002</v>
      </c>
      <c r="CR219">
        <v>1.2999999999999999E-2</v>
      </c>
      <c r="CS219">
        <v>0.22</v>
      </c>
      <c r="CT219">
        <v>8.3000000000000004E-2</v>
      </c>
      <c r="CU219">
        <v>420</v>
      </c>
      <c r="CV219">
        <v>16</v>
      </c>
      <c r="CW219">
        <v>0.23</v>
      </c>
      <c r="CX219">
        <v>0.32</v>
      </c>
      <c r="CY219">
        <v>-96.389371428571394</v>
      </c>
      <c r="CZ219">
        <v>-5.1667246753248897</v>
      </c>
      <c r="DA219">
        <v>0.540766759107012</v>
      </c>
      <c r="DB219">
        <v>0</v>
      </c>
      <c r="DC219">
        <v>2.3653528571428599</v>
      </c>
      <c r="DD219">
        <v>-5.4988831168830597E-2</v>
      </c>
      <c r="DE219">
        <v>5.9123938773177403E-3</v>
      </c>
      <c r="DF219">
        <v>1</v>
      </c>
      <c r="DG219">
        <v>1</v>
      </c>
      <c r="DH219">
        <v>2</v>
      </c>
      <c r="DI219" t="s">
        <v>347</v>
      </c>
      <c r="DJ219">
        <v>3.1192199999999999</v>
      </c>
      <c r="DK219">
        <v>2.8011499999999998</v>
      </c>
      <c r="DL219">
        <v>0.23081499999999999</v>
      </c>
      <c r="DM219">
        <v>0.24190300000000001</v>
      </c>
      <c r="DN219">
        <v>8.6667499999999995E-2</v>
      </c>
      <c r="DO219">
        <v>7.7610799999999994E-2</v>
      </c>
      <c r="DP219">
        <v>21473.8</v>
      </c>
      <c r="DQ219">
        <v>19566.3</v>
      </c>
      <c r="DR219">
        <v>26697.7</v>
      </c>
      <c r="DS219">
        <v>24138.3</v>
      </c>
      <c r="DT219">
        <v>33710.699999999997</v>
      </c>
      <c r="DU219">
        <v>32429.7</v>
      </c>
      <c r="DV219">
        <v>40367.599999999999</v>
      </c>
      <c r="DW219">
        <v>38156</v>
      </c>
      <c r="DX219">
        <v>2.0162499999999999</v>
      </c>
      <c r="DY219">
        <v>2.2776299999999998</v>
      </c>
      <c r="DZ219">
        <v>0.16430800000000001</v>
      </c>
      <c r="EA219">
        <v>0</v>
      </c>
      <c r="EB219">
        <v>22.096800000000002</v>
      </c>
      <c r="EC219">
        <v>999.9</v>
      </c>
      <c r="ED219">
        <v>63.802</v>
      </c>
      <c r="EE219">
        <v>22.094000000000001</v>
      </c>
      <c r="EF219">
        <v>16.652899999999999</v>
      </c>
      <c r="EG219">
        <v>63.594900000000003</v>
      </c>
      <c r="EH219">
        <v>26.5745</v>
      </c>
      <c r="EI219">
        <v>1</v>
      </c>
      <c r="EJ219">
        <v>-0.45215699999999998</v>
      </c>
      <c r="EK219">
        <v>-4.5993500000000003</v>
      </c>
      <c r="EL219">
        <v>20.2087</v>
      </c>
      <c r="EM219">
        <v>5.2617700000000003</v>
      </c>
      <c r="EN219">
        <v>12.0044</v>
      </c>
      <c r="EO219">
        <v>5.0000499999999999</v>
      </c>
      <c r="EP219">
        <v>3.28668</v>
      </c>
      <c r="EQ219">
        <v>9999</v>
      </c>
      <c r="ER219">
        <v>9999</v>
      </c>
      <c r="ES219">
        <v>999.9</v>
      </c>
      <c r="ET219">
        <v>9999</v>
      </c>
      <c r="EU219">
        <v>1.8722700000000001</v>
      </c>
      <c r="EV219">
        <v>1.87317</v>
      </c>
      <c r="EW219">
        <v>1.8693500000000001</v>
      </c>
      <c r="EX219">
        <v>1.87503</v>
      </c>
      <c r="EY219">
        <v>1.8754299999999999</v>
      </c>
      <c r="EZ219">
        <v>1.8737900000000001</v>
      </c>
      <c r="FA219">
        <v>1.8723799999999999</v>
      </c>
      <c r="FB219">
        <v>1.87147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-0.62</v>
      </c>
      <c r="FQ219">
        <v>7.4099999999999999E-2</v>
      </c>
      <c r="FR219">
        <v>-0.18329044484773399</v>
      </c>
      <c r="FS219">
        <v>1.93526017593624E-3</v>
      </c>
      <c r="FT219">
        <v>-2.6352868309754201E-6</v>
      </c>
      <c r="FU219">
        <v>7.4988703689445403E-10</v>
      </c>
      <c r="FV219">
        <v>7.4070808911679595E-2</v>
      </c>
      <c r="FW219">
        <v>0</v>
      </c>
      <c r="FX219">
        <v>0</v>
      </c>
      <c r="FY219">
        <v>0</v>
      </c>
      <c r="FZ219">
        <v>1</v>
      </c>
      <c r="GA219">
        <v>1999</v>
      </c>
      <c r="GB219">
        <v>0</v>
      </c>
      <c r="GC219">
        <v>14</v>
      </c>
      <c r="GD219">
        <v>46.9</v>
      </c>
      <c r="GE219">
        <v>46.9</v>
      </c>
      <c r="GF219">
        <v>3.2055699999999998</v>
      </c>
      <c r="GG219">
        <v>2.4487299999999999</v>
      </c>
      <c r="GH219">
        <v>1.5979000000000001</v>
      </c>
      <c r="GI219">
        <v>2.3547400000000001</v>
      </c>
      <c r="GJ219">
        <v>1.64917</v>
      </c>
      <c r="GK219">
        <v>2.4499499999999999</v>
      </c>
      <c r="GL219">
        <v>26.272200000000002</v>
      </c>
      <c r="GM219">
        <v>14.420999999999999</v>
      </c>
      <c r="GN219">
        <v>19</v>
      </c>
      <c r="GO219">
        <v>448.75200000000001</v>
      </c>
      <c r="GP219">
        <v>641.78899999999999</v>
      </c>
      <c r="GQ219">
        <v>29.8035</v>
      </c>
      <c r="GR219">
        <v>21.411899999999999</v>
      </c>
      <c r="GS219">
        <v>30.0002</v>
      </c>
      <c r="GT219">
        <v>21.3</v>
      </c>
      <c r="GU219">
        <v>21.2759</v>
      </c>
      <c r="GV219">
        <v>64.233099999999993</v>
      </c>
      <c r="GW219">
        <v>24.589500000000001</v>
      </c>
      <c r="GX219">
        <v>100</v>
      </c>
      <c r="GY219">
        <v>29.802700000000002</v>
      </c>
      <c r="GZ219">
        <v>1558.18</v>
      </c>
      <c r="HA219">
        <v>13.113300000000001</v>
      </c>
      <c r="HB219">
        <v>101.383</v>
      </c>
      <c r="HC219">
        <v>101.39100000000001</v>
      </c>
    </row>
    <row r="220" spans="1:211" x14ac:dyDescent="0.2">
      <c r="A220">
        <v>204</v>
      </c>
      <c r="B220">
        <v>1736448514.0999999</v>
      </c>
      <c r="C220">
        <v>407</v>
      </c>
      <c r="D220" t="s">
        <v>755</v>
      </c>
      <c r="E220" t="s">
        <v>756</v>
      </c>
      <c r="F220">
        <v>2</v>
      </c>
      <c r="G220">
        <v>1736448506.0999999</v>
      </c>
      <c r="H220">
        <f t="shared" si="102"/>
        <v>1.997601805874159E-3</v>
      </c>
      <c r="I220">
        <f t="shared" si="103"/>
        <v>1.9976018058741591</v>
      </c>
      <c r="J220">
        <f t="shared" si="104"/>
        <v>49.43810601319656</v>
      </c>
      <c r="K220">
        <f t="shared" si="105"/>
        <v>1417.4837500000001</v>
      </c>
      <c r="L220">
        <f t="shared" si="106"/>
        <v>668.79421848429854</v>
      </c>
      <c r="M220">
        <f t="shared" si="107"/>
        <v>68.4499394238793</v>
      </c>
      <c r="N220">
        <f t="shared" si="108"/>
        <v>145.07702689435135</v>
      </c>
      <c r="O220">
        <f t="shared" si="109"/>
        <v>0.11175883785396321</v>
      </c>
      <c r="P220">
        <f t="shared" si="110"/>
        <v>3.5367460159062412</v>
      </c>
      <c r="Q220">
        <f t="shared" si="111"/>
        <v>0.10983336286972831</v>
      </c>
      <c r="R220">
        <f t="shared" si="112"/>
        <v>6.8816084856418075E-2</v>
      </c>
      <c r="S220">
        <f t="shared" si="113"/>
        <v>317.40005267999999</v>
      </c>
      <c r="T220">
        <f t="shared" si="114"/>
        <v>26.117557275980417</v>
      </c>
      <c r="U220">
        <f t="shared" si="115"/>
        <v>26.117557275980417</v>
      </c>
      <c r="V220">
        <f t="shared" si="116"/>
        <v>3.3978020532455071</v>
      </c>
      <c r="W220">
        <f t="shared" si="117"/>
        <v>49.79247704885745</v>
      </c>
      <c r="X220">
        <f t="shared" si="118"/>
        <v>1.5816174303540647</v>
      </c>
      <c r="Y220">
        <f t="shared" si="119"/>
        <v>3.1764184553464725</v>
      </c>
      <c r="Z220">
        <f t="shared" si="120"/>
        <v>1.8161846228914424</v>
      </c>
      <c r="AA220">
        <f t="shared" si="121"/>
        <v>-88.094239639050414</v>
      </c>
      <c r="AB220">
        <f t="shared" si="122"/>
        <v>-216.36763219340887</v>
      </c>
      <c r="AC220">
        <f t="shared" si="123"/>
        <v>-13.012274068069782</v>
      </c>
      <c r="AD220">
        <f t="shared" si="124"/>
        <v>-7.4093220529050541E-2</v>
      </c>
      <c r="AE220">
        <f t="shared" si="125"/>
        <v>77.853608255090123</v>
      </c>
      <c r="AF220">
        <f t="shared" si="126"/>
        <v>1.9973278670106787</v>
      </c>
      <c r="AG220">
        <f t="shared" si="127"/>
        <v>49.43810601319656</v>
      </c>
      <c r="AH220">
        <v>1548.0195657507099</v>
      </c>
      <c r="AI220">
        <v>1463.6746060605999</v>
      </c>
      <c r="AJ220">
        <v>3.43319658715482</v>
      </c>
      <c r="AK220">
        <v>85.495142733625997</v>
      </c>
      <c r="AL220">
        <f t="shared" si="128"/>
        <v>1.9976018058741591</v>
      </c>
      <c r="AM220">
        <v>13.0931558434088</v>
      </c>
      <c r="AN220">
        <v>15.4536755244755</v>
      </c>
      <c r="AO220">
        <v>2.9688646570210899E-7</v>
      </c>
      <c r="AP220">
        <v>126.389948844656</v>
      </c>
      <c r="AQ220">
        <v>39</v>
      </c>
      <c r="AR220">
        <v>8</v>
      </c>
      <c r="AS220">
        <f t="shared" si="129"/>
        <v>1</v>
      </c>
      <c r="AT220">
        <f t="shared" si="130"/>
        <v>0</v>
      </c>
      <c r="AU220">
        <f t="shared" si="131"/>
        <v>54441.956965215308</v>
      </c>
      <c r="AV220">
        <f t="shared" si="132"/>
        <v>2000</v>
      </c>
      <c r="AW220">
        <f t="shared" si="133"/>
        <v>1686.0001380000001</v>
      </c>
      <c r="AX220">
        <f t="shared" si="134"/>
        <v>0.84300006900000002</v>
      </c>
      <c r="AY220">
        <f t="shared" si="135"/>
        <v>0.15870002633999999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1736448506.0999999</v>
      </c>
      <c r="BF220">
        <v>1417.4837500000001</v>
      </c>
      <c r="BG220">
        <v>1514.32375</v>
      </c>
      <c r="BH220">
        <v>15.4532875</v>
      </c>
      <c r="BI220">
        <v>13.093087499999999</v>
      </c>
      <c r="BJ220">
        <v>1418.08375</v>
      </c>
      <c r="BK220">
        <v>15.3791875</v>
      </c>
      <c r="BL220">
        <v>499.90575000000001</v>
      </c>
      <c r="BM220">
        <v>102.24850000000001</v>
      </c>
      <c r="BN220">
        <v>9.9782225000000002E-2</v>
      </c>
      <c r="BO220">
        <v>24.982800000000001</v>
      </c>
      <c r="BP220">
        <v>24.783024999999999</v>
      </c>
      <c r="BQ220">
        <v>999.9</v>
      </c>
      <c r="BR220">
        <v>0</v>
      </c>
      <c r="BS220">
        <v>0</v>
      </c>
      <c r="BT220">
        <v>10001.885</v>
      </c>
      <c r="BU220">
        <v>647.93887500000005</v>
      </c>
      <c r="BV220">
        <v>164.20175</v>
      </c>
      <c r="BW220">
        <v>-96.841075000000004</v>
      </c>
      <c r="BX220">
        <v>1439.73125</v>
      </c>
      <c r="BY220">
        <v>1534.4137499999999</v>
      </c>
      <c r="BZ220">
        <v>2.3601874999999999</v>
      </c>
      <c r="CA220">
        <v>1514.32375</v>
      </c>
      <c r="CB220">
        <v>13.093087499999999</v>
      </c>
      <c r="CC220">
        <v>1.58007125</v>
      </c>
      <c r="CD220">
        <v>1.3387487499999999</v>
      </c>
      <c r="CE220">
        <v>13.76585</v>
      </c>
      <c r="CF220">
        <v>11.2410625</v>
      </c>
      <c r="CG220">
        <v>2000</v>
      </c>
      <c r="CH220">
        <v>0.899999875</v>
      </c>
      <c r="CI220">
        <v>0.1000002</v>
      </c>
      <c r="CJ220">
        <v>19.8750125</v>
      </c>
      <c r="CK220">
        <v>39093.012499999997</v>
      </c>
      <c r="CL220">
        <v>1736445700.0999999</v>
      </c>
      <c r="CM220" t="s">
        <v>346</v>
      </c>
      <c r="CN220">
        <v>1736445697.0999999</v>
      </c>
      <c r="CO220">
        <v>1736445700.0999999</v>
      </c>
      <c r="CP220">
        <v>1</v>
      </c>
      <c r="CQ220">
        <v>-0.33700000000000002</v>
      </c>
      <c r="CR220">
        <v>1.2999999999999999E-2</v>
      </c>
      <c r="CS220">
        <v>0.22</v>
      </c>
      <c r="CT220">
        <v>8.3000000000000004E-2</v>
      </c>
      <c r="CU220">
        <v>420</v>
      </c>
      <c r="CV220">
        <v>16</v>
      </c>
      <c r="CW220">
        <v>0.23</v>
      </c>
      <c r="CX220">
        <v>0.32</v>
      </c>
      <c r="CY220">
        <v>-96.521757142857197</v>
      </c>
      <c r="CZ220">
        <v>-5.3235662337661704</v>
      </c>
      <c r="DA220">
        <v>0.55250371304197399</v>
      </c>
      <c r="DB220">
        <v>0</v>
      </c>
      <c r="DC220">
        <v>2.3637514285714301</v>
      </c>
      <c r="DD220">
        <v>-4.6753246753245097E-2</v>
      </c>
      <c r="DE220">
        <v>5.1883984919784704E-3</v>
      </c>
      <c r="DF220">
        <v>1</v>
      </c>
      <c r="DG220">
        <v>1</v>
      </c>
      <c r="DH220">
        <v>2</v>
      </c>
      <c r="DI220" t="s">
        <v>347</v>
      </c>
      <c r="DJ220">
        <v>3.1195900000000001</v>
      </c>
      <c r="DK220">
        <v>2.8009499999999998</v>
      </c>
      <c r="DL220">
        <v>0.231459</v>
      </c>
      <c r="DM220">
        <v>0.24251600000000001</v>
      </c>
      <c r="DN220">
        <v>8.6671200000000004E-2</v>
      </c>
      <c r="DO220">
        <v>7.7617599999999995E-2</v>
      </c>
      <c r="DP220">
        <v>21455.8</v>
      </c>
      <c r="DQ220">
        <v>19550.3</v>
      </c>
      <c r="DR220">
        <v>26697.599999999999</v>
      </c>
      <c r="DS220">
        <v>24137.9</v>
      </c>
      <c r="DT220">
        <v>33710.6</v>
      </c>
      <c r="DU220">
        <v>32429.1</v>
      </c>
      <c r="DV220">
        <v>40367.599999999999</v>
      </c>
      <c r="DW220">
        <v>38155.5</v>
      </c>
      <c r="DX220">
        <v>2.0169999999999999</v>
      </c>
      <c r="DY220">
        <v>2.2772999999999999</v>
      </c>
      <c r="DZ220">
        <v>0.16508300000000001</v>
      </c>
      <c r="EA220">
        <v>0</v>
      </c>
      <c r="EB220">
        <v>22.0976</v>
      </c>
      <c r="EC220">
        <v>999.9</v>
      </c>
      <c r="ED220">
        <v>63.802</v>
      </c>
      <c r="EE220">
        <v>22.094000000000001</v>
      </c>
      <c r="EF220">
        <v>16.652000000000001</v>
      </c>
      <c r="EG220">
        <v>64.174899999999994</v>
      </c>
      <c r="EH220">
        <v>26.794899999999998</v>
      </c>
      <c r="EI220">
        <v>1</v>
      </c>
      <c r="EJ220">
        <v>-0.45214900000000002</v>
      </c>
      <c r="EK220">
        <v>-4.5746599999999997</v>
      </c>
      <c r="EL220">
        <v>20.209700000000002</v>
      </c>
      <c r="EM220">
        <v>5.26281</v>
      </c>
      <c r="EN220">
        <v>12.0044</v>
      </c>
      <c r="EO220">
        <v>5.0003000000000002</v>
      </c>
      <c r="EP220">
        <v>3.28695</v>
      </c>
      <c r="EQ220">
        <v>9999</v>
      </c>
      <c r="ER220">
        <v>9999</v>
      </c>
      <c r="ES220">
        <v>999.9</v>
      </c>
      <c r="ET220">
        <v>9999</v>
      </c>
      <c r="EU220">
        <v>1.8722700000000001</v>
      </c>
      <c r="EV220">
        <v>1.87317</v>
      </c>
      <c r="EW220">
        <v>1.8693500000000001</v>
      </c>
      <c r="EX220">
        <v>1.8750500000000001</v>
      </c>
      <c r="EY220">
        <v>1.8754299999999999</v>
      </c>
      <c r="EZ220">
        <v>1.8737900000000001</v>
      </c>
      <c r="FA220">
        <v>1.87239</v>
      </c>
      <c r="FB220">
        <v>1.8714900000000001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-0.63</v>
      </c>
      <c r="FQ220">
        <v>7.3999999999999996E-2</v>
      </c>
      <c r="FR220">
        <v>-0.18329044484773399</v>
      </c>
      <c r="FS220">
        <v>1.93526017593624E-3</v>
      </c>
      <c r="FT220">
        <v>-2.6352868309754201E-6</v>
      </c>
      <c r="FU220">
        <v>7.4988703689445403E-10</v>
      </c>
      <c r="FV220">
        <v>7.4070808911679595E-2</v>
      </c>
      <c r="FW220">
        <v>0</v>
      </c>
      <c r="FX220">
        <v>0</v>
      </c>
      <c r="FY220">
        <v>0</v>
      </c>
      <c r="FZ220">
        <v>1</v>
      </c>
      <c r="GA220">
        <v>1999</v>
      </c>
      <c r="GB220">
        <v>0</v>
      </c>
      <c r="GC220">
        <v>14</v>
      </c>
      <c r="GD220">
        <v>47</v>
      </c>
      <c r="GE220">
        <v>46.9</v>
      </c>
      <c r="GF220">
        <v>3.2165499999999998</v>
      </c>
      <c r="GG220">
        <v>2.4511699999999998</v>
      </c>
      <c r="GH220">
        <v>1.5979000000000001</v>
      </c>
      <c r="GI220">
        <v>2.3547400000000001</v>
      </c>
      <c r="GJ220">
        <v>1.64917</v>
      </c>
      <c r="GK220">
        <v>2.2888199999999999</v>
      </c>
      <c r="GL220">
        <v>26.272200000000002</v>
      </c>
      <c r="GM220">
        <v>14.4122</v>
      </c>
      <c r="GN220">
        <v>19</v>
      </c>
      <c r="GO220">
        <v>449.19799999999998</v>
      </c>
      <c r="GP220">
        <v>641.54</v>
      </c>
      <c r="GQ220">
        <v>29.809899999999999</v>
      </c>
      <c r="GR220">
        <v>21.412800000000001</v>
      </c>
      <c r="GS220">
        <v>30.0002</v>
      </c>
      <c r="GT220">
        <v>21.301400000000001</v>
      </c>
      <c r="GU220">
        <v>21.277200000000001</v>
      </c>
      <c r="GV220">
        <v>64.464299999999994</v>
      </c>
      <c r="GW220">
        <v>24.589500000000001</v>
      </c>
      <c r="GX220">
        <v>100</v>
      </c>
      <c r="GY220">
        <v>29.314800000000002</v>
      </c>
      <c r="GZ220">
        <v>1564.95</v>
      </c>
      <c r="HA220">
        <v>13.113</v>
      </c>
      <c r="HB220">
        <v>101.383</v>
      </c>
      <c r="HC220">
        <v>101.39</v>
      </c>
    </row>
    <row r="221" spans="1:211" x14ac:dyDescent="0.2">
      <c r="A221">
        <v>205</v>
      </c>
      <c r="B221">
        <v>1736448516.0999999</v>
      </c>
      <c r="C221">
        <v>409</v>
      </c>
      <c r="D221" t="s">
        <v>757</v>
      </c>
      <c r="E221" t="s">
        <v>758</v>
      </c>
      <c r="F221">
        <v>2</v>
      </c>
      <c r="G221">
        <v>1736448508.0999999</v>
      </c>
      <c r="H221">
        <f t="shared" si="102"/>
        <v>1.9985189304462607E-3</v>
      </c>
      <c r="I221">
        <f t="shared" si="103"/>
        <v>1.9985189304462607</v>
      </c>
      <c r="J221">
        <f t="shared" si="104"/>
        <v>49.505191554287151</v>
      </c>
      <c r="K221">
        <f t="shared" si="105"/>
        <v>1424.2037499999999</v>
      </c>
      <c r="L221">
        <f t="shared" si="106"/>
        <v>674.16061427607849</v>
      </c>
      <c r="M221">
        <f t="shared" si="107"/>
        <v>68.999177991859881</v>
      </c>
      <c r="N221">
        <f t="shared" si="108"/>
        <v>145.76480138705014</v>
      </c>
      <c r="O221">
        <f t="shared" si="109"/>
        <v>0.11173056242953337</v>
      </c>
      <c r="P221">
        <f t="shared" si="110"/>
        <v>3.5359844960190219</v>
      </c>
      <c r="Q221">
        <f t="shared" si="111"/>
        <v>0.1098056458137502</v>
      </c>
      <c r="R221">
        <f t="shared" si="112"/>
        <v>6.8798712432681722E-2</v>
      </c>
      <c r="S221">
        <f t="shared" si="113"/>
        <v>317.39965592993411</v>
      </c>
      <c r="T221">
        <f t="shared" si="114"/>
        <v>26.124006572138885</v>
      </c>
      <c r="U221">
        <f t="shared" si="115"/>
        <v>26.124006572138885</v>
      </c>
      <c r="V221">
        <f t="shared" si="116"/>
        <v>3.3990978176637907</v>
      </c>
      <c r="W221">
        <f t="shared" si="117"/>
        <v>49.77388665277438</v>
      </c>
      <c r="X221">
        <f t="shared" si="118"/>
        <v>1.5816327178851288</v>
      </c>
      <c r="Y221">
        <f t="shared" si="119"/>
        <v>3.1776355519887236</v>
      </c>
      <c r="Z221">
        <f t="shared" si="120"/>
        <v>1.8174650997786619</v>
      </c>
      <c r="AA221">
        <f t="shared" si="121"/>
        <v>-88.134684832680094</v>
      </c>
      <c r="AB221">
        <f t="shared" si="122"/>
        <v>-216.32567629036433</v>
      </c>
      <c r="AC221">
        <f t="shared" si="123"/>
        <v>-13.013394395543624</v>
      </c>
      <c r="AD221">
        <f t="shared" si="124"/>
        <v>-7.409958865392241E-2</v>
      </c>
      <c r="AE221">
        <f t="shared" si="125"/>
        <v>77.93734247671901</v>
      </c>
      <c r="AF221">
        <f t="shared" si="126"/>
        <v>1.9971627226133182</v>
      </c>
      <c r="AG221">
        <f t="shared" si="127"/>
        <v>49.505191554287151</v>
      </c>
      <c r="AH221">
        <v>1554.79536491821</v>
      </c>
      <c r="AI221">
        <v>1470.48272727273</v>
      </c>
      <c r="AJ221">
        <v>3.4189810405541898</v>
      </c>
      <c r="AK221">
        <v>85.495142733625997</v>
      </c>
      <c r="AL221">
        <f t="shared" si="128"/>
        <v>1.9985189304462607</v>
      </c>
      <c r="AM221">
        <v>13.094223766279899</v>
      </c>
      <c r="AN221">
        <v>15.455442657342701</v>
      </c>
      <c r="AO221">
        <v>1.5490201422551999E-6</v>
      </c>
      <c r="AP221">
        <v>126.389948844656</v>
      </c>
      <c r="AQ221">
        <v>38</v>
      </c>
      <c r="AR221">
        <v>8</v>
      </c>
      <c r="AS221">
        <f t="shared" si="129"/>
        <v>1</v>
      </c>
      <c r="AT221">
        <f t="shared" si="130"/>
        <v>0</v>
      </c>
      <c r="AU221">
        <f t="shared" si="131"/>
        <v>54423.997700498541</v>
      </c>
      <c r="AV221">
        <f t="shared" si="132"/>
        <v>1999.9974999999999</v>
      </c>
      <c r="AW221">
        <f t="shared" si="133"/>
        <v>1685.9980304998276</v>
      </c>
      <c r="AX221">
        <f t="shared" si="134"/>
        <v>0.84300006900000002</v>
      </c>
      <c r="AY221">
        <f t="shared" si="135"/>
        <v>0.15870002633999999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1736448508.0999999</v>
      </c>
      <c r="BF221">
        <v>1424.2037499999999</v>
      </c>
      <c r="BG221">
        <v>1521.145</v>
      </c>
      <c r="BH221">
        <v>15.4534375</v>
      </c>
      <c r="BI221">
        <v>13.0938</v>
      </c>
      <c r="BJ221">
        <v>1424.81</v>
      </c>
      <c r="BK221">
        <v>15.3793375</v>
      </c>
      <c r="BL221">
        <v>499.98349999999999</v>
      </c>
      <c r="BM221">
        <v>102.248375</v>
      </c>
      <c r="BN221">
        <v>9.99030375E-2</v>
      </c>
      <c r="BO221">
        <v>24.989225000000001</v>
      </c>
      <c r="BP221">
        <v>24.787912500000001</v>
      </c>
      <c r="BQ221">
        <v>999.9</v>
      </c>
      <c r="BR221">
        <v>0</v>
      </c>
      <c r="BS221">
        <v>0</v>
      </c>
      <c r="BT221">
        <v>9998.6825000000008</v>
      </c>
      <c r="BU221">
        <v>647.95725000000004</v>
      </c>
      <c r="BV221">
        <v>163.953125</v>
      </c>
      <c r="BW221">
        <v>-96.942262499999998</v>
      </c>
      <c r="BX221">
        <v>1446.5574999999999</v>
      </c>
      <c r="BY221">
        <v>1541.3262500000001</v>
      </c>
      <c r="BZ221">
        <v>2.3596249999999999</v>
      </c>
      <c r="CA221">
        <v>1521.145</v>
      </c>
      <c r="CB221">
        <v>13.0938</v>
      </c>
      <c r="CC221">
        <v>1.580085</v>
      </c>
      <c r="CD221">
        <v>1.3388199999999999</v>
      </c>
      <c r="CE221">
        <v>13.765974999999999</v>
      </c>
      <c r="CF221">
        <v>11.2418625</v>
      </c>
      <c r="CG221">
        <v>1999.9974999999999</v>
      </c>
      <c r="CH221">
        <v>0.899999875</v>
      </c>
      <c r="CI221">
        <v>0.1000002</v>
      </c>
      <c r="CJ221">
        <v>19.885425000000001</v>
      </c>
      <c r="CK221">
        <v>39092.974999999999</v>
      </c>
      <c r="CL221">
        <v>1736445700.0999999</v>
      </c>
      <c r="CM221" t="s">
        <v>346</v>
      </c>
      <c r="CN221">
        <v>1736445697.0999999</v>
      </c>
      <c r="CO221">
        <v>1736445700.0999999</v>
      </c>
      <c r="CP221">
        <v>1</v>
      </c>
      <c r="CQ221">
        <v>-0.33700000000000002</v>
      </c>
      <c r="CR221">
        <v>1.2999999999999999E-2</v>
      </c>
      <c r="CS221">
        <v>0.22</v>
      </c>
      <c r="CT221">
        <v>8.3000000000000004E-2</v>
      </c>
      <c r="CU221">
        <v>420</v>
      </c>
      <c r="CV221">
        <v>16</v>
      </c>
      <c r="CW221">
        <v>0.23</v>
      </c>
      <c r="CX221">
        <v>0.32</v>
      </c>
      <c r="CY221">
        <v>-96.651766666666703</v>
      </c>
      <c r="CZ221">
        <v>-4.8527532467532497</v>
      </c>
      <c r="DA221">
        <v>0.51785459379777499</v>
      </c>
      <c r="DB221">
        <v>0</v>
      </c>
      <c r="DC221">
        <v>2.3622509523809501</v>
      </c>
      <c r="DD221">
        <v>-3.7797662337660798E-2</v>
      </c>
      <c r="DE221">
        <v>4.3273778541941697E-3</v>
      </c>
      <c r="DF221">
        <v>1</v>
      </c>
      <c r="DG221">
        <v>1</v>
      </c>
      <c r="DH221">
        <v>2</v>
      </c>
      <c r="DI221" t="s">
        <v>347</v>
      </c>
      <c r="DJ221">
        <v>3.1193499999999998</v>
      </c>
      <c r="DK221">
        <v>2.8000600000000002</v>
      </c>
      <c r="DL221">
        <v>0.232103</v>
      </c>
      <c r="DM221">
        <v>0.24313000000000001</v>
      </c>
      <c r="DN221">
        <v>8.6678599999999995E-2</v>
      </c>
      <c r="DO221">
        <v>7.7623200000000003E-2</v>
      </c>
      <c r="DP221">
        <v>21437.8</v>
      </c>
      <c r="DQ221">
        <v>19534.400000000001</v>
      </c>
      <c r="DR221">
        <v>26697.4</v>
      </c>
      <c r="DS221">
        <v>24137.8</v>
      </c>
      <c r="DT221">
        <v>33710.199999999997</v>
      </c>
      <c r="DU221">
        <v>32428.9</v>
      </c>
      <c r="DV221">
        <v>40367.300000000003</v>
      </c>
      <c r="DW221">
        <v>38155.5</v>
      </c>
      <c r="DX221">
        <v>2.0181300000000002</v>
      </c>
      <c r="DY221">
        <v>2.2776299999999998</v>
      </c>
      <c r="DZ221">
        <v>0.16564899999999999</v>
      </c>
      <c r="EA221">
        <v>0</v>
      </c>
      <c r="EB221">
        <v>22.098500000000001</v>
      </c>
      <c r="EC221">
        <v>999.9</v>
      </c>
      <c r="ED221">
        <v>63.802</v>
      </c>
      <c r="EE221">
        <v>22.094000000000001</v>
      </c>
      <c r="EF221">
        <v>16.652000000000001</v>
      </c>
      <c r="EG221">
        <v>64.394900000000007</v>
      </c>
      <c r="EH221">
        <v>26.855</v>
      </c>
      <c r="EI221">
        <v>1</v>
      </c>
      <c r="EJ221">
        <v>-0.45250299999999999</v>
      </c>
      <c r="EK221">
        <v>-3.4104199999999998</v>
      </c>
      <c r="EL221">
        <v>20.239699999999999</v>
      </c>
      <c r="EM221">
        <v>5.2626600000000003</v>
      </c>
      <c r="EN221">
        <v>12.0052</v>
      </c>
      <c r="EO221">
        <v>5.0000499999999999</v>
      </c>
      <c r="EP221">
        <v>3.2868300000000001</v>
      </c>
      <c r="EQ221">
        <v>9999</v>
      </c>
      <c r="ER221">
        <v>9999</v>
      </c>
      <c r="ES221">
        <v>999.9</v>
      </c>
      <c r="ET221">
        <v>9999</v>
      </c>
      <c r="EU221">
        <v>1.87229</v>
      </c>
      <c r="EV221">
        <v>1.87317</v>
      </c>
      <c r="EW221">
        <v>1.8693500000000001</v>
      </c>
      <c r="EX221">
        <v>1.87507</v>
      </c>
      <c r="EY221">
        <v>1.8754299999999999</v>
      </c>
      <c r="EZ221">
        <v>1.87381</v>
      </c>
      <c r="FA221">
        <v>1.8724099999999999</v>
      </c>
      <c r="FB221">
        <v>1.87148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-0.63</v>
      </c>
      <c r="FQ221">
        <v>7.4099999999999999E-2</v>
      </c>
      <c r="FR221">
        <v>-0.18329044484773399</v>
      </c>
      <c r="FS221">
        <v>1.93526017593624E-3</v>
      </c>
      <c r="FT221">
        <v>-2.6352868309754201E-6</v>
      </c>
      <c r="FU221">
        <v>7.4988703689445403E-10</v>
      </c>
      <c r="FV221">
        <v>7.4070808911679595E-2</v>
      </c>
      <c r="FW221">
        <v>0</v>
      </c>
      <c r="FX221">
        <v>0</v>
      </c>
      <c r="FY221">
        <v>0</v>
      </c>
      <c r="FZ221">
        <v>1</v>
      </c>
      <c r="GA221">
        <v>1999</v>
      </c>
      <c r="GB221">
        <v>0</v>
      </c>
      <c r="GC221">
        <v>14</v>
      </c>
      <c r="GD221">
        <v>47</v>
      </c>
      <c r="GE221">
        <v>46.9</v>
      </c>
      <c r="GF221">
        <v>3.2287599999999999</v>
      </c>
      <c r="GG221">
        <v>2.4658199999999999</v>
      </c>
      <c r="GH221">
        <v>1.5979000000000001</v>
      </c>
      <c r="GI221">
        <v>2.3547400000000001</v>
      </c>
      <c r="GJ221">
        <v>1.64917</v>
      </c>
      <c r="GK221">
        <v>2.47681</v>
      </c>
      <c r="GL221">
        <v>26.272200000000002</v>
      </c>
      <c r="GM221">
        <v>14.4648</v>
      </c>
      <c r="GN221">
        <v>19</v>
      </c>
      <c r="GO221">
        <v>449.85700000000003</v>
      </c>
      <c r="GP221">
        <v>641.82799999999997</v>
      </c>
      <c r="GQ221">
        <v>29.7788</v>
      </c>
      <c r="GR221">
        <v>21.413699999999999</v>
      </c>
      <c r="GS221">
        <v>29.9999</v>
      </c>
      <c r="GT221">
        <v>21.303100000000001</v>
      </c>
      <c r="GU221">
        <v>21.2788</v>
      </c>
      <c r="GV221">
        <v>64.695599999999999</v>
      </c>
      <c r="GW221">
        <v>24.589500000000001</v>
      </c>
      <c r="GX221">
        <v>100</v>
      </c>
      <c r="GY221">
        <v>29.314800000000002</v>
      </c>
      <c r="GZ221">
        <v>1571.73</v>
      </c>
      <c r="HA221">
        <v>13.1172</v>
      </c>
      <c r="HB221">
        <v>101.38200000000001</v>
      </c>
      <c r="HC221">
        <v>101.39</v>
      </c>
    </row>
    <row r="222" spans="1:211" x14ac:dyDescent="0.2">
      <c r="A222">
        <v>206</v>
      </c>
      <c r="B222">
        <v>1736448518.0999999</v>
      </c>
      <c r="C222">
        <v>411</v>
      </c>
      <c r="D222" t="s">
        <v>759</v>
      </c>
      <c r="E222" t="s">
        <v>760</v>
      </c>
      <c r="F222">
        <v>2</v>
      </c>
      <c r="G222">
        <v>1736448510.0999999</v>
      </c>
      <c r="H222">
        <f t="shared" si="102"/>
        <v>1.9985528542800441E-3</v>
      </c>
      <c r="I222">
        <f t="shared" si="103"/>
        <v>1.9985528542800441</v>
      </c>
      <c r="J222">
        <f t="shared" si="104"/>
        <v>49.547824786541661</v>
      </c>
      <c r="K222">
        <f t="shared" si="105"/>
        <v>1430.91625</v>
      </c>
      <c r="L222">
        <f t="shared" si="106"/>
        <v>679.45493869870529</v>
      </c>
      <c r="M222">
        <f t="shared" si="107"/>
        <v>69.541254256400805</v>
      </c>
      <c r="N222">
        <f t="shared" si="108"/>
        <v>146.4522591467848</v>
      </c>
      <c r="O222">
        <f t="shared" si="109"/>
        <v>0.11163744366925471</v>
      </c>
      <c r="P222">
        <f t="shared" si="110"/>
        <v>3.5338983119092644</v>
      </c>
      <c r="Q222">
        <f t="shared" si="111"/>
        <v>0.1097145911028162</v>
      </c>
      <c r="R222">
        <f t="shared" si="112"/>
        <v>6.8741621412911652E-2</v>
      </c>
      <c r="S222">
        <f t="shared" si="113"/>
        <v>317.40002262000002</v>
      </c>
      <c r="T222">
        <f t="shared" si="114"/>
        <v>26.131865879622293</v>
      </c>
      <c r="U222">
        <f t="shared" si="115"/>
        <v>26.131865879622293</v>
      </c>
      <c r="V222">
        <f t="shared" si="116"/>
        <v>3.4006774587796786</v>
      </c>
      <c r="W222">
        <f t="shared" si="117"/>
        <v>49.753972731332937</v>
      </c>
      <c r="X222">
        <f t="shared" si="118"/>
        <v>1.5816823006392018</v>
      </c>
      <c r="Y222">
        <f t="shared" si="119"/>
        <v>3.1790070497086669</v>
      </c>
      <c r="Z222">
        <f t="shared" si="120"/>
        <v>1.8189951581404769</v>
      </c>
      <c r="AA222">
        <f t="shared" si="121"/>
        <v>-88.13618087374995</v>
      </c>
      <c r="AB222">
        <f t="shared" si="122"/>
        <v>-216.31651346787859</v>
      </c>
      <c r="AC222">
        <f t="shared" si="123"/>
        <v>-13.021512797504775</v>
      </c>
      <c r="AD222">
        <f t="shared" si="124"/>
        <v>-7.4184519133297044E-2</v>
      </c>
      <c r="AE222">
        <f t="shared" si="125"/>
        <v>77.991025875407047</v>
      </c>
      <c r="AF222">
        <f t="shared" si="126"/>
        <v>1.9970710776437728</v>
      </c>
      <c r="AG222">
        <f t="shared" si="127"/>
        <v>49.547824786541661</v>
      </c>
      <c r="AH222">
        <v>1561.5496830765801</v>
      </c>
      <c r="AI222">
        <v>1477.27818181818</v>
      </c>
      <c r="AJ222">
        <v>3.4057589369340699</v>
      </c>
      <c r="AK222">
        <v>85.495142733625997</v>
      </c>
      <c r="AL222">
        <f t="shared" si="128"/>
        <v>1.9985528542800441</v>
      </c>
      <c r="AM222">
        <v>13.095537859297901</v>
      </c>
      <c r="AN222">
        <v>15.4568006993007</v>
      </c>
      <c r="AO222">
        <v>2.9604520537206199E-6</v>
      </c>
      <c r="AP222">
        <v>126.389948844656</v>
      </c>
      <c r="AQ222">
        <v>39</v>
      </c>
      <c r="AR222">
        <v>8</v>
      </c>
      <c r="AS222">
        <f t="shared" si="129"/>
        <v>1</v>
      </c>
      <c r="AT222">
        <f t="shared" si="130"/>
        <v>0</v>
      </c>
      <c r="AU222">
        <f t="shared" si="131"/>
        <v>54376.717285887229</v>
      </c>
      <c r="AV222">
        <f t="shared" si="132"/>
        <v>2000</v>
      </c>
      <c r="AW222">
        <f t="shared" si="133"/>
        <v>1686.0000870000001</v>
      </c>
      <c r="AX222">
        <f t="shared" si="134"/>
        <v>0.84300004350000002</v>
      </c>
      <c r="AY222">
        <f t="shared" si="135"/>
        <v>0.15870001131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1736448510.0999999</v>
      </c>
      <c r="BF222">
        <v>1430.91625</v>
      </c>
      <c r="BG222">
        <v>1527.93875</v>
      </c>
      <c r="BH222">
        <v>15.453875</v>
      </c>
      <c r="BI222">
        <v>13.094325</v>
      </c>
      <c r="BJ222">
        <v>1431.5287499999999</v>
      </c>
      <c r="BK222">
        <v>15.379775</v>
      </c>
      <c r="BL222">
        <v>499.97887500000002</v>
      </c>
      <c r="BM222">
        <v>102.248625</v>
      </c>
      <c r="BN222">
        <v>9.9963987500000004E-2</v>
      </c>
      <c r="BO222">
        <v>24.9964625</v>
      </c>
      <c r="BP222">
        <v>24.795500000000001</v>
      </c>
      <c r="BQ222">
        <v>999.9</v>
      </c>
      <c r="BR222">
        <v>0</v>
      </c>
      <c r="BS222">
        <v>0</v>
      </c>
      <c r="BT222">
        <v>9989.8549999999996</v>
      </c>
      <c r="BU222">
        <v>647.98500000000001</v>
      </c>
      <c r="BV222">
        <v>163.75</v>
      </c>
      <c r="BW222">
        <v>-97.024474999999995</v>
      </c>
      <c r="BX222">
        <v>1453.37625</v>
      </c>
      <c r="BY222">
        <v>1548.2112500000001</v>
      </c>
      <c r="BZ222">
        <v>2.3595312499999999</v>
      </c>
      <c r="CA222">
        <v>1527.93875</v>
      </c>
      <c r="CB222">
        <v>13.094325</v>
      </c>
      <c r="CC222">
        <v>1.5801324999999999</v>
      </c>
      <c r="CD222">
        <v>1.3388774999999999</v>
      </c>
      <c r="CE222">
        <v>13.7664375</v>
      </c>
      <c r="CF222">
        <v>11.2425125</v>
      </c>
      <c r="CG222">
        <v>2000</v>
      </c>
      <c r="CH222">
        <v>0.9</v>
      </c>
      <c r="CI222">
        <v>0.10000004999999999</v>
      </c>
      <c r="CJ222">
        <v>19.890625</v>
      </c>
      <c r="CK222">
        <v>39093</v>
      </c>
      <c r="CL222">
        <v>1736445700.0999999</v>
      </c>
      <c r="CM222" t="s">
        <v>346</v>
      </c>
      <c r="CN222">
        <v>1736445697.0999999</v>
      </c>
      <c r="CO222">
        <v>1736445700.0999999</v>
      </c>
      <c r="CP222">
        <v>1</v>
      </c>
      <c r="CQ222">
        <v>-0.33700000000000002</v>
      </c>
      <c r="CR222">
        <v>1.2999999999999999E-2</v>
      </c>
      <c r="CS222">
        <v>0.22</v>
      </c>
      <c r="CT222">
        <v>8.3000000000000004E-2</v>
      </c>
      <c r="CU222">
        <v>420</v>
      </c>
      <c r="CV222">
        <v>16</v>
      </c>
      <c r="CW222">
        <v>0.23</v>
      </c>
      <c r="CX222">
        <v>0.32</v>
      </c>
      <c r="CY222">
        <v>-96.772095238095304</v>
      </c>
      <c r="CZ222">
        <v>-3.8685116883117199</v>
      </c>
      <c r="DA222">
        <v>0.44270013443067902</v>
      </c>
      <c r="DB222">
        <v>0</v>
      </c>
      <c r="DC222">
        <v>2.36097</v>
      </c>
      <c r="DD222">
        <v>-2.59153246753248E-2</v>
      </c>
      <c r="DE222">
        <v>3.07207390784106E-3</v>
      </c>
      <c r="DF222">
        <v>1</v>
      </c>
      <c r="DG222">
        <v>1</v>
      </c>
      <c r="DH222">
        <v>2</v>
      </c>
      <c r="DI222" t="s">
        <v>347</v>
      </c>
      <c r="DJ222">
        <v>3.11924</v>
      </c>
      <c r="DK222">
        <v>2.8007</v>
      </c>
      <c r="DL222">
        <v>0.23273099999999999</v>
      </c>
      <c r="DM222">
        <v>0.243759</v>
      </c>
      <c r="DN222">
        <v>8.6683099999999999E-2</v>
      </c>
      <c r="DO222">
        <v>7.7621399999999993E-2</v>
      </c>
      <c r="DP222">
        <v>21420</v>
      </c>
      <c r="DQ222">
        <v>19518.5</v>
      </c>
      <c r="DR222">
        <v>26697.1</v>
      </c>
      <c r="DS222">
        <v>24138.1</v>
      </c>
      <c r="DT222">
        <v>33709.699999999997</v>
      </c>
      <c r="DU222">
        <v>32429.5</v>
      </c>
      <c r="DV222">
        <v>40366.800000000003</v>
      </c>
      <c r="DW222">
        <v>38155.9</v>
      </c>
      <c r="DX222">
        <v>2.0167999999999999</v>
      </c>
      <c r="DY222">
        <v>2.2778200000000002</v>
      </c>
      <c r="DZ222">
        <v>0.16655</v>
      </c>
      <c r="EA222">
        <v>0</v>
      </c>
      <c r="EB222">
        <v>22.099499999999999</v>
      </c>
      <c r="EC222">
        <v>999.9</v>
      </c>
      <c r="ED222">
        <v>63.802</v>
      </c>
      <c r="EE222">
        <v>22.094000000000001</v>
      </c>
      <c r="EF222">
        <v>16.653199999999998</v>
      </c>
      <c r="EG222">
        <v>63.954900000000002</v>
      </c>
      <c r="EH222">
        <v>26.6907</v>
      </c>
      <c r="EI222">
        <v>1</v>
      </c>
      <c r="EJ222">
        <v>-0.45393</v>
      </c>
      <c r="EK222">
        <v>-2.7045699999999999</v>
      </c>
      <c r="EL222">
        <v>20.260999999999999</v>
      </c>
      <c r="EM222">
        <v>5.2631100000000002</v>
      </c>
      <c r="EN222">
        <v>12.005800000000001</v>
      </c>
      <c r="EO222">
        <v>5.0003500000000001</v>
      </c>
      <c r="EP222">
        <v>3.28688</v>
      </c>
      <c r="EQ222">
        <v>9999</v>
      </c>
      <c r="ER222">
        <v>9999</v>
      </c>
      <c r="ES222">
        <v>999.9</v>
      </c>
      <c r="ET222">
        <v>9999</v>
      </c>
      <c r="EU222">
        <v>1.87232</v>
      </c>
      <c r="EV222">
        <v>1.87317</v>
      </c>
      <c r="EW222">
        <v>1.86937</v>
      </c>
      <c r="EX222">
        <v>1.8750899999999999</v>
      </c>
      <c r="EY222">
        <v>1.87544</v>
      </c>
      <c r="EZ222">
        <v>1.8738300000000001</v>
      </c>
      <c r="FA222">
        <v>1.8724099999999999</v>
      </c>
      <c r="FB222">
        <v>1.87148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-0.64</v>
      </c>
      <c r="FQ222">
        <v>7.3999999999999996E-2</v>
      </c>
      <c r="FR222">
        <v>-0.18329044484773399</v>
      </c>
      <c r="FS222">
        <v>1.93526017593624E-3</v>
      </c>
      <c r="FT222">
        <v>-2.6352868309754201E-6</v>
      </c>
      <c r="FU222">
        <v>7.4988703689445403E-10</v>
      </c>
      <c r="FV222">
        <v>7.4070808911679595E-2</v>
      </c>
      <c r="FW222">
        <v>0</v>
      </c>
      <c r="FX222">
        <v>0</v>
      </c>
      <c r="FY222">
        <v>0</v>
      </c>
      <c r="FZ222">
        <v>1</v>
      </c>
      <c r="GA222">
        <v>1999</v>
      </c>
      <c r="GB222">
        <v>0</v>
      </c>
      <c r="GC222">
        <v>14</v>
      </c>
      <c r="GD222">
        <v>47</v>
      </c>
      <c r="GE222">
        <v>47</v>
      </c>
      <c r="GF222">
        <v>3.2397499999999999</v>
      </c>
      <c r="GG222">
        <v>2.4694799999999999</v>
      </c>
      <c r="GH222">
        <v>1.5979000000000001</v>
      </c>
      <c r="GI222">
        <v>2.3547400000000001</v>
      </c>
      <c r="GJ222">
        <v>1.64917</v>
      </c>
      <c r="GK222">
        <v>2.2692899999999998</v>
      </c>
      <c r="GL222">
        <v>26.272200000000002</v>
      </c>
      <c r="GM222">
        <v>14.438499999999999</v>
      </c>
      <c r="GN222">
        <v>19</v>
      </c>
      <c r="GO222">
        <v>449.10599999999999</v>
      </c>
      <c r="GP222">
        <v>642.01099999999997</v>
      </c>
      <c r="GQ222">
        <v>29.616900000000001</v>
      </c>
      <c r="GR222">
        <v>21.4146</v>
      </c>
      <c r="GS222">
        <v>29.998799999999999</v>
      </c>
      <c r="GT222">
        <v>21.304500000000001</v>
      </c>
      <c r="GU222">
        <v>21.2803</v>
      </c>
      <c r="GV222">
        <v>64.916799999999995</v>
      </c>
      <c r="GW222">
        <v>24.589500000000001</v>
      </c>
      <c r="GX222">
        <v>100</v>
      </c>
      <c r="GY222">
        <v>29.314800000000002</v>
      </c>
      <c r="GZ222">
        <v>1578.53</v>
      </c>
      <c r="HA222">
        <v>13.119400000000001</v>
      </c>
      <c r="HB222">
        <v>101.381</v>
      </c>
      <c r="HC222">
        <v>101.39100000000001</v>
      </c>
    </row>
    <row r="223" spans="1:211" x14ac:dyDescent="0.2">
      <c r="A223">
        <v>207</v>
      </c>
      <c r="B223">
        <v>1736448520.0999999</v>
      </c>
      <c r="C223">
        <v>413</v>
      </c>
      <c r="D223" t="s">
        <v>761</v>
      </c>
      <c r="E223" t="s">
        <v>762</v>
      </c>
      <c r="F223">
        <v>2</v>
      </c>
      <c r="G223">
        <v>1736448512.0999999</v>
      </c>
      <c r="H223">
        <f t="shared" si="102"/>
        <v>1.9982069090424995E-3</v>
      </c>
      <c r="I223">
        <f t="shared" si="103"/>
        <v>1.9982069090424994</v>
      </c>
      <c r="J223">
        <f t="shared" si="104"/>
        <v>49.64296257827052</v>
      </c>
      <c r="K223">
        <f t="shared" si="105"/>
        <v>1437.6275000000001</v>
      </c>
      <c r="L223">
        <f t="shared" si="106"/>
        <v>683.81422350033586</v>
      </c>
      <c r="M223">
        <f t="shared" si="107"/>
        <v>69.987593080716138</v>
      </c>
      <c r="N223">
        <f t="shared" si="108"/>
        <v>147.13950809126132</v>
      </c>
      <c r="O223">
        <f t="shared" si="109"/>
        <v>0.11151557287542871</v>
      </c>
      <c r="P223">
        <f t="shared" si="110"/>
        <v>3.533385501148917</v>
      </c>
      <c r="Q223">
        <f t="shared" si="111"/>
        <v>0.10959660405070085</v>
      </c>
      <c r="R223">
        <f t="shared" si="112"/>
        <v>6.8667538694920149E-2</v>
      </c>
      <c r="S223">
        <f t="shared" si="113"/>
        <v>317.40018527999189</v>
      </c>
      <c r="T223">
        <f t="shared" si="114"/>
        <v>26.140267448430791</v>
      </c>
      <c r="U223">
        <f t="shared" si="115"/>
        <v>26.140267448430791</v>
      </c>
      <c r="V223">
        <f t="shared" si="116"/>
        <v>3.4023667978772343</v>
      </c>
      <c r="W223">
        <f t="shared" si="117"/>
        <v>49.731541112394673</v>
      </c>
      <c r="X223">
        <f t="shared" si="118"/>
        <v>1.5817399248731598</v>
      </c>
      <c r="Y223">
        <f t="shared" si="119"/>
        <v>3.180556824688749</v>
      </c>
      <c r="Z223">
        <f t="shared" si="120"/>
        <v>1.8206268730040744</v>
      </c>
      <c r="AA223">
        <f t="shared" si="121"/>
        <v>-88.120924688774224</v>
      </c>
      <c r="AB223">
        <f t="shared" si="122"/>
        <v>-216.3282828819035</v>
      </c>
      <c r="AC223">
        <f t="shared" si="123"/>
        <v>-13.025195942666109</v>
      </c>
      <c r="AD223">
        <f t="shared" si="124"/>
        <v>-7.4218233351956542E-2</v>
      </c>
      <c r="AE223">
        <f t="shared" si="125"/>
        <v>78.066707603441543</v>
      </c>
      <c r="AF223">
        <f t="shared" si="126"/>
        <v>1.9968714582460896</v>
      </c>
      <c r="AG223">
        <f t="shared" si="127"/>
        <v>49.64296257827052</v>
      </c>
      <c r="AH223">
        <v>1568.29923791793</v>
      </c>
      <c r="AI223">
        <v>1484.0315151515099</v>
      </c>
      <c r="AJ223">
        <v>3.3880176959650399</v>
      </c>
      <c r="AK223">
        <v>85.495142733625997</v>
      </c>
      <c r="AL223">
        <f t="shared" si="128"/>
        <v>1.9982069090424994</v>
      </c>
      <c r="AM223">
        <v>13.096653867467101</v>
      </c>
      <c r="AN223">
        <v>15.4576762237762</v>
      </c>
      <c r="AO223">
        <v>3.3798484392510299E-6</v>
      </c>
      <c r="AP223">
        <v>126.389948844656</v>
      </c>
      <c r="AQ223">
        <v>39</v>
      </c>
      <c r="AR223">
        <v>8</v>
      </c>
      <c r="AS223">
        <f t="shared" si="129"/>
        <v>1</v>
      </c>
      <c r="AT223">
        <f t="shared" si="130"/>
        <v>0</v>
      </c>
      <c r="AU223">
        <f t="shared" si="131"/>
        <v>54363.935242078871</v>
      </c>
      <c r="AV223">
        <f t="shared" si="132"/>
        <v>2000.00125</v>
      </c>
      <c r="AW223">
        <f t="shared" si="133"/>
        <v>1686.0010680000089</v>
      </c>
      <c r="AX223">
        <f t="shared" si="134"/>
        <v>0.84300000712500001</v>
      </c>
      <c r="AY223">
        <f t="shared" si="135"/>
        <v>0.15869999345250002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1736448512.0999999</v>
      </c>
      <c r="BF223">
        <v>1437.6275000000001</v>
      </c>
      <c r="BG223">
        <v>1534.7637500000001</v>
      </c>
      <c r="BH223">
        <v>15.4544</v>
      </c>
      <c r="BI223">
        <v>13.0949125</v>
      </c>
      <c r="BJ223">
        <v>1438.2474999999999</v>
      </c>
      <c r="BK223">
        <v>15.3803125</v>
      </c>
      <c r="BL223">
        <v>499.94187499999998</v>
      </c>
      <c r="BM223">
        <v>102.248875</v>
      </c>
      <c r="BN223">
        <v>9.9965775000000007E-2</v>
      </c>
      <c r="BO223">
        <v>25.004637500000001</v>
      </c>
      <c r="BP223">
        <v>24.804712500000001</v>
      </c>
      <c r="BQ223">
        <v>999.9</v>
      </c>
      <c r="BR223">
        <v>0</v>
      </c>
      <c r="BS223">
        <v>0</v>
      </c>
      <c r="BT223">
        <v>9987.6674999999996</v>
      </c>
      <c r="BU223">
        <v>648.02562499999999</v>
      </c>
      <c r="BV223">
        <v>163.56562500000001</v>
      </c>
      <c r="BW223">
        <v>-97.136849999999995</v>
      </c>
      <c r="BX223">
        <v>1460.1937499999999</v>
      </c>
      <c r="BY223">
        <v>1555.1275000000001</v>
      </c>
      <c r="BZ223">
        <v>2.35947</v>
      </c>
      <c r="CA223">
        <v>1534.7637500000001</v>
      </c>
      <c r="CB223">
        <v>13.0949125</v>
      </c>
      <c r="CC223">
        <v>1.5801912499999999</v>
      </c>
      <c r="CD223">
        <v>1.33894125</v>
      </c>
      <c r="CE223">
        <v>13.766999999999999</v>
      </c>
      <c r="CF223">
        <v>11.243225000000001</v>
      </c>
      <c r="CG223">
        <v>2000.00125</v>
      </c>
      <c r="CH223">
        <v>0.90000012500000004</v>
      </c>
      <c r="CI223">
        <v>9.9999887499999995E-2</v>
      </c>
      <c r="CJ223">
        <v>19.890625</v>
      </c>
      <c r="CK223">
        <v>39093.025000000001</v>
      </c>
      <c r="CL223">
        <v>1736445700.0999999</v>
      </c>
      <c r="CM223" t="s">
        <v>346</v>
      </c>
      <c r="CN223">
        <v>1736445697.0999999</v>
      </c>
      <c r="CO223">
        <v>1736445700.0999999</v>
      </c>
      <c r="CP223">
        <v>1</v>
      </c>
      <c r="CQ223">
        <v>-0.33700000000000002</v>
      </c>
      <c r="CR223">
        <v>1.2999999999999999E-2</v>
      </c>
      <c r="CS223">
        <v>0.22</v>
      </c>
      <c r="CT223">
        <v>8.3000000000000004E-2</v>
      </c>
      <c r="CU223">
        <v>420</v>
      </c>
      <c r="CV223">
        <v>16</v>
      </c>
      <c r="CW223">
        <v>0.23</v>
      </c>
      <c r="CX223">
        <v>0.32</v>
      </c>
      <c r="CY223">
        <v>-96.881538095238099</v>
      </c>
      <c r="CZ223">
        <v>-3.0732077922078598</v>
      </c>
      <c r="DA223">
        <v>0.37852196699944901</v>
      </c>
      <c r="DB223">
        <v>0</v>
      </c>
      <c r="DC223">
        <v>2.3601595238095201</v>
      </c>
      <c r="DD223">
        <v>-1.4021298701295801E-2</v>
      </c>
      <c r="DE223">
        <v>1.8725853688733899E-3</v>
      </c>
      <c r="DF223">
        <v>1</v>
      </c>
      <c r="DG223">
        <v>1</v>
      </c>
      <c r="DH223">
        <v>2</v>
      </c>
      <c r="DI223" t="s">
        <v>347</v>
      </c>
      <c r="DJ223">
        <v>3.1193300000000002</v>
      </c>
      <c r="DK223">
        <v>2.80098</v>
      </c>
      <c r="DL223">
        <v>0.23336000000000001</v>
      </c>
      <c r="DM223">
        <v>0.24437700000000001</v>
      </c>
      <c r="DN223">
        <v>8.6683800000000005E-2</v>
      </c>
      <c r="DO223">
        <v>7.7620300000000003E-2</v>
      </c>
      <c r="DP223">
        <v>21402.5</v>
      </c>
      <c r="DQ223">
        <v>19502.7</v>
      </c>
      <c r="DR223">
        <v>26697.1</v>
      </c>
      <c r="DS223">
        <v>24138.2</v>
      </c>
      <c r="DT223">
        <v>33709.9</v>
      </c>
      <c r="DU223">
        <v>32429.8</v>
      </c>
      <c r="DV223">
        <v>40367.1</v>
      </c>
      <c r="DW223">
        <v>38156.199999999997</v>
      </c>
      <c r="DX223">
        <v>2.0172300000000001</v>
      </c>
      <c r="DY223">
        <v>2.2774700000000001</v>
      </c>
      <c r="DZ223">
        <v>0.16742599999999999</v>
      </c>
      <c r="EA223">
        <v>0</v>
      </c>
      <c r="EB223">
        <v>22.1008</v>
      </c>
      <c r="EC223">
        <v>999.9</v>
      </c>
      <c r="ED223">
        <v>63.802</v>
      </c>
      <c r="EE223">
        <v>22.094000000000001</v>
      </c>
      <c r="EF223">
        <v>16.652999999999999</v>
      </c>
      <c r="EG223">
        <v>63.9649</v>
      </c>
      <c r="EH223">
        <v>27.0593</v>
      </c>
      <c r="EI223">
        <v>1</v>
      </c>
      <c r="EJ223">
        <v>-0.45519100000000001</v>
      </c>
      <c r="EK223">
        <v>-3.2471399999999999</v>
      </c>
      <c r="EL223">
        <v>20.250800000000002</v>
      </c>
      <c r="EM223">
        <v>5.2637099999999997</v>
      </c>
      <c r="EN223">
        <v>12.0059</v>
      </c>
      <c r="EO223">
        <v>5.0007000000000001</v>
      </c>
      <c r="EP223">
        <v>3.2869299999999999</v>
      </c>
      <c r="EQ223">
        <v>9999</v>
      </c>
      <c r="ER223">
        <v>9999</v>
      </c>
      <c r="ES223">
        <v>999.9</v>
      </c>
      <c r="ET223">
        <v>9999</v>
      </c>
      <c r="EU223">
        <v>1.8723099999999999</v>
      </c>
      <c r="EV223">
        <v>1.87317</v>
      </c>
      <c r="EW223">
        <v>1.86937</v>
      </c>
      <c r="EX223">
        <v>1.8750899999999999</v>
      </c>
      <c r="EY223">
        <v>1.8754500000000001</v>
      </c>
      <c r="EZ223">
        <v>1.87384</v>
      </c>
      <c r="FA223">
        <v>1.8724099999999999</v>
      </c>
      <c r="FB223">
        <v>1.8714900000000001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-0.65</v>
      </c>
      <c r="FQ223">
        <v>7.3999999999999996E-2</v>
      </c>
      <c r="FR223">
        <v>-0.18329044484773399</v>
      </c>
      <c r="FS223">
        <v>1.93526017593624E-3</v>
      </c>
      <c r="FT223">
        <v>-2.6352868309754201E-6</v>
      </c>
      <c r="FU223">
        <v>7.4988703689445403E-10</v>
      </c>
      <c r="FV223">
        <v>7.4070808911679595E-2</v>
      </c>
      <c r="FW223">
        <v>0</v>
      </c>
      <c r="FX223">
        <v>0</v>
      </c>
      <c r="FY223">
        <v>0</v>
      </c>
      <c r="FZ223">
        <v>1</v>
      </c>
      <c r="GA223">
        <v>1999</v>
      </c>
      <c r="GB223">
        <v>0</v>
      </c>
      <c r="GC223">
        <v>14</v>
      </c>
      <c r="GD223">
        <v>47</v>
      </c>
      <c r="GE223">
        <v>47</v>
      </c>
      <c r="GF223">
        <v>3.2519499999999999</v>
      </c>
      <c r="GG223">
        <v>2.4523899999999998</v>
      </c>
      <c r="GH223">
        <v>1.5979000000000001</v>
      </c>
      <c r="GI223">
        <v>2.3547400000000001</v>
      </c>
      <c r="GJ223">
        <v>1.64917</v>
      </c>
      <c r="GK223">
        <v>2.47559</v>
      </c>
      <c r="GL223">
        <v>26.272200000000002</v>
      </c>
      <c r="GM223">
        <v>14.4472</v>
      </c>
      <c r="GN223">
        <v>19</v>
      </c>
      <c r="GO223">
        <v>449.36200000000002</v>
      </c>
      <c r="GP223">
        <v>641.73800000000006</v>
      </c>
      <c r="GQ223">
        <v>29.392199999999999</v>
      </c>
      <c r="GR223">
        <v>21.415500000000002</v>
      </c>
      <c r="GS223">
        <v>29.998200000000001</v>
      </c>
      <c r="GT223">
        <v>21.305399999999999</v>
      </c>
      <c r="GU223">
        <v>21.281300000000002</v>
      </c>
      <c r="GV223">
        <v>65.155000000000001</v>
      </c>
      <c r="GW223">
        <v>24.589500000000001</v>
      </c>
      <c r="GX223">
        <v>100</v>
      </c>
      <c r="GY223">
        <v>29.287600000000001</v>
      </c>
      <c r="GZ223">
        <v>1578.53</v>
      </c>
      <c r="HA223">
        <v>13.1213</v>
      </c>
      <c r="HB223">
        <v>101.381</v>
      </c>
      <c r="HC223">
        <v>101.392</v>
      </c>
    </row>
    <row r="224" spans="1:211" x14ac:dyDescent="0.2">
      <c r="A224">
        <v>208</v>
      </c>
      <c r="B224">
        <v>1736448522.0999999</v>
      </c>
      <c r="C224">
        <v>415</v>
      </c>
      <c r="D224" t="s">
        <v>763</v>
      </c>
      <c r="E224" t="s">
        <v>764</v>
      </c>
      <c r="F224">
        <v>2</v>
      </c>
      <c r="G224">
        <v>1736448514.0999999</v>
      </c>
      <c r="H224">
        <f t="shared" si="102"/>
        <v>1.9984010271654356E-3</v>
      </c>
      <c r="I224">
        <f t="shared" si="103"/>
        <v>1.9984010271654356</v>
      </c>
      <c r="J224">
        <f t="shared" si="104"/>
        <v>49.657370823727632</v>
      </c>
      <c r="K224">
        <f t="shared" si="105"/>
        <v>1444.345</v>
      </c>
      <c r="L224">
        <f t="shared" si="106"/>
        <v>689.5772739698084</v>
      </c>
      <c r="M224">
        <f t="shared" si="107"/>
        <v>70.577530397877823</v>
      </c>
      <c r="N224">
        <f t="shared" si="108"/>
        <v>147.82723704868789</v>
      </c>
      <c r="O224">
        <f t="shared" si="109"/>
        <v>0.11143130334630984</v>
      </c>
      <c r="P224">
        <f t="shared" si="110"/>
        <v>3.5339994481103107</v>
      </c>
      <c r="Q224">
        <f t="shared" si="111"/>
        <v>0.10951553350496579</v>
      </c>
      <c r="R224">
        <f t="shared" si="112"/>
        <v>6.8616589276039378E-2</v>
      </c>
      <c r="S224">
        <f t="shared" si="113"/>
        <v>317.39998690500005</v>
      </c>
      <c r="T224">
        <f t="shared" si="114"/>
        <v>26.14807023725912</v>
      </c>
      <c r="U224">
        <f t="shared" si="115"/>
        <v>26.14807023725912</v>
      </c>
      <c r="V224">
        <f t="shared" si="116"/>
        <v>3.4039363941102168</v>
      </c>
      <c r="W224">
        <f t="shared" si="117"/>
        <v>49.709513875043029</v>
      </c>
      <c r="X224">
        <f t="shared" si="118"/>
        <v>1.5817970840658953</v>
      </c>
      <c r="Y224">
        <f t="shared" si="119"/>
        <v>3.1820811767383756</v>
      </c>
      <c r="Z224">
        <f t="shared" si="120"/>
        <v>1.8221393100443215</v>
      </c>
      <c r="AA224">
        <f t="shared" si="121"/>
        <v>-88.129485297995714</v>
      </c>
      <c r="AB224">
        <f t="shared" si="122"/>
        <v>-216.3211528799994</v>
      </c>
      <c r="AC224">
        <f t="shared" si="123"/>
        <v>-13.023540242663017</v>
      </c>
      <c r="AD224">
        <f t="shared" si="124"/>
        <v>-7.4191515658100116E-2</v>
      </c>
      <c r="AE224">
        <f t="shared" si="125"/>
        <v>78.116940932848948</v>
      </c>
      <c r="AF224">
        <f t="shared" si="126"/>
        <v>1.9968330859713066</v>
      </c>
      <c r="AG224">
        <f t="shared" si="127"/>
        <v>49.657370823727632</v>
      </c>
      <c r="AH224">
        <v>1575.1573898930801</v>
      </c>
      <c r="AI224">
        <v>1490.84072727273</v>
      </c>
      <c r="AJ224">
        <v>3.3933297389532902</v>
      </c>
      <c r="AK224">
        <v>85.495142733625997</v>
      </c>
      <c r="AL224">
        <f t="shared" si="128"/>
        <v>1.9984010271654356</v>
      </c>
      <c r="AM224">
        <v>13.097155015453501</v>
      </c>
      <c r="AN224">
        <v>15.4582524475524</v>
      </c>
      <c r="AO224">
        <v>3.3243829656814501E-6</v>
      </c>
      <c r="AP224">
        <v>126.389948844656</v>
      </c>
      <c r="AQ224">
        <v>39</v>
      </c>
      <c r="AR224">
        <v>8</v>
      </c>
      <c r="AS224">
        <f t="shared" si="129"/>
        <v>1</v>
      </c>
      <c r="AT224">
        <f t="shared" si="130"/>
        <v>0</v>
      </c>
      <c r="AU224">
        <f t="shared" si="131"/>
        <v>54375.994981600175</v>
      </c>
      <c r="AV224">
        <f t="shared" si="132"/>
        <v>2000</v>
      </c>
      <c r="AW224">
        <f t="shared" si="133"/>
        <v>1686.00001425</v>
      </c>
      <c r="AX224">
        <f t="shared" si="134"/>
        <v>0.84300000712500001</v>
      </c>
      <c r="AY224">
        <f t="shared" si="135"/>
        <v>0.15869999345250002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1736448514.0999999</v>
      </c>
      <c r="BF224">
        <v>1444.345</v>
      </c>
      <c r="BG224">
        <v>1541.55125</v>
      </c>
      <c r="BH224">
        <v>15.4549375</v>
      </c>
      <c r="BI224">
        <v>13.095649999999999</v>
      </c>
      <c r="BJ224">
        <v>1444.9712500000001</v>
      </c>
      <c r="BK224">
        <v>15.380862499999999</v>
      </c>
      <c r="BL224">
        <v>499.97437500000001</v>
      </c>
      <c r="BM224">
        <v>102.249</v>
      </c>
      <c r="BN224">
        <v>9.9979675000000004E-2</v>
      </c>
      <c r="BO224">
        <v>25.012675000000002</v>
      </c>
      <c r="BP224">
        <v>24.814137500000001</v>
      </c>
      <c r="BQ224">
        <v>999.9</v>
      </c>
      <c r="BR224">
        <v>0</v>
      </c>
      <c r="BS224">
        <v>0</v>
      </c>
      <c r="BT224">
        <v>9990.2450000000008</v>
      </c>
      <c r="BU224">
        <v>648.07124999999996</v>
      </c>
      <c r="BV224">
        <v>163.35012499999999</v>
      </c>
      <c r="BW224">
        <v>-97.208062499999997</v>
      </c>
      <c r="BX224">
        <v>1467.0162499999999</v>
      </c>
      <c r="BY224">
        <v>1562.0074999999999</v>
      </c>
      <c r="BZ224">
        <v>2.3592775000000001</v>
      </c>
      <c r="CA224">
        <v>1541.55125</v>
      </c>
      <c r="CB224">
        <v>13.095649999999999</v>
      </c>
      <c r="CC224">
        <v>1.5802499999999999</v>
      </c>
      <c r="CD224">
        <v>1.3390187499999999</v>
      </c>
      <c r="CE224">
        <v>13.7675625</v>
      </c>
      <c r="CF224">
        <v>11.2441</v>
      </c>
      <c r="CG224">
        <v>2000</v>
      </c>
      <c r="CH224">
        <v>0.90000012500000004</v>
      </c>
      <c r="CI224">
        <v>9.9999887499999995E-2</v>
      </c>
      <c r="CJ224">
        <v>19.901037500000001</v>
      </c>
      <c r="CK224">
        <v>39093.012499999997</v>
      </c>
      <c r="CL224">
        <v>1736445700.0999999</v>
      </c>
      <c r="CM224" t="s">
        <v>346</v>
      </c>
      <c r="CN224">
        <v>1736445697.0999999</v>
      </c>
      <c r="CO224">
        <v>1736445700.0999999</v>
      </c>
      <c r="CP224">
        <v>1</v>
      </c>
      <c r="CQ224">
        <v>-0.33700000000000002</v>
      </c>
      <c r="CR224">
        <v>1.2999999999999999E-2</v>
      </c>
      <c r="CS224">
        <v>0.22</v>
      </c>
      <c r="CT224">
        <v>8.3000000000000004E-2</v>
      </c>
      <c r="CU224">
        <v>420</v>
      </c>
      <c r="CV224">
        <v>16</v>
      </c>
      <c r="CW224">
        <v>0.23</v>
      </c>
      <c r="CX224">
        <v>0.32</v>
      </c>
      <c r="CY224">
        <v>-96.989500000000007</v>
      </c>
      <c r="CZ224">
        <v>-2.59378441558452</v>
      </c>
      <c r="DA224">
        <v>0.33411571562644399</v>
      </c>
      <c r="DB224">
        <v>0</v>
      </c>
      <c r="DC224">
        <v>2.35978523809524</v>
      </c>
      <c r="DD224">
        <v>-5.8636363636385396E-3</v>
      </c>
      <c r="DE224">
        <v>1.20673751060497E-3</v>
      </c>
      <c r="DF224">
        <v>1</v>
      </c>
      <c r="DG224">
        <v>1</v>
      </c>
      <c r="DH224">
        <v>2</v>
      </c>
      <c r="DI224" t="s">
        <v>347</v>
      </c>
      <c r="DJ224">
        <v>3.11965</v>
      </c>
      <c r="DK224">
        <v>2.80097</v>
      </c>
      <c r="DL224">
        <v>0.23400199999999999</v>
      </c>
      <c r="DM224">
        <v>0.24499399999999999</v>
      </c>
      <c r="DN224">
        <v>8.66836E-2</v>
      </c>
      <c r="DO224">
        <v>7.7623999999999999E-2</v>
      </c>
      <c r="DP224">
        <v>21384.799999999999</v>
      </c>
      <c r="DQ224">
        <v>19486.8</v>
      </c>
      <c r="DR224">
        <v>26697.3</v>
      </c>
      <c r="DS224">
        <v>24138.2</v>
      </c>
      <c r="DT224">
        <v>33710.300000000003</v>
      </c>
      <c r="DU224">
        <v>32429.599999999999</v>
      </c>
      <c r="DV224">
        <v>40367.4</v>
      </c>
      <c r="DW224">
        <v>38156.1</v>
      </c>
      <c r="DX224">
        <v>2.0177800000000001</v>
      </c>
      <c r="DY224">
        <v>2.2772299999999999</v>
      </c>
      <c r="DZ224">
        <v>0.16733300000000001</v>
      </c>
      <c r="EA224">
        <v>0</v>
      </c>
      <c r="EB224">
        <v>22.1022</v>
      </c>
      <c r="EC224">
        <v>999.9</v>
      </c>
      <c r="ED224">
        <v>63.826000000000001</v>
      </c>
      <c r="EE224">
        <v>22.094000000000001</v>
      </c>
      <c r="EF224">
        <v>16.6599</v>
      </c>
      <c r="EG224">
        <v>63.914900000000003</v>
      </c>
      <c r="EH224">
        <v>26.4864</v>
      </c>
      <c r="EI224">
        <v>1</v>
      </c>
      <c r="EJ224">
        <v>-0.45475399999999999</v>
      </c>
      <c r="EK224">
        <v>-3.6010800000000001</v>
      </c>
      <c r="EL224">
        <v>20.241900000000001</v>
      </c>
      <c r="EM224">
        <v>5.2640099999999999</v>
      </c>
      <c r="EN224">
        <v>12.0059</v>
      </c>
      <c r="EO224">
        <v>5.0009499999999996</v>
      </c>
      <c r="EP224">
        <v>3.2870200000000001</v>
      </c>
      <c r="EQ224">
        <v>9999</v>
      </c>
      <c r="ER224">
        <v>9999</v>
      </c>
      <c r="ES224">
        <v>999.9</v>
      </c>
      <c r="ET224">
        <v>9999</v>
      </c>
      <c r="EU224">
        <v>1.8722799999999999</v>
      </c>
      <c r="EV224">
        <v>1.87317</v>
      </c>
      <c r="EW224">
        <v>1.8693500000000001</v>
      </c>
      <c r="EX224">
        <v>1.87507</v>
      </c>
      <c r="EY224">
        <v>1.8754500000000001</v>
      </c>
      <c r="EZ224">
        <v>1.87382</v>
      </c>
      <c r="FA224">
        <v>1.8724099999999999</v>
      </c>
      <c r="FB224">
        <v>1.87148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-0.66</v>
      </c>
      <c r="FQ224">
        <v>7.4099999999999999E-2</v>
      </c>
      <c r="FR224">
        <v>-0.18329044484773399</v>
      </c>
      <c r="FS224">
        <v>1.93526017593624E-3</v>
      </c>
      <c r="FT224">
        <v>-2.6352868309754201E-6</v>
      </c>
      <c r="FU224">
        <v>7.4988703689445403E-10</v>
      </c>
      <c r="FV224">
        <v>7.4070808911679595E-2</v>
      </c>
      <c r="FW224">
        <v>0</v>
      </c>
      <c r="FX224">
        <v>0</v>
      </c>
      <c r="FY224">
        <v>0</v>
      </c>
      <c r="FZ224">
        <v>1</v>
      </c>
      <c r="GA224">
        <v>1999</v>
      </c>
      <c r="GB224">
        <v>0</v>
      </c>
      <c r="GC224">
        <v>14</v>
      </c>
      <c r="GD224">
        <v>47.1</v>
      </c>
      <c r="GE224">
        <v>47</v>
      </c>
      <c r="GF224">
        <v>3.26294</v>
      </c>
      <c r="GG224">
        <v>2.4572799999999999</v>
      </c>
      <c r="GH224">
        <v>1.5979000000000001</v>
      </c>
      <c r="GI224">
        <v>2.3559600000000001</v>
      </c>
      <c r="GJ224">
        <v>1.64917</v>
      </c>
      <c r="GK224">
        <v>2.2790499999999998</v>
      </c>
      <c r="GL224">
        <v>26.272200000000002</v>
      </c>
      <c r="GM224">
        <v>14.4297</v>
      </c>
      <c r="GN224">
        <v>19</v>
      </c>
      <c r="GO224">
        <v>449.69200000000001</v>
      </c>
      <c r="GP224">
        <v>641.55100000000004</v>
      </c>
      <c r="GQ224">
        <v>29.288900000000002</v>
      </c>
      <c r="GR224">
        <v>21.416399999999999</v>
      </c>
      <c r="GS224">
        <v>29.999300000000002</v>
      </c>
      <c r="GT224">
        <v>21.306799999999999</v>
      </c>
      <c r="GU224">
        <v>21.282599999999999</v>
      </c>
      <c r="GV224">
        <v>65.382000000000005</v>
      </c>
      <c r="GW224">
        <v>24.589500000000001</v>
      </c>
      <c r="GX224">
        <v>100</v>
      </c>
      <c r="GY224">
        <v>29.287600000000001</v>
      </c>
      <c r="GZ224">
        <v>1585.33</v>
      </c>
      <c r="HA224">
        <v>13.126200000000001</v>
      </c>
      <c r="HB224">
        <v>101.38200000000001</v>
      </c>
      <c r="HC224">
        <v>101.39100000000001</v>
      </c>
    </row>
    <row r="225" spans="1:211" x14ac:dyDescent="0.2">
      <c r="A225">
        <v>209</v>
      </c>
      <c r="B225">
        <v>1736448524.0999999</v>
      </c>
      <c r="C225">
        <v>417</v>
      </c>
      <c r="D225" t="s">
        <v>765</v>
      </c>
      <c r="E225" t="s">
        <v>766</v>
      </c>
      <c r="F225">
        <v>2</v>
      </c>
      <c r="G225">
        <v>1736448516.0999999</v>
      </c>
      <c r="H225">
        <f t="shared" si="102"/>
        <v>1.9977662416611362E-3</v>
      </c>
      <c r="I225">
        <f t="shared" si="103"/>
        <v>1.9977662416611364</v>
      </c>
      <c r="J225">
        <f t="shared" si="104"/>
        <v>49.568098321735846</v>
      </c>
      <c r="K225">
        <f t="shared" si="105"/>
        <v>1451.07125</v>
      </c>
      <c r="L225">
        <f t="shared" si="106"/>
        <v>696.5785611523354</v>
      </c>
      <c r="M225">
        <f t="shared" si="107"/>
        <v>71.294262981438791</v>
      </c>
      <c r="N225">
        <f t="shared" si="108"/>
        <v>148.51599097618634</v>
      </c>
      <c r="O225">
        <f t="shared" si="109"/>
        <v>0.11130657615112635</v>
      </c>
      <c r="P225">
        <f t="shared" si="110"/>
        <v>3.5327427803700298</v>
      </c>
      <c r="Q225">
        <f t="shared" si="111"/>
        <v>0.10939438559614868</v>
      </c>
      <c r="R225">
        <f t="shared" si="112"/>
        <v>6.8540557426119794E-2</v>
      </c>
      <c r="S225">
        <f t="shared" si="113"/>
        <v>317.39980162500001</v>
      </c>
      <c r="T225">
        <f t="shared" si="114"/>
        <v>26.155484604019499</v>
      </c>
      <c r="U225">
        <f t="shared" si="115"/>
        <v>26.155484604019499</v>
      </c>
      <c r="V225">
        <f t="shared" si="116"/>
        <v>3.4054284418933998</v>
      </c>
      <c r="W225">
        <f t="shared" si="117"/>
        <v>49.691070450306711</v>
      </c>
      <c r="X225">
        <f t="shared" si="118"/>
        <v>1.5818607194045244</v>
      </c>
      <c r="Y225">
        <f t="shared" si="119"/>
        <v>3.18339030548045</v>
      </c>
      <c r="Z225">
        <f t="shared" si="120"/>
        <v>1.8235677224888753</v>
      </c>
      <c r="AA225">
        <f t="shared" si="121"/>
        <v>-88.1014912572561</v>
      </c>
      <c r="AB225">
        <f t="shared" si="122"/>
        <v>-216.34219532081244</v>
      </c>
      <c r="AC225">
        <f t="shared" si="123"/>
        <v>-13.030377319357637</v>
      </c>
      <c r="AD225">
        <f t="shared" si="124"/>
        <v>-7.4262272426153686E-2</v>
      </c>
      <c r="AE225">
        <f t="shared" si="125"/>
        <v>78.135273705137834</v>
      </c>
      <c r="AF225">
        <f t="shared" si="126"/>
        <v>1.9969554253652002</v>
      </c>
      <c r="AG225">
        <f t="shared" si="127"/>
        <v>49.568098321735846</v>
      </c>
      <c r="AH225">
        <v>1582.0983384116701</v>
      </c>
      <c r="AI225">
        <v>1497.7232121212101</v>
      </c>
      <c r="AJ225">
        <v>3.41856424499976</v>
      </c>
      <c r="AK225">
        <v>85.495142733625997</v>
      </c>
      <c r="AL225">
        <f t="shared" si="128"/>
        <v>1.9977662416611364</v>
      </c>
      <c r="AM225">
        <v>13.0973504623315</v>
      </c>
      <c r="AN225">
        <v>15.457418881118899</v>
      </c>
      <c r="AO225">
        <v>2.1498265415093101E-6</v>
      </c>
      <c r="AP225">
        <v>126.389948844656</v>
      </c>
      <c r="AQ225">
        <v>38</v>
      </c>
      <c r="AR225">
        <v>8</v>
      </c>
      <c r="AS225">
        <f t="shared" si="129"/>
        <v>1</v>
      </c>
      <c r="AT225">
        <f t="shared" si="130"/>
        <v>0</v>
      </c>
      <c r="AU225">
        <f t="shared" si="131"/>
        <v>54347.060556378987</v>
      </c>
      <c r="AV225">
        <f t="shared" si="132"/>
        <v>1999.99875</v>
      </c>
      <c r="AW225">
        <f t="shared" si="133"/>
        <v>1685.99894625</v>
      </c>
      <c r="AX225">
        <f t="shared" si="134"/>
        <v>0.84299999999999997</v>
      </c>
      <c r="AY225">
        <f t="shared" si="135"/>
        <v>0.15870000000000001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1736448516.0999999</v>
      </c>
      <c r="BF225">
        <v>1451.07125</v>
      </c>
      <c r="BG225">
        <v>1548.30375</v>
      </c>
      <c r="BH225">
        <v>15.455525</v>
      </c>
      <c r="BI225">
        <v>13.096387500000001</v>
      </c>
      <c r="BJ225">
        <v>1451.7037499999999</v>
      </c>
      <c r="BK225">
        <v>15.381449999999999</v>
      </c>
      <c r="BL225">
        <v>500.03649999999999</v>
      </c>
      <c r="BM225">
        <v>102.24912500000001</v>
      </c>
      <c r="BN225">
        <v>0.100081475</v>
      </c>
      <c r="BO225">
        <v>25.019575</v>
      </c>
      <c r="BP225">
        <v>24.823337500000001</v>
      </c>
      <c r="BQ225">
        <v>999.9</v>
      </c>
      <c r="BR225">
        <v>0</v>
      </c>
      <c r="BS225">
        <v>0</v>
      </c>
      <c r="BT225">
        <v>9984.9325000000008</v>
      </c>
      <c r="BU225">
        <v>648.12162499999999</v>
      </c>
      <c r="BV225">
        <v>163.139375</v>
      </c>
      <c r="BW225">
        <v>-97.234575000000007</v>
      </c>
      <c r="BX225">
        <v>1473.8487500000001</v>
      </c>
      <c r="BY225">
        <v>1568.85</v>
      </c>
      <c r="BZ225">
        <v>2.3591324999999999</v>
      </c>
      <c r="CA225">
        <v>1548.30375</v>
      </c>
      <c r="CB225">
        <v>13.096387500000001</v>
      </c>
      <c r="CC225">
        <v>1.58031375</v>
      </c>
      <c r="CD225">
        <v>1.3390962500000001</v>
      </c>
      <c r="CE225">
        <v>13.768174999999999</v>
      </c>
      <c r="CF225">
        <v>11.244975</v>
      </c>
      <c r="CG225">
        <v>1999.99875</v>
      </c>
      <c r="CH225">
        <v>0.9</v>
      </c>
      <c r="CI225">
        <v>0.1</v>
      </c>
      <c r="CJ225">
        <v>19.901037500000001</v>
      </c>
      <c r="CK225">
        <v>39093</v>
      </c>
      <c r="CL225">
        <v>1736445700.0999999</v>
      </c>
      <c r="CM225" t="s">
        <v>346</v>
      </c>
      <c r="CN225">
        <v>1736445697.0999999</v>
      </c>
      <c r="CO225">
        <v>1736445700.0999999</v>
      </c>
      <c r="CP225">
        <v>1</v>
      </c>
      <c r="CQ225">
        <v>-0.33700000000000002</v>
      </c>
      <c r="CR225">
        <v>1.2999999999999999E-2</v>
      </c>
      <c r="CS225">
        <v>0.22</v>
      </c>
      <c r="CT225">
        <v>8.3000000000000004E-2</v>
      </c>
      <c r="CU225">
        <v>420</v>
      </c>
      <c r="CV225">
        <v>16</v>
      </c>
      <c r="CW225">
        <v>0.23</v>
      </c>
      <c r="CX225">
        <v>0.32</v>
      </c>
      <c r="CY225">
        <v>-97.084619047619</v>
      </c>
      <c r="CZ225">
        <v>-2.1210545454545602</v>
      </c>
      <c r="DA225">
        <v>0.29055984486282999</v>
      </c>
      <c r="DB225">
        <v>0</v>
      </c>
      <c r="DC225">
        <v>2.3596876190476199</v>
      </c>
      <c r="DD225">
        <v>-3.54623376623179E-3</v>
      </c>
      <c r="DE225">
        <v>1.1394773436887501E-3</v>
      </c>
      <c r="DF225">
        <v>1</v>
      </c>
      <c r="DG225">
        <v>1</v>
      </c>
      <c r="DH225">
        <v>2</v>
      </c>
      <c r="DI225" t="s">
        <v>347</v>
      </c>
      <c r="DJ225">
        <v>3.1195300000000001</v>
      </c>
      <c r="DK225">
        <v>2.80036</v>
      </c>
      <c r="DL225">
        <v>0.234627</v>
      </c>
      <c r="DM225">
        <v>0.24562200000000001</v>
      </c>
      <c r="DN225">
        <v>8.6679000000000006E-2</v>
      </c>
      <c r="DO225">
        <v>7.7627100000000004E-2</v>
      </c>
      <c r="DP225">
        <v>21367.5</v>
      </c>
      <c r="DQ225">
        <v>19470.900000000001</v>
      </c>
      <c r="DR225">
        <v>26697.4</v>
      </c>
      <c r="DS225">
        <v>24138.5</v>
      </c>
      <c r="DT225">
        <v>33710.6</v>
      </c>
      <c r="DU225">
        <v>32429.7</v>
      </c>
      <c r="DV225">
        <v>40367.5</v>
      </c>
      <c r="DW225">
        <v>38156.300000000003</v>
      </c>
      <c r="DX225">
        <v>2.0178199999999999</v>
      </c>
      <c r="DY225">
        <v>2.2776299999999998</v>
      </c>
      <c r="DZ225">
        <v>0.16688600000000001</v>
      </c>
      <c r="EA225">
        <v>0</v>
      </c>
      <c r="EB225">
        <v>22.104800000000001</v>
      </c>
      <c r="EC225">
        <v>999.9</v>
      </c>
      <c r="ED225">
        <v>63.79</v>
      </c>
      <c r="EE225">
        <v>22.114000000000001</v>
      </c>
      <c r="EF225">
        <v>16.6706</v>
      </c>
      <c r="EG225">
        <v>64.014899999999997</v>
      </c>
      <c r="EH225">
        <v>27.031199999999998</v>
      </c>
      <c r="EI225">
        <v>1</v>
      </c>
      <c r="EJ225">
        <v>-0.45421</v>
      </c>
      <c r="EK225">
        <v>-3.77244</v>
      </c>
      <c r="EL225">
        <v>20.236699999999999</v>
      </c>
      <c r="EM225">
        <v>5.2641600000000004</v>
      </c>
      <c r="EN225">
        <v>12.0055</v>
      </c>
      <c r="EO225">
        <v>5.0009499999999996</v>
      </c>
      <c r="EP225">
        <v>3.28708</v>
      </c>
      <c r="EQ225">
        <v>9999</v>
      </c>
      <c r="ER225">
        <v>9999</v>
      </c>
      <c r="ES225">
        <v>999.9</v>
      </c>
      <c r="ET225">
        <v>9999</v>
      </c>
      <c r="EU225">
        <v>1.87226</v>
      </c>
      <c r="EV225">
        <v>1.87317</v>
      </c>
      <c r="EW225">
        <v>1.8693500000000001</v>
      </c>
      <c r="EX225">
        <v>1.8750500000000001</v>
      </c>
      <c r="EY225">
        <v>1.8754299999999999</v>
      </c>
      <c r="EZ225">
        <v>1.8737999999999999</v>
      </c>
      <c r="FA225">
        <v>1.8723799999999999</v>
      </c>
      <c r="FB225">
        <v>1.87148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-0.66</v>
      </c>
      <c r="FQ225">
        <v>7.4099999999999999E-2</v>
      </c>
      <c r="FR225">
        <v>-0.18329044484773399</v>
      </c>
      <c r="FS225">
        <v>1.93526017593624E-3</v>
      </c>
      <c r="FT225">
        <v>-2.6352868309754201E-6</v>
      </c>
      <c r="FU225">
        <v>7.4988703689445403E-10</v>
      </c>
      <c r="FV225">
        <v>7.4070808911679595E-2</v>
      </c>
      <c r="FW225">
        <v>0</v>
      </c>
      <c r="FX225">
        <v>0</v>
      </c>
      <c r="FY225">
        <v>0</v>
      </c>
      <c r="FZ225">
        <v>1</v>
      </c>
      <c r="GA225">
        <v>1999</v>
      </c>
      <c r="GB225">
        <v>0</v>
      </c>
      <c r="GC225">
        <v>14</v>
      </c>
      <c r="GD225">
        <v>47.1</v>
      </c>
      <c r="GE225">
        <v>47.1</v>
      </c>
      <c r="GF225">
        <v>3.27393</v>
      </c>
      <c r="GG225">
        <v>2.4658199999999999</v>
      </c>
      <c r="GH225">
        <v>1.5979000000000001</v>
      </c>
      <c r="GI225">
        <v>2.3559600000000001</v>
      </c>
      <c r="GJ225">
        <v>1.64917</v>
      </c>
      <c r="GK225">
        <v>2.4682599999999999</v>
      </c>
      <c r="GL225">
        <v>26.2516</v>
      </c>
      <c r="GM225">
        <v>14.438499999999999</v>
      </c>
      <c r="GN225">
        <v>19</v>
      </c>
      <c r="GO225">
        <v>449.73099999999999</v>
      </c>
      <c r="GP225">
        <v>641.90099999999995</v>
      </c>
      <c r="GQ225">
        <v>29.252700000000001</v>
      </c>
      <c r="GR225">
        <v>21.417300000000001</v>
      </c>
      <c r="GS225">
        <v>29.9999</v>
      </c>
      <c r="GT225">
        <v>21.3081</v>
      </c>
      <c r="GU225">
        <v>21.284300000000002</v>
      </c>
      <c r="GV225">
        <v>65.607399999999998</v>
      </c>
      <c r="GW225">
        <v>24.589500000000001</v>
      </c>
      <c r="GX225">
        <v>100</v>
      </c>
      <c r="GY225">
        <v>29.248100000000001</v>
      </c>
      <c r="GZ225">
        <v>1592.13</v>
      </c>
      <c r="HA225">
        <v>13.130800000000001</v>
      </c>
      <c r="HB225">
        <v>101.38200000000001</v>
      </c>
      <c r="HC225">
        <v>101.392</v>
      </c>
    </row>
    <row r="226" spans="1:211" x14ac:dyDescent="0.2">
      <c r="A226">
        <v>210</v>
      </c>
      <c r="B226">
        <v>1736448526.0999999</v>
      </c>
      <c r="C226">
        <v>419</v>
      </c>
      <c r="D226" t="s">
        <v>767</v>
      </c>
      <c r="E226" t="s">
        <v>768</v>
      </c>
      <c r="F226">
        <v>2</v>
      </c>
      <c r="G226">
        <v>1736448518.0999999</v>
      </c>
      <c r="H226">
        <f t="shared" si="102"/>
        <v>1.9966751055771918E-3</v>
      </c>
      <c r="I226">
        <f t="shared" si="103"/>
        <v>1.9966751055771916</v>
      </c>
      <c r="J226">
        <f t="shared" si="104"/>
        <v>49.835626233384936</v>
      </c>
      <c r="K226">
        <f t="shared" si="105"/>
        <v>1457.7787499999999</v>
      </c>
      <c r="L226">
        <f t="shared" si="106"/>
        <v>698.29656334227582</v>
      </c>
      <c r="M226">
        <f t="shared" si="107"/>
        <v>71.470170499481583</v>
      </c>
      <c r="N226">
        <f t="shared" si="108"/>
        <v>149.20264724538342</v>
      </c>
      <c r="O226">
        <f t="shared" si="109"/>
        <v>0.11116195319050877</v>
      </c>
      <c r="P226">
        <f t="shared" si="110"/>
        <v>3.5300946312070334</v>
      </c>
      <c r="Q226">
        <f t="shared" si="111"/>
        <v>0.10925327832843297</v>
      </c>
      <c r="R226">
        <f t="shared" si="112"/>
        <v>6.8452056017430263E-2</v>
      </c>
      <c r="S226">
        <f t="shared" si="113"/>
        <v>317.39977900501418</v>
      </c>
      <c r="T226">
        <f t="shared" si="114"/>
        <v>26.162410661994418</v>
      </c>
      <c r="U226">
        <f t="shared" si="115"/>
        <v>26.162410661994418</v>
      </c>
      <c r="V226">
        <f t="shared" si="116"/>
        <v>3.4068227396367576</v>
      </c>
      <c r="W226">
        <f t="shared" si="117"/>
        <v>49.675130414066778</v>
      </c>
      <c r="X226">
        <f t="shared" si="118"/>
        <v>1.5819083559548834</v>
      </c>
      <c r="Y226">
        <f t="shared" si="119"/>
        <v>3.1845077059061446</v>
      </c>
      <c r="Z226">
        <f t="shared" si="120"/>
        <v>1.8249143836818742</v>
      </c>
      <c r="AA226">
        <f t="shared" si="121"/>
        <v>-88.053372155954165</v>
      </c>
      <c r="AB226">
        <f t="shared" si="122"/>
        <v>-216.37767749629847</v>
      </c>
      <c r="AC226">
        <f t="shared" si="123"/>
        <v>-13.043130591278333</v>
      </c>
      <c r="AD226">
        <f t="shared" si="124"/>
        <v>-7.4401238516770718E-2</v>
      </c>
      <c r="AE226">
        <f t="shared" si="125"/>
        <v>78.165452059668212</v>
      </c>
      <c r="AF226">
        <f t="shared" si="126"/>
        <v>1.9966647639563402</v>
      </c>
      <c r="AG226">
        <f t="shared" si="127"/>
        <v>49.835626233384936</v>
      </c>
      <c r="AH226">
        <v>1589.0219107717701</v>
      </c>
      <c r="AI226">
        <v>1504.46406060606</v>
      </c>
      <c r="AJ226">
        <v>3.3986257851356001</v>
      </c>
      <c r="AK226">
        <v>85.495142733625997</v>
      </c>
      <c r="AL226">
        <f t="shared" si="128"/>
        <v>1.9966751055771916</v>
      </c>
      <c r="AM226">
        <v>13.097448071348101</v>
      </c>
      <c r="AN226">
        <v>15.456208391608399</v>
      </c>
      <c r="AO226">
        <v>1.2830589224202899E-7</v>
      </c>
      <c r="AP226">
        <v>126.389948844656</v>
      </c>
      <c r="AQ226">
        <v>39</v>
      </c>
      <c r="AR226">
        <v>8</v>
      </c>
      <c r="AS226">
        <f t="shared" si="129"/>
        <v>1</v>
      </c>
      <c r="AT226">
        <f t="shared" si="130"/>
        <v>0</v>
      </c>
      <c r="AU226">
        <f t="shared" si="131"/>
        <v>54287.684413979587</v>
      </c>
      <c r="AV226">
        <f t="shared" si="132"/>
        <v>1999.99875</v>
      </c>
      <c r="AW226">
        <f t="shared" si="133"/>
        <v>1685.9988592500545</v>
      </c>
      <c r="AX226">
        <f t="shared" si="134"/>
        <v>0.84299995650000004</v>
      </c>
      <c r="AY226">
        <f t="shared" si="135"/>
        <v>0.15869998869000002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1736448518.0999999</v>
      </c>
      <c r="BF226">
        <v>1457.7787499999999</v>
      </c>
      <c r="BG226">
        <v>1555.06125</v>
      </c>
      <c r="BH226">
        <v>15.455975</v>
      </c>
      <c r="BI226">
        <v>13.097225</v>
      </c>
      <c r="BJ226">
        <v>1458.4175</v>
      </c>
      <c r="BK226">
        <v>15.3819</v>
      </c>
      <c r="BL226">
        <v>500.04562499999997</v>
      </c>
      <c r="BM226">
        <v>102.24925</v>
      </c>
      <c r="BN226">
        <v>0.10005866250000001</v>
      </c>
      <c r="BO226">
        <v>25.0254625</v>
      </c>
      <c r="BP226">
        <v>24.8313375</v>
      </c>
      <c r="BQ226">
        <v>999.9</v>
      </c>
      <c r="BR226">
        <v>0</v>
      </c>
      <c r="BS226">
        <v>0</v>
      </c>
      <c r="BT226">
        <v>9973.7574999999997</v>
      </c>
      <c r="BU226">
        <v>648.18612499999995</v>
      </c>
      <c r="BV226">
        <v>162.936375</v>
      </c>
      <c r="BW226">
        <v>-97.284724999999995</v>
      </c>
      <c r="BX226">
        <v>1480.6624999999999</v>
      </c>
      <c r="BY226">
        <v>1575.69875</v>
      </c>
      <c r="BZ226">
        <v>2.3587425</v>
      </c>
      <c r="CA226">
        <v>1555.06125</v>
      </c>
      <c r="CB226">
        <v>13.097225</v>
      </c>
      <c r="CC226">
        <v>1.5803612499999999</v>
      </c>
      <c r="CD226">
        <v>1.3391837499999999</v>
      </c>
      <c r="CE226">
        <v>13.768637500000001</v>
      </c>
      <c r="CF226">
        <v>11.245950000000001</v>
      </c>
      <c r="CG226">
        <v>1999.99875</v>
      </c>
      <c r="CH226">
        <v>0.9</v>
      </c>
      <c r="CI226">
        <v>9.9999950000000004E-2</v>
      </c>
      <c r="CJ226">
        <v>19.901037500000001</v>
      </c>
      <c r="CK226">
        <v>39092.987500000003</v>
      </c>
      <c r="CL226">
        <v>1736445700.0999999</v>
      </c>
      <c r="CM226" t="s">
        <v>346</v>
      </c>
      <c r="CN226">
        <v>1736445697.0999999</v>
      </c>
      <c r="CO226">
        <v>1736445700.0999999</v>
      </c>
      <c r="CP226">
        <v>1</v>
      </c>
      <c r="CQ226">
        <v>-0.33700000000000002</v>
      </c>
      <c r="CR226">
        <v>1.2999999999999999E-2</v>
      </c>
      <c r="CS226">
        <v>0.22</v>
      </c>
      <c r="CT226">
        <v>8.3000000000000004E-2</v>
      </c>
      <c r="CU226">
        <v>420</v>
      </c>
      <c r="CV226">
        <v>16</v>
      </c>
      <c r="CW226">
        <v>0.23</v>
      </c>
      <c r="CX226">
        <v>0.32</v>
      </c>
      <c r="CY226">
        <v>-97.1926428571429</v>
      </c>
      <c r="CZ226">
        <v>-1.52493506493501</v>
      </c>
      <c r="DA226">
        <v>0.213831966899311</v>
      </c>
      <c r="DB226">
        <v>0</v>
      </c>
      <c r="DC226">
        <v>2.35948904761905</v>
      </c>
      <c r="DD226">
        <v>-3.7574025974005699E-3</v>
      </c>
      <c r="DE226">
        <v>1.1602335756705599E-3</v>
      </c>
      <c r="DF226">
        <v>1</v>
      </c>
      <c r="DG226">
        <v>1</v>
      </c>
      <c r="DH226">
        <v>2</v>
      </c>
      <c r="DI226" t="s">
        <v>347</v>
      </c>
      <c r="DJ226">
        <v>3.1189499999999999</v>
      </c>
      <c r="DK226">
        <v>2.7998400000000001</v>
      </c>
      <c r="DL226">
        <v>0.23524600000000001</v>
      </c>
      <c r="DM226">
        <v>0.24621499999999999</v>
      </c>
      <c r="DN226">
        <v>8.6672700000000005E-2</v>
      </c>
      <c r="DO226">
        <v>7.7633900000000006E-2</v>
      </c>
      <c r="DP226">
        <v>21350.5</v>
      </c>
      <c r="DQ226">
        <v>19456</v>
      </c>
      <c r="DR226">
        <v>26697.599999999999</v>
      </c>
      <c r="DS226">
        <v>24138.9</v>
      </c>
      <c r="DT226">
        <v>33711</v>
      </c>
      <c r="DU226">
        <v>32430.3</v>
      </c>
      <c r="DV226">
        <v>40367.599999999999</v>
      </c>
      <c r="DW226">
        <v>38157.1</v>
      </c>
      <c r="DX226">
        <v>2.0165500000000001</v>
      </c>
      <c r="DY226">
        <v>2.2784</v>
      </c>
      <c r="DZ226">
        <v>0.16633400000000001</v>
      </c>
      <c r="EA226">
        <v>0</v>
      </c>
      <c r="EB226">
        <v>22.107600000000001</v>
      </c>
      <c r="EC226">
        <v>999.9</v>
      </c>
      <c r="ED226">
        <v>63.826000000000001</v>
      </c>
      <c r="EE226">
        <v>22.094000000000001</v>
      </c>
      <c r="EF226">
        <v>16.659600000000001</v>
      </c>
      <c r="EG226">
        <v>64.024900000000002</v>
      </c>
      <c r="EH226">
        <v>26.662700000000001</v>
      </c>
      <c r="EI226">
        <v>1</v>
      </c>
      <c r="EJ226">
        <v>-0.45390000000000003</v>
      </c>
      <c r="EK226">
        <v>-3.8334100000000002</v>
      </c>
      <c r="EL226">
        <v>20.234300000000001</v>
      </c>
      <c r="EM226">
        <v>5.2638600000000002</v>
      </c>
      <c r="EN226">
        <v>12.0059</v>
      </c>
      <c r="EO226">
        <v>5.00075</v>
      </c>
      <c r="EP226">
        <v>3.2869799999999998</v>
      </c>
      <c r="EQ226">
        <v>9999</v>
      </c>
      <c r="ER226">
        <v>9999</v>
      </c>
      <c r="ES226">
        <v>999.9</v>
      </c>
      <c r="ET226">
        <v>9999</v>
      </c>
      <c r="EU226">
        <v>1.8722700000000001</v>
      </c>
      <c r="EV226">
        <v>1.87317</v>
      </c>
      <c r="EW226">
        <v>1.8693500000000001</v>
      </c>
      <c r="EX226">
        <v>1.8750500000000001</v>
      </c>
      <c r="EY226">
        <v>1.8754200000000001</v>
      </c>
      <c r="EZ226">
        <v>1.8737999999999999</v>
      </c>
      <c r="FA226">
        <v>1.87239</v>
      </c>
      <c r="FB226">
        <v>1.87148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-0.66</v>
      </c>
      <c r="FQ226">
        <v>7.4099999999999999E-2</v>
      </c>
      <c r="FR226">
        <v>-0.18329044484773399</v>
      </c>
      <c r="FS226">
        <v>1.93526017593624E-3</v>
      </c>
      <c r="FT226">
        <v>-2.6352868309754201E-6</v>
      </c>
      <c r="FU226">
        <v>7.4988703689445403E-10</v>
      </c>
      <c r="FV226">
        <v>7.4070808911679595E-2</v>
      </c>
      <c r="FW226">
        <v>0</v>
      </c>
      <c r="FX226">
        <v>0</v>
      </c>
      <c r="FY226">
        <v>0</v>
      </c>
      <c r="FZ226">
        <v>1</v>
      </c>
      <c r="GA226">
        <v>1999</v>
      </c>
      <c r="GB226">
        <v>0</v>
      </c>
      <c r="GC226">
        <v>14</v>
      </c>
      <c r="GD226">
        <v>47.1</v>
      </c>
      <c r="GE226">
        <v>47.1</v>
      </c>
      <c r="GF226">
        <v>3.28613</v>
      </c>
      <c r="GG226">
        <v>2.4645999999999999</v>
      </c>
      <c r="GH226">
        <v>1.5979000000000001</v>
      </c>
      <c r="GI226">
        <v>2.3559600000000001</v>
      </c>
      <c r="GJ226">
        <v>1.64917</v>
      </c>
      <c r="GK226">
        <v>2.3938000000000001</v>
      </c>
      <c r="GL226">
        <v>26.272200000000002</v>
      </c>
      <c r="GM226">
        <v>14.438499999999999</v>
      </c>
      <c r="GN226">
        <v>19</v>
      </c>
      <c r="GO226">
        <v>449.005</v>
      </c>
      <c r="GP226">
        <v>642.55700000000002</v>
      </c>
      <c r="GQ226">
        <v>29.234000000000002</v>
      </c>
      <c r="GR226">
        <v>21.418199999999999</v>
      </c>
      <c r="GS226">
        <v>30.0002</v>
      </c>
      <c r="GT226">
        <v>21.309000000000001</v>
      </c>
      <c r="GU226">
        <v>21.285599999999999</v>
      </c>
      <c r="GV226">
        <v>65.844399999999993</v>
      </c>
      <c r="GW226">
        <v>24.589500000000001</v>
      </c>
      <c r="GX226">
        <v>100</v>
      </c>
      <c r="GY226">
        <v>29.248100000000001</v>
      </c>
      <c r="GZ226">
        <v>1598.95</v>
      </c>
      <c r="HA226">
        <v>13.1343</v>
      </c>
      <c r="HB226">
        <v>101.383</v>
      </c>
      <c r="HC226">
        <v>101.39400000000001</v>
      </c>
    </row>
    <row r="227" spans="1:211" x14ac:dyDescent="0.2">
      <c r="A227">
        <v>211</v>
      </c>
      <c r="B227">
        <v>1736448528.0999999</v>
      </c>
      <c r="C227">
        <v>421</v>
      </c>
      <c r="D227" t="s">
        <v>769</v>
      </c>
      <c r="E227" t="s">
        <v>770</v>
      </c>
      <c r="F227">
        <v>2</v>
      </c>
      <c r="G227">
        <v>1736448520.0999999</v>
      </c>
      <c r="H227">
        <f t="shared" si="102"/>
        <v>1.9950868543453693E-3</v>
      </c>
      <c r="I227">
        <f t="shared" si="103"/>
        <v>1.9950868543453693</v>
      </c>
      <c r="J227">
        <f t="shared" si="104"/>
        <v>50.034429204619975</v>
      </c>
      <c r="K227">
        <f t="shared" si="105"/>
        <v>1464.4737500000001</v>
      </c>
      <c r="L227">
        <f t="shared" si="106"/>
        <v>700.9038918626062</v>
      </c>
      <c r="M227">
        <f t="shared" si="107"/>
        <v>71.736706434054824</v>
      </c>
      <c r="N227">
        <f t="shared" si="108"/>
        <v>149.88720237370714</v>
      </c>
      <c r="O227">
        <f t="shared" si="109"/>
        <v>0.11100376935562327</v>
      </c>
      <c r="P227">
        <f t="shared" si="110"/>
        <v>3.529379845966508</v>
      </c>
      <c r="Q227">
        <f t="shared" si="111"/>
        <v>0.10910009426046781</v>
      </c>
      <c r="R227">
        <f t="shared" si="112"/>
        <v>6.8355877176617202E-2</v>
      </c>
      <c r="S227">
        <f t="shared" si="113"/>
        <v>317.39959015501643</v>
      </c>
      <c r="T227">
        <f t="shared" si="114"/>
        <v>26.167933536381533</v>
      </c>
      <c r="U227">
        <f t="shared" si="115"/>
        <v>26.167933536381533</v>
      </c>
      <c r="V227">
        <f t="shared" si="116"/>
        <v>3.4079349171094417</v>
      </c>
      <c r="W227">
        <f t="shared" si="117"/>
        <v>49.661139404349278</v>
      </c>
      <c r="X227">
        <f t="shared" si="118"/>
        <v>1.5819306732392033</v>
      </c>
      <c r="Y227">
        <f t="shared" si="119"/>
        <v>3.1854498149123405</v>
      </c>
      <c r="Z227">
        <f t="shared" si="120"/>
        <v>1.8260042438702384</v>
      </c>
      <c r="AA227">
        <f t="shared" si="121"/>
        <v>-87.983330276630781</v>
      </c>
      <c r="AB227">
        <f t="shared" si="122"/>
        <v>-216.44049038381431</v>
      </c>
      <c r="AC227">
        <f t="shared" si="123"/>
        <v>-13.050246662681545</v>
      </c>
      <c r="AD227">
        <f t="shared" si="124"/>
        <v>-7.447716811023497E-2</v>
      </c>
      <c r="AE227">
        <f t="shared" si="125"/>
        <v>78.196085959924446</v>
      </c>
      <c r="AF227">
        <f t="shared" si="126"/>
        <v>1.9962013843229156</v>
      </c>
      <c r="AG227">
        <f t="shared" si="127"/>
        <v>50.034429204619975</v>
      </c>
      <c r="AH227">
        <v>1595.8854639618201</v>
      </c>
      <c r="AI227">
        <v>1511.20521212121</v>
      </c>
      <c r="AJ227">
        <v>3.3813974803023199</v>
      </c>
      <c r="AK227">
        <v>85.495142733625997</v>
      </c>
      <c r="AL227">
        <f t="shared" si="128"/>
        <v>1.9950868543453693</v>
      </c>
      <c r="AM227">
        <v>13.098268977540201</v>
      </c>
      <c r="AN227">
        <v>15.4552426573427</v>
      </c>
      <c r="AO227">
        <v>-1.2396098663525899E-6</v>
      </c>
      <c r="AP227">
        <v>126.389948844656</v>
      </c>
      <c r="AQ227">
        <v>39</v>
      </c>
      <c r="AR227">
        <v>8</v>
      </c>
      <c r="AS227">
        <f t="shared" si="129"/>
        <v>1</v>
      </c>
      <c r="AT227">
        <f t="shared" si="130"/>
        <v>0</v>
      </c>
      <c r="AU227">
        <f t="shared" si="131"/>
        <v>54271.039540241763</v>
      </c>
      <c r="AV227">
        <f t="shared" si="132"/>
        <v>1999.9974999999999</v>
      </c>
      <c r="AW227">
        <f t="shared" si="133"/>
        <v>1685.9979067499821</v>
      </c>
      <c r="AX227">
        <f t="shared" si="134"/>
        <v>0.84300000712500001</v>
      </c>
      <c r="AY227">
        <f t="shared" si="135"/>
        <v>0.15869999345250002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1736448520.0999999</v>
      </c>
      <c r="BF227">
        <v>1464.4737500000001</v>
      </c>
      <c r="BG227">
        <v>1561.81125</v>
      </c>
      <c r="BH227">
        <v>15.456262499999999</v>
      </c>
      <c r="BI227">
        <v>13.0979875</v>
      </c>
      <c r="BJ227">
        <v>1465.1187500000001</v>
      </c>
      <c r="BK227">
        <v>15.382187500000001</v>
      </c>
      <c r="BL227">
        <v>500.030125</v>
      </c>
      <c r="BM227">
        <v>102.248875</v>
      </c>
      <c r="BN227">
        <v>9.9973775000000001E-2</v>
      </c>
      <c r="BO227">
        <v>25.030425000000001</v>
      </c>
      <c r="BP227">
        <v>24.837412499999999</v>
      </c>
      <c r="BQ227">
        <v>999.9</v>
      </c>
      <c r="BR227">
        <v>0</v>
      </c>
      <c r="BS227">
        <v>0</v>
      </c>
      <c r="BT227">
        <v>9970.7824999999993</v>
      </c>
      <c r="BU227">
        <v>648.26662499999998</v>
      </c>
      <c r="BV227">
        <v>162.7465</v>
      </c>
      <c r="BW227">
        <v>-97.339587499999993</v>
      </c>
      <c r="BX227">
        <v>1487.4637499999999</v>
      </c>
      <c r="BY227">
        <v>1582.5387499999999</v>
      </c>
      <c r="BZ227">
        <v>2.3582700000000001</v>
      </c>
      <c r="CA227">
        <v>1561.81125</v>
      </c>
      <c r="CB227">
        <v>13.0979875</v>
      </c>
      <c r="CC227">
        <v>1.5803862500000001</v>
      </c>
      <c r="CD227">
        <v>1.3392575</v>
      </c>
      <c r="CE227">
        <v>13.768875</v>
      </c>
      <c r="CF227">
        <v>11.246775</v>
      </c>
      <c r="CG227">
        <v>1999.9974999999999</v>
      </c>
      <c r="CH227">
        <v>0.90000012500000004</v>
      </c>
      <c r="CI227">
        <v>9.9999887499999995E-2</v>
      </c>
      <c r="CJ227">
        <v>19.927074999999999</v>
      </c>
      <c r="CK227">
        <v>39092.974999999999</v>
      </c>
      <c r="CL227">
        <v>1736445700.0999999</v>
      </c>
      <c r="CM227" t="s">
        <v>346</v>
      </c>
      <c r="CN227">
        <v>1736445697.0999999</v>
      </c>
      <c r="CO227">
        <v>1736445700.0999999</v>
      </c>
      <c r="CP227">
        <v>1</v>
      </c>
      <c r="CQ227">
        <v>-0.33700000000000002</v>
      </c>
      <c r="CR227">
        <v>1.2999999999999999E-2</v>
      </c>
      <c r="CS227">
        <v>0.22</v>
      </c>
      <c r="CT227">
        <v>8.3000000000000004E-2</v>
      </c>
      <c r="CU227">
        <v>420</v>
      </c>
      <c r="CV227">
        <v>16</v>
      </c>
      <c r="CW227">
        <v>0.23</v>
      </c>
      <c r="CX227">
        <v>0.32</v>
      </c>
      <c r="CY227">
        <v>-97.276719047619096</v>
      </c>
      <c r="CZ227">
        <v>-1.25553506493511</v>
      </c>
      <c r="DA227">
        <v>0.17500103569502501</v>
      </c>
      <c r="DB227">
        <v>0</v>
      </c>
      <c r="DC227">
        <v>2.35889666666667</v>
      </c>
      <c r="DD227">
        <v>-5.4600000000016198E-3</v>
      </c>
      <c r="DE227">
        <v>1.40853971437945E-3</v>
      </c>
      <c r="DF227">
        <v>1</v>
      </c>
      <c r="DG227">
        <v>1</v>
      </c>
      <c r="DH227">
        <v>2</v>
      </c>
      <c r="DI227" t="s">
        <v>347</v>
      </c>
      <c r="DJ227">
        <v>3.1190600000000002</v>
      </c>
      <c r="DK227">
        <v>2.8003499999999999</v>
      </c>
      <c r="DL227">
        <v>0.235871</v>
      </c>
      <c r="DM227">
        <v>0.24682299999999999</v>
      </c>
      <c r="DN227">
        <v>8.6672799999999994E-2</v>
      </c>
      <c r="DO227">
        <v>7.7631400000000003E-2</v>
      </c>
      <c r="DP227">
        <v>21333.1</v>
      </c>
      <c r="DQ227">
        <v>19440.400000000001</v>
      </c>
      <c r="DR227">
        <v>26697.599999999999</v>
      </c>
      <c r="DS227">
        <v>24138.9</v>
      </c>
      <c r="DT227">
        <v>33710.800000000003</v>
      </c>
      <c r="DU227">
        <v>32430.3</v>
      </c>
      <c r="DV227">
        <v>40367.4</v>
      </c>
      <c r="DW227">
        <v>38157.1</v>
      </c>
      <c r="DX227">
        <v>2.0161500000000001</v>
      </c>
      <c r="DY227">
        <v>2.2780499999999999</v>
      </c>
      <c r="DZ227">
        <v>0.16656099999999999</v>
      </c>
      <c r="EA227">
        <v>0</v>
      </c>
      <c r="EB227">
        <v>22.110099999999999</v>
      </c>
      <c r="EC227">
        <v>999.9</v>
      </c>
      <c r="ED227">
        <v>63.814</v>
      </c>
      <c r="EE227">
        <v>22.114000000000001</v>
      </c>
      <c r="EF227">
        <v>16.676500000000001</v>
      </c>
      <c r="EG227">
        <v>64.184899999999999</v>
      </c>
      <c r="EH227">
        <v>27.099399999999999</v>
      </c>
      <c r="EI227">
        <v>1</v>
      </c>
      <c r="EJ227">
        <v>-0.45370199999999999</v>
      </c>
      <c r="EK227">
        <v>-3.8780299999999999</v>
      </c>
      <c r="EL227">
        <v>20.232600000000001</v>
      </c>
      <c r="EM227">
        <v>5.2637099999999997</v>
      </c>
      <c r="EN227">
        <v>12.0067</v>
      </c>
      <c r="EO227">
        <v>5.0004499999999998</v>
      </c>
      <c r="EP227">
        <v>3.2869799999999998</v>
      </c>
      <c r="EQ227">
        <v>9999</v>
      </c>
      <c r="ER227">
        <v>9999</v>
      </c>
      <c r="ES227">
        <v>999.9</v>
      </c>
      <c r="ET227">
        <v>9999</v>
      </c>
      <c r="EU227">
        <v>1.87226</v>
      </c>
      <c r="EV227">
        <v>1.87317</v>
      </c>
      <c r="EW227">
        <v>1.8693500000000001</v>
      </c>
      <c r="EX227">
        <v>1.87504</v>
      </c>
      <c r="EY227">
        <v>1.8754299999999999</v>
      </c>
      <c r="EZ227">
        <v>1.8737900000000001</v>
      </c>
      <c r="FA227">
        <v>1.8724000000000001</v>
      </c>
      <c r="FB227">
        <v>1.87148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-0.68</v>
      </c>
      <c r="FQ227">
        <v>7.4099999999999999E-2</v>
      </c>
      <c r="FR227">
        <v>-0.18329044484773399</v>
      </c>
      <c r="FS227">
        <v>1.93526017593624E-3</v>
      </c>
      <c r="FT227">
        <v>-2.6352868309754201E-6</v>
      </c>
      <c r="FU227">
        <v>7.4988703689445403E-10</v>
      </c>
      <c r="FV227">
        <v>7.4070808911679595E-2</v>
      </c>
      <c r="FW227">
        <v>0</v>
      </c>
      <c r="FX227">
        <v>0</v>
      </c>
      <c r="FY227">
        <v>0</v>
      </c>
      <c r="FZ227">
        <v>1</v>
      </c>
      <c r="GA227">
        <v>1999</v>
      </c>
      <c r="GB227">
        <v>0</v>
      </c>
      <c r="GC227">
        <v>14</v>
      </c>
      <c r="GD227">
        <v>47.2</v>
      </c>
      <c r="GE227">
        <v>47.1</v>
      </c>
      <c r="GF227">
        <v>3.2971200000000001</v>
      </c>
      <c r="GG227">
        <v>2.4658199999999999</v>
      </c>
      <c r="GH227">
        <v>1.5979000000000001</v>
      </c>
      <c r="GI227">
        <v>2.3547400000000001</v>
      </c>
      <c r="GJ227">
        <v>1.64917</v>
      </c>
      <c r="GK227">
        <v>2.4609399999999999</v>
      </c>
      <c r="GL227">
        <v>26.272200000000002</v>
      </c>
      <c r="GM227">
        <v>14.4297</v>
      </c>
      <c r="GN227">
        <v>19</v>
      </c>
      <c r="GO227">
        <v>448.78500000000003</v>
      </c>
      <c r="GP227">
        <v>642.28300000000002</v>
      </c>
      <c r="GQ227">
        <v>29.217500000000001</v>
      </c>
      <c r="GR227">
        <v>21.4191</v>
      </c>
      <c r="GS227">
        <v>30.000299999999999</v>
      </c>
      <c r="GT227">
        <v>21.310400000000001</v>
      </c>
      <c r="GU227">
        <v>21.2866</v>
      </c>
      <c r="GV227">
        <v>66.079400000000007</v>
      </c>
      <c r="GW227">
        <v>24.589500000000001</v>
      </c>
      <c r="GX227">
        <v>100</v>
      </c>
      <c r="GY227">
        <v>29.248100000000001</v>
      </c>
      <c r="GZ227">
        <v>1605.82</v>
      </c>
      <c r="HA227">
        <v>13.137</v>
      </c>
      <c r="HB227">
        <v>101.38200000000001</v>
      </c>
      <c r="HC227">
        <v>101.39400000000001</v>
      </c>
    </row>
    <row r="228" spans="1:211" x14ac:dyDescent="0.2">
      <c r="A228">
        <v>212</v>
      </c>
      <c r="B228">
        <v>1736448530.0999999</v>
      </c>
      <c r="C228">
        <v>423</v>
      </c>
      <c r="D228" t="s">
        <v>771</v>
      </c>
      <c r="E228" t="s">
        <v>772</v>
      </c>
      <c r="F228">
        <v>2</v>
      </c>
      <c r="G228">
        <v>1736448522.0999999</v>
      </c>
      <c r="H228">
        <f t="shared" si="102"/>
        <v>1.9947346240138165E-3</v>
      </c>
      <c r="I228">
        <f t="shared" si="103"/>
        <v>1.9947346240138166</v>
      </c>
      <c r="J228">
        <f t="shared" si="104"/>
        <v>50.233261199214134</v>
      </c>
      <c r="K228">
        <f t="shared" si="105"/>
        <v>1471.1475</v>
      </c>
      <c r="L228">
        <f t="shared" si="106"/>
        <v>704.08505176551955</v>
      </c>
      <c r="M228">
        <f t="shared" si="107"/>
        <v>72.061892842569421</v>
      </c>
      <c r="N228">
        <f t="shared" si="108"/>
        <v>150.56941378712793</v>
      </c>
      <c r="O228">
        <f t="shared" si="109"/>
        <v>0.11093744248295616</v>
      </c>
      <c r="P228">
        <f t="shared" si="110"/>
        <v>3.5312592929876354</v>
      </c>
      <c r="Q228">
        <f t="shared" si="111"/>
        <v>0.10903701397556731</v>
      </c>
      <c r="R228">
        <f t="shared" si="112"/>
        <v>6.8316167950825846E-2</v>
      </c>
      <c r="S228">
        <f t="shared" si="113"/>
        <v>317.39954134507735</v>
      </c>
      <c r="T228">
        <f t="shared" si="114"/>
        <v>26.171673840125177</v>
      </c>
      <c r="U228">
        <f t="shared" si="115"/>
        <v>26.171673840125177</v>
      </c>
      <c r="V228">
        <f t="shared" si="116"/>
        <v>3.4086883067021012</v>
      </c>
      <c r="W228">
        <f t="shared" si="117"/>
        <v>49.649766632407015</v>
      </c>
      <c r="X228">
        <f t="shared" si="118"/>
        <v>1.5819679129395066</v>
      </c>
      <c r="Y228">
        <f t="shared" si="119"/>
        <v>3.1862544785999791</v>
      </c>
      <c r="Z228">
        <f t="shared" si="120"/>
        <v>1.8267203937625947</v>
      </c>
      <c r="AA228">
        <f t="shared" si="121"/>
        <v>-87.967796919009302</v>
      </c>
      <c r="AB228">
        <f t="shared" si="122"/>
        <v>-216.46109329289294</v>
      </c>
      <c r="AC228">
        <f t="shared" si="123"/>
        <v>-13.04506523936516</v>
      </c>
      <c r="AD228">
        <f t="shared" si="124"/>
        <v>-7.4414106190033635E-2</v>
      </c>
      <c r="AE228">
        <f t="shared" si="125"/>
        <v>78.253712111702995</v>
      </c>
      <c r="AF228">
        <f t="shared" si="126"/>
        <v>1.9962178742593712</v>
      </c>
      <c r="AG228">
        <f t="shared" si="127"/>
        <v>50.233261199214134</v>
      </c>
      <c r="AH228">
        <v>1602.7241557375301</v>
      </c>
      <c r="AI228">
        <v>1517.9176969697</v>
      </c>
      <c r="AJ228">
        <v>3.36478544094581</v>
      </c>
      <c r="AK228">
        <v>85.495142733625997</v>
      </c>
      <c r="AL228">
        <f t="shared" si="128"/>
        <v>1.9947346240138166</v>
      </c>
      <c r="AM228">
        <v>13.099569743594101</v>
      </c>
      <c r="AN228">
        <v>15.4561797202797</v>
      </c>
      <c r="AO228">
        <v>-1.05769711848568E-6</v>
      </c>
      <c r="AP228">
        <v>126.389948844656</v>
      </c>
      <c r="AQ228">
        <v>39</v>
      </c>
      <c r="AR228">
        <v>8</v>
      </c>
      <c r="AS228">
        <f t="shared" si="129"/>
        <v>1</v>
      </c>
      <c r="AT228">
        <f t="shared" si="130"/>
        <v>0</v>
      </c>
      <c r="AU228">
        <f t="shared" si="131"/>
        <v>54311.628603033649</v>
      </c>
      <c r="AV228">
        <f t="shared" si="132"/>
        <v>1999.9974999999999</v>
      </c>
      <c r="AW228">
        <f t="shared" si="133"/>
        <v>1685.9978482500551</v>
      </c>
      <c r="AX228">
        <f t="shared" si="134"/>
        <v>0.84299997787499992</v>
      </c>
      <c r="AY228">
        <f t="shared" si="135"/>
        <v>0.1586999690475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1736448522.0999999</v>
      </c>
      <c r="BF228">
        <v>1471.1475</v>
      </c>
      <c r="BG228">
        <v>1568.5725</v>
      </c>
      <c r="BH228">
        <v>15.4567125</v>
      </c>
      <c r="BI228">
        <v>13.0983625</v>
      </c>
      <c r="BJ228">
        <v>1471.7987499999999</v>
      </c>
      <c r="BK228">
        <v>15.3826375</v>
      </c>
      <c r="BL228">
        <v>500.018125</v>
      </c>
      <c r="BM228">
        <v>102.248375</v>
      </c>
      <c r="BN228">
        <v>9.9903325000000001E-2</v>
      </c>
      <c r="BO228">
        <v>25.0346625</v>
      </c>
      <c r="BP228">
        <v>24.843687500000001</v>
      </c>
      <c r="BQ228">
        <v>999.9</v>
      </c>
      <c r="BR228">
        <v>0</v>
      </c>
      <c r="BS228">
        <v>0</v>
      </c>
      <c r="BT228">
        <v>9978.7512499999993</v>
      </c>
      <c r="BU228">
        <v>648.35537499999998</v>
      </c>
      <c r="BV228">
        <v>162.55737500000001</v>
      </c>
      <c r="BW228">
        <v>-97.425787499999998</v>
      </c>
      <c r="BX228">
        <v>1494.2425000000001</v>
      </c>
      <c r="BY228">
        <v>1589.39</v>
      </c>
      <c r="BZ228">
        <v>2.3583462499999999</v>
      </c>
      <c r="CA228">
        <v>1568.5725</v>
      </c>
      <c r="CB228">
        <v>13.0983625</v>
      </c>
      <c r="CC228">
        <v>1.580425</v>
      </c>
      <c r="CD228">
        <v>1.3392887499999999</v>
      </c>
      <c r="CE228">
        <v>13.76925</v>
      </c>
      <c r="CF228">
        <v>11.247137499999999</v>
      </c>
      <c r="CG228">
        <v>1999.9974999999999</v>
      </c>
      <c r="CH228">
        <v>0.90000037499999996</v>
      </c>
      <c r="CI228">
        <v>9.9999612500000001E-2</v>
      </c>
      <c r="CJ228">
        <v>19.947900000000001</v>
      </c>
      <c r="CK228">
        <v>39092.987500000003</v>
      </c>
      <c r="CL228">
        <v>1736445700.0999999</v>
      </c>
      <c r="CM228" t="s">
        <v>346</v>
      </c>
      <c r="CN228">
        <v>1736445697.0999999</v>
      </c>
      <c r="CO228">
        <v>1736445700.0999999</v>
      </c>
      <c r="CP228">
        <v>1</v>
      </c>
      <c r="CQ228">
        <v>-0.33700000000000002</v>
      </c>
      <c r="CR228">
        <v>1.2999999999999999E-2</v>
      </c>
      <c r="CS228">
        <v>0.22</v>
      </c>
      <c r="CT228">
        <v>8.3000000000000004E-2</v>
      </c>
      <c r="CU228">
        <v>420</v>
      </c>
      <c r="CV228">
        <v>16</v>
      </c>
      <c r="CW228">
        <v>0.23</v>
      </c>
      <c r="CX228">
        <v>0.32</v>
      </c>
      <c r="CY228">
        <v>-97.321519047619006</v>
      </c>
      <c r="CZ228">
        <v>-1.61421038961047</v>
      </c>
      <c r="DA228">
        <v>0.20110713235688099</v>
      </c>
      <c r="DB228">
        <v>0</v>
      </c>
      <c r="DC228">
        <v>2.35838428571429</v>
      </c>
      <c r="DD228">
        <v>-8.0633766233707393E-3</v>
      </c>
      <c r="DE228">
        <v>1.6792644972429701E-3</v>
      </c>
      <c r="DF228">
        <v>1</v>
      </c>
      <c r="DG228">
        <v>1</v>
      </c>
      <c r="DH228">
        <v>2</v>
      </c>
      <c r="DI228" t="s">
        <v>347</v>
      </c>
      <c r="DJ228">
        <v>3.1193</v>
      </c>
      <c r="DK228">
        <v>2.8004500000000001</v>
      </c>
      <c r="DL228">
        <v>0.236482</v>
      </c>
      <c r="DM228">
        <v>0.24745300000000001</v>
      </c>
      <c r="DN228">
        <v>8.6682700000000001E-2</v>
      </c>
      <c r="DO228">
        <v>7.7621399999999993E-2</v>
      </c>
      <c r="DP228">
        <v>21316</v>
      </c>
      <c r="DQ228">
        <v>19423.8</v>
      </c>
      <c r="DR228">
        <v>26697.4</v>
      </c>
      <c r="DS228">
        <v>24138.400000000001</v>
      </c>
      <c r="DT228">
        <v>33710.5</v>
      </c>
      <c r="DU228">
        <v>32430.1</v>
      </c>
      <c r="DV228">
        <v>40367.4</v>
      </c>
      <c r="DW228">
        <v>38156.199999999997</v>
      </c>
      <c r="DX228">
        <v>2.0166200000000001</v>
      </c>
      <c r="DY228">
        <v>2.2776999999999998</v>
      </c>
      <c r="DZ228">
        <v>0.16698199999999999</v>
      </c>
      <c r="EA228">
        <v>0</v>
      </c>
      <c r="EB228">
        <v>22.1126</v>
      </c>
      <c r="EC228">
        <v>999.9</v>
      </c>
      <c r="ED228">
        <v>63.826000000000001</v>
      </c>
      <c r="EE228">
        <v>22.094000000000001</v>
      </c>
      <c r="EF228">
        <v>16.659500000000001</v>
      </c>
      <c r="EG228">
        <v>63.924900000000001</v>
      </c>
      <c r="EH228">
        <v>26.694700000000001</v>
      </c>
      <c r="EI228">
        <v>1</v>
      </c>
      <c r="EJ228">
        <v>-0.45332800000000001</v>
      </c>
      <c r="EK228">
        <v>-3.95181</v>
      </c>
      <c r="EL228">
        <v>20.230499999999999</v>
      </c>
      <c r="EM228">
        <v>5.2640099999999999</v>
      </c>
      <c r="EN228">
        <v>12.005599999999999</v>
      </c>
      <c r="EO228">
        <v>5.0007000000000001</v>
      </c>
      <c r="EP228">
        <v>3.2869999999999999</v>
      </c>
      <c r="EQ228">
        <v>9999</v>
      </c>
      <c r="ER228">
        <v>9999</v>
      </c>
      <c r="ES228">
        <v>999.9</v>
      </c>
      <c r="ET228">
        <v>9999</v>
      </c>
      <c r="EU228">
        <v>1.87225</v>
      </c>
      <c r="EV228">
        <v>1.87317</v>
      </c>
      <c r="EW228">
        <v>1.8693500000000001</v>
      </c>
      <c r="EX228">
        <v>1.87504</v>
      </c>
      <c r="EY228">
        <v>1.8754299999999999</v>
      </c>
      <c r="EZ228">
        <v>1.8737900000000001</v>
      </c>
      <c r="FA228">
        <v>1.8724000000000001</v>
      </c>
      <c r="FB228">
        <v>1.87147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-0.68</v>
      </c>
      <c r="FQ228">
        <v>7.3999999999999996E-2</v>
      </c>
      <c r="FR228">
        <v>-0.18329044484773399</v>
      </c>
      <c r="FS228">
        <v>1.93526017593624E-3</v>
      </c>
      <c r="FT228">
        <v>-2.6352868309754201E-6</v>
      </c>
      <c r="FU228">
        <v>7.4988703689445403E-10</v>
      </c>
      <c r="FV228">
        <v>7.4070808911679595E-2</v>
      </c>
      <c r="FW228">
        <v>0</v>
      </c>
      <c r="FX228">
        <v>0</v>
      </c>
      <c r="FY228">
        <v>0</v>
      </c>
      <c r="FZ228">
        <v>1</v>
      </c>
      <c r="GA228">
        <v>1999</v>
      </c>
      <c r="GB228">
        <v>0</v>
      </c>
      <c r="GC228">
        <v>14</v>
      </c>
      <c r="GD228">
        <v>47.2</v>
      </c>
      <c r="GE228">
        <v>47.2</v>
      </c>
      <c r="GF228">
        <v>3.3093300000000001</v>
      </c>
      <c r="GG228">
        <v>2.4841299999999999</v>
      </c>
      <c r="GH228">
        <v>1.5979000000000001</v>
      </c>
      <c r="GI228">
        <v>2.3547400000000001</v>
      </c>
      <c r="GJ228">
        <v>1.64917</v>
      </c>
      <c r="GK228">
        <v>2.3010299999999999</v>
      </c>
      <c r="GL228">
        <v>26.2516</v>
      </c>
      <c r="GM228">
        <v>14.4297</v>
      </c>
      <c r="GN228">
        <v>19</v>
      </c>
      <c r="GO228">
        <v>449.072</v>
      </c>
      <c r="GP228">
        <v>642.01199999999994</v>
      </c>
      <c r="GQ228">
        <v>29.205500000000001</v>
      </c>
      <c r="GR228">
        <v>21.42</v>
      </c>
      <c r="GS228">
        <v>30.000599999999999</v>
      </c>
      <c r="GT228">
        <v>21.312000000000001</v>
      </c>
      <c r="GU228">
        <v>21.2879</v>
      </c>
      <c r="GV228">
        <v>66.306399999999996</v>
      </c>
      <c r="GW228">
        <v>24.589500000000001</v>
      </c>
      <c r="GX228">
        <v>100</v>
      </c>
      <c r="GY228">
        <v>29.209399999999999</v>
      </c>
      <c r="GZ228">
        <v>1612.66</v>
      </c>
      <c r="HA228">
        <v>13.137600000000001</v>
      </c>
      <c r="HB228">
        <v>101.38200000000001</v>
      </c>
      <c r="HC228">
        <v>101.392</v>
      </c>
    </row>
    <row r="229" spans="1:211" x14ac:dyDescent="0.2">
      <c r="A229">
        <v>213</v>
      </c>
      <c r="B229">
        <v>1736448532.0999999</v>
      </c>
      <c r="C229">
        <v>425</v>
      </c>
      <c r="D229" t="s">
        <v>773</v>
      </c>
      <c r="E229" t="s">
        <v>774</v>
      </c>
      <c r="F229">
        <v>2</v>
      </c>
      <c r="G229">
        <v>1736448524.0999999</v>
      </c>
      <c r="H229">
        <f t="shared" si="102"/>
        <v>1.996721688488458E-3</v>
      </c>
      <c r="I229">
        <f t="shared" si="103"/>
        <v>1.996721688488458</v>
      </c>
      <c r="J229">
        <f t="shared" si="104"/>
        <v>50.481901353082236</v>
      </c>
      <c r="K229">
        <f t="shared" si="105"/>
        <v>1477.80375</v>
      </c>
      <c r="L229">
        <f t="shared" si="106"/>
        <v>707.52882296640348</v>
      </c>
      <c r="M229">
        <f t="shared" si="107"/>
        <v>72.414063501410467</v>
      </c>
      <c r="N229">
        <f t="shared" si="108"/>
        <v>151.25005670645871</v>
      </c>
      <c r="O229">
        <f t="shared" si="109"/>
        <v>0.11102483049141014</v>
      </c>
      <c r="P229">
        <f t="shared" si="110"/>
        <v>3.5338983560304871</v>
      </c>
      <c r="Q229">
        <f t="shared" si="111"/>
        <v>0.10912282964711692</v>
      </c>
      <c r="R229">
        <f t="shared" si="112"/>
        <v>6.8369941662772576E-2</v>
      </c>
      <c r="S229">
        <f t="shared" si="113"/>
        <v>317.39992887</v>
      </c>
      <c r="T229">
        <f t="shared" si="114"/>
        <v>26.173726035856582</v>
      </c>
      <c r="U229">
        <f t="shared" si="115"/>
        <v>26.173726035856582</v>
      </c>
      <c r="V229">
        <f t="shared" si="116"/>
        <v>3.4091017314226262</v>
      </c>
      <c r="W229">
        <f t="shared" si="117"/>
        <v>49.641403501945923</v>
      </c>
      <c r="X229">
        <f t="shared" si="118"/>
        <v>1.5820113980107802</v>
      </c>
      <c r="Y229">
        <f t="shared" si="119"/>
        <v>3.1868788680577209</v>
      </c>
      <c r="Z229">
        <f t="shared" si="120"/>
        <v>1.827090333411846</v>
      </c>
      <c r="AA229">
        <f t="shared" si="121"/>
        <v>-88.055426462341003</v>
      </c>
      <c r="AB229">
        <f t="shared" si="122"/>
        <v>-216.38751445854774</v>
      </c>
      <c r="AC229">
        <f t="shared" si="123"/>
        <v>-13.031241879927258</v>
      </c>
      <c r="AD229">
        <f t="shared" si="124"/>
        <v>-7.4253930816041702E-2</v>
      </c>
      <c r="AE229">
        <f t="shared" si="125"/>
        <v>78.344514038656641</v>
      </c>
      <c r="AF229">
        <f t="shared" si="126"/>
        <v>1.9963384340469172</v>
      </c>
      <c r="AG229">
        <f t="shared" si="127"/>
        <v>50.481901353082236</v>
      </c>
      <c r="AH229">
        <v>1609.56504138735</v>
      </c>
      <c r="AI229">
        <v>1524.5806060606101</v>
      </c>
      <c r="AJ229">
        <v>3.3461351268914998</v>
      </c>
      <c r="AK229">
        <v>85.495142733625997</v>
      </c>
      <c r="AL229">
        <f t="shared" si="128"/>
        <v>1.996721688488458</v>
      </c>
      <c r="AM229">
        <v>13.100145287138799</v>
      </c>
      <c r="AN229">
        <v>15.4592832167832</v>
      </c>
      <c r="AO229">
        <v>9.4942070804604504E-7</v>
      </c>
      <c r="AP229">
        <v>126.389948844656</v>
      </c>
      <c r="AQ229">
        <v>39</v>
      </c>
      <c r="AR229">
        <v>8</v>
      </c>
      <c r="AS229">
        <f t="shared" si="129"/>
        <v>1</v>
      </c>
      <c r="AT229">
        <f t="shared" si="130"/>
        <v>0</v>
      </c>
      <c r="AU229">
        <f t="shared" si="131"/>
        <v>54369.135403542277</v>
      </c>
      <c r="AV229">
        <f t="shared" si="132"/>
        <v>2000</v>
      </c>
      <c r="AW229">
        <f t="shared" si="133"/>
        <v>1686.0000494999999</v>
      </c>
      <c r="AX229">
        <f t="shared" si="134"/>
        <v>0.84300002474999991</v>
      </c>
      <c r="AY229">
        <f t="shared" si="135"/>
        <v>0.15869996443500001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1736448524.0999999</v>
      </c>
      <c r="BF229">
        <v>1477.80375</v>
      </c>
      <c r="BG229">
        <v>1575.3625</v>
      </c>
      <c r="BH229">
        <v>15.4572</v>
      </c>
      <c r="BI229">
        <v>13.0985</v>
      </c>
      <c r="BJ229">
        <v>1478.4612500000001</v>
      </c>
      <c r="BK229">
        <v>15.383125</v>
      </c>
      <c r="BL229">
        <v>499.97387500000002</v>
      </c>
      <c r="BM229">
        <v>102.248</v>
      </c>
      <c r="BN229">
        <v>9.9863649999999998E-2</v>
      </c>
      <c r="BO229">
        <v>25.037949999999999</v>
      </c>
      <c r="BP229">
        <v>24.849362500000002</v>
      </c>
      <c r="BQ229">
        <v>999.9</v>
      </c>
      <c r="BR229">
        <v>0</v>
      </c>
      <c r="BS229">
        <v>0</v>
      </c>
      <c r="BT229">
        <v>9989.9162500000002</v>
      </c>
      <c r="BU229">
        <v>648.45037500000001</v>
      </c>
      <c r="BV229">
        <v>162.37087500000001</v>
      </c>
      <c r="BW229">
        <v>-97.5598375</v>
      </c>
      <c r="BX229">
        <v>1501.0037500000001</v>
      </c>
      <c r="BY229">
        <v>1596.27125</v>
      </c>
      <c r="BZ229">
        <v>2.3587012500000002</v>
      </c>
      <c r="CA229">
        <v>1575.3625</v>
      </c>
      <c r="CB229">
        <v>13.0985</v>
      </c>
      <c r="CC229">
        <v>1.58047</v>
      </c>
      <c r="CD229">
        <v>1.3392975</v>
      </c>
      <c r="CE229">
        <v>13.7696875</v>
      </c>
      <c r="CF229">
        <v>11.247237500000001</v>
      </c>
      <c r="CG229">
        <v>2000</v>
      </c>
      <c r="CH229">
        <v>0.900000625</v>
      </c>
      <c r="CI229">
        <v>9.9999425000000003E-2</v>
      </c>
      <c r="CJ229">
        <v>19.947900000000001</v>
      </c>
      <c r="CK229">
        <v>39093.025000000001</v>
      </c>
      <c r="CL229">
        <v>1736445700.0999999</v>
      </c>
      <c r="CM229" t="s">
        <v>346</v>
      </c>
      <c r="CN229">
        <v>1736445697.0999999</v>
      </c>
      <c r="CO229">
        <v>1736445700.0999999</v>
      </c>
      <c r="CP229">
        <v>1</v>
      </c>
      <c r="CQ229">
        <v>-0.33700000000000002</v>
      </c>
      <c r="CR229">
        <v>1.2999999999999999E-2</v>
      </c>
      <c r="CS229">
        <v>0.22</v>
      </c>
      <c r="CT229">
        <v>8.3000000000000004E-2</v>
      </c>
      <c r="CU229">
        <v>420</v>
      </c>
      <c r="CV229">
        <v>16</v>
      </c>
      <c r="CW229">
        <v>0.23</v>
      </c>
      <c r="CX229">
        <v>0.32</v>
      </c>
      <c r="CY229">
        <v>-97.392457142857097</v>
      </c>
      <c r="CZ229">
        <v>-2.4132623376623701</v>
      </c>
      <c r="DA229">
        <v>0.27547323190575101</v>
      </c>
      <c r="DB229">
        <v>0</v>
      </c>
      <c r="DC229">
        <v>2.3583957142857099</v>
      </c>
      <c r="DD229">
        <v>-5.58389610388948E-3</v>
      </c>
      <c r="DE229">
        <v>1.7100391848158E-3</v>
      </c>
      <c r="DF229">
        <v>1</v>
      </c>
      <c r="DG229">
        <v>1</v>
      </c>
      <c r="DH229">
        <v>2</v>
      </c>
      <c r="DI229" t="s">
        <v>347</v>
      </c>
      <c r="DJ229">
        <v>3.11931</v>
      </c>
      <c r="DK229">
        <v>2.80091</v>
      </c>
      <c r="DL229">
        <v>0.23710300000000001</v>
      </c>
      <c r="DM229">
        <v>0.24807499999999999</v>
      </c>
      <c r="DN229">
        <v>8.6691500000000005E-2</v>
      </c>
      <c r="DO229">
        <v>7.7621599999999999E-2</v>
      </c>
      <c r="DP229">
        <v>21298.5</v>
      </c>
      <c r="DQ229">
        <v>19407.7</v>
      </c>
      <c r="DR229">
        <v>26697.1</v>
      </c>
      <c r="DS229">
        <v>24138.3</v>
      </c>
      <c r="DT229">
        <v>33710.1</v>
      </c>
      <c r="DU229">
        <v>32430.2</v>
      </c>
      <c r="DV229">
        <v>40367.199999999997</v>
      </c>
      <c r="DW229">
        <v>38156.300000000003</v>
      </c>
      <c r="DX229">
        <v>2.01688</v>
      </c>
      <c r="DY229">
        <v>2.27745</v>
      </c>
      <c r="DZ229">
        <v>0.16669200000000001</v>
      </c>
      <c r="EA229">
        <v>0</v>
      </c>
      <c r="EB229">
        <v>22.115400000000001</v>
      </c>
      <c r="EC229">
        <v>999.9</v>
      </c>
      <c r="ED229">
        <v>63.826000000000001</v>
      </c>
      <c r="EE229">
        <v>22.094000000000001</v>
      </c>
      <c r="EF229">
        <v>16.658899999999999</v>
      </c>
      <c r="EG229">
        <v>64.114900000000006</v>
      </c>
      <c r="EH229">
        <v>27.0152</v>
      </c>
      <c r="EI229">
        <v>1</v>
      </c>
      <c r="EJ229">
        <v>-0.45292700000000002</v>
      </c>
      <c r="EK229">
        <v>-3.9388899999999998</v>
      </c>
      <c r="EL229">
        <v>20.231100000000001</v>
      </c>
      <c r="EM229">
        <v>5.2641600000000004</v>
      </c>
      <c r="EN229">
        <v>12.005000000000001</v>
      </c>
      <c r="EO229">
        <v>5.0007999999999999</v>
      </c>
      <c r="EP229">
        <v>3.2870499999999998</v>
      </c>
      <c r="EQ229">
        <v>9999</v>
      </c>
      <c r="ER229">
        <v>9999</v>
      </c>
      <c r="ES229">
        <v>999.9</v>
      </c>
      <c r="ET229">
        <v>9999</v>
      </c>
      <c r="EU229">
        <v>1.87225</v>
      </c>
      <c r="EV229">
        <v>1.87317</v>
      </c>
      <c r="EW229">
        <v>1.8693500000000001</v>
      </c>
      <c r="EX229">
        <v>1.87504</v>
      </c>
      <c r="EY229">
        <v>1.87541</v>
      </c>
      <c r="EZ229">
        <v>1.8737900000000001</v>
      </c>
      <c r="FA229">
        <v>1.87239</v>
      </c>
      <c r="FB229">
        <v>1.87147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-0.68</v>
      </c>
      <c r="FQ229">
        <v>7.3999999999999996E-2</v>
      </c>
      <c r="FR229">
        <v>-0.18329044484773399</v>
      </c>
      <c r="FS229">
        <v>1.93526017593624E-3</v>
      </c>
      <c r="FT229">
        <v>-2.6352868309754201E-6</v>
      </c>
      <c r="FU229">
        <v>7.4988703689445403E-10</v>
      </c>
      <c r="FV229">
        <v>7.4070808911679595E-2</v>
      </c>
      <c r="FW229">
        <v>0</v>
      </c>
      <c r="FX229">
        <v>0</v>
      </c>
      <c r="FY229">
        <v>0</v>
      </c>
      <c r="FZ229">
        <v>1</v>
      </c>
      <c r="GA229">
        <v>1999</v>
      </c>
      <c r="GB229">
        <v>0</v>
      </c>
      <c r="GC229">
        <v>14</v>
      </c>
      <c r="GD229">
        <v>47.2</v>
      </c>
      <c r="GE229">
        <v>47.2</v>
      </c>
      <c r="GF229">
        <v>3.3203100000000001</v>
      </c>
      <c r="GG229">
        <v>2.4670399999999999</v>
      </c>
      <c r="GH229">
        <v>1.5979000000000001</v>
      </c>
      <c r="GI229">
        <v>2.3535200000000001</v>
      </c>
      <c r="GJ229">
        <v>1.64917</v>
      </c>
      <c r="GK229">
        <v>2.4731399999999999</v>
      </c>
      <c r="GL229">
        <v>26.2516</v>
      </c>
      <c r="GM229">
        <v>14.438499999999999</v>
      </c>
      <c r="GN229">
        <v>19</v>
      </c>
      <c r="GO229">
        <v>449.23099999999999</v>
      </c>
      <c r="GP229">
        <v>641.822</v>
      </c>
      <c r="GQ229">
        <v>29.199400000000001</v>
      </c>
      <c r="GR229">
        <v>21.421299999999999</v>
      </c>
      <c r="GS229">
        <v>30.000699999999998</v>
      </c>
      <c r="GT229">
        <v>21.313400000000001</v>
      </c>
      <c r="GU229">
        <v>21.289100000000001</v>
      </c>
      <c r="GV229">
        <v>66.532300000000006</v>
      </c>
      <c r="GW229">
        <v>24.589500000000001</v>
      </c>
      <c r="GX229">
        <v>100</v>
      </c>
      <c r="GY229">
        <v>29.209399999999999</v>
      </c>
      <c r="GZ229">
        <v>1619.48</v>
      </c>
      <c r="HA229">
        <v>13.1404</v>
      </c>
      <c r="HB229">
        <v>101.381</v>
      </c>
      <c r="HC229">
        <v>101.392</v>
      </c>
    </row>
    <row r="230" spans="1:211" x14ac:dyDescent="0.2">
      <c r="A230">
        <v>214</v>
      </c>
      <c r="B230">
        <v>1736448534.0999999</v>
      </c>
      <c r="C230">
        <v>427</v>
      </c>
      <c r="D230" t="s">
        <v>775</v>
      </c>
      <c r="E230" t="s">
        <v>776</v>
      </c>
      <c r="F230">
        <v>2</v>
      </c>
      <c r="G230">
        <v>1736448526.0999999</v>
      </c>
      <c r="H230">
        <f t="shared" si="102"/>
        <v>1.9988639938660663E-3</v>
      </c>
      <c r="I230">
        <f t="shared" si="103"/>
        <v>1.9988639938660664</v>
      </c>
      <c r="J230">
        <f t="shared" si="104"/>
        <v>50.461540267272781</v>
      </c>
      <c r="K230">
        <f t="shared" si="105"/>
        <v>1484.46875</v>
      </c>
      <c r="L230">
        <f t="shared" si="106"/>
        <v>714.99333577402467</v>
      </c>
      <c r="M230">
        <f t="shared" si="107"/>
        <v>73.177971354227466</v>
      </c>
      <c r="N230">
        <f t="shared" si="108"/>
        <v>151.93206178089295</v>
      </c>
      <c r="O230">
        <f t="shared" si="109"/>
        <v>0.11113263244379833</v>
      </c>
      <c r="P230">
        <f t="shared" si="110"/>
        <v>3.5358763699146381</v>
      </c>
      <c r="Q230">
        <f t="shared" si="111"/>
        <v>0.1092280167566626</v>
      </c>
      <c r="R230">
        <f t="shared" si="112"/>
        <v>6.843591371247057E-2</v>
      </c>
      <c r="S230">
        <f t="shared" si="113"/>
        <v>317.39975311503031</v>
      </c>
      <c r="T230">
        <f t="shared" si="114"/>
        <v>26.174944077656466</v>
      </c>
      <c r="U230">
        <f t="shared" si="115"/>
        <v>26.174944077656466</v>
      </c>
      <c r="V230">
        <f t="shared" si="116"/>
        <v>3.4093471325215132</v>
      </c>
      <c r="W230">
        <f t="shared" si="117"/>
        <v>49.63623475304292</v>
      </c>
      <c r="X230">
        <f t="shared" si="118"/>
        <v>1.5820623576894302</v>
      </c>
      <c r="Y230">
        <f t="shared" si="119"/>
        <v>3.1873133922440453</v>
      </c>
      <c r="Z230">
        <f t="shared" si="120"/>
        <v>1.8272847748320831</v>
      </c>
      <c r="AA230">
        <f t="shared" si="121"/>
        <v>-88.149902129493526</v>
      </c>
      <c r="AB230">
        <f t="shared" si="122"/>
        <v>-216.30476540362369</v>
      </c>
      <c r="AC230">
        <f t="shared" si="123"/>
        <v>-13.019200701116468</v>
      </c>
      <c r="AD230">
        <f t="shared" si="124"/>
        <v>-7.4115119203355562E-2</v>
      </c>
      <c r="AE230">
        <f t="shared" si="125"/>
        <v>78.469364404035858</v>
      </c>
      <c r="AF230">
        <f t="shared" si="126"/>
        <v>1.9965933850674409</v>
      </c>
      <c r="AG230">
        <f t="shared" si="127"/>
        <v>50.461540267272781</v>
      </c>
      <c r="AH230">
        <v>1616.47666807409</v>
      </c>
      <c r="AI230">
        <v>1531.36945454545</v>
      </c>
      <c r="AJ230">
        <v>3.3670827506082599</v>
      </c>
      <c r="AK230">
        <v>85.495142733625997</v>
      </c>
      <c r="AL230">
        <f t="shared" si="128"/>
        <v>1.9988639938660664</v>
      </c>
      <c r="AM230">
        <v>13.099813020110799</v>
      </c>
      <c r="AN230">
        <v>15.4614538461538</v>
      </c>
      <c r="AO230">
        <v>3.1605709651797102E-6</v>
      </c>
      <c r="AP230">
        <v>126.389948844656</v>
      </c>
      <c r="AQ230">
        <v>39</v>
      </c>
      <c r="AR230">
        <v>8</v>
      </c>
      <c r="AS230">
        <f t="shared" si="129"/>
        <v>1</v>
      </c>
      <c r="AT230">
        <f t="shared" si="130"/>
        <v>0</v>
      </c>
      <c r="AU230">
        <f t="shared" si="131"/>
        <v>54412.289290540291</v>
      </c>
      <c r="AV230">
        <f t="shared" si="132"/>
        <v>1999.99875</v>
      </c>
      <c r="AW230">
        <f t="shared" si="133"/>
        <v>1685.9990827499146</v>
      </c>
      <c r="AX230">
        <f t="shared" si="134"/>
        <v>0.84300006824999996</v>
      </c>
      <c r="AY230">
        <f t="shared" si="135"/>
        <v>0.158699975745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1736448526.0999999</v>
      </c>
      <c r="BF230">
        <v>1484.46875</v>
      </c>
      <c r="BG230">
        <v>1582.1937499999999</v>
      </c>
      <c r="BH230">
        <v>15.4577125</v>
      </c>
      <c r="BI230">
        <v>13.0987125</v>
      </c>
      <c r="BJ230">
        <v>1485.1324999999999</v>
      </c>
      <c r="BK230">
        <v>15.383637500000001</v>
      </c>
      <c r="BL230">
        <v>499.97387500000002</v>
      </c>
      <c r="BM230">
        <v>102.24787499999999</v>
      </c>
      <c r="BN230">
        <v>9.9892024999999995E-2</v>
      </c>
      <c r="BO230">
        <v>25.0402375</v>
      </c>
      <c r="BP230">
        <v>24.852937499999999</v>
      </c>
      <c r="BQ230">
        <v>999.9</v>
      </c>
      <c r="BR230">
        <v>0</v>
      </c>
      <c r="BS230">
        <v>0</v>
      </c>
      <c r="BT230">
        <v>9998.2749999999996</v>
      </c>
      <c r="BU230">
        <v>648.55462499999999</v>
      </c>
      <c r="BV230">
        <v>162.1885</v>
      </c>
      <c r="BW230">
        <v>-97.725949999999997</v>
      </c>
      <c r="BX230">
        <v>1507.7737500000001</v>
      </c>
      <c r="BY230">
        <v>1603.1937499999999</v>
      </c>
      <c r="BZ230">
        <v>2.3590037499999998</v>
      </c>
      <c r="CA230">
        <v>1582.1937499999999</v>
      </c>
      <c r="CB230">
        <v>13.0987125</v>
      </c>
      <c r="CC230">
        <v>1.5805199999999999</v>
      </c>
      <c r="CD230">
        <v>1.33931625</v>
      </c>
      <c r="CE230">
        <v>13.770175</v>
      </c>
      <c r="CF230">
        <v>11.247450000000001</v>
      </c>
      <c r="CG230">
        <v>1999.99875</v>
      </c>
      <c r="CH230">
        <v>0.900000625</v>
      </c>
      <c r="CI230">
        <v>9.9999475000000004E-2</v>
      </c>
      <c r="CJ230">
        <v>19.9531125</v>
      </c>
      <c r="CK230">
        <v>39093.012499999997</v>
      </c>
      <c r="CL230">
        <v>1736445700.0999999</v>
      </c>
      <c r="CM230" t="s">
        <v>346</v>
      </c>
      <c r="CN230">
        <v>1736445697.0999999</v>
      </c>
      <c r="CO230">
        <v>1736445700.0999999</v>
      </c>
      <c r="CP230">
        <v>1</v>
      </c>
      <c r="CQ230">
        <v>-0.33700000000000002</v>
      </c>
      <c r="CR230">
        <v>1.2999999999999999E-2</v>
      </c>
      <c r="CS230">
        <v>0.22</v>
      </c>
      <c r="CT230">
        <v>8.3000000000000004E-2</v>
      </c>
      <c r="CU230">
        <v>420</v>
      </c>
      <c r="CV230">
        <v>16</v>
      </c>
      <c r="CW230">
        <v>0.23</v>
      </c>
      <c r="CX230">
        <v>0.32</v>
      </c>
      <c r="CY230">
        <v>-97.490476190476201</v>
      </c>
      <c r="CZ230">
        <v>-3.3588077922078199</v>
      </c>
      <c r="DA230">
        <v>0.36463701573294999</v>
      </c>
      <c r="DB230">
        <v>0</v>
      </c>
      <c r="DC230">
        <v>2.35868047619048</v>
      </c>
      <c r="DD230">
        <v>4.0519480522855098E-5</v>
      </c>
      <c r="DE230">
        <v>1.9787645885885798E-3</v>
      </c>
      <c r="DF230">
        <v>1</v>
      </c>
      <c r="DG230">
        <v>1</v>
      </c>
      <c r="DH230">
        <v>2</v>
      </c>
      <c r="DI230" t="s">
        <v>347</v>
      </c>
      <c r="DJ230">
        <v>3.11951</v>
      </c>
      <c r="DK230">
        <v>2.80139</v>
      </c>
      <c r="DL230">
        <v>0.237735</v>
      </c>
      <c r="DM230">
        <v>0.248691</v>
      </c>
      <c r="DN230">
        <v>8.6694800000000002E-2</v>
      </c>
      <c r="DO230">
        <v>7.7624700000000005E-2</v>
      </c>
      <c r="DP230">
        <v>21280.9</v>
      </c>
      <c r="DQ230">
        <v>19391.900000000001</v>
      </c>
      <c r="DR230">
        <v>26697</v>
      </c>
      <c r="DS230">
        <v>24138.3</v>
      </c>
      <c r="DT230">
        <v>33709.800000000003</v>
      </c>
      <c r="DU230">
        <v>32430.2</v>
      </c>
      <c r="DV230">
        <v>40367</v>
      </c>
      <c r="DW230">
        <v>38156.300000000003</v>
      </c>
      <c r="DX230">
        <v>2.0174500000000002</v>
      </c>
      <c r="DY230">
        <v>2.2771699999999999</v>
      </c>
      <c r="DZ230">
        <v>0.16674800000000001</v>
      </c>
      <c r="EA230">
        <v>0</v>
      </c>
      <c r="EB230">
        <v>22.118400000000001</v>
      </c>
      <c r="EC230">
        <v>999.9</v>
      </c>
      <c r="ED230">
        <v>63.826000000000001</v>
      </c>
      <c r="EE230">
        <v>22.094000000000001</v>
      </c>
      <c r="EF230">
        <v>16.659700000000001</v>
      </c>
      <c r="EG230">
        <v>63.914900000000003</v>
      </c>
      <c r="EH230">
        <v>26.7468</v>
      </c>
      <c r="EI230">
        <v>1</v>
      </c>
      <c r="EJ230">
        <v>-0.45282800000000001</v>
      </c>
      <c r="EK230">
        <v>-3.9734699999999998</v>
      </c>
      <c r="EL230">
        <v>20.229800000000001</v>
      </c>
      <c r="EM230">
        <v>5.2637099999999997</v>
      </c>
      <c r="EN230">
        <v>12.0052</v>
      </c>
      <c r="EO230">
        <v>5.0006000000000004</v>
      </c>
      <c r="EP230">
        <v>3.2871299999999999</v>
      </c>
      <c r="EQ230">
        <v>9999</v>
      </c>
      <c r="ER230">
        <v>9999</v>
      </c>
      <c r="ES230">
        <v>999.9</v>
      </c>
      <c r="ET230">
        <v>9999</v>
      </c>
      <c r="EU230">
        <v>1.87226</v>
      </c>
      <c r="EV230">
        <v>1.87317</v>
      </c>
      <c r="EW230">
        <v>1.8693500000000001</v>
      </c>
      <c r="EX230">
        <v>1.87503</v>
      </c>
      <c r="EY230">
        <v>1.8754299999999999</v>
      </c>
      <c r="EZ230">
        <v>1.8737999999999999</v>
      </c>
      <c r="FA230">
        <v>1.87239</v>
      </c>
      <c r="FB230">
        <v>1.87148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-0.69</v>
      </c>
      <c r="FQ230">
        <v>7.4099999999999999E-2</v>
      </c>
      <c r="FR230">
        <v>-0.18329044484773399</v>
      </c>
      <c r="FS230">
        <v>1.93526017593624E-3</v>
      </c>
      <c r="FT230">
        <v>-2.6352868309754201E-6</v>
      </c>
      <c r="FU230">
        <v>7.4988703689445403E-10</v>
      </c>
      <c r="FV230">
        <v>7.4070808911679595E-2</v>
      </c>
      <c r="FW230">
        <v>0</v>
      </c>
      <c r="FX230">
        <v>0</v>
      </c>
      <c r="FY230">
        <v>0</v>
      </c>
      <c r="FZ230">
        <v>1</v>
      </c>
      <c r="GA230">
        <v>1999</v>
      </c>
      <c r="GB230">
        <v>0</v>
      </c>
      <c r="GC230">
        <v>14</v>
      </c>
      <c r="GD230">
        <v>47.3</v>
      </c>
      <c r="GE230">
        <v>47.2</v>
      </c>
      <c r="GF230">
        <v>3.3325200000000001</v>
      </c>
      <c r="GG230">
        <v>2.4621599999999999</v>
      </c>
      <c r="GH230">
        <v>1.5979000000000001</v>
      </c>
      <c r="GI230">
        <v>2.3535200000000001</v>
      </c>
      <c r="GJ230">
        <v>1.64917</v>
      </c>
      <c r="GK230">
        <v>2.34863</v>
      </c>
      <c r="GL230">
        <v>26.2516</v>
      </c>
      <c r="GM230">
        <v>14.420999999999999</v>
      </c>
      <c r="GN230">
        <v>19</v>
      </c>
      <c r="GO230">
        <v>449.57299999999998</v>
      </c>
      <c r="GP230">
        <v>641.61599999999999</v>
      </c>
      <c r="GQ230">
        <v>29.1889</v>
      </c>
      <c r="GR230">
        <v>21.4223</v>
      </c>
      <c r="GS230">
        <v>30.000499999999999</v>
      </c>
      <c r="GT230">
        <v>21.314399999999999</v>
      </c>
      <c r="GU230">
        <v>21.290500000000002</v>
      </c>
      <c r="GV230">
        <v>66.769099999999995</v>
      </c>
      <c r="GW230">
        <v>24.589500000000001</v>
      </c>
      <c r="GX230">
        <v>100</v>
      </c>
      <c r="GY230">
        <v>29.164999999999999</v>
      </c>
      <c r="GZ230">
        <v>1633.1</v>
      </c>
      <c r="HA230">
        <v>13.144500000000001</v>
      </c>
      <c r="HB230">
        <v>101.381</v>
      </c>
      <c r="HC230">
        <v>101.392</v>
      </c>
    </row>
    <row r="231" spans="1:211" x14ac:dyDescent="0.2">
      <c r="A231">
        <v>215</v>
      </c>
      <c r="B231">
        <v>1736448536.0999999</v>
      </c>
      <c r="C231">
        <v>429</v>
      </c>
      <c r="D231" t="s">
        <v>777</v>
      </c>
      <c r="E231" t="s">
        <v>778</v>
      </c>
      <c r="F231">
        <v>2</v>
      </c>
      <c r="G231">
        <v>1736448528.0999999</v>
      </c>
      <c r="H231">
        <f t="shared" si="102"/>
        <v>2.0005871364052927E-3</v>
      </c>
      <c r="I231">
        <f t="shared" si="103"/>
        <v>2.0005871364052927</v>
      </c>
      <c r="J231">
        <f t="shared" si="104"/>
        <v>50.209968702792068</v>
      </c>
      <c r="K231">
        <f t="shared" si="105"/>
        <v>1491.1475</v>
      </c>
      <c r="L231">
        <f t="shared" si="106"/>
        <v>725.65564173689529</v>
      </c>
      <c r="M231">
        <f t="shared" si="107"/>
        <v>74.269368081502705</v>
      </c>
      <c r="N231">
        <f t="shared" si="108"/>
        <v>152.61589130105119</v>
      </c>
      <c r="O231">
        <f t="shared" si="109"/>
        <v>0.11121938981618643</v>
      </c>
      <c r="P231">
        <f t="shared" si="110"/>
        <v>3.535842247197543</v>
      </c>
      <c r="Q231">
        <f t="shared" si="111"/>
        <v>0.10931180867857355</v>
      </c>
      <c r="R231">
        <f t="shared" si="112"/>
        <v>6.8488543753293912E-2</v>
      </c>
      <c r="S231">
        <f t="shared" si="113"/>
        <v>317.39954908506769</v>
      </c>
      <c r="T231">
        <f t="shared" si="114"/>
        <v>26.176113778380458</v>
      </c>
      <c r="U231">
        <f t="shared" si="115"/>
        <v>26.176113778380458</v>
      </c>
      <c r="V231">
        <f t="shared" si="116"/>
        <v>3.4095828087765305</v>
      </c>
      <c r="W231">
        <f t="shared" si="117"/>
        <v>49.633621933879702</v>
      </c>
      <c r="X231">
        <f t="shared" si="118"/>
        <v>1.5821240519803699</v>
      </c>
      <c r="Y231">
        <f t="shared" si="119"/>
        <v>3.1876054785766472</v>
      </c>
      <c r="Z231">
        <f t="shared" si="120"/>
        <v>1.8274587567961607</v>
      </c>
      <c r="AA231">
        <f t="shared" si="121"/>
        <v>-88.225892715473407</v>
      </c>
      <c r="AB231">
        <f t="shared" si="122"/>
        <v>-216.23256648071134</v>
      </c>
      <c r="AC231">
        <f t="shared" si="123"/>
        <v>-13.01515767142857</v>
      </c>
      <c r="AD231">
        <f t="shared" si="124"/>
        <v>-7.4067782545654381E-2</v>
      </c>
      <c r="AE231">
        <f t="shared" si="125"/>
        <v>78.594579243443405</v>
      </c>
      <c r="AF231">
        <f t="shared" si="126"/>
        <v>1.9969733857052481</v>
      </c>
      <c r="AG231">
        <f t="shared" si="127"/>
        <v>50.209968702792068</v>
      </c>
      <c r="AH231">
        <v>1623.48536279937</v>
      </c>
      <c r="AI231">
        <v>1538.30345454545</v>
      </c>
      <c r="AJ231">
        <v>3.4220718875965099</v>
      </c>
      <c r="AK231">
        <v>85.495142733625997</v>
      </c>
      <c r="AL231">
        <f t="shared" si="128"/>
        <v>2.0005871364052927</v>
      </c>
      <c r="AM231">
        <v>13.0987033660414</v>
      </c>
      <c r="AN231">
        <v>15.4621685314685</v>
      </c>
      <c r="AO231">
        <v>4.3020562439728703E-6</v>
      </c>
      <c r="AP231">
        <v>126.389948844656</v>
      </c>
      <c r="AQ231">
        <v>39</v>
      </c>
      <c r="AR231">
        <v>8</v>
      </c>
      <c r="AS231">
        <f t="shared" si="129"/>
        <v>1</v>
      </c>
      <c r="AT231">
        <f t="shared" si="130"/>
        <v>0</v>
      </c>
      <c r="AU231">
        <f t="shared" si="131"/>
        <v>54411.259498052779</v>
      </c>
      <c r="AV231">
        <f t="shared" si="132"/>
        <v>1999.9974999999999</v>
      </c>
      <c r="AW231">
        <f t="shared" si="133"/>
        <v>1685.9980072498563</v>
      </c>
      <c r="AX231">
        <f t="shared" si="134"/>
        <v>0.84300005737499994</v>
      </c>
      <c r="AY231">
        <f t="shared" si="135"/>
        <v>0.15869997291749999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1736448528.0999999</v>
      </c>
      <c r="BF231">
        <v>1491.1475</v>
      </c>
      <c r="BG231">
        <v>1589.03125</v>
      </c>
      <c r="BH231">
        <v>15.458287500000001</v>
      </c>
      <c r="BI231">
        <v>13.0990375</v>
      </c>
      <c r="BJ231">
        <v>1491.8162500000001</v>
      </c>
      <c r="BK231">
        <v>15.3842</v>
      </c>
      <c r="BL231">
        <v>500.01575000000003</v>
      </c>
      <c r="BM231">
        <v>102.248</v>
      </c>
      <c r="BN231">
        <v>9.9951024999999999E-2</v>
      </c>
      <c r="BO231">
        <v>25.041775000000001</v>
      </c>
      <c r="BP231">
        <v>24.854749999999999</v>
      </c>
      <c r="BQ231">
        <v>999.9</v>
      </c>
      <c r="BR231">
        <v>0</v>
      </c>
      <c r="BS231">
        <v>0</v>
      </c>
      <c r="BT231">
        <v>9998.1187499999996</v>
      </c>
      <c r="BU231">
        <v>648.65862500000003</v>
      </c>
      <c r="BV231">
        <v>162.00174999999999</v>
      </c>
      <c r="BW231">
        <v>-97.884874999999994</v>
      </c>
      <c r="BX231">
        <v>1514.5574999999999</v>
      </c>
      <c r="BY231">
        <v>1610.1224999999999</v>
      </c>
      <c r="BZ231">
        <v>2.3592474999999999</v>
      </c>
      <c r="CA231">
        <v>1589.03125</v>
      </c>
      <c r="CB231">
        <v>13.0990375</v>
      </c>
      <c r="CC231">
        <v>1.5805775</v>
      </c>
      <c r="CD231">
        <v>1.33935</v>
      </c>
      <c r="CE231">
        <v>13.770737499999999</v>
      </c>
      <c r="CF231">
        <v>11.247825000000001</v>
      </c>
      <c r="CG231">
        <v>1999.9974999999999</v>
      </c>
      <c r="CH231">
        <v>0.900000625</v>
      </c>
      <c r="CI231">
        <v>9.9999462499999997E-2</v>
      </c>
      <c r="CJ231">
        <v>19.958324999999999</v>
      </c>
      <c r="CK231">
        <v>39092.974999999999</v>
      </c>
      <c r="CL231">
        <v>1736445700.0999999</v>
      </c>
      <c r="CM231" t="s">
        <v>346</v>
      </c>
      <c r="CN231">
        <v>1736445697.0999999</v>
      </c>
      <c r="CO231">
        <v>1736445700.0999999</v>
      </c>
      <c r="CP231">
        <v>1</v>
      </c>
      <c r="CQ231">
        <v>-0.33700000000000002</v>
      </c>
      <c r="CR231">
        <v>1.2999999999999999E-2</v>
      </c>
      <c r="CS231">
        <v>0.22</v>
      </c>
      <c r="CT231">
        <v>8.3000000000000004E-2</v>
      </c>
      <c r="CU231">
        <v>420</v>
      </c>
      <c r="CV231">
        <v>16</v>
      </c>
      <c r="CW231">
        <v>0.23</v>
      </c>
      <c r="CX231">
        <v>0.32</v>
      </c>
      <c r="CY231">
        <v>-97.606509523809507</v>
      </c>
      <c r="CZ231">
        <v>-4.1442623376623198</v>
      </c>
      <c r="DA231">
        <v>0.43418700261826298</v>
      </c>
      <c r="DB231">
        <v>0</v>
      </c>
      <c r="DC231">
        <v>2.3590647619047602</v>
      </c>
      <c r="DD231">
        <v>4.3799999999992898E-3</v>
      </c>
      <c r="DE231">
        <v>2.2117211979804899E-3</v>
      </c>
      <c r="DF231">
        <v>1</v>
      </c>
      <c r="DG231">
        <v>1</v>
      </c>
      <c r="DH231">
        <v>2</v>
      </c>
      <c r="DI231" t="s">
        <v>347</v>
      </c>
      <c r="DJ231">
        <v>3.11965</v>
      </c>
      <c r="DK231">
        <v>2.80105</v>
      </c>
      <c r="DL231">
        <v>0.23836099999999999</v>
      </c>
      <c r="DM231">
        <v>0.24931300000000001</v>
      </c>
      <c r="DN231">
        <v>8.6699799999999994E-2</v>
      </c>
      <c r="DO231">
        <v>7.7632499999999993E-2</v>
      </c>
      <c r="DP231">
        <v>21263.5</v>
      </c>
      <c r="DQ231">
        <v>19375.8</v>
      </c>
      <c r="DR231">
        <v>26697</v>
      </c>
      <c r="DS231">
        <v>24138.1</v>
      </c>
      <c r="DT231">
        <v>33709.599999999999</v>
      </c>
      <c r="DU231">
        <v>32429.5</v>
      </c>
      <c r="DV231">
        <v>40366.9</v>
      </c>
      <c r="DW231">
        <v>38155.800000000003</v>
      </c>
      <c r="DX231">
        <v>2.0169999999999999</v>
      </c>
      <c r="DY231">
        <v>2.2772800000000002</v>
      </c>
      <c r="DZ231">
        <v>0.16695299999999999</v>
      </c>
      <c r="EA231">
        <v>0</v>
      </c>
      <c r="EB231">
        <v>22.121500000000001</v>
      </c>
      <c r="EC231">
        <v>999.9</v>
      </c>
      <c r="ED231">
        <v>63.826000000000001</v>
      </c>
      <c r="EE231">
        <v>22.094000000000001</v>
      </c>
      <c r="EF231">
        <v>16.659400000000002</v>
      </c>
      <c r="EG231">
        <v>63.864899999999999</v>
      </c>
      <c r="EH231">
        <v>26.762799999999999</v>
      </c>
      <c r="EI231">
        <v>1</v>
      </c>
      <c r="EJ231">
        <v>-0.45267800000000002</v>
      </c>
      <c r="EK231">
        <v>-3.9472800000000001</v>
      </c>
      <c r="EL231">
        <v>20.230499999999999</v>
      </c>
      <c r="EM231">
        <v>5.26356</v>
      </c>
      <c r="EN231">
        <v>12.0052</v>
      </c>
      <c r="EO231">
        <v>5.0004</v>
      </c>
      <c r="EP231">
        <v>3.28695</v>
      </c>
      <c r="EQ231">
        <v>9999</v>
      </c>
      <c r="ER231">
        <v>9999</v>
      </c>
      <c r="ES231">
        <v>999.9</v>
      </c>
      <c r="ET231">
        <v>9999</v>
      </c>
      <c r="EU231">
        <v>1.8722700000000001</v>
      </c>
      <c r="EV231">
        <v>1.87317</v>
      </c>
      <c r="EW231">
        <v>1.8693500000000001</v>
      </c>
      <c r="EX231">
        <v>1.87504</v>
      </c>
      <c r="EY231">
        <v>1.87544</v>
      </c>
      <c r="EZ231">
        <v>1.8737900000000001</v>
      </c>
      <c r="FA231">
        <v>1.8724099999999999</v>
      </c>
      <c r="FB231">
        <v>1.8714900000000001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-0.7</v>
      </c>
      <c r="FQ231">
        <v>7.3999999999999996E-2</v>
      </c>
      <c r="FR231">
        <v>-0.18329044484773399</v>
      </c>
      <c r="FS231">
        <v>1.93526017593624E-3</v>
      </c>
      <c r="FT231">
        <v>-2.6352868309754201E-6</v>
      </c>
      <c r="FU231">
        <v>7.4988703689445403E-10</v>
      </c>
      <c r="FV231">
        <v>7.4070808911679595E-2</v>
      </c>
      <c r="FW231">
        <v>0</v>
      </c>
      <c r="FX231">
        <v>0</v>
      </c>
      <c r="FY231">
        <v>0</v>
      </c>
      <c r="FZ231">
        <v>1</v>
      </c>
      <c r="GA231">
        <v>1999</v>
      </c>
      <c r="GB231">
        <v>0</v>
      </c>
      <c r="GC231">
        <v>14</v>
      </c>
      <c r="GD231">
        <v>47.3</v>
      </c>
      <c r="GE231">
        <v>47.3</v>
      </c>
      <c r="GF231">
        <v>3.3422900000000002</v>
      </c>
      <c r="GG231">
        <v>2.4572799999999999</v>
      </c>
      <c r="GH231">
        <v>1.5979000000000001</v>
      </c>
      <c r="GI231">
        <v>2.3547400000000001</v>
      </c>
      <c r="GJ231">
        <v>1.64917</v>
      </c>
      <c r="GK231">
        <v>2.4621599999999999</v>
      </c>
      <c r="GL231">
        <v>26.2516</v>
      </c>
      <c r="GM231">
        <v>14.438499999999999</v>
      </c>
      <c r="GN231">
        <v>19</v>
      </c>
      <c r="GO231">
        <v>449.32600000000002</v>
      </c>
      <c r="GP231">
        <v>641.71900000000005</v>
      </c>
      <c r="GQ231">
        <v>29.181799999999999</v>
      </c>
      <c r="GR231">
        <v>21.4237</v>
      </c>
      <c r="GS231">
        <v>30.000499999999999</v>
      </c>
      <c r="GT231">
        <v>21.3157</v>
      </c>
      <c r="GU231">
        <v>21.292000000000002</v>
      </c>
      <c r="GV231">
        <v>66.991699999999994</v>
      </c>
      <c r="GW231">
        <v>24.589500000000001</v>
      </c>
      <c r="GX231">
        <v>100</v>
      </c>
      <c r="GY231">
        <v>29.164999999999999</v>
      </c>
      <c r="GZ231">
        <v>1633.1</v>
      </c>
      <c r="HA231">
        <v>13.1442</v>
      </c>
      <c r="HB231">
        <v>101.381</v>
      </c>
      <c r="HC231">
        <v>101.39100000000001</v>
      </c>
    </row>
    <row r="232" spans="1:211" x14ac:dyDescent="0.2">
      <c r="A232">
        <v>216</v>
      </c>
      <c r="B232">
        <v>1736448538.0999999</v>
      </c>
      <c r="C232">
        <v>431</v>
      </c>
      <c r="D232" t="s">
        <v>779</v>
      </c>
      <c r="E232" t="s">
        <v>780</v>
      </c>
      <c r="F232">
        <v>2</v>
      </c>
      <c r="G232">
        <v>1736448530.0999999</v>
      </c>
      <c r="H232">
        <f t="shared" si="102"/>
        <v>2.001445631755677E-3</v>
      </c>
      <c r="I232">
        <f t="shared" si="103"/>
        <v>2.001445631755677</v>
      </c>
      <c r="J232">
        <f t="shared" si="104"/>
        <v>50.202289594121908</v>
      </c>
      <c r="K232">
        <f t="shared" si="105"/>
        <v>1497.8287499999999</v>
      </c>
      <c r="L232">
        <f t="shared" si="106"/>
        <v>732.5098075146434</v>
      </c>
      <c r="M232">
        <f t="shared" si="107"/>
        <v>74.970982287488468</v>
      </c>
      <c r="N232">
        <f t="shared" si="108"/>
        <v>153.29991698943385</v>
      </c>
      <c r="O232">
        <f t="shared" si="109"/>
        <v>0.1112598531641909</v>
      </c>
      <c r="P232">
        <f t="shared" si="110"/>
        <v>3.5352527909488187</v>
      </c>
      <c r="Q232">
        <f t="shared" si="111"/>
        <v>0.10935058419502279</v>
      </c>
      <c r="R232">
        <f t="shared" si="112"/>
        <v>6.8512926265067775E-2</v>
      </c>
      <c r="S232">
        <f t="shared" si="113"/>
        <v>317.39971174505621</v>
      </c>
      <c r="T232">
        <f t="shared" si="114"/>
        <v>26.177104969713909</v>
      </c>
      <c r="U232">
        <f t="shared" si="115"/>
        <v>26.177104969713909</v>
      </c>
      <c r="V232">
        <f t="shared" si="116"/>
        <v>3.4097825293398385</v>
      </c>
      <c r="W232">
        <f t="shared" si="117"/>
        <v>49.632659326078468</v>
      </c>
      <c r="X232">
        <f t="shared" si="118"/>
        <v>1.5821876636424534</v>
      </c>
      <c r="Y232">
        <f t="shared" si="119"/>
        <v>3.1877954659808552</v>
      </c>
      <c r="Z232">
        <f t="shared" si="120"/>
        <v>1.8275948656973851</v>
      </c>
      <c r="AA232">
        <f t="shared" si="121"/>
        <v>-88.263752360425357</v>
      </c>
      <c r="AB232">
        <f t="shared" si="122"/>
        <v>-216.19483972871814</v>
      </c>
      <c r="AC232">
        <f t="shared" si="123"/>
        <v>-13.015186783056045</v>
      </c>
      <c r="AD232">
        <f t="shared" si="124"/>
        <v>-7.4067127143337075E-2</v>
      </c>
      <c r="AE232">
        <f t="shared" si="125"/>
        <v>78.711778241460294</v>
      </c>
      <c r="AF232">
        <f t="shared" si="126"/>
        <v>1.9972311279592445</v>
      </c>
      <c r="AG232">
        <f t="shared" si="127"/>
        <v>50.202289594121908</v>
      </c>
      <c r="AH232">
        <v>1630.5151610304799</v>
      </c>
      <c r="AI232">
        <v>1545.19339393939</v>
      </c>
      <c r="AJ232">
        <v>3.4431850924028198</v>
      </c>
      <c r="AK232">
        <v>85.495142733625997</v>
      </c>
      <c r="AL232">
        <f t="shared" si="128"/>
        <v>2.001445631755677</v>
      </c>
      <c r="AM232">
        <v>13.0982649974564</v>
      </c>
      <c r="AN232">
        <v>15.4627510489511</v>
      </c>
      <c r="AO232">
        <v>4.4369334573446301E-6</v>
      </c>
      <c r="AP232">
        <v>126.389948844656</v>
      </c>
      <c r="AQ232">
        <v>39</v>
      </c>
      <c r="AR232">
        <v>8</v>
      </c>
      <c r="AS232">
        <f t="shared" si="129"/>
        <v>1</v>
      </c>
      <c r="AT232">
        <f t="shared" si="130"/>
        <v>0</v>
      </c>
      <c r="AU232">
        <f t="shared" si="131"/>
        <v>54398.093104178944</v>
      </c>
      <c r="AV232">
        <f t="shared" si="132"/>
        <v>1999.99875</v>
      </c>
      <c r="AW232">
        <f t="shared" si="133"/>
        <v>1685.9989882499735</v>
      </c>
      <c r="AX232">
        <f t="shared" si="134"/>
        <v>0.84300002099999993</v>
      </c>
      <c r="AY232">
        <f t="shared" si="135"/>
        <v>0.15869995506000001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1736448530.0999999</v>
      </c>
      <c r="BF232">
        <v>1497.8287499999999</v>
      </c>
      <c r="BG232">
        <v>1595.87</v>
      </c>
      <c r="BH232">
        <v>15.458887499999999</v>
      </c>
      <c r="BI232">
        <v>13.099325</v>
      </c>
      <c r="BJ232">
        <v>1498.5037500000001</v>
      </c>
      <c r="BK232">
        <v>15.3848</v>
      </c>
      <c r="BL232">
        <v>500.01375000000002</v>
      </c>
      <c r="BM232">
        <v>102.248125</v>
      </c>
      <c r="BN232">
        <v>9.9968525000000003E-2</v>
      </c>
      <c r="BO232">
        <v>25.042774999999999</v>
      </c>
      <c r="BP232">
        <v>24.855899999999998</v>
      </c>
      <c r="BQ232">
        <v>999.9</v>
      </c>
      <c r="BR232">
        <v>0</v>
      </c>
      <c r="BS232">
        <v>0</v>
      </c>
      <c r="BT232">
        <v>9995.6187499999996</v>
      </c>
      <c r="BU232">
        <v>648.76437499999997</v>
      </c>
      <c r="BV232">
        <v>161.81687500000001</v>
      </c>
      <c r="BW232">
        <v>-98.040999999999997</v>
      </c>
      <c r="BX232">
        <v>1521.345</v>
      </c>
      <c r="BY232">
        <v>1617.05125</v>
      </c>
      <c r="BZ232">
        <v>2.3595612500000001</v>
      </c>
      <c r="CA232">
        <v>1595.87</v>
      </c>
      <c r="CB232">
        <v>13.099325</v>
      </c>
      <c r="CC232">
        <v>1.58064</v>
      </c>
      <c r="CD232">
        <v>1.33938</v>
      </c>
      <c r="CE232">
        <v>13.77135</v>
      </c>
      <c r="CF232">
        <v>11.248162499999999</v>
      </c>
      <c r="CG232">
        <v>1999.99875</v>
      </c>
      <c r="CH232">
        <v>0.90000075000000002</v>
      </c>
      <c r="CI232">
        <v>9.9999299999999999E-2</v>
      </c>
      <c r="CJ232">
        <v>19.963537500000001</v>
      </c>
      <c r="CK232">
        <v>39092.987500000003</v>
      </c>
      <c r="CL232">
        <v>1736445700.0999999</v>
      </c>
      <c r="CM232" t="s">
        <v>346</v>
      </c>
      <c r="CN232">
        <v>1736445697.0999999</v>
      </c>
      <c r="CO232">
        <v>1736445700.0999999</v>
      </c>
      <c r="CP232">
        <v>1</v>
      </c>
      <c r="CQ232">
        <v>-0.33700000000000002</v>
      </c>
      <c r="CR232">
        <v>1.2999999999999999E-2</v>
      </c>
      <c r="CS232">
        <v>0.22</v>
      </c>
      <c r="CT232">
        <v>8.3000000000000004E-2</v>
      </c>
      <c r="CU232">
        <v>420</v>
      </c>
      <c r="CV232">
        <v>16</v>
      </c>
      <c r="CW232">
        <v>0.23</v>
      </c>
      <c r="CX232">
        <v>0.32</v>
      </c>
      <c r="CY232">
        <v>-97.751585714285696</v>
      </c>
      <c r="CZ232">
        <v>-4.6744675324675802</v>
      </c>
      <c r="DA232">
        <v>0.48522830098999198</v>
      </c>
      <c r="DB232">
        <v>0</v>
      </c>
      <c r="DC232">
        <v>2.3594252380952399</v>
      </c>
      <c r="DD232">
        <v>7.2225974025976001E-3</v>
      </c>
      <c r="DE232">
        <v>2.3509625567648901E-3</v>
      </c>
      <c r="DF232">
        <v>1</v>
      </c>
      <c r="DG232">
        <v>1</v>
      </c>
      <c r="DH232">
        <v>2</v>
      </c>
      <c r="DI232" t="s">
        <v>347</v>
      </c>
      <c r="DJ232">
        <v>3.1193599999999999</v>
      </c>
      <c r="DK232">
        <v>2.80063</v>
      </c>
      <c r="DL232">
        <v>0.238986</v>
      </c>
      <c r="DM232">
        <v>0.24993199999999999</v>
      </c>
      <c r="DN232">
        <v>8.6706800000000001E-2</v>
      </c>
      <c r="DO232">
        <v>7.76337E-2</v>
      </c>
      <c r="DP232">
        <v>21245.9</v>
      </c>
      <c r="DQ232">
        <v>19359.900000000001</v>
      </c>
      <c r="DR232">
        <v>26696.799999999999</v>
      </c>
      <c r="DS232">
        <v>24138.1</v>
      </c>
      <c r="DT232">
        <v>33709.300000000003</v>
      </c>
      <c r="DU232">
        <v>32429.5</v>
      </c>
      <c r="DV232">
        <v>40366.699999999997</v>
      </c>
      <c r="DW232">
        <v>38155.9</v>
      </c>
      <c r="DX232">
        <v>2.0167700000000002</v>
      </c>
      <c r="DY232">
        <v>2.27745</v>
      </c>
      <c r="DZ232">
        <v>0.166517</v>
      </c>
      <c r="EA232">
        <v>0</v>
      </c>
      <c r="EB232">
        <v>22.124400000000001</v>
      </c>
      <c r="EC232">
        <v>999.9</v>
      </c>
      <c r="ED232">
        <v>63.814</v>
      </c>
      <c r="EE232">
        <v>22.114000000000001</v>
      </c>
      <c r="EF232">
        <v>16.676300000000001</v>
      </c>
      <c r="EG232">
        <v>64.144900000000007</v>
      </c>
      <c r="EH232">
        <v>26.722799999999999</v>
      </c>
      <c r="EI232">
        <v>1</v>
      </c>
      <c r="EJ232">
        <v>-0.45260400000000001</v>
      </c>
      <c r="EK232">
        <v>-3.9059400000000002</v>
      </c>
      <c r="EL232">
        <v>20.2317</v>
      </c>
      <c r="EM232">
        <v>5.2632599999999998</v>
      </c>
      <c r="EN232">
        <v>12.0053</v>
      </c>
      <c r="EO232">
        <v>5.0004</v>
      </c>
      <c r="EP232">
        <v>3.2867799999999998</v>
      </c>
      <c r="EQ232">
        <v>9999</v>
      </c>
      <c r="ER232">
        <v>9999</v>
      </c>
      <c r="ES232">
        <v>999.9</v>
      </c>
      <c r="ET232">
        <v>9999</v>
      </c>
      <c r="EU232">
        <v>1.87226</v>
      </c>
      <c r="EV232">
        <v>1.87317</v>
      </c>
      <c r="EW232">
        <v>1.8693500000000001</v>
      </c>
      <c r="EX232">
        <v>1.8750500000000001</v>
      </c>
      <c r="EY232">
        <v>1.8754299999999999</v>
      </c>
      <c r="EZ232">
        <v>1.8737900000000001</v>
      </c>
      <c r="FA232">
        <v>1.8724099999999999</v>
      </c>
      <c r="FB232">
        <v>1.8714900000000001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-0.71</v>
      </c>
      <c r="FQ232">
        <v>7.3999999999999996E-2</v>
      </c>
      <c r="FR232">
        <v>-0.18329044484773399</v>
      </c>
      <c r="FS232">
        <v>1.93526017593624E-3</v>
      </c>
      <c r="FT232">
        <v>-2.6352868309754201E-6</v>
      </c>
      <c r="FU232">
        <v>7.4988703689445403E-10</v>
      </c>
      <c r="FV232">
        <v>7.4070808911679595E-2</v>
      </c>
      <c r="FW232">
        <v>0</v>
      </c>
      <c r="FX232">
        <v>0</v>
      </c>
      <c r="FY232">
        <v>0</v>
      </c>
      <c r="FZ232">
        <v>1</v>
      </c>
      <c r="GA232">
        <v>1999</v>
      </c>
      <c r="GB232">
        <v>0</v>
      </c>
      <c r="GC232">
        <v>14</v>
      </c>
      <c r="GD232">
        <v>47.4</v>
      </c>
      <c r="GE232">
        <v>47.3</v>
      </c>
      <c r="GF232">
        <v>3.3544900000000002</v>
      </c>
      <c r="GG232">
        <v>2.4694799999999999</v>
      </c>
      <c r="GH232">
        <v>1.5979000000000001</v>
      </c>
      <c r="GI232">
        <v>2.3559600000000001</v>
      </c>
      <c r="GJ232">
        <v>1.64917</v>
      </c>
      <c r="GK232">
        <v>2.35229</v>
      </c>
      <c r="GL232">
        <v>26.2516</v>
      </c>
      <c r="GM232">
        <v>14.420999999999999</v>
      </c>
      <c r="GN232">
        <v>19</v>
      </c>
      <c r="GO232">
        <v>449.20800000000003</v>
      </c>
      <c r="GP232">
        <v>641.88</v>
      </c>
      <c r="GQ232">
        <v>29.169699999999999</v>
      </c>
      <c r="GR232">
        <v>21.425000000000001</v>
      </c>
      <c r="GS232">
        <v>30.000399999999999</v>
      </c>
      <c r="GT232">
        <v>21.317</v>
      </c>
      <c r="GU232">
        <v>21.293299999999999</v>
      </c>
      <c r="GV232">
        <v>67.216099999999997</v>
      </c>
      <c r="GW232">
        <v>24.589500000000001</v>
      </c>
      <c r="GX232">
        <v>100</v>
      </c>
      <c r="GY232">
        <v>29.164999999999999</v>
      </c>
      <c r="GZ232">
        <v>1639.93</v>
      </c>
      <c r="HA232">
        <v>13.146699999999999</v>
      </c>
      <c r="HB232">
        <v>101.38</v>
      </c>
      <c r="HC232">
        <v>101.39100000000001</v>
      </c>
    </row>
    <row r="233" spans="1:211" x14ac:dyDescent="0.2">
      <c r="A233">
        <v>217</v>
      </c>
      <c r="B233">
        <v>1736448540.0999999</v>
      </c>
      <c r="C233">
        <v>433</v>
      </c>
      <c r="D233" t="s">
        <v>781</v>
      </c>
      <c r="E233" t="s">
        <v>782</v>
      </c>
      <c r="F233">
        <v>2</v>
      </c>
      <c r="G233">
        <v>1736448532.0999999</v>
      </c>
      <c r="H233">
        <f t="shared" si="102"/>
        <v>2.0017066404424927E-3</v>
      </c>
      <c r="I233">
        <f t="shared" si="103"/>
        <v>2.0017066404424928</v>
      </c>
      <c r="J233">
        <f t="shared" si="104"/>
        <v>50.425365975794456</v>
      </c>
      <c r="K233">
        <f t="shared" si="105"/>
        <v>1504.5074999999999</v>
      </c>
      <c r="L233">
        <f t="shared" si="106"/>
        <v>735.88665313924048</v>
      </c>
      <c r="M233">
        <f t="shared" si="107"/>
        <v>75.316586708725225</v>
      </c>
      <c r="N233">
        <f t="shared" si="108"/>
        <v>153.98345532465675</v>
      </c>
      <c r="O233">
        <f t="shared" si="109"/>
        <v>0.11127431855890753</v>
      </c>
      <c r="P233">
        <f t="shared" si="110"/>
        <v>3.5373640561525446</v>
      </c>
      <c r="Q233">
        <f t="shared" si="111"/>
        <v>0.10936567644400036</v>
      </c>
      <c r="R233">
        <f t="shared" si="112"/>
        <v>6.85223047458004E-2</v>
      </c>
      <c r="S233">
        <f t="shared" si="113"/>
        <v>317.3996947800668</v>
      </c>
      <c r="T233">
        <f t="shared" si="114"/>
        <v>26.177445961109825</v>
      </c>
      <c r="U233">
        <f t="shared" si="115"/>
        <v>26.177445961109825</v>
      </c>
      <c r="V233">
        <f t="shared" si="116"/>
        <v>3.4098512399232681</v>
      </c>
      <c r="W233">
        <f t="shared" si="117"/>
        <v>49.632232879470656</v>
      </c>
      <c r="X233">
        <f t="shared" si="118"/>
        <v>1.5822719056407413</v>
      </c>
      <c r="Y233">
        <f t="shared" si="119"/>
        <v>3.1879925883713671</v>
      </c>
      <c r="Z233">
        <f t="shared" si="120"/>
        <v>1.8275793342825268</v>
      </c>
      <c r="AA233">
        <f t="shared" si="121"/>
        <v>-88.275262843513929</v>
      </c>
      <c r="AB233">
        <f t="shared" si="122"/>
        <v>-216.19112340709151</v>
      </c>
      <c r="AC233">
        <f t="shared" si="123"/>
        <v>-13.007285125377257</v>
      </c>
      <c r="AD233">
        <f t="shared" si="124"/>
        <v>-7.3976595915922871E-2</v>
      </c>
      <c r="AE233">
        <f t="shared" si="125"/>
        <v>78.837221290255911</v>
      </c>
      <c r="AF233">
        <f t="shared" si="126"/>
        <v>1.9977242783729154</v>
      </c>
      <c r="AG233">
        <f t="shared" si="127"/>
        <v>50.425365975794456</v>
      </c>
      <c r="AH233">
        <v>1637.5424183151999</v>
      </c>
      <c r="AI233">
        <v>1552.0251515151499</v>
      </c>
      <c r="AJ233">
        <v>3.43229146425556</v>
      </c>
      <c r="AK233">
        <v>85.495142733625997</v>
      </c>
      <c r="AL233">
        <f t="shared" si="128"/>
        <v>2.0017066404424928</v>
      </c>
      <c r="AM233">
        <v>13.0991590104761</v>
      </c>
      <c r="AN233">
        <v>15.463988111888099</v>
      </c>
      <c r="AO233">
        <v>3.8865278515275002E-6</v>
      </c>
      <c r="AP233">
        <v>126.389948844656</v>
      </c>
      <c r="AQ233">
        <v>38</v>
      </c>
      <c r="AR233">
        <v>8</v>
      </c>
      <c r="AS233">
        <f t="shared" si="129"/>
        <v>1</v>
      </c>
      <c r="AT233">
        <f t="shared" si="130"/>
        <v>0</v>
      </c>
      <c r="AU233">
        <f t="shared" si="131"/>
        <v>54444.42372602925</v>
      </c>
      <c r="AV233">
        <f t="shared" si="132"/>
        <v>1999.99875</v>
      </c>
      <c r="AW233">
        <f t="shared" si="133"/>
        <v>1685.9989230000142</v>
      </c>
      <c r="AX233">
        <f t="shared" si="134"/>
        <v>0.8429999883749999</v>
      </c>
      <c r="AY233">
        <f t="shared" si="135"/>
        <v>0.1586999465775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1736448532.0999999</v>
      </c>
      <c r="BF233">
        <v>1504.5074999999999</v>
      </c>
      <c r="BG233">
        <v>1602.7175</v>
      </c>
      <c r="BH233">
        <v>15.4597125</v>
      </c>
      <c r="BI233">
        <v>13.0995375</v>
      </c>
      <c r="BJ233">
        <v>1505.18875</v>
      </c>
      <c r="BK233">
        <v>15.385624999999999</v>
      </c>
      <c r="BL233">
        <v>500.00700000000001</v>
      </c>
      <c r="BM233">
        <v>102.248125</v>
      </c>
      <c r="BN233">
        <v>9.99559E-2</v>
      </c>
      <c r="BO233">
        <v>25.043812500000001</v>
      </c>
      <c r="BP233">
        <v>24.8568</v>
      </c>
      <c r="BQ233">
        <v>999.9</v>
      </c>
      <c r="BR233">
        <v>0</v>
      </c>
      <c r="BS233">
        <v>0</v>
      </c>
      <c r="BT233">
        <v>10004.53125</v>
      </c>
      <c r="BU233">
        <v>648.87075000000004</v>
      </c>
      <c r="BV233">
        <v>161.64400000000001</v>
      </c>
      <c r="BW233">
        <v>-98.210599999999999</v>
      </c>
      <c r="BX233">
        <v>1528.13</v>
      </c>
      <c r="BY233">
        <v>1623.99125</v>
      </c>
      <c r="BZ233">
        <v>2.3601675000000002</v>
      </c>
      <c r="CA233">
        <v>1602.7175</v>
      </c>
      <c r="CB233">
        <v>13.0995375</v>
      </c>
      <c r="CC233">
        <v>1.5807249999999999</v>
      </c>
      <c r="CD233">
        <v>1.3394025000000001</v>
      </c>
      <c r="CE233">
        <v>13.772175000000001</v>
      </c>
      <c r="CF233">
        <v>11.248412500000001</v>
      </c>
      <c r="CG233">
        <v>1999.99875</v>
      </c>
      <c r="CH233">
        <v>0.90000075000000002</v>
      </c>
      <c r="CI233">
        <v>9.9999262500000005E-2</v>
      </c>
      <c r="CJ233">
        <v>19.979162500000001</v>
      </c>
      <c r="CK233">
        <v>39092.987500000003</v>
      </c>
      <c r="CL233">
        <v>1736445700.0999999</v>
      </c>
      <c r="CM233" t="s">
        <v>346</v>
      </c>
      <c r="CN233">
        <v>1736445697.0999999</v>
      </c>
      <c r="CO233">
        <v>1736445700.0999999</v>
      </c>
      <c r="CP233">
        <v>1</v>
      </c>
      <c r="CQ233">
        <v>-0.33700000000000002</v>
      </c>
      <c r="CR233">
        <v>1.2999999999999999E-2</v>
      </c>
      <c r="CS233">
        <v>0.22</v>
      </c>
      <c r="CT233">
        <v>8.3000000000000004E-2</v>
      </c>
      <c r="CU233">
        <v>420</v>
      </c>
      <c r="CV233">
        <v>16</v>
      </c>
      <c r="CW233">
        <v>0.23</v>
      </c>
      <c r="CX233">
        <v>0.32</v>
      </c>
      <c r="CY233">
        <v>-97.912309523809498</v>
      </c>
      <c r="CZ233">
        <v>-4.8405974025974698</v>
      </c>
      <c r="DA233">
        <v>0.50173174857521796</v>
      </c>
      <c r="DB233">
        <v>0</v>
      </c>
      <c r="DC233">
        <v>2.3597847619047601</v>
      </c>
      <c r="DD233">
        <v>1.1890129870128999E-2</v>
      </c>
      <c r="DE233">
        <v>2.5567550472976402E-3</v>
      </c>
      <c r="DF233">
        <v>1</v>
      </c>
      <c r="DG233">
        <v>1</v>
      </c>
      <c r="DH233">
        <v>2</v>
      </c>
      <c r="DI233" t="s">
        <v>347</v>
      </c>
      <c r="DJ233">
        <v>3.1196999999999999</v>
      </c>
      <c r="DK233">
        <v>2.8009400000000002</v>
      </c>
      <c r="DL233">
        <v>0.23960799999999999</v>
      </c>
      <c r="DM233">
        <v>0.25053199999999998</v>
      </c>
      <c r="DN233">
        <v>8.6707900000000004E-2</v>
      </c>
      <c r="DO233">
        <v>7.7632900000000005E-2</v>
      </c>
      <c r="DP233">
        <v>21228.400000000001</v>
      </c>
      <c r="DQ233">
        <v>19344.3</v>
      </c>
      <c r="DR233">
        <v>26696.6</v>
      </c>
      <c r="DS233">
        <v>24138</v>
      </c>
      <c r="DT233">
        <v>33709</v>
      </c>
      <c r="DU233">
        <v>32429.7</v>
      </c>
      <c r="DV233">
        <v>40366.300000000003</v>
      </c>
      <c r="DW233">
        <v>38155.9</v>
      </c>
      <c r="DX233">
        <v>2.0183499999999999</v>
      </c>
      <c r="DY233">
        <v>2.2773500000000002</v>
      </c>
      <c r="DZ233">
        <v>0.166133</v>
      </c>
      <c r="EA233">
        <v>0</v>
      </c>
      <c r="EB233">
        <v>22.127099999999999</v>
      </c>
      <c r="EC233">
        <v>999.9</v>
      </c>
      <c r="ED233">
        <v>63.826000000000001</v>
      </c>
      <c r="EE233">
        <v>22.094000000000001</v>
      </c>
      <c r="EF233">
        <v>16.660799999999998</v>
      </c>
      <c r="EG233">
        <v>64.034899999999993</v>
      </c>
      <c r="EH233">
        <v>26.4343</v>
      </c>
      <c r="EI233">
        <v>1</v>
      </c>
      <c r="EJ233">
        <v>-0.45246399999999998</v>
      </c>
      <c r="EK233">
        <v>-3.9136199999999999</v>
      </c>
      <c r="EL233">
        <v>20.231999999999999</v>
      </c>
      <c r="EM233">
        <v>5.2665600000000001</v>
      </c>
      <c r="EN233">
        <v>12.0059</v>
      </c>
      <c r="EO233">
        <v>5.0014500000000002</v>
      </c>
      <c r="EP233">
        <v>3.2877800000000001</v>
      </c>
      <c r="EQ233">
        <v>9999</v>
      </c>
      <c r="ER233">
        <v>9999</v>
      </c>
      <c r="ES233">
        <v>999.9</v>
      </c>
      <c r="ET233">
        <v>9999</v>
      </c>
      <c r="EU233">
        <v>1.87226</v>
      </c>
      <c r="EV233">
        <v>1.87317</v>
      </c>
      <c r="EW233">
        <v>1.8693500000000001</v>
      </c>
      <c r="EX233">
        <v>1.8750500000000001</v>
      </c>
      <c r="EY233">
        <v>1.8754200000000001</v>
      </c>
      <c r="EZ233">
        <v>1.8737999999999999</v>
      </c>
      <c r="FA233">
        <v>1.8724099999999999</v>
      </c>
      <c r="FB233">
        <v>1.8714900000000001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-0.71</v>
      </c>
      <c r="FQ233">
        <v>7.4099999999999999E-2</v>
      </c>
      <c r="FR233">
        <v>-0.18329044484773399</v>
      </c>
      <c r="FS233">
        <v>1.93526017593624E-3</v>
      </c>
      <c r="FT233">
        <v>-2.6352868309754201E-6</v>
      </c>
      <c r="FU233">
        <v>7.4988703689445403E-10</v>
      </c>
      <c r="FV233">
        <v>7.4070808911679595E-2</v>
      </c>
      <c r="FW233">
        <v>0</v>
      </c>
      <c r="FX233">
        <v>0</v>
      </c>
      <c r="FY233">
        <v>0</v>
      </c>
      <c r="FZ233">
        <v>1</v>
      </c>
      <c r="GA233">
        <v>1999</v>
      </c>
      <c r="GB233">
        <v>0</v>
      </c>
      <c r="GC233">
        <v>14</v>
      </c>
      <c r="GD233">
        <v>47.4</v>
      </c>
      <c r="GE233">
        <v>47.3</v>
      </c>
      <c r="GF233">
        <v>3.3581500000000002</v>
      </c>
      <c r="GG233">
        <v>2.4719199999999999</v>
      </c>
      <c r="GH233">
        <v>1.5979000000000001</v>
      </c>
      <c r="GI233">
        <v>2.3547400000000001</v>
      </c>
      <c r="GJ233">
        <v>1.64917</v>
      </c>
      <c r="GK233">
        <v>2.47559</v>
      </c>
      <c r="GL233">
        <v>26.2516</v>
      </c>
      <c r="GM233">
        <v>14.438499999999999</v>
      </c>
      <c r="GN233">
        <v>19</v>
      </c>
      <c r="GO233">
        <v>450.12200000000001</v>
      </c>
      <c r="GP233">
        <v>641.81200000000001</v>
      </c>
      <c r="GQ233">
        <v>29.1541</v>
      </c>
      <c r="GR233">
        <v>21.425899999999999</v>
      </c>
      <c r="GS233">
        <v>30.000399999999999</v>
      </c>
      <c r="GT233">
        <v>21.317900000000002</v>
      </c>
      <c r="GU233">
        <v>21.2944</v>
      </c>
      <c r="GV233">
        <v>67.281199999999998</v>
      </c>
      <c r="GW233">
        <v>24.589500000000001</v>
      </c>
      <c r="GX233">
        <v>100</v>
      </c>
      <c r="GY233">
        <v>29.116700000000002</v>
      </c>
      <c r="GZ233">
        <v>1646.68</v>
      </c>
      <c r="HA233">
        <v>13.148300000000001</v>
      </c>
      <c r="HB233">
        <v>101.379</v>
      </c>
      <c r="HC233">
        <v>101.39100000000001</v>
      </c>
    </row>
    <row r="234" spans="1:211" x14ac:dyDescent="0.2">
      <c r="A234">
        <v>218</v>
      </c>
      <c r="B234">
        <v>1736448542.0999999</v>
      </c>
      <c r="C234">
        <v>435</v>
      </c>
      <c r="D234" t="s">
        <v>783</v>
      </c>
      <c r="E234" t="s">
        <v>784</v>
      </c>
      <c r="F234">
        <v>2</v>
      </c>
      <c r="G234">
        <v>1736448534.0999999</v>
      </c>
      <c r="H234">
        <f t="shared" si="102"/>
        <v>2.0016945117021776E-3</v>
      </c>
      <c r="I234">
        <f t="shared" si="103"/>
        <v>2.0016945117021776</v>
      </c>
      <c r="J234">
        <f t="shared" si="104"/>
        <v>50.533045759562754</v>
      </c>
      <c r="K234">
        <f t="shared" si="105"/>
        <v>1511.2075</v>
      </c>
      <c r="L234">
        <f t="shared" si="106"/>
        <v>740.77645986322545</v>
      </c>
      <c r="M234">
        <f t="shared" si="107"/>
        <v>75.81701178184106</v>
      </c>
      <c r="N234">
        <f t="shared" si="108"/>
        <v>154.66911145294949</v>
      </c>
      <c r="O234">
        <f t="shared" si="109"/>
        <v>0.11126353665525517</v>
      </c>
      <c r="P234">
        <f t="shared" si="110"/>
        <v>3.5385820169742299</v>
      </c>
      <c r="Q234">
        <f t="shared" si="111"/>
        <v>0.10935590565671946</v>
      </c>
      <c r="R234">
        <f t="shared" si="112"/>
        <v>6.8516109782702006E-2</v>
      </c>
      <c r="S234">
        <f t="shared" si="113"/>
        <v>317.39952825009374</v>
      </c>
      <c r="T234">
        <f t="shared" si="114"/>
        <v>26.178703564277782</v>
      </c>
      <c r="U234">
        <f t="shared" si="115"/>
        <v>26.178703564277782</v>
      </c>
      <c r="V234">
        <f t="shared" si="116"/>
        <v>3.4101046604288108</v>
      </c>
      <c r="W234">
        <f t="shared" si="117"/>
        <v>49.630732404713051</v>
      </c>
      <c r="X234">
        <f t="shared" si="118"/>
        <v>1.5823773140989501</v>
      </c>
      <c r="Y234">
        <f t="shared" si="119"/>
        <v>3.1883013556912245</v>
      </c>
      <c r="Z234">
        <f t="shared" si="120"/>
        <v>1.8277273463298607</v>
      </c>
      <c r="AA234">
        <f t="shared" si="121"/>
        <v>-88.274727966066038</v>
      </c>
      <c r="AB234">
        <f t="shared" si="122"/>
        <v>-216.19547180446446</v>
      </c>
      <c r="AC234">
        <f t="shared" si="123"/>
        <v>-13.003257877832613</v>
      </c>
      <c r="AD234">
        <f t="shared" si="124"/>
        <v>-7.3929398269370949E-2</v>
      </c>
      <c r="AE234">
        <f t="shared" si="125"/>
        <v>78.908460024174275</v>
      </c>
      <c r="AF234">
        <f t="shared" si="126"/>
        <v>1.9984995401322878</v>
      </c>
      <c r="AG234">
        <f t="shared" si="127"/>
        <v>50.533045759562754</v>
      </c>
      <c r="AH234">
        <v>1644.5134182382899</v>
      </c>
      <c r="AI234">
        <v>1558.8852727272699</v>
      </c>
      <c r="AJ234">
        <v>3.4299882293139099</v>
      </c>
      <c r="AK234">
        <v>85.495142733625997</v>
      </c>
      <c r="AL234">
        <f t="shared" si="128"/>
        <v>2.0016945117021776</v>
      </c>
      <c r="AM234">
        <v>13.0999427230711</v>
      </c>
      <c r="AN234">
        <v>15.464662937062901</v>
      </c>
      <c r="AO234">
        <v>3.1044893080212502E-6</v>
      </c>
      <c r="AP234">
        <v>126.389948844656</v>
      </c>
      <c r="AQ234">
        <v>38</v>
      </c>
      <c r="AR234">
        <v>8</v>
      </c>
      <c r="AS234">
        <f t="shared" si="129"/>
        <v>1</v>
      </c>
      <c r="AT234">
        <f t="shared" si="130"/>
        <v>0</v>
      </c>
      <c r="AU234">
        <f t="shared" si="131"/>
        <v>54470.96835568011</v>
      </c>
      <c r="AV234">
        <f t="shared" si="132"/>
        <v>1999.9974999999999</v>
      </c>
      <c r="AW234">
        <f t="shared" si="133"/>
        <v>1685.9978625000376</v>
      </c>
      <c r="AX234">
        <f t="shared" si="134"/>
        <v>0.84299998500000006</v>
      </c>
      <c r="AY234">
        <f t="shared" si="135"/>
        <v>0.15869996249999999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1736448534.0999999</v>
      </c>
      <c r="BF234">
        <v>1511.2075</v>
      </c>
      <c r="BG234">
        <v>1609.5162499999999</v>
      </c>
      <c r="BH234">
        <v>15.460750000000001</v>
      </c>
      <c r="BI234">
        <v>13.099762500000001</v>
      </c>
      <c r="BJ234">
        <v>1511.895</v>
      </c>
      <c r="BK234">
        <v>15.3866625</v>
      </c>
      <c r="BL234">
        <v>500.02837499999998</v>
      </c>
      <c r="BM234">
        <v>102.248</v>
      </c>
      <c r="BN234">
        <v>0.1000306</v>
      </c>
      <c r="BO234">
        <v>25.045437499999998</v>
      </c>
      <c r="BP234">
        <v>24.859000000000002</v>
      </c>
      <c r="BQ234">
        <v>999.9</v>
      </c>
      <c r="BR234">
        <v>0</v>
      </c>
      <c r="BS234">
        <v>0</v>
      </c>
      <c r="BT234">
        <v>10009.6875</v>
      </c>
      <c r="BU234">
        <v>648.97649999999999</v>
      </c>
      <c r="BV234">
        <v>161.482125</v>
      </c>
      <c r="BW234">
        <v>-98.309475000000006</v>
      </c>
      <c r="BX234">
        <v>1534.93625</v>
      </c>
      <c r="BY234">
        <v>1630.88</v>
      </c>
      <c r="BZ234">
        <v>2.36097</v>
      </c>
      <c r="CA234">
        <v>1609.5162499999999</v>
      </c>
      <c r="CB234">
        <v>13.099762500000001</v>
      </c>
      <c r="CC234">
        <v>1.58083</v>
      </c>
      <c r="CD234">
        <v>1.3394250000000001</v>
      </c>
      <c r="CE234">
        <v>13.773187500000001</v>
      </c>
      <c r="CF234">
        <v>11.248675</v>
      </c>
      <c r="CG234">
        <v>1999.9974999999999</v>
      </c>
      <c r="CH234">
        <v>0.90000049999999998</v>
      </c>
      <c r="CI234">
        <v>9.9999500000000005E-2</v>
      </c>
      <c r="CJ234">
        <v>19.9843625</v>
      </c>
      <c r="CK234">
        <v>39092.974999999999</v>
      </c>
      <c r="CL234">
        <v>1736445700.0999999</v>
      </c>
      <c r="CM234" t="s">
        <v>346</v>
      </c>
      <c r="CN234">
        <v>1736445697.0999999</v>
      </c>
      <c r="CO234">
        <v>1736445700.0999999</v>
      </c>
      <c r="CP234">
        <v>1</v>
      </c>
      <c r="CQ234">
        <v>-0.33700000000000002</v>
      </c>
      <c r="CR234">
        <v>1.2999999999999999E-2</v>
      </c>
      <c r="CS234">
        <v>0.22</v>
      </c>
      <c r="CT234">
        <v>8.3000000000000004E-2</v>
      </c>
      <c r="CU234">
        <v>420</v>
      </c>
      <c r="CV234">
        <v>16</v>
      </c>
      <c r="CW234">
        <v>0.23</v>
      </c>
      <c r="CX234">
        <v>0.32</v>
      </c>
      <c r="CY234">
        <v>-98.053142857142902</v>
      </c>
      <c r="CZ234">
        <v>-4.99740779220779</v>
      </c>
      <c r="DA234">
        <v>0.515101300782698</v>
      </c>
      <c r="DB234">
        <v>0</v>
      </c>
      <c r="DC234">
        <v>2.3601247619047601</v>
      </c>
      <c r="DD234">
        <v>1.8582857142855701E-2</v>
      </c>
      <c r="DE234">
        <v>2.8165287974952599E-3</v>
      </c>
      <c r="DF234">
        <v>1</v>
      </c>
      <c r="DG234">
        <v>1</v>
      </c>
      <c r="DH234">
        <v>2</v>
      </c>
      <c r="DI234" t="s">
        <v>347</v>
      </c>
      <c r="DJ234">
        <v>3.1193</v>
      </c>
      <c r="DK234">
        <v>2.80064</v>
      </c>
      <c r="DL234">
        <v>0.240227</v>
      </c>
      <c r="DM234">
        <v>0.25101200000000001</v>
      </c>
      <c r="DN234">
        <v>8.6702299999999996E-2</v>
      </c>
      <c r="DO234">
        <v>7.7635200000000001E-2</v>
      </c>
      <c r="DP234">
        <v>21211.200000000001</v>
      </c>
      <c r="DQ234">
        <v>19331.900000000001</v>
      </c>
      <c r="DR234">
        <v>26696.6</v>
      </c>
      <c r="DS234">
        <v>24137.8</v>
      </c>
      <c r="DT234">
        <v>33709.1</v>
      </c>
      <c r="DU234">
        <v>32429.4</v>
      </c>
      <c r="DV234">
        <v>40366.1</v>
      </c>
      <c r="DW234">
        <v>38155.599999999999</v>
      </c>
      <c r="DX234">
        <v>2.0175299999999998</v>
      </c>
      <c r="DY234">
        <v>2.2778200000000002</v>
      </c>
      <c r="DZ234">
        <v>0.16601399999999999</v>
      </c>
      <c r="EA234">
        <v>0</v>
      </c>
      <c r="EB234">
        <v>22.130600000000001</v>
      </c>
      <c r="EC234">
        <v>999.9</v>
      </c>
      <c r="ED234">
        <v>63.814</v>
      </c>
      <c r="EE234">
        <v>22.114000000000001</v>
      </c>
      <c r="EF234">
        <v>16.675599999999999</v>
      </c>
      <c r="EG234">
        <v>63.834899999999998</v>
      </c>
      <c r="EH234">
        <v>27.0593</v>
      </c>
      <c r="EI234">
        <v>1</v>
      </c>
      <c r="EJ234">
        <v>-0.45250800000000002</v>
      </c>
      <c r="EK234">
        <v>-3.8626900000000002</v>
      </c>
      <c r="EL234">
        <v>20.2332</v>
      </c>
      <c r="EM234">
        <v>5.2647599999999999</v>
      </c>
      <c r="EN234">
        <v>12.0055</v>
      </c>
      <c r="EO234">
        <v>5.0010500000000002</v>
      </c>
      <c r="EP234">
        <v>3.2874500000000002</v>
      </c>
      <c r="EQ234">
        <v>9999</v>
      </c>
      <c r="ER234">
        <v>9999</v>
      </c>
      <c r="ES234">
        <v>999.9</v>
      </c>
      <c r="ET234">
        <v>9999</v>
      </c>
      <c r="EU234">
        <v>1.8722700000000001</v>
      </c>
      <c r="EV234">
        <v>1.87317</v>
      </c>
      <c r="EW234">
        <v>1.8693500000000001</v>
      </c>
      <c r="EX234">
        <v>1.8750500000000001</v>
      </c>
      <c r="EY234">
        <v>1.8754200000000001</v>
      </c>
      <c r="EZ234">
        <v>1.8737999999999999</v>
      </c>
      <c r="FA234">
        <v>1.8724099999999999</v>
      </c>
      <c r="FB234">
        <v>1.8714900000000001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-0.71</v>
      </c>
      <c r="FQ234">
        <v>7.4099999999999999E-2</v>
      </c>
      <c r="FR234">
        <v>-0.18329044484773399</v>
      </c>
      <c r="FS234">
        <v>1.93526017593624E-3</v>
      </c>
      <c r="FT234">
        <v>-2.6352868309754201E-6</v>
      </c>
      <c r="FU234">
        <v>7.4988703689445403E-10</v>
      </c>
      <c r="FV234">
        <v>7.4070808911679595E-2</v>
      </c>
      <c r="FW234">
        <v>0</v>
      </c>
      <c r="FX234">
        <v>0</v>
      </c>
      <c r="FY234">
        <v>0</v>
      </c>
      <c r="FZ234">
        <v>1</v>
      </c>
      <c r="GA234">
        <v>1999</v>
      </c>
      <c r="GB234">
        <v>0</v>
      </c>
      <c r="GC234">
        <v>14</v>
      </c>
      <c r="GD234">
        <v>47.4</v>
      </c>
      <c r="GE234">
        <v>47.4</v>
      </c>
      <c r="GF234">
        <v>3.3740199999999998</v>
      </c>
      <c r="GG234">
        <v>2.47925</v>
      </c>
      <c r="GH234">
        <v>1.5979000000000001</v>
      </c>
      <c r="GI234">
        <v>2.3559600000000001</v>
      </c>
      <c r="GJ234">
        <v>1.64917</v>
      </c>
      <c r="GK234">
        <v>2.35107</v>
      </c>
      <c r="GL234">
        <v>26.2516</v>
      </c>
      <c r="GM234">
        <v>14.420999999999999</v>
      </c>
      <c r="GN234">
        <v>19</v>
      </c>
      <c r="GO234">
        <v>449.66</v>
      </c>
      <c r="GP234">
        <v>642.221</v>
      </c>
      <c r="GQ234">
        <v>29.138500000000001</v>
      </c>
      <c r="GR234">
        <v>21.4268</v>
      </c>
      <c r="GS234">
        <v>30.000299999999999</v>
      </c>
      <c r="GT234">
        <v>21.319299999999998</v>
      </c>
      <c r="GU234">
        <v>21.2958</v>
      </c>
      <c r="GV234">
        <v>67.594999999999999</v>
      </c>
      <c r="GW234">
        <v>24.589500000000001</v>
      </c>
      <c r="GX234">
        <v>100</v>
      </c>
      <c r="GY234">
        <v>29.116700000000002</v>
      </c>
      <c r="GZ234">
        <v>1653.5</v>
      </c>
      <c r="HA234">
        <v>13.1531</v>
      </c>
      <c r="HB234">
        <v>101.379</v>
      </c>
      <c r="HC234">
        <v>101.39</v>
      </c>
    </row>
    <row r="235" spans="1:211" x14ac:dyDescent="0.2">
      <c r="A235">
        <v>219</v>
      </c>
      <c r="B235">
        <v>1736448544.0999999</v>
      </c>
      <c r="C235">
        <v>437</v>
      </c>
      <c r="D235" t="s">
        <v>785</v>
      </c>
      <c r="E235" t="s">
        <v>786</v>
      </c>
      <c r="F235">
        <v>2</v>
      </c>
      <c r="G235">
        <v>1736448536.0999999</v>
      </c>
      <c r="H235">
        <f t="shared" si="102"/>
        <v>2.0002501957236984E-3</v>
      </c>
      <c r="I235">
        <f t="shared" si="103"/>
        <v>2.0002501957236984</v>
      </c>
      <c r="J235">
        <f t="shared" si="104"/>
        <v>50.449541809121136</v>
      </c>
      <c r="K235">
        <f t="shared" si="105"/>
        <v>1517.91</v>
      </c>
      <c r="L235">
        <f t="shared" si="106"/>
        <v>747.82858900392409</v>
      </c>
      <c r="M235">
        <f t="shared" si="107"/>
        <v>76.538922939873871</v>
      </c>
      <c r="N235">
        <f t="shared" si="108"/>
        <v>155.35538254081689</v>
      </c>
      <c r="O235">
        <f t="shared" si="109"/>
        <v>0.11116173910461562</v>
      </c>
      <c r="P235">
        <f t="shared" si="110"/>
        <v>3.5392506519012583</v>
      </c>
      <c r="Q235">
        <f t="shared" si="111"/>
        <v>0.10925791807374918</v>
      </c>
      <c r="R235">
        <f t="shared" si="112"/>
        <v>6.8454533617416033E-2</v>
      </c>
      <c r="S235">
        <f t="shared" si="113"/>
        <v>317.39951872510568</v>
      </c>
      <c r="T235">
        <f t="shared" si="114"/>
        <v>26.180802700691061</v>
      </c>
      <c r="U235">
        <f t="shared" si="115"/>
        <v>26.180802700691061</v>
      </c>
      <c r="V235">
        <f t="shared" si="116"/>
        <v>3.4105276955353481</v>
      </c>
      <c r="W235">
        <f t="shared" si="117"/>
        <v>49.628154181395679</v>
      </c>
      <c r="X235">
        <f t="shared" si="118"/>
        <v>1.5824825490315468</v>
      </c>
      <c r="Y235">
        <f t="shared" si="119"/>
        <v>3.1886790374016751</v>
      </c>
      <c r="Z235">
        <f t="shared" si="120"/>
        <v>1.8280451465038012</v>
      </c>
      <c r="AA235">
        <f t="shared" si="121"/>
        <v>-88.211033631415106</v>
      </c>
      <c r="AB235">
        <f t="shared" si="122"/>
        <v>-216.25762428173408</v>
      </c>
      <c r="AC235">
        <f t="shared" si="123"/>
        <v>-13.004805779690349</v>
      </c>
      <c r="AD235">
        <f t="shared" si="124"/>
        <v>-7.3944967733837075E-2</v>
      </c>
      <c r="AE235">
        <f t="shared" si="125"/>
        <v>78.764649482263337</v>
      </c>
      <c r="AF235">
        <f t="shared" si="126"/>
        <v>1.9993736021260065</v>
      </c>
      <c r="AG235">
        <f t="shared" si="127"/>
        <v>50.449541809121136</v>
      </c>
      <c r="AH235">
        <v>1651.2027922898301</v>
      </c>
      <c r="AI235">
        <v>1565.7249090909099</v>
      </c>
      <c r="AJ235">
        <v>3.4235711578254602</v>
      </c>
      <c r="AK235">
        <v>85.495142733625997</v>
      </c>
      <c r="AL235">
        <f t="shared" si="128"/>
        <v>2.0002501957236984</v>
      </c>
      <c r="AM235">
        <v>13.1006634506883</v>
      </c>
      <c r="AN235">
        <v>15.4636013986014</v>
      </c>
      <c r="AO235">
        <v>1.7418237384719701E-6</v>
      </c>
      <c r="AP235">
        <v>126.389948844656</v>
      </c>
      <c r="AQ235">
        <v>38</v>
      </c>
      <c r="AR235">
        <v>8</v>
      </c>
      <c r="AS235">
        <f t="shared" si="129"/>
        <v>1</v>
      </c>
      <c r="AT235">
        <f t="shared" si="130"/>
        <v>0</v>
      </c>
      <c r="AU235">
        <f t="shared" si="131"/>
        <v>54485.34703311554</v>
      </c>
      <c r="AV235">
        <f t="shared" si="132"/>
        <v>1999.9974999999999</v>
      </c>
      <c r="AW235">
        <f t="shared" si="133"/>
        <v>1685.9977612501639</v>
      </c>
      <c r="AX235">
        <f t="shared" si="134"/>
        <v>0.84299993437499998</v>
      </c>
      <c r="AY235">
        <f t="shared" si="135"/>
        <v>0.15869995773750001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1736448536.0999999</v>
      </c>
      <c r="BF235">
        <v>1517.91</v>
      </c>
      <c r="BG235">
        <v>1616.06</v>
      </c>
      <c r="BH235">
        <v>15.46175</v>
      </c>
      <c r="BI235">
        <v>13.099824999999999</v>
      </c>
      <c r="BJ235">
        <v>1518.60375</v>
      </c>
      <c r="BK235">
        <v>15.387662499999999</v>
      </c>
      <c r="BL235">
        <v>500.048</v>
      </c>
      <c r="BM235">
        <v>102.248125</v>
      </c>
      <c r="BN235">
        <v>0.1000923125</v>
      </c>
      <c r="BO235">
        <v>25.047425</v>
      </c>
      <c r="BP235">
        <v>24.861775000000002</v>
      </c>
      <c r="BQ235">
        <v>999.9</v>
      </c>
      <c r="BR235">
        <v>0</v>
      </c>
      <c r="BS235">
        <v>0</v>
      </c>
      <c r="BT235">
        <v>10012.5</v>
      </c>
      <c r="BU235">
        <v>649.07637499999998</v>
      </c>
      <c r="BV235">
        <v>161.327</v>
      </c>
      <c r="BW235">
        <v>-98.150874999999999</v>
      </c>
      <c r="BX235">
        <v>1541.7462499999999</v>
      </c>
      <c r="BY235">
        <v>1637.5125</v>
      </c>
      <c r="BZ235">
        <v>2.36191</v>
      </c>
      <c r="CA235">
        <v>1616.06</v>
      </c>
      <c r="CB235">
        <v>13.099824999999999</v>
      </c>
      <c r="CC235">
        <v>1.5809325000000001</v>
      </c>
      <c r="CD235">
        <v>1.3394325</v>
      </c>
      <c r="CE235">
        <v>13.7741875</v>
      </c>
      <c r="CF235">
        <v>11.2487625</v>
      </c>
      <c r="CG235">
        <v>1999.9974999999999</v>
      </c>
      <c r="CH235">
        <v>0.90000037499999996</v>
      </c>
      <c r="CI235">
        <v>9.99995625E-2</v>
      </c>
      <c r="CJ235">
        <v>19.979150000000001</v>
      </c>
      <c r="CK235">
        <v>39092.962500000001</v>
      </c>
      <c r="CL235">
        <v>1736445700.0999999</v>
      </c>
      <c r="CM235" t="s">
        <v>346</v>
      </c>
      <c r="CN235">
        <v>1736445697.0999999</v>
      </c>
      <c r="CO235">
        <v>1736445700.0999999</v>
      </c>
      <c r="CP235">
        <v>1</v>
      </c>
      <c r="CQ235">
        <v>-0.33700000000000002</v>
      </c>
      <c r="CR235">
        <v>1.2999999999999999E-2</v>
      </c>
      <c r="CS235">
        <v>0.22</v>
      </c>
      <c r="CT235">
        <v>8.3000000000000004E-2</v>
      </c>
      <c r="CU235">
        <v>420</v>
      </c>
      <c r="CV235">
        <v>16</v>
      </c>
      <c r="CW235">
        <v>0.23</v>
      </c>
      <c r="CX235">
        <v>0.32</v>
      </c>
      <c r="CY235">
        <v>-98.102966666666703</v>
      </c>
      <c r="CZ235">
        <v>-3.6115324675324998</v>
      </c>
      <c r="DA235">
        <v>0.49566754827474702</v>
      </c>
      <c r="DB235">
        <v>0</v>
      </c>
      <c r="DC235">
        <v>2.36029904761905</v>
      </c>
      <c r="DD235">
        <v>2.2147792207790101E-2</v>
      </c>
      <c r="DE235">
        <v>2.8850664839445098E-3</v>
      </c>
      <c r="DF235">
        <v>1</v>
      </c>
      <c r="DG235">
        <v>1</v>
      </c>
      <c r="DH235">
        <v>2</v>
      </c>
      <c r="DI235" t="s">
        <v>347</v>
      </c>
      <c r="DJ235">
        <v>3.1190199999999999</v>
      </c>
      <c r="DK235">
        <v>2.80084</v>
      </c>
      <c r="DL235">
        <v>0.24082300000000001</v>
      </c>
      <c r="DM235">
        <v>0.25143500000000002</v>
      </c>
      <c r="DN235">
        <v>8.6703600000000006E-2</v>
      </c>
      <c r="DO235">
        <v>7.7629600000000007E-2</v>
      </c>
      <c r="DP235">
        <v>21194.9</v>
      </c>
      <c r="DQ235">
        <v>19320.900000000001</v>
      </c>
      <c r="DR235">
        <v>26696.9</v>
      </c>
      <c r="DS235">
        <v>24137.7</v>
      </c>
      <c r="DT235">
        <v>33709.599999999999</v>
      </c>
      <c r="DU235">
        <v>32429.5</v>
      </c>
      <c r="DV235">
        <v>40366.699999999997</v>
      </c>
      <c r="DW235">
        <v>38155.4</v>
      </c>
      <c r="DX235">
        <v>2.0171700000000001</v>
      </c>
      <c r="DY235">
        <v>2.2781699999999998</v>
      </c>
      <c r="DZ235">
        <v>0.16625200000000001</v>
      </c>
      <c r="EA235">
        <v>0</v>
      </c>
      <c r="EB235">
        <v>22.133600000000001</v>
      </c>
      <c r="EC235">
        <v>999.9</v>
      </c>
      <c r="ED235">
        <v>63.826000000000001</v>
      </c>
      <c r="EE235">
        <v>22.094000000000001</v>
      </c>
      <c r="EF235">
        <v>16.659199999999998</v>
      </c>
      <c r="EG235">
        <v>63.934899999999999</v>
      </c>
      <c r="EH235">
        <v>26.614599999999999</v>
      </c>
      <c r="EI235">
        <v>1</v>
      </c>
      <c r="EJ235">
        <v>-0.45257599999999998</v>
      </c>
      <c r="EK235">
        <v>-3.8847499999999999</v>
      </c>
      <c r="EL235">
        <v>20.232600000000001</v>
      </c>
      <c r="EM235">
        <v>5.2646100000000002</v>
      </c>
      <c r="EN235">
        <v>12.0053</v>
      </c>
      <c r="EO235">
        <v>5.0011000000000001</v>
      </c>
      <c r="EP235">
        <v>3.2874300000000001</v>
      </c>
      <c r="EQ235">
        <v>9999</v>
      </c>
      <c r="ER235">
        <v>9999</v>
      </c>
      <c r="ES235">
        <v>999.9</v>
      </c>
      <c r="ET235">
        <v>9999</v>
      </c>
      <c r="EU235">
        <v>1.8722799999999999</v>
      </c>
      <c r="EV235">
        <v>1.87317</v>
      </c>
      <c r="EW235">
        <v>1.8693500000000001</v>
      </c>
      <c r="EX235">
        <v>1.8750599999999999</v>
      </c>
      <c r="EY235">
        <v>1.8754200000000001</v>
      </c>
      <c r="EZ235">
        <v>1.8737999999999999</v>
      </c>
      <c r="FA235">
        <v>1.8724099999999999</v>
      </c>
      <c r="FB235">
        <v>1.8714900000000001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-0.72</v>
      </c>
      <c r="FQ235">
        <v>7.3999999999999996E-2</v>
      </c>
      <c r="FR235">
        <v>-0.18329044484773399</v>
      </c>
      <c r="FS235">
        <v>1.93526017593624E-3</v>
      </c>
      <c r="FT235">
        <v>-2.6352868309754201E-6</v>
      </c>
      <c r="FU235">
        <v>7.4988703689445403E-10</v>
      </c>
      <c r="FV235">
        <v>7.4070808911679595E-2</v>
      </c>
      <c r="FW235">
        <v>0</v>
      </c>
      <c r="FX235">
        <v>0</v>
      </c>
      <c r="FY235">
        <v>0</v>
      </c>
      <c r="FZ235">
        <v>1</v>
      </c>
      <c r="GA235">
        <v>1999</v>
      </c>
      <c r="GB235">
        <v>0</v>
      </c>
      <c r="GC235">
        <v>14</v>
      </c>
      <c r="GD235">
        <v>47.5</v>
      </c>
      <c r="GE235">
        <v>47.4</v>
      </c>
      <c r="GF235">
        <v>3.3801299999999999</v>
      </c>
      <c r="GG235">
        <v>2.4621599999999999</v>
      </c>
      <c r="GH235">
        <v>1.5979000000000001</v>
      </c>
      <c r="GI235">
        <v>2.3547400000000001</v>
      </c>
      <c r="GJ235">
        <v>1.64917</v>
      </c>
      <c r="GK235">
        <v>2.47925</v>
      </c>
      <c r="GL235">
        <v>26.2516</v>
      </c>
      <c r="GM235">
        <v>14.438499999999999</v>
      </c>
      <c r="GN235">
        <v>19</v>
      </c>
      <c r="GO235">
        <v>449.47800000000001</v>
      </c>
      <c r="GP235">
        <v>642.53</v>
      </c>
      <c r="GQ235">
        <v>29.117899999999999</v>
      </c>
      <c r="GR235">
        <v>21.427700000000002</v>
      </c>
      <c r="GS235">
        <v>30.0002</v>
      </c>
      <c r="GT235">
        <v>21.320900000000002</v>
      </c>
      <c r="GU235">
        <v>21.2973</v>
      </c>
      <c r="GV235">
        <v>67.725099999999998</v>
      </c>
      <c r="GW235">
        <v>24.589500000000001</v>
      </c>
      <c r="GX235">
        <v>100</v>
      </c>
      <c r="GY235">
        <v>29.064</v>
      </c>
      <c r="GZ235">
        <v>1660.36</v>
      </c>
      <c r="HA235">
        <v>13.1546</v>
      </c>
      <c r="HB235">
        <v>101.38</v>
      </c>
      <c r="HC235">
        <v>101.39</v>
      </c>
    </row>
    <row r="236" spans="1:211" x14ac:dyDescent="0.2">
      <c r="A236">
        <v>220</v>
      </c>
      <c r="B236">
        <v>1736448546.0999999</v>
      </c>
      <c r="C236">
        <v>439</v>
      </c>
      <c r="D236" t="s">
        <v>787</v>
      </c>
      <c r="E236" t="s">
        <v>788</v>
      </c>
      <c r="F236">
        <v>2</v>
      </c>
      <c r="G236">
        <v>1736448538.0999999</v>
      </c>
      <c r="H236">
        <f t="shared" si="102"/>
        <v>1.9994929502444125E-3</v>
      </c>
      <c r="I236">
        <f t="shared" si="103"/>
        <v>1.9994929502444125</v>
      </c>
      <c r="J236">
        <f t="shared" si="104"/>
        <v>50.537779399775545</v>
      </c>
      <c r="K236">
        <f t="shared" si="105"/>
        <v>1524.5775000000001</v>
      </c>
      <c r="L236">
        <f t="shared" si="106"/>
        <v>752.62416802869177</v>
      </c>
      <c r="M236">
        <f t="shared" si="107"/>
        <v>77.029986751497518</v>
      </c>
      <c r="N236">
        <f t="shared" si="108"/>
        <v>156.03828526292315</v>
      </c>
      <c r="O236">
        <f t="shared" si="109"/>
        <v>0.11109907577541417</v>
      </c>
      <c r="P236">
        <f t="shared" si="110"/>
        <v>3.5394783300636421</v>
      </c>
      <c r="Q236">
        <f t="shared" si="111"/>
        <v>0.10919750083490069</v>
      </c>
      <c r="R236">
        <f t="shared" si="112"/>
        <v>6.8416575916136618E-2</v>
      </c>
      <c r="S236">
        <f t="shared" si="113"/>
        <v>317.39970222006212</v>
      </c>
      <c r="T236">
        <f t="shared" si="114"/>
        <v>26.1828237089771</v>
      </c>
      <c r="U236">
        <f t="shared" si="115"/>
        <v>26.1828237089771</v>
      </c>
      <c r="V236">
        <f t="shared" si="116"/>
        <v>3.4109350289267213</v>
      </c>
      <c r="W236">
        <f t="shared" si="117"/>
        <v>49.625186151611238</v>
      </c>
      <c r="X236">
        <f t="shared" si="118"/>
        <v>1.5825694579594756</v>
      </c>
      <c r="Y236">
        <f t="shared" si="119"/>
        <v>3.1890448795990913</v>
      </c>
      <c r="Z236">
        <f t="shared" si="120"/>
        <v>1.8283655709672457</v>
      </c>
      <c r="AA236">
        <f t="shared" si="121"/>
        <v>-88.177639105778596</v>
      </c>
      <c r="AB236">
        <f t="shared" si="122"/>
        <v>-216.28985635805594</v>
      </c>
      <c r="AC236">
        <f t="shared" si="123"/>
        <v>-13.006165222234227</v>
      </c>
      <c r="AD236">
        <f t="shared" si="124"/>
        <v>-7.3958466006672552E-2</v>
      </c>
      <c r="AE236">
        <f t="shared" si="125"/>
        <v>78.505158108348439</v>
      </c>
      <c r="AF236">
        <f t="shared" si="126"/>
        <v>1.9998989501364324</v>
      </c>
      <c r="AG236">
        <f t="shared" si="127"/>
        <v>50.537779399775545</v>
      </c>
      <c r="AH236">
        <v>1657.04829784448</v>
      </c>
      <c r="AI236">
        <v>1572.1816363636401</v>
      </c>
      <c r="AJ236">
        <v>3.32114634570992</v>
      </c>
      <c r="AK236">
        <v>85.495142733625997</v>
      </c>
      <c r="AL236">
        <f t="shared" si="128"/>
        <v>1.9994929502444125</v>
      </c>
      <c r="AM236">
        <v>13.101088235816199</v>
      </c>
      <c r="AN236">
        <v>15.4632503496504</v>
      </c>
      <c r="AO236">
        <v>6.2964255286863796E-7</v>
      </c>
      <c r="AP236">
        <v>126.389948844656</v>
      </c>
      <c r="AQ236">
        <v>38</v>
      </c>
      <c r="AR236">
        <v>8</v>
      </c>
      <c r="AS236">
        <f t="shared" si="129"/>
        <v>1</v>
      </c>
      <c r="AT236">
        <f t="shared" si="130"/>
        <v>0</v>
      </c>
      <c r="AU236">
        <f t="shared" si="131"/>
        <v>54490.019834428385</v>
      </c>
      <c r="AV236">
        <f t="shared" si="132"/>
        <v>1999.99875</v>
      </c>
      <c r="AW236">
        <f t="shared" si="133"/>
        <v>1685.998887000037</v>
      </c>
      <c r="AX236">
        <f t="shared" si="134"/>
        <v>0.84299997037499996</v>
      </c>
      <c r="AY236">
        <f t="shared" si="135"/>
        <v>0.1586999502975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1736448538.0999999</v>
      </c>
      <c r="BF236">
        <v>1524.5775000000001</v>
      </c>
      <c r="BG236">
        <v>1622.4375</v>
      </c>
      <c r="BH236">
        <v>15.46255</v>
      </c>
      <c r="BI236">
        <v>13.0999</v>
      </c>
      <c r="BJ236">
        <v>1525.2774999999999</v>
      </c>
      <c r="BK236">
        <v>15.388475</v>
      </c>
      <c r="BL236">
        <v>500.02550000000002</v>
      </c>
      <c r="BM236">
        <v>102.248375</v>
      </c>
      <c r="BN236">
        <v>0.1001676375</v>
      </c>
      <c r="BO236">
        <v>25.04935</v>
      </c>
      <c r="BP236">
        <v>24.863025</v>
      </c>
      <c r="BQ236">
        <v>999.9</v>
      </c>
      <c r="BR236">
        <v>0</v>
      </c>
      <c r="BS236">
        <v>0</v>
      </c>
      <c r="BT236">
        <v>10013.4375</v>
      </c>
      <c r="BU236">
        <v>649.17062499999997</v>
      </c>
      <c r="BV236">
        <v>161.17262500000001</v>
      </c>
      <c r="BW236">
        <v>-97.861337500000005</v>
      </c>
      <c r="BX236">
        <v>1548.52</v>
      </c>
      <c r="BY236">
        <v>1643.9749999999999</v>
      </c>
      <c r="BZ236">
        <v>2.3626337500000001</v>
      </c>
      <c r="CA236">
        <v>1622.4375</v>
      </c>
      <c r="CB236">
        <v>13.0999</v>
      </c>
      <c r="CC236">
        <v>1.5810187499999999</v>
      </c>
      <c r="CD236">
        <v>1.339445</v>
      </c>
      <c r="CE236">
        <v>13.775024999999999</v>
      </c>
      <c r="CF236">
        <v>11.248900000000001</v>
      </c>
      <c r="CG236">
        <v>1999.99875</v>
      </c>
      <c r="CH236">
        <v>0.900000625</v>
      </c>
      <c r="CI236">
        <v>9.9999362499999994E-2</v>
      </c>
      <c r="CJ236">
        <v>19.9843625</v>
      </c>
      <c r="CK236">
        <v>39092.974999999999</v>
      </c>
      <c r="CL236">
        <v>1736445700.0999999</v>
      </c>
      <c r="CM236" t="s">
        <v>346</v>
      </c>
      <c r="CN236">
        <v>1736445697.0999999</v>
      </c>
      <c r="CO236">
        <v>1736445700.0999999</v>
      </c>
      <c r="CP236">
        <v>1</v>
      </c>
      <c r="CQ236">
        <v>-0.33700000000000002</v>
      </c>
      <c r="CR236">
        <v>1.2999999999999999E-2</v>
      </c>
      <c r="CS236">
        <v>0.22</v>
      </c>
      <c r="CT236">
        <v>8.3000000000000004E-2</v>
      </c>
      <c r="CU236">
        <v>420</v>
      </c>
      <c r="CV236">
        <v>16</v>
      </c>
      <c r="CW236">
        <v>0.23</v>
      </c>
      <c r="CX236">
        <v>0.32</v>
      </c>
      <c r="CY236">
        <v>-97.975866666666704</v>
      </c>
      <c r="CZ236">
        <v>0.73912987012976095</v>
      </c>
      <c r="DA236">
        <v>0.76914052300407698</v>
      </c>
      <c r="DB236">
        <v>0</v>
      </c>
      <c r="DC236">
        <v>2.3606295238095201</v>
      </c>
      <c r="DD236">
        <v>2.4394285714282302E-2</v>
      </c>
      <c r="DE236">
        <v>2.9639765377107402E-3</v>
      </c>
      <c r="DF236">
        <v>1</v>
      </c>
      <c r="DG236">
        <v>1</v>
      </c>
      <c r="DH236">
        <v>2</v>
      </c>
      <c r="DI236" t="s">
        <v>347</v>
      </c>
      <c r="DJ236">
        <v>3.1194899999999999</v>
      </c>
      <c r="DK236">
        <v>2.80166</v>
      </c>
      <c r="DL236">
        <v>0.24138799999999999</v>
      </c>
      <c r="DM236">
        <v>0.25197700000000001</v>
      </c>
      <c r="DN236">
        <v>8.6704600000000007E-2</v>
      </c>
      <c r="DO236">
        <v>7.7629000000000004E-2</v>
      </c>
      <c r="DP236">
        <v>21179.200000000001</v>
      </c>
      <c r="DQ236">
        <v>19306.8</v>
      </c>
      <c r="DR236">
        <v>26697</v>
      </c>
      <c r="DS236">
        <v>24137.5</v>
      </c>
      <c r="DT236">
        <v>33709.699999999997</v>
      </c>
      <c r="DU236">
        <v>32429.3</v>
      </c>
      <c r="DV236">
        <v>40366.9</v>
      </c>
      <c r="DW236">
        <v>38155.199999999997</v>
      </c>
      <c r="DX236">
        <v>2.01755</v>
      </c>
      <c r="DY236">
        <v>2.2774700000000001</v>
      </c>
      <c r="DZ236">
        <v>0.1661</v>
      </c>
      <c r="EA236">
        <v>0</v>
      </c>
      <c r="EB236">
        <v>22.136600000000001</v>
      </c>
      <c r="EC236">
        <v>999.9</v>
      </c>
      <c r="ED236">
        <v>63.826000000000001</v>
      </c>
      <c r="EE236">
        <v>22.094000000000001</v>
      </c>
      <c r="EF236">
        <v>16.659199999999998</v>
      </c>
      <c r="EG236">
        <v>63.8249</v>
      </c>
      <c r="EH236">
        <v>26.710699999999999</v>
      </c>
      <c r="EI236">
        <v>1</v>
      </c>
      <c r="EJ236">
        <v>-0.452297</v>
      </c>
      <c r="EK236">
        <v>-3.84327</v>
      </c>
      <c r="EL236">
        <v>20.234000000000002</v>
      </c>
      <c r="EM236">
        <v>5.2656599999999996</v>
      </c>
      <c r="EN236">
        <v>12.005599999999999</v>
      </c>
      <c r="EO236">
        <v>5.0014500000000002</v>
      </c>
      <c r="EP236">
        <v>3.2876300000000001</v>
      </c>
      <c r="EQ236">
        <v>9999</v>
      </c>
      <c r="ER236">
        <v>9999</v>
      </c>
      <c r="ES236">
        <v>999.9</v>
      </c>
      <c r="ET236">
        <v>9999</v>
      </c>
      <c r="EU236">
        <v>1.87229</v>
      </c>
      <c r="EV236">
        <v>1.87317</v>
      </c>
      <c r="EW236">
        <v>1.8693599999999999</v>
      </c>
      <c r="EX236">
        <v>1.87507</v>
      </c>
      <c r="EY236">
        <v>1.8754299999999999</v>
      </c>
      <c r="EZ236">
        <v>1.87381</v>
      </c>
      <c r="FA236">
        <v>1.8724099999999999</v>
      </c>
      <c r="FB236">
        <v>1.8714900000000001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-0.73</v>
      </c>
      <c r="FQ236">
        <v>7.3999999999999996E-2</v>
      </c>
      <c r="FR236">
        <v>-0.18329044484773399</v>
      </c>
      <c r="FS236">
        <v>1.93526017593624E-3</v>
      </c>
      <c r="FT236">
        <v>-2.6352868309754201E-6</v>
      </c>
      <c r="FU236">
        <v>7.4988703689445403E-10</v>
      </c>
      <c r="FV236">
        <v>7.4070808911679595E-2</v>
      </c>
      <c r="FW236">
        <v>0</v>
      </c>
      <c r="FX236">
        <v>0</v>
      </c>
      <c r="FY236">
        <v>0</v>
      </c>
      <c r="FZ236">
        <v>1</v>
      </c>
      <c r="GA236">
        <v>1999</v>
      </c>
      <c r="GB236">
        <v>0</v>
      </c>
      <c r="GC236">
        <v>14</v>
      </c>
      <c r="GD236">
        <v>47.5</v>
      </c>
      <c r="GE236">
        <v>47.4</v>
      </c>
      <c r="GF236">
        <v>3.3959999999999999</v>
      </c>
      <c r="GG236">
        <v>2.4877899999999999</v>
      </c>
      <c r="GH236">
        <v>1.5979000000000001</v>
      </c>
      <c r="GI236">
        <v>2.3547400000000001</v>
      </c>
      <c r="GJ236">
        <v>1.64917</v>
      </c>
      <c r="GK236">
        <v>2.34497</v>
      </c>
      <c r="GL236">
        <v>26.2516</v>
      </c>
      <c r="GM236">
        <v>14.420999999999999</v>
      </c>
      <c r="GN236">
        <v>19</v>
      </c>
      <c r="GO236">
        <v>449.71300000000002</v>
      </c>
      <c r="GP236">
        <v>641.97400000000005</v>
      </c>
      <c r="GQ236">
        <v>29.102499999999999</v>
      </c>
      <c r="GR236">
        <v>21.429099999999998</v>
      </c>
      <c r="GS236">
        <v>30.000299999999999</v>
      </c>
      <c r="GT236">
        <v>21.322399999999998</v>
      </c>
      <c r="GU236">
        <v>21.2987</v>
      </c>
      <c r="GV236">
        <v>68.047399999999996</v>
      </c>
      <c r="GW236">
        <v>24.589500000000001</v>
      </c>
      <c r="GX236">
        <v>100</v>
      </c>
      <c r="GY236">
        <v>29.064</v>
      </c>
      <c r="GZ236">
        <v>1667.13</v>
      </c>
      <c r="HA236">
        <v>13.158799999999999</v>
      </c>
      <c r="HB236">
        <v>101.381</v>
      </c>
      <c r="HC236">
        <v>101.389</v>
      </c>
    </row>
    <row r="237" spans="1:211" x14ac:dyDescent="0.2">
      <c r="A237">
        <v>221</v>
      </c>
      <c r="B237">
        <v>1736448548.0999999</v>
      </c>
      <c r="C237">
        <v>441</v>
      </c>
      <c r="D237" t="s">
        <v>789</v>
      </c>
      <c r="E237" t="s">
        <v>790</v>
      </c>
      <c r="F237">
        <v>2</v>
      </c>
      <c r="G237">
        <v>1736448540.0999999</v>
      </c>
      <c r="H237">
        <f t="shared" si="102"/>
        <v>1.9998349090023741E-3</v>
      </c>
      <c r="I237">
        <f t="shared" si="103"/>
        <v>1.9998349090023742</v>
      </c>
      <c r="J237">
        <f t="shared" si="104"/>
        <v>50.660632193782419</v>
      </c>
      <c r="K237">
        <f t="shared" si="105"/>
        <v>1531.1912500000001</v>
      </c>
      <c r="L237">
        <f t="shared" si="106"/>
        <v>757.3077344245911</v>
      </c>
      <c r="M237">
        <f t="shared" si="107"/>
        <v>77.509411899333003</v>
      </c>
      <c r="N237">
        <f t="shared" si="108"/>
        <v>156.71533235175522</v>
      </c>
      <c r="O237">
        <f t="shared" si="109"/>
        <v>0.11110483606624644</v>
      </c>
      <c r="P237">
        <f t="shared" si="110"/>
        <v>3.5384634627265026</v>
      </c>
      <c r="Q237">
        <f t="shared" si="111"/>
        <v>0.109202530374016</v>
      </c>
      <c r="R237">
        <f t="shared" si="112"/>
        <v>6.8419783090414396E-2</v>
      </c>
      <c r="S237">
        <f t="shared" si="113"/>
        <v>317.39967394507977</v>
      </c>
      <c r="T237">
        <f t="shared" si="114"/>
        <v>26.184204983686666</v>
      </c>
      <c r="U237">
        <f t="shared" si="115"/>
        <v>26.184204983686666</v>
      </c>
      <c r="V237">
        <f t="shared" si="116"/>
        <v>3.411213448719185</v>
      </c>
      <c r="W237">
        <f t="shared" si="117"/>
        <v>49.623393755772753</v>
      </c>
      <c r="X237">
        <f t="shared" si="118"/>
        <v>1.5826207607835758</v>
      </c>
      <c r="Y237">
        <f t="shared" si="119"/>
        <v>3.1892634521786762</v>
      </c>
      <c r="Z237">
        <f t="shared" si="120"/>
        <v>1.8285926879356091</v>
      </c>
      <c r="AA237">
        <f t="shared" si="121"/>
        <v>-88.192719487004695</v>
      </c>
      <c r="AB237">
        <f t="shared" si="122"/>
        <v>-216.27195928117439</v>
      </c>
      <c r="AC237">
        <f t="shared" si="123"/>
        <v>-13.008984435540324</v>
      </c>
      <c r="AD237">
        <f t="shared" si="124"/>
        <v>-7.3989258639613809E-2</v>
      </c>
      <c r="AE237">
        <f t="shared" si="125"/>
        <v>78.278597961309586</v>
      </c>
      <c r="AF237">
        <f t="shared" si="126"/>
        <v>2.0003245469028044</v>
      </c>
      <c r="AG237">
        <f t="shared" si="127"/>
        <v>50.660632193782419</v>
      </c>
      <c r="AH237">
        <v>1662.2730276363</v>
      </c>
      <c r="AI237">
        <v>1578.3108484848501</v>
      </c>
      <c r="AJ237">
        <v>3.1725985331948099</v>
      </c>
      <c r="AK237">
        <v>85.495142733625997</v>
      </c>
      <c r="AL237">
        <f t="shared" si="128"/>
        <v>1.9998349090023742</v>
      </c>
      <c r="AM237">
        <v>13.1009508082527</v>
      </c>
      <c r="AN237">
        <v>15.4633482517483</v>
      </c>
      <c r="AO237">
        <v>-1.53144117750065E-7</v>
      </c>
      <c r="AP237">
        <v>126.389948844656</v>
      </c>
      <c r="AQ237">
        <v>38</v>
      </c>
      <c r="AR237">
        <v>8</v>
      </c>
      <c r="AS237">
        <f t="shared" si="129"/>
        <v>1</v>
      </c>
      <c r="AT237">
        <f t="shared" si="130"/>
        <v>0</v>
      </c>
      <c r="AU237">
        <f t="shared" si="131"/>
        <v>54467.43818572499</v>
      </c>
      <c r="AV237">
        <f t="shared" si="132"/>
        <v>1999.99875</v>
      </c>
      <c r="AW237">
        <f t="shared" si="133"/>
        <v>1685.9987782501048</v>
      </c>
      <c r="AX237">
        <f t="shared" si="134"/>
        <v>0.8429999159999999</v>
      </c>
      <c r="AY237">
        <f t="shared" si="135"/>
        <v>0.15869993616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1736448540.0999999</v>
      </c>
      <c r="BF237">
        <v>1531.1912500000001</v>
      </c>
      <c r="BG237">
        <v>1628.7887499999999</v>
      </c>
      <c r="BH237">
        <v>15.4630375</v>
      </c>
      <c r="BI237">
        <v>13.1000625</v>
      </c>
      <c r="BJ237">
        <v>1531.8975</v>
      </c>
      <c r="BK237">
        <v>15.3889625</v>
      </c>
      <c r="BL237">
        <v>500.06287500000002</v>
      </c>
      <c r="BM237">
        <v>102.248375</v>
      </c>
      <c r="BN237">
        <v>0.1002586875</v>
      </c>
      <c r="BO237">
        <v>25.0505</v>
      </c>
      <c r="BP237">
        <v>24.863299999999999</v>
      </c>
      <c r="BQ237">
        <v>999.9</v>
      </c>
      <c r="BR237">
        <v>0</v>
      </c>
      <c r="BS237">
        <v>0</v>
      </c>
      <c r="BT237">
        <v>10009.15</v>
      </c>
      <c r="BU237">
        <v>649.26012500000002</v>
      </c>
      <c r="BV237">
        <v>161.01587499999999</v>
      </c>
      <c r="BW237">
        <v>-97.597575000000006</v>
      </c>
      <c r="BX237">
        <v>1555.23875</v>
      </c>
      <c r="BY237">
        <v>1650.41</v>
      </c>
      <c r="BZ237">
        <v>2.3629562499999999</v>
      </c>
      <c r="CA237">
        <v>1628.7887499999999</v>
      </c>
      <c r="CB237">
        <v>13.1000625</v>
      </c>
      <c r="CC237">
        <v>1.58106875</v>
      </c>
      <c r="CD237">
        <v>1.33946125</v>
      </c>
      <c r="CE237">
        <v>13.7755125</v>
      </c>
      <c r="CF237">
        <v>11.2491</v>
      </c>
      <c r="CG237">
        <v>1999.99875</v>
      </c>
      <c r="CH237">
        <v>0.900000625</v>
      </c>
      <c r="CI237">
        <v>9.9999299999999999E-2</v>
      </c>
      <c r="CJ237">
        <v>19.9843625</v>
      </c>
      <c r="CK237">
        <v>39092.974999999999</v>
      </c>
      <c r="CL237">
        <v>1736445700.0999999</v>
      </c>
      <c r="CM237" t="s">
        <v>346</v>
      </c>
      <c r="CN237">
        <v>1736445697.0999999</v>
      </c>
      <c r="CO237">
        <v>1736445700.0999999</v>
      </c>
      <c r="CP237">
        <v>1</v>
      </c>
      <c r="CQ237">
        <v>-0.33700000000000002</v>
      </c>
      <c r="CR237">
        <v>1.2999999999999999E-2</v>
      </c>
      <c r="CS237">
        <v>0.22</v>
      </c>
      <c r="CT237">
        <v>8.3000000000000004E-2</v>
      </c>
      <c r="CU237">
        <v>420</v>
      </c>
      <c r="CV237">
        <v>16</v>
      </c>
      <c r="CW237">
        <v>0.23</v>
      </c>
      <c r="CX237">
        <v>0.32</v>
      </c>
      <c r="CY237">
        <v>-97.783728571428597</v>
      </c>
      <c r="CZ237">
        <v>4.8779766233766999</v>
      </c>
      <c r="DA237">
        <v>1.03858247266022</v>
      </c>
      <c r="DB237">
        <v>0</v>
      </c>
      <c r="DC237">
        <v>2.3612780952381001</v>
      </c>
      <c r="DD237">
        <v>2.2835064935064101E-2</v>
      </c>
      <c r="DE237">
        <v>2.8419152144579601E-3</v>
      </c>
      <c r="DF237">
        <v>1</v>
      </c>
      <c r="DG237">
        <v>1</v>
      </c>
      <c r="DH237">
        <v>2</v>
      </c>
      <c r="DI237" t="s">
        <v>347</v>
      </c>
      <c r="DJ237">
        <v>3.1196600000000001</v>
      </c>
      <c r="DK237">
        <v>2.8006500000000001</v>
      </c>
      <c r="DL237">
        <v>0.241947</v>
      </c>
      <c r="DM237">
        <v>0.25258000000000003</v>
      </c>
      <c r="DN237">
        <v>8.6699100000000001E-2</v>
      </c>
      <c r="DO237">
        <v>7.76255E-2</v>
      </c>
      <c r="DP237">
        <v>21163.3</v>
      </c>
      <c r="DQ237">
        <v>19291.3</v>
      </c>
      <c r="DR237">
        <v>26696.5</v>
      </c>
      <c r="DS237">
        <v>24137.5</v>
      </c>
      <c r="DT237">
        <v>33709.4</v>
      </c>
      <c r="DU237">
        <v>32429.4</v>
      </c>
      <c r="DV237">
        <v>40366.1</v>
      </c>
      <c r="DW237">
        <v>38155.1</v>
      </c>
      <c r="DX237">
        <v>2.0179800000000001</v>
      </c>
      <c r="DY237">
        <v>2.2770199999999998</v>
      </c>
      <c r="DZ237">
        <v>0.16498199999999999</v>
      </c>
      <c r="EA237">
        <v>0</v>
      </c>
      <c r="EB237">
        <v>22.1402</v>
      </c>
      <c r="EC237">
        <v>999.9</v>
      </c>
      <c r="ED237">
        <v>63.826000000000001</v>
      </c>
      <c r="EE237">
        <v>22.094000000000001</v>
      </c>
      <c r="EF237">
        <v>16.6602</v>
      </c>
      <c r="EG237">
        <v>64.134900000000002</v>
      </c>
      <c r="EH237">
        <v>26.867000000000001</v>
      </c>
      <c r="EI237">
        <v>1</v>
      </c>
      <c r="EJ237">
        <v>-0.45222299999999999</v>
      </c>
      <c r="EK237">
        <v>-3.7930700000000002</v>
      </c>
      <c r="EL237">
        <v>20.235499999999998</v>
      </c>
      <c r="EM237">
        <v>5.2658100000000001</v>
      </c>
      <c r="EN237">
        <v>12.005000000000001</v>
      </c>
      <c r="EO237">
        <v>5.0014000000000003</v>
      </c>
      <c r="EP237">
        <v>3.2876799999999999</v>
      </c>
      <c r="EQ237">
        <v>9999</v>
      </c>
      <c r="ER237">
        <v>9999</v>
      </c>
      <c r="ES237">
        <v>999.9</v>
      </c>
      <c r="ET237">
        <v>9999</v>
      </c>
      <c r="EU237">
        <v>1.87229</v>
      </c>
      <c r="EV237">
        <v>1.87317</v>
      </c>
      <c r="EW237">
        <v>1.8693500000000001</v>
      </c>
      <c r="EX237">
        <v>1.8750800000000001</v>
      </c>
      <c r="EY237">
        <v>1.87544</v>
      </c>
      <c r="EZ237">
        <v>1.87381</v>
      </c>
      <c r="FA237">
        <v>1.8724099999999999</v>
      </c>
      <c r="FB237">
        <v>1.8714900000000001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-0.73</v>
      </c>
      <c r="FQ237">
        <v>7.4099999999999999E-2</v>
      </c>
      <c r="FR237">
        <v>-0.18329044484773399</v>
      </c>
      <c r="FS237">
        <v>1.93526017593624E-3</v>
      </c>
      <c r="FT237">
        <v>-2.6352868309754201E-6</v>
      </c>
      <c r="FU237">
        <v>7.4988703689445403E-10</v>
      </c>
      <c r="FV237">
        <v>7.4070808911679595E-2</v>
      </c>
      <c r="FW237">
        <v>0</v>
      </c>
      <c r="FX237">
        <v>0</v>
      </c>
      <c r="FY237">
        <v>0</v>
      </c>
      <c r="FZ237">
        <v>1</v>
      </c>
      <c r="GA237">
        <v>1999</v>
      </c>
      <c r="GB237">
        <v>0</v>
      </c>
      <c r="GC237">
        <v>14</v>
      </c>
      <c r="GD237">
        <v>47.5</v>
      </c>
      <c r="GE237">
        <v>47.5</v>
      </c>
      <c r="GF237">
        <v>3.4020999999999999</v>
      </c>
      <c r="GG237">
        <v>2.47681</v>
      </c>
      <c r="GH237">
        <v>1.5979000000000001</v>
      </c>
      <c r="GI237">
        <v>2.3559600000000001</v>
      </c>
      <c r="GJ237">
        <v>1.64917</v>
      </c>
      <c r="GK237">
        <v>2.48291</v>
      </c>
      <c r="GL237">
        <v>26.2516</v>
      </c>
      <c r="GM237">
        <v>14.438499999999999</v>
      </c>
      <c r="GN237">
        <v>19</v>
      </c>
      <c r="GO237">
        <v>449.96199999999999</v>
      </c>
      <c r="GP237">
        <v>641.61900000000003</v>
      </c>
      <c r="GQ237">
        <v>29.082100000000001</v>
      </c>
      <c r="GR237">
        <v>21.430399999999999</v>
      </c>
      <c r="GS237">
        <v>30.0002</v>
      </c>
      <c r="GT237">
        <v>21.3233</v>
      </c>
      <c r="GU237">
        <v>21.299800000000001</v>
      </c>
      <c r="GV237">
        <v>68.171300000000002</v>
      </c>
      <c r="GW237">
        <v>24.589500000000001</v>
      </c>
      <c r="GX237">
        <v>100</v>
      </c>
      <c r="GY237">
        <v>29.064</v>
      </c>
      <c r="GZ237">
        <v>1667.13</v>
      </c>
      <c r="HA237">
        <v>13.161899999999999</v>
      </c>
      <c r="HB237">
        <v>101.379</v>
      </c>
      <c r="HC237">
        <v>101.389</v>
      </c>
    </row>
    <row r="238" spans="1:211" x14ac:dyDescent="0.2">
      <c r="A238">
        <v>222</v>
      </c>
      <c r="B238">
        <v>1736448550.0999999</v>
      </c>
      <c r="C238">
        <v>443</v>
      </c>
      <c r="D238" t="s">
        <v>791</v>
      </c>
      <c r="E238" t="s">
        <v>792</v>
      </c>
      <c r="F238">
        <v>2</v>
      </c>
      <c r="G238">
        <v>1736448542.0999999</v>
      </c>
      <c r="H238">
        <f t="shared" si="102"/>
        <v>1.9991962890767304E-3</v>
      </c>
      <c r="I238">
        <f t="shared" si="103"/>
        <v>1.9991962890767305</v>
      </c>
      <c r="J238">
        <f t="shared" si="104"/>
        <v>50.561577868251256</v>
      </c>
      <c r="K238">
        <f t="shared" si="105"/>
        <v>1537.7375</v>
      </c>
      <c r="L238">
        <f t="shared" si="106"/>
        <v>764.86976930421463</v>
      </c>
      <c r="M238">
        <f t="shared" si="107"/>
        <v>78.282970456181971</v>
      </c>
      <c r="N238">
        <f t="shared" si="108"/>
        <v>157.38451709415702</v>
      </c>
      <c r="O238">
        <f t="shared" si="109"/>
        <v>0.11107013509892734</v>
      </c>
      <c r="P238">
        <f t="shared" si="110"/>
        <v>3.5388764989607946</v>
      </c>
      <c r="Q238">
        <f t="shared" si="111"/>
        <v>0.10916922433621874</v>
      </c>
      <c r="R238">
        <f t="shared" si="112"/>
        <v>6.8398844618156596E-2</v>
      </c>
      <c r="S238">
        <f t="shared" si="113"/>
        <v>317.39967216008091</v>
      </c>
      <c r="T238">
        <f t="shared" si="114"/>
        <v>26.184019536264625</v>
      </c>
      <c r="U238">
        <f t="shared" si="115"/>
        <v>26.184019536264625</v>
      </c>
      <c r="V238">
        <f t="shared" si="116"/>
        <v>3.4111760674324918</v>
      </c>
      <c r="W238">
        <f t="shared" si="117"/>
        <v>49.623928837626266</v>
      </c>
      <c r="X238">
        <f t="shared" si="118"/>
        <v>1.5826189621301812</v>
      </c>
      <c r="Y238">
        <f t="shared" si="119"/>
        <v>3.1892254386158045</v>
      </c>
      <c r="Z238">
        <f t="shared" si="120"/>
        <v>1.8285571053023106</v>
      </c>
      <c r="AA238">
        <f t="shared" si="121"/>
        <v>-88.16455634828381</v>
      </c>
      <c r="AB238">
        <f t="shared" si="122"/>
        <v>-216.29998063692867</v>
      </c>
      <c r="AC238">
        <f t="shared" si="123"/>
        <v>-13.009126236249772</v>
      </c>
      <c r="AD238">
        <f t="shared" si="124"/>
        <v>-7.3991061381320833E-2</v>
      </c>
      <c r="AE238">
        <f t="shared" si="125"/>
        <v>78.100816241374673</v>
      </c>
      <c r="AF238">
        <f t="shared" si="126"/>
        <v>2.000539102550821</v>
      </c>
      <c r="AG238">
        <f t="shared" si="127"/>
        <v>50.561577868251256</v>
      </c>
      <c r="AH238">
        <v>1667.95837071404</v>
      </c>
      <c r="AI238">
        <v>1584.5342424242399</v>
      </c>
      <c r="AJ238">
        <v>3.11508847982621</v>
      </c>
      <c r="AK238">
        <v>85.495142733625997</v>
      </c>
      <c r="AL238">
        <f t="shared" si="128"/>
        <v>1.9991962890767305</v>
      </c>
      <c r="AM238">
        <v>13.1005555431306</v>
      </c>
      <c r="AN238">
        <v>15.4618741258741</v>
      </c>
      <c r="AO238">
        <v>-1.3599454499538799E-6</v>
      </c>
      <c r="AP238">
        <v>126.389948844656</v>
      </c>
      <c r="AQ238">
        <v>38</v>
      </c>
      <c r="AR238">
        <v>8</v>
      </c>
      <c r="AS238">
        <f t="shared" si="129"/>
        <v>1</v>
      </c>
      <c r="AT238">
        <f t="shared" si="130"/>
        <v>0</v>
      </c>
      <c r="AU238">
        <f t="shared" si="131"/>
        <v>54476.568152112493</v>
      </c>
      <c r="AV238">
        <f t="shared" si="132"/>
        <v>1999.99875</v>
      </c>
      <c r="AW238">
        <f t="shared" si="133"/>
        <v>1685.9988360000689</v>
      </c>
      <c r="AX238">
        <f t="shared" si="134"/>
        <v>0.84299994487499996</v>
      </c>
      <c r="AY238">
        <f t="shared" si="135"/>
        <v>0.15869993526750001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1736448542.0999999</v>
      </c>
      <c r="BF238">
        <v>1537.7375</v>
      </c>
      <c r="BG238">
        <v>1635.12375</v>
      </c>
      <c r="BH238">
        <v>15.463100000000001</v>
      </c>
      <c r="BI238">
        <v>13.1002125</v>
      </c>
      <c r="BJ238">
        <v>1538.45</v>
      </c>
      <c r="BK238">
        <v>15.389025</v>
      </c>
      <c r="BL238">
        <v>500.13499999999999</v>
      </c>
      <c r="BM238">
        <v>102.24787499999999</v>
      </c>
      <c r="BN238">
        <v>0.1002286875</v>
      </c>
      <c r="BO238">
        <v>25.0503</v>
      </c>
      <c r="BP238">
        <v>24.861725</v>
      </c>
      <c r="BQ238">
        <v>999.9</v>
      </c>
      <c r="BR238">
        <v>0</v>
      </c>
      <c r="BS238">
        <v>0</v>
      </c>
      <c r="BT238">
        <v>10010.94375</v>
      </c>
      <c r="BU238">
        <v>649.33974999999998</v>
      </c>
      <c r="BV238">
        <v>160.82837499999999</v>
      </c>
      <c r="BW238">
        <v>-97.385549999999995</v>
      </c>
      <c r="BX238">
        <v>1561.8887500000001</v>
      </c>
      <c r="BY238">
        <v>1656.8287499999999</v>
      </c>
      <c r="BZ238">
        <v>2.36287</v>
      </c>
      <c r="CA238">
        <v>1635.12375</v>
      </c>
      <c r="CB238">
        <v>13.1002125</v>
      </c>
      <c r="CC238">
        <v>1.58106875</v>
      </c>
      <c r="CD238">
        <v>1.3394712499999999</v>
      </c>
      <c r="CE238">
        <v>13.7755125</v>
      </c>
      <c r="CF238">
        <v>11.249212500000001</v>
      </c>
      <c r="CG238">
        <v>1999.99875</v>
      </c>
      <c r="CH238">
        <v>0.90000075000000002</v>
      </c>
      <c r="CI238">
        <v>9.9999212500000004E-2</v>
      </c>
      <c r="CJ238">
        <v>19.979150000000001</v>
      </c>
      <c r="CK238">
        <v>39092.974999999999</v>
      </c>
      <c r="CL238">
        <v>1736445700.0999999</v>
      </c>
      <c r="CM238" t="s">
        <v>346</v>
      </c>
      <c r="CN238">
        <v>1736445697.0999999</v>
      </c>
      <c r="CO238">
        <v>1736445700.0999999</v>
      </c>
      <c r="CP238">
        <v>1</v>
      </c>
      <c r="CQ238">
        <v>-0.33700000000000002</v>
      </c>
      <c r="CR238">
        <v>1.2999999999999999E-2</v>
      </c>
      <c r="CS238">
        <v>0.22</v>
      </c>
      <c r="CT238">
        <v>8.3000000000000004E-2</v>
      </c>
      <c r="CU238">
        <v>420</v>
      </c>
      <c r="CV238">
        <v>16</v>
      </c>
      <c r="CW238">
        <v>0.23</v>
      </c>
      <c r="CX238">
        <v>0.32</v>
      </c>
      <c r="CY238">
        <v>-97.649971428571405</v>
      </c>
      <c r="CZ238">
        <v>7.4978337662338399</v>
      </c>
      <c r="DA238">
        <v>1.13868920637173</v>
      </c>
      <c r="DB238">
        <v>0</v>
      </c>
      <c r="DC238">
        <v>2.3621033333333301</v>
      </c>
      <c r="DD238">
        <v>1.46610389610444E-2</v>
      </c>
      <c r="DE238">
        <v>1.9919201870923098E-3</v>
      </c>
      <c r="DF238">
        <v>1</v>
      </c>
      <c r="DG238">
        <v>1</v>
      </c>
      <c r="DH238">
        <v>2</v>
      </c>
      <c r="DI238" t="s">
        <v>347</v>
      </c>
      <c r="DJ238">
        <v>3.1195599999999999</v>
      </c>
      <c r="DK238">
        <v>2.8007200000000001</v>
      </c>
      <c r="DL238">
        <v>0.242511</v>
      </c>
      <c r="DM238">
        <v>0.253162</v>
      </c>
      <c r="DN238">
        <v>8.6690600000000007E-2</v>
      </c>
      <c r="DO238">
        <v>7.7623700000000004E-2</v>
      </c>
      <c r="DP238">
        <v>21147.3</v>
      </c>
      <c r="DQ238">
        <v>19276.099999999999</v>
      </c>
      <c r="DR238">
        <v>26696.1</v>
      </c>
      <c r="DS238">
        <v>24137.200000000001</v>
      </c>
      <c r="DT238">
        <v>33709.199999999997</v>
      </c>
      <c r="DU238">
        <v>32429.200000000001</v>
      </c>
      <c r="DV238">
        <v>40365.4</v>
      </c>
      <c r="DW238">
        <v>38154.699999999997</v>
      </c>
      <c r="DX238">
        <v>2.0177800000000001</v>
      </c>
      <c r="DY238">
        <v>2.2773500000000002</v>
      </c>
      <c r="DZ238">
        <v>0.164077</v>
      </c>
      <c r="EA238">
        <v>0</v>
      </c>
      <c r="EB238">
        <v>22.143699999999999</v>
      </c>
      <c r="EC238">
        <v>999.9</v>
      </c>
      <c r="ED238">
        <v>63.826000000000001</v>
      </c>
      <c r="EE238">
        <v>22.094000000000001</v>
      </c>
      <c r="EF238">
        <v>16.660299999999999</v>
      </c>
      <c r="EG238">
        <v>63.814900000000002</v>
      </c>
      <c r="EH238">
        <v>26.879000000000001</v>
      </c>
      <c r="EI238">
        <v>1</v>
      </c>
      <c r="EJ238">
        <v>-0.45228400000000002</v>
      </c>
      <c r="EK238">
        <v>-3.81664</v>
      </c>
      <c r="EL238">
        <v>20.235099999999999</v>
      </c>
      <c r="EM238">
        <v>5.2664099999999996</v>
      </c>
      <c r="EN238">
        <v>12.0053</v>
      </c>
      <c r="EO238">
        <v>5.0015499999999999</v>
      </c>
      <c r="EP238">
        <v>3.2878500000000002</v>
      </c>
      <c r="EQ238">
        <v>9999</v>
      </c>
      <c r="ER238">
        <v>9999</v>
      </c>
      <c r="ES238">
        <v>999.9</v>
      </c>
      <c r="ET238">
        <v>9999</v>
      </c>
      <c r="EU238">
        <v>1.8722799999999999</v>
      </c>
      <c r="EV238">
        <v>1.87317</v>
      </c>
      <c r="EW238">
        <v>1.8693500000000001</v>
      </c>
      <c r="EX238">
        <v>1.8750800000000001</v>
      </c>
      <c r="EY238">
        <v>1.8754500000000001</v>
      </c>
      <c r="EZ238">
        <v>1.8737999999999999</v>
      </c>
      <c r="FA238">
        <v>1.8724099999999999</v>
      </c>
      <c r="FB238">
        <v>1.8714900000000001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-0.73</v>
      </c>
      <c r="FQ238">
        <v>7.4099999999999999E-2</v>
      </c>
      <c r="FR238">
        <v>-0.18329044484773399</v>
      </c>
      <c r="FS238">
        <v>1.93526017593624E-3</v>
      </c>
      <c r="FT238">
        <v>-2.6352868309754201E-6</v>
      </c>
      <c r="FU238">
        <v>7.4988703689445403E-10</v>
      </c>
      <c r="FV238">
        <v>7.4070808911679595E-2</v>
      </c>
      <c r="FW238">
        <v>0</v>
      </c>
      <c r="FX238">
        <v>0</v>
      </c>
      <c r="FY238">
        <v>0</v>
      </c>
      <c r="FZ238">
        <v>1</v>
      </c>
      <c r="GA238">
        <v>1999</v>
      </c>
      <c r="GB238">
        <v>0</v>
      </c>
      <c r="GC238">
        <v>14</v>
      </c>
      <c r="GD238">
        <v>47.5</v>
      </c>
      <c r="GE238">
        <v>47.5</v>
      </c>
      <c r="GF238">
        <v>3.41187</v>
      </c>
      <c r="GG238">
        <v>2.48291</v>
      </c>
      <c r="GH238">
        <v>1.5979000000000001</v>
      </c>
      <c r="GI238">
        <v>2.3547400000000001</v>
      </c>
      <c r="GJ238">
        <v>1.64917</v>
      </c>
      <c r="GK238">
        <v>2.3571800000000001</v>
      </c>
      <c r="GL238">
        <v>26.2516</v>
      </c>
      <c r="GM238">
        <v>14.420999999999999</v>
      </c>
      <c r="GN238">
        <v>19</v>
      </c>
      <c r="GO238">
        <v>449.87099999999998</v>
      </c>
      <c r="GP238">
        <v>641.9</v>
      </c>
      <c r="GQ238">
        <v>29.058299999999999</v>
      </c>
      <c r="GR238">
        <v>21.4313</v>
      </c>
      <c r="GS238">
        <v>30.0001</v>
      </c>
      <c r="GT238">
        <v>21.3246</v>
      </c>
      <c r="GU238">
        <v>21.300799999999999</v>
      </c>
      <c r="GV238">
        <v>68.361500000000007</v>
      </c>
      <c r="GW238">
        <v>24.589500000000001</v>
      </c>
      <c r="GX238">
        <v>100</v>
      </c>
      <c r="GY238">
        <v>29.013400000000001</v>
      </c>
      <c r="GZ238">
        <v>1680.63</v>
      </c>
      <c r="HA238">
        <v>13.164</v>
      </c>
      <c r="HB238">
        <v>101.377</v>
      </c>
      <c r="HC238">
        <v>101.38800000000001</v>
      </c>
    </row>
    <row r="239" spans="1:211" x14ac:dyDescent="0.2">
      <c r="A239">
        <v>223</v>
      </c>
      <c r="B239">
        <v>1736448552.0999999</v>
      </c>
      <c r="C239">
        <v>445</v>
      </c>
      <c r="D239" t="s">
        <v>793</v>
      </c>
      <c r="E239" t="s">
        <v>794</v>
      </c>
      <c r="F239">
        <v>2</v>
      </c>
      <c r="G239">
        <v>1736448544.0999999</v>
      </c>
      <c r="H239">
        <f t="shared" si="102"/>
        <v>1.9981312329934806E-3</v>
      </c>
      <c r="I239">
        <f t="shared" si="103"/>
        <v>1.9981312329934806</v>
      </c>
      <c r="J239">
        <f t="shared" si="104"/>
        <v>50.519809540028028</v>
      </c>
      <c r="K239">
        <f t="shared" si="105"/>
        <v>1544.2275</v>
      </c>
      <c r="L239">
        <f t="shared" si="106"/>
        <v>771.42913154941493</v>
      </c>
      <c r="M239">
        <f t="shared" si="107"/>
        <v>78.953831518031095</v>
      </c>
      <c r="N239">
        <f t="shared" si="108"/>
        <v>158.04780098935171</v>
      </c>
      <c r="O239">
        <f t="shared" si="109"/>
        <v>0.11101673648312042</v>
      </c>
      <c r="P239">
        <f t="shared" si="110"/>
        <v>3.538085225002197</v>
      </c>
      <c r="Q239">
        <f t="shared" si="111"/>
        <v>0.10911721932845875</v>
      </c>
      <c r="R239">
        <f t="shared" si="112"/>
        <v>6.8366218948092944E-2</v>
      </c>
      <c r="S239">
        <f t="shared" si="113"/>
        <v>317.39966650508444</v>
      </c>
      <c r="T239">
        <f t="shared" si="114"/>
        <v>26.18329186333181</v>
      </c>
      <c r="U239">
        <f t="shared" si="115"/>
        <v>26.18329186333181</v>
      </c>
      <c r="V239">
        <f t="shared" si="116"/>
        <v>3.4110293913054379</v>
      </c>
      <c r="W239">
        <f t="shared" si="117"/>
        <v>49.626415682778898</v>
      </c>
      <c r="X239">
        <f t="shared" si="118"/>
        <v>1.5825850887422415</v>
      </c>
      <c r="Y239">
        <f t="shared" si="119"/>
        <v>3.1889973655530839</v>
      </c>
      <c r="Z239">
        <f t="shared" si="120"/>
        <v>1.8284443025631965</v>
      </c>
      <c r="AA239">
        <f t="shared" si="121"/>
        <v>-88.117587375012491</v>
      </c>
      <c r="AB239">
        <f t="shared" si="122"/>
        <v>-216.34171125677801</v>
      </c>
      <c r="AC239">
        <f t="shared" si="123"/>
        <v>-13.014420082062262</v>
      </c>
      <c r="AD239">
        <f t="shared" si="124"/>
        <v>-7.4052208768307537E-2</v>
      </c>
      <c r="AE239">
        <f t="shared" si="125"/>
        <v>77.888176511274196</v>
      </c>
      <c r="AF239">
        <f t="shared" si="126"/>
        <v>2.000194971526235</v>
      </c>
      <c r="AG239">
        <f t="shared" si="127"/>
        <v>50.519809540028028</v>
      </c>
      <c r="AH239">
        <v>1674.72201000615</v>
      </c>
      <c r="AI239">
        <v>1590.99727272727</v>
      </c>
      <c r="AJ239">
        <v>3.1641527429842702</v>
      </c>
      <c r="AK239">
        <v>85.495142733625997</v>
      </c>
      <c r="AL239">
        <f t="shared" si="128"/>
        <v>1.9981312329934806</v>
      </c>
      <c r="AM239">
        <v>13.099724344782301</v>
      </c>
      <c r="AN239">
        <v>15.459957342657299</v>
      </c>
      <c r="AO239">
        <v>-2.5164566656806598E-6</v>
      </c>
      <c r="AP239">
        <v>126.389948844656</v>
      </c>
      <c r="AQ239">
        <v>39</v>
      </c>
      <c r="AR239">
        <v>8</v>
      </c>
      <c r="AS239">
        <f t="shared" si="129"/>
        <v>1</v>
      </c>
      <c r="AT239">
        <f t="shared" si="130"/>
        <v>0</v>
      </c>
      <c r="AU239">
        <f t="shared" si="131"/>
        <v>54459.33263080621</v>
      </c>
      <c r="AV239">
        <f t="shared" si="132"/>
        <v>1999.99875</v>
      </c>
      <c r="AW239">
        <f t="shared" si="133"/>
        <v>1685.9988142500824</v>
      </c>
      <c r="AX239">
        <f t="shared" si="134"/>
        <v>0.84299993399999995</v>
      </c>
      <c r="AY239">
        <f t="shared" si="135"/>
        <v>0.15869993244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1736448544.0999999</v>
      </c>
      <c r="BF239">
        <v>1544.2275</v>
      </c>
      <c r="BG239">
        <v>1641.38</v>
      </c>
      <c r="BH239">
        <v>15.4628625</v>
      </c>
      <c r="BI239">
        <v>13.100225</v>
      </c>
      <c r="BJ239">
        <v>1544.9449999999999</v>
      </c>
      <c r="BK239">
        <v>15.3888</v>
      </c>
      <c r="BL239">
        <v>500.10199999999998</v>
      </c>
      <c r="BM239">
        <v>102.24724999999999</v>
      </c>
      <c r="BN239">
        <v>0.1002350625</v>
      </c>
      <c r="BO239">
        <v>25.049099999999999</v>
      </c>
      <c r="BP239">
        <v>24.858887500000002</v>
      </c>
      <c r="BQ239">
        <v>999.9</v>
      </c>
      <c r="BR239">
        <v>0</v>
      </c>
      <c r="BS239">
        <v>0</v>
      </c>
      <c r="BT239">
        <v>10007.6625</v>
      </c>
      <c r="BU239">
        <v>649.41174999999998</v>
      </c>
      <c r="BV239">
        <v>160.56899999999999</v>
      </c>
      <c r="BW239">
        <v>-97.152387500000003</v>
      </c>
      <c r="BX239">
        <v>1568.48125</v>
      </c>
      <c r="BY239">
        <v>1663.16875</v>
      </c>
      <c r="BZ239">
        <v>2.3626325000000001</v>
      </c>
      <c r="CA239">
        <v>1641.38</v>
      </c>
      <c r="CB239">
        <v>13.100225</v>
      </c>
      <c r="CC239">
        <v>1.5810375000000001</v>
      </c>
      <c r="CD239">
        <v>1.3394649999999999</v>
      </c>
      <c r="CE239">
        <v>13.7752</v>
      </c>
      <c r="CF239">
        <v>11.2491375</v>
      </c>
      <c r="CG239">
        <v>1999.99875</v>
      </c>
      <c r="CH239">
        <v>0.90000075000000002</v>
      </c>
      <c r="CI239">
        <v>9.9999199999999996E-2</v>
      </c>
      <c r="CJ239">
        <v>19.973937500000002</v>
      </c>
      <c r="CK239">
        <v>39092.987500000003</v>
      </c>
      <c r="CL239">
        <v>1736445700.0999999</v>
      </c>
      <c r="CM239" t="s">
        <v>346</v>
      </c>
      <c r="CN239">
        <v>1736445697.0999999</v>
      </c>
      <c r="CO239">
        <v>1736445700.0999999</v>
      </c>
      <c r="CP239">
        <v>1</v>
      </c>
      <c r="CQ239">
        <v>-0.33700000000000002</v>
      </c>
      <c r="CR239">
        <v>1.2999999999999999E-2</v>
      </c>
      <c r="CS239">
        <v>0.22</v>
      </c>
      <c r="CT239">
        <v>8.3000000000000004E-2</v>
      </c>
      <c r="CU239">
        <v>420</v>
      </c>
      <c r="CV239">
        <v>16</v>
      </c>
      <c r="CW239">
        <v>0.23</v>
      </c>
      <c r="CX239">
        <v>0.32</v>
      </c>
      <c r="CY239">
        <v>-97.555033333333299</v>
      </c>
      <c r="CZ239">
        <v>8.6535584415584506</v>
      </c>
      <c r="DA239">
        <v>1.1673695356220399</v>
      </c>
      <c r="DB239">
        <v>0</v>
      </c>
      <c r="DC239">
        <v>2.3625504761904801</v>
      </c>
      <c r="DD239">
        <v>4.32467532467777E-3</v>
      </c>
      <c r="DE239">
        <v>9.98663278923991E-4</v>
      </c>
      <c r="DF239">
        <v>1</v>
      </c>
      <c r="DG239">
        <v>1</v>
      </c>
      <c r="DH239">
        <v>2</v>
      </c>
      <c r="DI239" t="s">
        <v>347</v>
      </c>
      <c r="DJ239">
        <v>3.1192799999999998</v>
      </c>
      <c r="DK239">
        <v>2.8008999999999999</v>
      </c>
      <c r="DL239">
        <v>0.243086</v>
      </c>
      <c r="DM239">
        <v>0.25365599999999999</v>
      </c>
      <c r="DN239">
        <v>8.66783E-2</v>
      </c>
      <c r="DO239">
        <v>7.7620099999999997E-2</v>
      </c>
      <c r="DP239">
        <v>21131.3</v>
      </c>
      <c r="DQ239">
        <v>19263.3</v>
      </c>
      <c r="DR239">
        <v>26696.1</v>
      </c>
      <c r="DS239">
        <v>24137.1</v>
      </c>
      <c r="DT239">
        <v>33709.599999999999</v>
      </c>
      <c r="DU239">
        <v>32429.3</v>
      </c>
      <c r="DV239">
        <v>40365.300000000003</v>
      </c>
      <c r="DW239">
        <v>38154.6</v>
      </c>
      <c r="DX239">
        <v>2.01688</v>
      </c>
      <c r="DY239">
        <v>2.27745</v>
      </c>
      <c r="DZ239">
        <v>0.16370799999999999</v>
      </c>
      <c r="EA239">
        <v>0</v>
      </c>
      <c r="EB239">
        <v>22.147099999999998</v>
      </c>
      <c r="EC239">
        <v>999.9</v>
      </c>
      <c r="ED239">
        <v>63.814</v>
      </c>
      <c r="EE239">
        <v>22.114000000000001</v>
      </c>
      <c r="EF239">
        <v>16.6767</v>
      </c>
      <c r="EG239">
        <v>64.454899999999995</v>
      </c>
      <c r="EH239">
        <v>26.867000000000001</v>
      </c>
      <c r="EI239">
        <v>1</v>
      </c>
      <c r="EJ239">
        <v>-0.45227899999999999</v>
      </c>
      <c r="EK239">
        <v>-3.7741199999999999</v>
      </c>
      <c r="EL239">
        <v>20.2349</v>
      </c>
      <c r="EM239">
        <v>5.2629599999999996</v>
      </c>
      <c r="EN239">
        <v>12.005599999999999</v>
      </c>
      <c r="EO239">
        <v>5.0004499999999998</v>
      </c>
      <c r="EP239">
        <v>3.2869000000000002</v>
      </c>
      <c r="EQ239">
        <v>9999</v>
      </c>
      <c r="ER239">
        <v>9999</v>
      </c>
      <c r="ES239">
        <v>999.9</v>
      </c>
      <c r="ET239">
        <v>9999</v>
      </c>
      <c r="EU239">
        <v>1.87229</v>
      </c>
      <c r="EV239">
        <v>1.87317</v>
      </c>
      <c r="EW239">
        <v>1.86937</v>
      </c>
      <c r="EX239">
        <v>1.8750899999999999</v>
      </c>
      <c r="EY239">
        <v>1.8754500000000001</v>
      </c>
      <c r="EZ239">
        <v>1.8738300000000001</v>
      </c>
      <c r="FA239">
        <v>1.8724000000000001</v>
      </c>
      <c r="FB239">
        <v>1.8714900000000001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-0.74</v>
      </c>
      <c r="FQ239">
        <v>7.3999999999999996E-2</v>
      </c>
      <c r="FR239">
        <v>-0.18329044484773399</v>
      </c>
      <c r="FS239">
        <v>1.93526017593624E-3</v>
      </c>
      <c r="FT239">
        <v>-2.6352868309754201E-6</v>
      </c>
      <c r="FU239">
        <v>7.4988703689445403E-10</v>
      </c>
      <c r="FV239">
        <v>7.4070808911679595E-2</v>
      </c>
      <c r="FW239">
        <v>0</v>
      </c>
      <c r="FX239">
        <v>0</v>
      </c>
      <c r="FY239">
        <v>0</v>
      </c>
      <c r="FZ239">
        <v>1</v>
      </c>
      <c r="GA239">
        <v>1999</v>
      </c>
      <c r="GB239">
        <v>0</v>
      </c>
      <c r="GC239">
        <v>14</v>
      </c>
      <c r="GD239">
        <v>47.6</v>
      </c>
      <c r="GE239">
        <v>47.5</v>
      </c>
      <c r="GF239">
        <v>3.4228499999999999</v>
      </c>
      <c r="GG239">
        <v>2.47803</v>
      </c>
      <c r="GH239">
        <v>1.5979000000000001</v>
      </c>
      <c r="GI239">
        <v>2.3535200000000001</v>
      </c>
      <c r="GJ239">
        <v>1.64917</v>
      </c>
      <c r="GK239">
        <v>2.4316399999999998</v>
      </c>
      <c r="GL239">
        <v>26.231000000000002</v>
      </c>
      <c r="GM239">
        <v>14.438499999999999</v>
      </c>
      <c r="GN239">
        <v>19</v>
      </c>
      <c r="GO239">
        <v>449.36700000000002</v>
      </c>
      <c r="GP239">
        <v>641.99900000000002</v>
      </c>
      <c r="GQ239">
        <v>29.037099999999999</v>
      </c>
      <c r="GR239">
        <v>21.432600000000001</v>
      </c>
      <c r="GS239">
        <v>30.0001</v>
      </c>
      <c r="GT239">
        <v>21.325800000000001</v>
      </c>
      <c r="GU239">
        <v>21.302099999999999</v>
      </c>
      <c r="GV239">
        <v>68.591399999999993</v>
      </c>
      <c r="GW239">
        <v>24.589500000000001</v>
      </c>
      <c r="GX239">
        <v>100</v>
      </c>
      <c r="GY239">
        <v>29.013400000000001</v>
      </c>
      <c r="GZ239">
        <v>1687.41</v>
      </c>
      <c r="HA239">
        <v>13.172700000000001</v>
      </c>
      <c r="HB239">
        <v>101.377</v>
      </c>
      <c r="HC239">
        <v>101.387</v>
      </c>
    </row>
    <row r="240" spans="1:211" x14ac:dyDescent="0.2">
      <c r="A240">
        <v>224</v>
      </c>
      <c r="B240">
        <v>1736448554.0999999</v>
      </c>
      <c r="C240">
        <v>447</v>
      </c>
      <c r="D240" t="s">
        <v>795</v>
      </c>
      <c r="E240" t="s">
        <v>796</v>
      </c>
      <c r="F240">
        <v>2</v>
      </c>
      <c r="G240">
        <v>1736448546.0999999</v>
      </c>
      <c r="H240">
        <f t="shared" si="102"/>
        <v>1.9959441429748593E-3</v>
      </c>
      <c r="I240">
        <f t="shared" si="103"/>
        <v>1.9959441429748594</v>
      </c>
      <c r="J240">
        <f t="shared" si="104"/>
        <v>50.567418626722542</v>
      </c>
      <c r="K240">
        <f t="shared" si="105"/>
        <v>1550.6624999999999</v>
      </c>
      <c r="L240">
        <f t="shared" si="106"/>
        <v>776.21505282863586</v>
      </c>
      <c r="M240">
        <f t="shared" si="107"/>
        <v>79.443261393640057</v>
      </c>
      <c r="N240">
        <f t="shared" si="108"/>
        <v>158.70561369802735</v>
      </c>
      <c r="O240">
        <f t="shared" si="109"/>
        <v>0.11089710045446824</v>
      </c>
      <c r="P240">
        <f t="shared" si="110"/>
        <v>3.5369636340322055</v>
      </c>
      <c r="Q240">
        <f t="shared" si="111"/>
        <v>0.10900104742330737</v>
      </c>
      <c r="R240">
        <f t="shared" si="112"/>
        <v>6.8293307223612709E-2</v>
      </c>
      <c r="S240">
        <f t="shared" si="113"/>
        <v>317.39932422015124</v>
      </c>
      <c r="T240">
        <f t="shared" si="114"/>
        <v>26.182620239111994</v>
      </c>
      <c r="U240">
        <f t="shared" si="115"/>
        <v>26.182620239111994</v>
      </c>
      <c r="V240">
        <f t="shared" si="116"/>
        <v>3.410894017735552</v>
      </c>
      <c r="W240">
        <f t="shared" si="117"/>
        <v>49.62852105779411</v>
      </c>
      <c r="X240">
        <f t="shared" si="118"/>
        <v>1.5825119313596485</v>
      </c>
      <c r="Y240">
        <f t="shared" si="119"/>
        <v>3.1887146697697464</v>
      </c>
      <c r="Z240">
        <f t="shared" si="120"/>
        <v>1.8283820863759035</v>
      </c>
      <c r="AA240">
        <f t="shared" si="121"/>
        <v>-88.021136705191296</v>
      </c>
      <c r="AB240">
        <f t="shared" si="122"/>
        <v>-216.42870493296144</v>
      </c>
      <c r="AC240">
        <f t="shared" si="123"/>
        <v>-13.023640763294047</v>
      </c>
      <c r="AD240">
        <f t="shared" si="124"/>
        <v>-7.4158181295530312E-2</v>
      </c>
      <c r="AE240">
        <f t="shared" si="125"/>
        <v>77.553036846896404</v>
      </c>
      <c r="AF240">
        <f t="shared" si="126"/>
        <v>1.9997915645459867</v>
      </c>
      <c r="AG240">
        <f t="shared" si="127"/>
        <v>50.567418626722542</v>
      </c>
      <c r="AH240">
        <v>1681.5446922973299</v>
      </c>
      <c r="AI240">
        <v>1597.4650909090899</v>
      </c>
      <c r="AJ240">
        <v>3.2055210325693499</v>
      </c>
      <c r="AK240">
        <v>85.495142733625997</v>
      </c>
      <c r="AL240">
        <f t="shared" si="128"/>
        <v>1.9959441429748594</v>
      </c>
      <c r="AM240">
        <v>13.099510307277701</v>
      </c>
      <c r="AN240">
        <v>15.4573328671329</v>
      </c>
      <c r="AO240">
        <v>-4.1467413345910298E-6</v>
      </c>
      <c r="AP240">
        <v>126.389948844656</v>
      </c>
      <c r="AQ240">
        <v>38</v>
      </c>
      <c r="AR240">
        <v>8</v>
      </c>
      <c r="AS240">
        <f t="shared" si="129"/>
        <v>1</v>
      </c>
      <c r="AT240">
        <f t="shared" si="130"/>
        <v>0</v>
      </c>
      <c r="AU240">
        <f t="shared" si="131"/>
        <v>54434.87546767373</v>
      </c>
      <c r="AV240">
        <f t="shared" si="132"/>
        <v>1999.9962499999999</v>
      </c>
      <c r="AW240">
        <f t="shared" si="133"/>
        <v>1685.9967870000971</v>
      </c>
      <c r="AX240">
        <f t="shared" si="134"/>
        <v>0.84299997412500005</v>
      </c>
      <c r="AY240">
        <f t="shared" si="135"/>
        <v>0.1586999596725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1736448546.0999999</v>
      </c>
      <c r="BF240">
        <v>1550.6624999999999</v>
      </c>
      <c r="BG240">
        <v>1647.4337499999999</v>
      </c>
      <c r="BH240">
        <v>15.462225</v>
      </c>
      <c r="BI240">
        <v>13.0999125</v>
      </c>
      <c r="BJ240">
        <v>1551.385</v>
      </c>
      <c r="BK240">
        <v>15.38815</v>
      </c>
      <c r="BL240">
        <v>500.07024999999999</v>
      </c>
      <c r="BM240">
        <v>102.24675000000001</v>
      </c>
      <c r="BN240">
        <v>0.1002234375</v>
      </c>
      <c r="BO240">
        <v>25.0476125</v>
      </c>
      <c r="BP240">
        <v>24.855425</v>
      </c>
      <c r="BQ240">
        <v>999.9</v>
      </c>
      <c r="BR240">
        <v>0</v>
      </c>
      <c r="BS240">
        <v>0</v>
      </c>
      <c r="BT240">
        <v>10002.975</v>
      </c>
      <c r="BU240">
        <v>649.46737499999995</v>
      </c>
      <c r="BV240">
        <v>160.28462500000001</v>
      </c>
      <c r="BW240">
        <v>-96.7723625</v>
      </c>
      <c r="BX240">
        <v>1575.0162499999999</v>
      </c>
      <c r="BY240">
        <v>1669.30375</v>
      </c>
      <c r="BZ240">
        <v>2.3622987499999999</v>
      </c>
      <c r="CA240">
        <v>1647.4337499999999</v>
      </c>
      <c r="CB240">
        <v>13.0999125</v>
      </c>
      <c r="CC240">
        <v>1.580965</v>
      </c>
      <c r="CD240">
        <v>1.3394275</v>
      </c>
      <c r="CE240">
        <v>13.7745</v>
      </c>
      <c r="CF240">
        <v>11.248725</v>
      </c>
      <c r="CG240">
        <v>1999.9962499999999</v>
      </c>
      <c r="CH240">
        <v>0.90000049999999998</v>
      </c>
      <c r="CI240">
        <v>9.9999487499999998E-2</v>
      </c>
      <c r="CJ240">
        <v>19.968724999999999</v>
      </c>
      <c r="CK240">
        <v>39092.949999999997</v>
      </c>
      <c r="CL240">
        <v>1736445700.0999999</v>
      </c>
      <c r="CM240" t="s">
        <v>346</v>
      </c>
      <c r="CN240">
        <v>1736445697.0999999</v>
      </c>
      <c r="CO240">
        <v>1736445700.0999999</v>
      </c>
      <c r="CP240">
        <v>1</v>
      </c>
      <c r="CQ240">
        <v>-0.33700000000000002</v>
      </c>
      <c r="CR240">
        <v>1.2999999999999999E-2</v>
      </c>
      <c r="CS240">
        <v>0.22</v>
      </c>
      <c r="CT240">
        <v>8.3000000000000004E-2</v>
      </c>
      <c r="CU240">
        <v>420</v>
      </c>
      <c r="CV240">
        <v>16</v>
      </c>
      <c r="CW240">
        <v>0.23</v>
      </c>
      <c r="CX240">
        <v>0.32</v>
      </c>
      <c r="CY240">
        <v>-97.393533333333295</v>
      </c>
      <c r="CZ240">
        <v>9.3588311688311006</v>
      </c>
      <c r="DA240">
        <v>1.1996173776243899</v>
      </c>
      <c r="DB240">
        <v>0</v>
      </c>
      <c r="DC240">
        <v>2.36247904761905</v>
      </c>
      <c r="DD240">
        <v>-2.91272727272744E-3</v>
      </c>
      <c r="DE240">
        <v>1.13968627580412E-3</v>
      </c>
      <c r="DF240">
        <v>1</v>
      </c>
      <c r="DG240">
        <v>1</v>
      </c>
      <c r="DH240">
        <v>2</v>
      </c>
      <c r="DI240" t="s">
        <v>347</v>
      </c>
      <c r="DJ240">
        <v>3.11924</v>
      </c>
      <c r="DK240">
        <v>2.8003399999999998</v>
      </c>
      <c r="DL240">
        <v>0.243647</v>
      </c>
      <c r="DM240">
        <v>0.25416100000000003</v>
      </c>
      <c r="DN240">
        <v>8.6671600000000001E-2</v>
      </c>
      <c r="DO240">
        <v>7.7613199999999993E-2</v>
      </c>
      <c r="DP240">
        <v>21115.8</v>
      </c>
      <c r="DQ240">
        <v>19250.2</v>
      </c>
      <c r="DR240">
        <v>26696.2</v>
      </c>
      <c r="DS240">
        <v>24136.9</v>
      </c>
      <c r="DT240">
        <v>33709.9</v>
      </c>
      <c r="DU240">
        <v>32429.5</v>
      </c>
      <c r="DV240">
        <v>40365.300000000003</v>
      </c>
      <c r="DW240">
        <v>38154.400000000001</v>
      </c>
      <c r="DX240">
        <v>2.0174500000000002</v>
      </c>
      <c r="DY240">
        <v>2.2774299999999998</v>
      </c>
      <c r="DZ240">
        <v>0.163577</v>
      </c>
      <c r="EA240">
        <v>0</v>
      </c>
      <c r="EB240">
        <v>22.150099999999998</v>
      </c>
      <c r="EC240">
        <v>999.9</v>
      </c>
      <c r="ED240">
        <v>63.826000000000001</v>
      </c>
      <c r="EE240">
        <v>22.094000000000001</v>
      </c>
      <c r="EF240">
        <v>16.6584</v>
      </c>
      <c r="EG240">
        <v>63.624899999999997</v>
      </c>
      <c r="EH240">
        <v>26.742799999999999</v>
      </c>
      <c r="EI240">
        <v>1</v>
      </c>
      <c r="EJ240">
        <v>-0.45225100000000001</v>
      </c>
      <c r="EK240">
        <v>-3.8096999999999999</v>
      </c>
      <c r="EL240">
        <v>20.234100000000002</v>
      </c>
      <c r="EM240">
        <v>5.2632599999999998</v>
      </c>
      <c r="EN240">
        <v>12.0052</v>
      </c>
      <c r="EO240">
        <v>5.0005499999999996</v>
      </c>
      <c r="EP240">
        <v>3.2869799999999998</v>
      </c>
      <c r="EQ240">
        <v>9999</v>
      </c>
      <c r="ER240">
        <v>9999</v>
      </c>
      <c r="ES240">
        <v>999.9</v>
      </c>
      <c r="ET240">
        <v>9999</v>
      </c>
      <c r="EU240">
        <v>1.87229</v>
      </c>
      <c r="EV240">
        <v>1.87317</v>
      </c>
      <c r="EW240">
        <v>1.8693900000000001</v>
      </c>
      <c r="EX240">
        <v>1.8751</v>
      </c>
      <c r="EY240">
        <v>1.8754299999999999</v>
      </c>
      <c r="EZ240">
        <v>1.87384</v>
      </c>
      <c r="FA240">
        <v>1.8724000000000001</v>
      </c>
      <c r="FB240">
        <v>1.8714900000000001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-0.74</v>
      </c>
      <c r="FQ240">
        <v>7.3999999999999996E-2</v>
      </c>
      <c r="FR240">
        <v>-0.18329044484773399</v>
      </c>
      <c r="FS240">
        <v>1.93526017593624E-3</v>
      </c>
      <c r="FT240">
        <v>-2.6352868309754201E-6</v>
      </c>
      <c r="FU240">
        <v>7.4988703689445403E-10</v>
      </c>
      <c r="FV240">
        <v>7.4070808911679595E-2</v>
      </c>
      <c r="FW240">
        <v>0</v>
      </c>
      <c r="FX240">
        <v>0</v>
      </c>
      <c r="FY240">
        <v>0</v>
      </c>
      <c r="FZ240">
        <v>1</v>
      </c>
      <c r="GA240">
        <v>1999</v>
      </c>
      <c r="GB240">
        <v>0</v>
      </c>
      <c r="GC240">
        <v>14</v>
      </c>
      <c r="GD240">
        <v>47.6</v>
      </c>
      <c r="GE240">
        <v>47.6</v>
      </c>
      <c r="GF240">
        <v>3.43384</v>
      </c>
      <c r="GG240">
        <v>2.4694799999999999</v>
      </c>
      <c r="GH240">
        <v>1.5979000000000001</v>
      </c>
      <c r="GI240">
        <v>2.3547400000000001</v>
      </c>
      <c r="GJ240">
        <v>1.64917</v>
      </c>
      <c r="GK240">
        <v>2.3791500000000001</v>
      </c>
      <c r="GL240">
        <v>26.231000000000002</v>
      </c>
      <c r="GM240">
        <v>14.420999999999999</v>
      </c>
      <c r="GN240">
        <v>19</v>
      </c>
      <c r="GO240">
        <v>449.69</v>
      </c>
      <c r="GP240">
        <v>641.99599999999998</v>
      </c>
      <c r="GQ240">
        <v>29.0139</v>
      </c>
      <c r="GR240">
        <v>21.434100000000001</v>
      </c>
      <c r="GS240">
        <v>30.0001</v>
      </c>
      <c r="GT240">
        <v>21.326899999999998</v>
      </c>
      <c r="GU240">
        <v>21.3034</v>
      </c>
      <c r="GV240">
        <v>68.808099999999996</v>
      </c>
      <c r="GW240">
        <v>24.589500000000001</v>
      </c>
      <c r="GX240">
        <v>100</v>
      </c>
      <c r="GY240">
        <v>28.975100000000001</v>
      </c>
      <c r="GZ240">
        <v>1687.41</v>
      </c>
      <c r="HA240">
        <v>13.1754</v>
      </c>
      <c r="HB240">
        <v>101.377</v>
      </c>
      <c r="HC240">
        <v>101.387</v>
      </c>
    </row>
    <row r="241" spans="1:211" x14ac:dyDescent="0.2">
      <c r="A241">
        <v>225</v>
      </c>
      <c r="B241">
        <v>1736448556.0999999</v>
      </c>
      <c r="C241">
        <v>449</v>
      </c>
      <c r="D241" t="s">
        <v>797</v>
      </c>
      <c r="E241" t="s">
        <v>798</v>
      </c>
      <c r="F241">
        <v>2</v>
      </c>
      <c r="G241">
        <v>1736448548.0999999</v>
      </c>
      <c r="H241">
        <f t="shared" si="102"/>
        <v>1.9943174008506233E-3</v>
      </c>
      <c r="I241">
        <f t="shared" si="103"/>
        <v>1.9943174008506235</v>
      </c>
      <c r="J241">
        <f t="shared" si="104"/>
        <v>50.85565116649888</v>
      </c>
      <c r="K241">
        <f t="shared" si="105"/>
        <v>1557.0074999999999</v>
      </c>
      <c r="L241">
        <f t="shared" si="106"/>
        <v>777.70582894540883</v>
      </c>
      <c r="M241">
        <f t="shared" si="107"/>
        <v>79.595438358386957</v>
      </c>
      <c r="N241">
        <f t="shared" si="108"/>
        <v>159.3542055070485</v>
      </c>
      <c r="O241">
        <f t="shared" si="109"/>
        <v>0.11081812281378145</v>
      </c>
      <c r="P241">
        <f t="shared" si="110"/>
        <v>3.5369164585367887</v>
      </c>
      <c r="Q241">
        <f t="shared" si="111"/>
        <v>0.10892471980492179</v>
      </c>
      <c r="R241">
        <f t="shared" si="112"/>
        <v>6.8245369990654295E-2</v>
      </c>
      <c r="S241">
        <f t="shared" si="113"/>
        <v>317.3995205101034</v>
      </c>
      <c r="T241">
        <f t="shared" si="114"/>
        <v>26.180991769429586</v>
      </c>
      <c r="U241">
        <f t="shared" si="115"/>
        <v>26.180991769429586</v>
      </c>
      <c r="V241">
        <f t="shared" si="116"/>
        <v>3.4105658004607946</v>
      </c>
      <c r="W241">
        <f t="shared" si="117"/>
        <v>49.630897576931552</v>
      </c>
      <c r="X241">
        <f t="shared" si="118"/>
        <v>1.5823990842597599</v>
      </c>
      <c r="Y241">
        <f t="shared" si="119"/>
        <v>3.1883346091150671</v>
      </c>
      <c r="Z241">
        <f t="shared" si="120"/>
        <v>1.8281667162010347</v>
      </c>
      <c r="AA241">
        <f t="shared" si="121"/>
        <v>-87.949397377512483</v>
      </c>
      <c r="AB241">
        <f t="shared" si="122"/>
        <v>-216.49666247228063</v>
      </c>
      <c r="AC241">
        <f t="shared" si="123"/>
        <v>-13.027666466013281</v>
      </c>
      <c r="AD241">
        <f t="shared" si="124"/>
        <v>-7.4205805702973748E-2</v>
      </c>
      <c r="AE241">
        <f t="shared" si="125"/>
        <v>77.241865293864961</v>
      </c>
      <c r="AF241">
        <f t="shared" si="126"/>
        <v>1.9991555357992654</v>
      </c>
      <c r="AG241">
        <f t="shared" si="127"/>
        <v>50.85565116649888</v>
      </c>
      <c r="AH241">
        <v>1687.6354738549201</v>
      </c>
      <c r="AI241">
        <v>1603.61878787879</v>
      </c>
      <c r="AJ241">
        <v>3.14620547507378</v>
      </c>
      <c r="AK241">
        <v>85.495142733625997</v>
      </c>
      <c r="AL241">
        <f t="shared" si="128"/>
        <v>1.9943174008506235</v>
      </c>
      <c r="AM241">
        <v>13.099230872179801</v>
      </c>
      <c r="AN241">
        <v>15.455286013986001</v>
      </c>
      <c r="AO241">
        <v>-5.4214812207090104E-6</v>
      </c>
      <c r="AP241">
        <v>126.389948844656</v>
      </c>
      <c r="AQ241">
        <v>38</v>
      </c>
      <c r="AR241">
        <v>8</v>
      </c>
      <c r="AS241">
        <f t="shared" si="129"/>
        <v>1</v>
      </c>
      <c r="AT241">
        <f t="shared" si="130"/>
        <v>0</v>
      </c>
      <c r="AU241">
        <f t="shared" si="131"/>
        <v>54434.192998893886</v>
      </c>
      <c r="AV241">
        <f t="shared" si="132"/>
        <v>1999.9974999999999</v>
      </c>
      <c r="AW241">
        <f t="shared" si="133"/>
        <v>1685.997703500236</v>
      </c>
      <c r="AX241">
        <f t="shared" si="134"/>
        <v>0.84299990549999992</v>
      </c>
      <c r="AY241">
        <f t="shared" si="135"/>
        <v>0.15869995863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1736448548.0999999</v>
      </c>
      <c r="BF241">
        <v>1557.0074999999999</v>
      </c>
      <c r="BG241">
        <v>1653.425</v>
      </c>
      <c r="BH241">
        <v>15.4612</v>
      </c>
      <c r="BI241">
        <v>13.099500000000001</v>
      </c>
      <c r="BJ241">
        <v>1557.7362499999999</v>
      </c>
      <c r="BK241">
        <v>15.387124999999999</v>
      </c>
      <c r="BL241">
        <v>500.04137500000002</v>
      </c>
      <c r="BM241">
        <v>102.246375</v>
      </c>
      <c r="BN241">
        <v>0.1000848</v>
      </c>
      <c r="BO241">
        <v>25.045612500000001</v>
      </c>
      <c r="BP241">
        <v>24.852900000000002</v>
      </c>
      <c r="BQ241">
        <v>999.9</v>
      </c>
      <c r="BR241">
        <v>0</v>
      </c>
      <c r="BS241">
        <v>0</v>
      </c>
      <c r="BT241">
        <v>10002.8125</v>
      </c>
      <c r="BU241">
        <v>649.50750000000005</v>
      </c>
      <c r="BV241">
        <v>160.03187500000001</v>
      </c>
      <c r="BW241">
        <v>-96.417312499999994</v>
      </c>
      <c r="BX241">
        <v>1581.46</v>
      </c>
      <c r="BY241">
        <v>1675.3724999999999</v>
      </c>
      <c r="BZ241">
        <v>2.3617012499999999</v>
      </c>
      <c r="CA241">
        <v>1653.425</v>
      </c>
      <c r="CB241">
        <v>13.099500000000001</v>
      </c>
      <c r="CC241">
        <v>1.5808537499999999</v>
      </c>
      <c r="CD241">
        <v>1.3393787500000001</v>
      </c>
      <c r="CE241">
        <v>13.773412499999999</v>
      </c>
      <c r="CF241">
        <v>11.248175</v>
      </c>
      <c r="CG241">
        <v>1999.9974999999999</v>
      </c>
      <c r="CH241">
        <v>0.90000024999999995</v>
      </c>
      <c r="CI241">
        <v>9.9999649999999995E-2</v>
      </c>
      <c r="CJ241">
        <v>19.968724999999999</v>
      </c>
      <c r="CK241">
        <v>39092.962500000001</v>
      </c>
      <c r="CL241">
        <v>1736445700.0999999</v>
      </c>
      <c r="CM241" t="s">
        <v>346</v>
      </c>
      <c r="CN241">
        <v>1736445697.0999999</v>
      </c>
      <c r="CO241">
        <v>1736445700.0999999</v>
      </c>
      <c r="CP241">
        <v>1</v>
      </c>
      <c r="CQ241">
        <v>-0.33700000000000002</v>
      </c>
      <c r="CR241">
        <v>1.2999999999999999E-2</v>
      </c>
      <c r="CS241">
        <v>0.22</v>
      </c>
      <c r="CT241">
        <v>8.3000000000000004E-2</v>
      </c>
      <c r="CU241">
        <v>420</v>
      </c>
      <c r="CV241">
        <v>16</v>
      </c>
      <c r="CW241">
        <v>0.23</v>
      </c>
      <c r="CX241">
        <v>0.32</v>
      </c>
      <c r="CY241">
        <v>-97.135609523809507</v>
      </c>
      <c r="CZ241">
        <v>10.193057142857</v>
      </c>
      <c r="DA241">
        <v>1.25321634696099</v>
      </c>
      <c r="DB241">
        <v>0</v>
      </c>
      <c r="DC241">
        <v>2.3622447619047602</v>
      </c>
      <c r="DD241">
        <v>-7.5654545454512303E-3</v>
      </c>
      <c r="DE241">
        <v>1.4033789803037E-3</v>
      </c>
      <c r="DF241">
        <v>1</v>
      </c>
      <c r="DG241">
        <v>1</v>
      </c>
      <c r="DH241">
        <v>2</v>
      </c>
      <c r="DI241" t="s">
        <v>347</v>
      </c>
      <c r="DJ241">
        <v>3.1192199999999999</v>
      </c>
      <c r="DK241">
        <v>2.80036</v>
      </c>
      <c r="DL241">
        <v>0.24418500000000001</v>
      </c>
      <c r="DM241">
        <v>0.25473899999999999</v>
      </c>
      <c r="DN241">
        <v>8.6665000000000006E-2</v>
      </c>
      <c r="DO241">
        <v>7.76139E-2</v>
      </c>
      <c r="DP241">
        <v>21101</v>
      </c>
      <c r="DQ241">
        <v>19235.400000000001</v>
      </c>
      <c r="DR241">
        <v>26696.3</v>
      </c>
      <c r="DS241">
        <v>24137</v>
      </c>
      <c r="DT241">
        <v>33710.400000000001</v>
      </c>
      <c r="DU241">
        <v>32429.599999999999</v>
      </c>
      <c r="DV241">
        <v>40365.5</v>
      </c>
      <c r="DW241">
        <v>38154.5</v>
      </c>
      <c r="DX241">
        <v>2.0177499999999999</v>
      </c>
      <c r="DY241">
        <v>2.278</v>
      </c>
      <c r="DZ241">
        <v>0.16313800000000001</v>
      </c>
      <c r="EA241">
        <v>0</v>
      </c>
      <c r="EB241">
        <v>22.1523</v>
      </c>
      <c r="EC241">
        <v>999.9</v>
      </c>
      <c r="ED241">
        <v>63.826000000000001</v>
      </c>
      <c r="EE241">
        <v>22.094000000000001</v>
      </c>
      <c r="EF241">
        <v>16.661200000000001</v>
      </c>
      <c r="EG241">
        <v>63.9649</v>
      </c>
      <c r="EH241">
        <v>26.6386</v>
      </c>
      <c r="EI241">
        <v>1</v>
      </c>
      <c r="EJ241">
        <v>-0.452127</v>
      </c>
      <c r="EK241">
        <v>-3.8017599999999998</v>
      </c>
      <c r="EL241">
        <v>20.234500000000001</v>
      </c>
      <c r="EM241">
        <v>5.2632599999999998</v>
      </c>
      <c r="EN241">
        <v>12.004899999999999</v>
      </c>
      <c r="EO241">
        <v>5.0003500000000001</v>
      </c>
      <c r="EP241">
        <v>3.2870200000000001</v>
      </c>
      <c r="EQ241">
        <v>9999</v>
      </c>
      <c r="ER241">
        <v>9999</v>
      </c>
      <c r="ES241">
        <v>999.9</v>
      </c>
      <c r="ET241">
        <v>9999</v>
      </c>
      <c r="EU241">
        <v>1.87229</v>
      </c>
      <c r="EV241">
        <v>1.87317</v>
      </c>
      <c r="EW241">
        <v>1.86937</v>
      </c>
      <c r="EX241">
        <v>1.8750899999999999</v>
      </c>
      <c r="EY241">
        <v>1.8754299999999999</v>
      </c>
      <c r="EZ241">
        <v>1.87382</v>
      </c>
      <c r="FA241">
        <v>1.8724099999999999</v>
      </c>
      <c r="FB241">
        <v>1.8714900000000001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-0.75</v>
      </c>
      <c r="FQ241">
        <v>7.4099999999999999E-2</v>
      </c>
      <c r="FR241">
        <v>-0.18329044484773399</v>
      </c>
      <c r="FS241">
        <v>1.93526017593624E-3</v>
      </c>
      <c r="FT241">
        <v>-2.6352868309754201E-6</v>
      </c>
      <c r="FU241">
        <v>7.4988703689445403E-10</v>
      </c>
      <c r="FV241">
        <v>7.4070808911679595E-2</v>
      </c>
      <c r="FW241">
        <v>0</v>
      </c>
      <c r="FX241">
        <v>0</v>
      </c>
      <c r="FY241">
        <v>0</v>
      </c>
      <c r="FZ241">
        <v>1</v>
      </c>
      <c r="GA241">
        <v>1999</v>
      </c>
      <c r="GB241">
        <v>0</v>
      </c>
      <c r="GC241">
        <v>14</v>
      </c>
      <c r="GD241">
        <v>47.6</v>
      </c>
      <c r="GE241">
        <v>47.6</v>
      </c>
      <c r="GF241">
        <v>3.4436</v>
      </c>
      <c r="GG241">
        <v>2.4670399999999999</v>
      </c>
      <c r="GH241">
        <v>1.5979000000000001</v>
      </c>
      <c r="GI241">
        <v>2.3559600000000001</v>
      </c>
      <c r="GJ241">
        <v>1.64917</v>
      </c>
      <c r="GK241">
        <v>2.4597199999999999</v>
      </c>
      <c r="GL241">
        <v>26.231000000000002</v>
      </c>
      <c r="GM241">
        <v>14.438499999999999</v>
      </c>
      <c r="GN241">
        <v>19</v>
      </c>
      <c r="GO241">
        <v>449.875</v>
      </c>
      <c r="GP241">
        <v>642.48599999999999</v>
      </c>
      <c r="GQ241">
        <v>28.996600000000001</v>
      </c>
      <c r="GR241">
        <v>21.434999999999999</v>
      </c>
      <c r="GS241">
        <v>30.000299999999999</v>
      </c>
      <c r="GT241">
        <v>21.328199999999999</v>
      </c>
      <c r="GU241">
        <v>21.3047</v>
      </c>
      <c r="GV241">
        <v>68.998699999999999</v>
      </c>
      <c r="GW241">
        <v>24.307400000000001</v>
      </c>
      <c r="GX241">
        <v>100</v>
      </c>
      <c r="GY241">
        <v>28.975100000000001</v>
      </c>
      <c r="GZ241">
        <v>1701.15</v>
      </c>
      <c r="HA241">
        <v>13.1806</v>
      </c>
      <c r="HB241">
        <v>101.378</v>
      </c>
      <c r="HC241">
        <v>101.387</v>
      </c>
    </row>
    <row r="242" spans="1:211" x14ac:dyDescent="0.2">
      <c r="A242">
        <v>226</v>
      </c>
      <c r="B242">
        <v>1736448558.0999999</v>
      </c>
      <c r="C242">
        <v>451</v>
      </c>
      <c r="D242" t="s">
        <v>799</v>
      </c>
      <c r="E242" t="s">
        <v>800</v>
      </c>
      <c r="F242">
        <v>2</v>
      </c>
      <c r="G242">
        <v>1736448550.0999999</v>
      </c>
      <c r="H242">
        <f t="shared" si="102"/>
        <v>1.9942426885016817E-3</v>
      </c>
      <c r="I242">
        <f t="shared" si="103"/>
        <v>1.9942426885016815</v>
      </c>
      <c r="J242">
        <f t="shared" si="104"/>
        <v>51.054376200715971</v>
      </c>
      <c r="K242">
        <f t="shared" si="105"/>
        <v>1563.2625</v>
      </c>
      <c r="L242">
        <f t="shared" si="106"/>
        <v>781.1645562378136</v>
      </c>
      <c r="M242">
        <f t="shared" si="107"/>
        <v>79.949095921578547</v>
      </c>
      <c r="N242">
        <f t="shared" si="108"/>
        <v>159.99372035648017</v>
      </c>
      <c r="O242">
        <f t="shared" si="109"/>
        <v>0.11085401633252351</v>
      </c>
      <c r="P242">
        <f t="shared" si="110"/>
        <v>3.5389809831378871</v>
      </c>
      <c r="Q242">
        <f t="shared" si="111"/>
        <v>0.10896048280294392</v>
      </c>
      <c r="R242">
        <f t="shared" si="112"/>
        <v>6.8267734091837534E-2</v>
      </c>
      <c r="S242">
        <f t="shared" si="113"/>
        <v>317.39970400506098</v>
      </c>
      <c r="T242">
        <f t="shared" si="114"/>
        <v>26.177011175416517</v>
      </c>
      <c r="U242">
        <f t="shared" si="115"/>
        <v>26.177011175416517</v>
      </c>
      <c r="V242">
        <f t="shared" si="116"/>
        <v>3.4097636297761844</v>
      </c>
      <c r="W242">
        <f t="shared" si="117"/>
        <v>49.636662933628962</v>
      </c>
      <c r="X242">
        <f t="shared" si="118"/>
        <v>1.5822646017704416</v>
      </c>
      <c r="Y242">
        <f t="shared" si="119"/>
        <v>3.187693346521193</v>
      </c>
      <c r="Z242">
        <f t="shared" si="120"/>
        <v>1.8274990280057428</v>
      </c>
      <c r="AA242">
        <f t="shared" si="121"/>
        <v>-87.946102562924168</v>
      </c>
      <c r="AB242">
        <f t="shared" si="122"/>
        <v>-216.50748976682848</v>
      </c>
      <c r="AC242">
        <f t="shared" si="123"/>
        <v>-13.020236564635804</v>
      </c>
      <c r="AD242">
        <f t="shared" si="124"/>
        <v>-7.4124889327492838E-2</v>
      </c>
      <c r="AE242">
        <f t="shared" si="125"/>
        <v>77.021062738963877</v>
      </c>
      <c r="AF242">
        <f t="shared" si="126"/>
        <v>1.9983525000429343</v>
      </c>
      <c r="AG242">
        <f t="shared" si="127"/>
        <v>51.054376200715971</v>
      </c>
      <c r="AH242">
        <v>1693.4731744056</v>
      </c>
      <c r="AI242">
        <v>1609.68339393939</v>
      </c>
      <c r="AJ242">
        <v>3.07894580836851</v>
      </c>
      <c r="AK242">
        <v>85.495142733625997</v>
      </c>
      <c r="AL242">
        <f t="shared" si="128"/>
        <v>1.9942426885016815</v>
      </c>
      <c r="AM242">
        <v>13.098205273909601</v>
      </c>
      <c r="AN242">
        <v>15.4543328671329</v>
      </c>
      <c r="AO242">
        <v>-5.47756113654083E-6</v>
      </c>
      <c r="AP242">
        <v>126.389948844656</v>
      </c>
      <c r="AQ242">
        <v>38</v>
      </c>
      <c r="AR242">
        <v>8</v>
      </c>
      <c r="AS242">
        <f t="shared" si="129"/>
        <v>1</v>
      </c>
      <c r="AT242">
        <f t="shared" si="130"/>
        <v>0</v>
      </c>
      <c r="AU242">
        <f t="shared" si="131"/>
        <v>54480.303975879768</v>
      </c>
      <c r="AV242">
        <f t="shared" si="132"/>
        <v>1999.99875</v>
      </c>
      <c r="AW242">
        <f t="shared" si="133"/>
        <v>1685.9988292500732</v>
      </c>
      <c r="AX242">
        <f t="shared" si="134"/>
        <v>0.84299994150000002</v>
      </c>
      <c r="AY242">
        <f t="shared" si="135"/>
        <v>0.15869995118999999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1736448550.0999999</v>
      </c>
      <c r="BF242">
        <v>1563.2625</v>
      </c>
      <c r="BG242">
        <v>1659.4349999999999</v>
      </c>
      <c r="BH242">
        <v>15.459949999999999</v>
      </c>
      <c r="BI242">
        <v>13.0990375</v>
      </c>
      <c r="BJ242">
        <v>1563.9962499999999</v>
      </c>
      <c r="BK242">
        <v>15.385887500000001</v>
      </c>
      <c r="BL242">
        <v>500.00787500000001</v>
      </c>
      <c r="BM242">
        <v>102.246</v>
      </c>
      <c r="BN242">
        <v>0.1000361625</v>
      </c>
      <c r="BO242">
        <v>25.042237499999999</v>
      </c>
      <c r="BP242">
        <v>24.849074999999999</v>
      </c>
      <c r="BQ242">
        <v>999.9</v>
      </c>
      <c r="BR242">
        <v>0</v>
      </c>
      <c r="BS242">
        <v>0</v>
      </c>
      <c r="BT242">
        <v>10011.56875</v>
      </c>
      <c r="BU242">
        <v>649.53887499999996</v>
      </c>
      <c r="BV242">
        <v>159.77912499999999</v>
      </c>
      <c r="BW242">
        <v>-96.172124999999994</v>
      </c>
      <c r="BX242">
        <v>1587.8125</v>
      </c>
      <c r="BY242">
        <v>1681.4612500000001</v>
      </c>
      <c r="BZ242">
        <v>2.3609287499999998</v>
      </c>
      <c r="CA242">
        <v>1659.4349999999999</v>
      </c>
      <c r="CB242">
        <v>13.0990375</v>
      </c>
      <c r="CC242">
        <v>1.5807199999999999</v>
      </c>
      <c r="CD242">
        <v>1.3393250000000001</v>
      </c>
      <c r="CE242">
        <v>13.7721125</v>
      </c>
      <c r="CF242">
        <v>11.247574999999999</v>
      </c>
      <c r="CG242">
        <v>1999.99875</v>
      </c>
      <c r="CH242">
        <v>0.90000049999999998</v>
      </c>
      <c r="CI242">
        <v>9.9999450000000004E-2</v>
      </c>
      <c r="CJ242">
        <v>19.973937500000002</v>
      </c>
      <c r="CK242">
        <v>39092.974999999999</v>
      </c>
      <c r="CL242">
        <v>1736445700.0999999</v>
      </c>
      <c r="CM242" t="s">
        <v>346</v>
      </c>
      <c r="CN242">
        <v>1736445697.0999999</v>
      </c>
      <c r="CO242">
        <v>1736445700.0999999</v>
      </c>
      <c r="CP242">
        <v>1</v>
      </c>
      <c r="CQ242">
        <v>-0.33700000000000002</v>
      </c>
      <c r="CR242">
        <v>1.2999999999999999E-2</v>
      </c>
      <c r="CS242">
        <v>0.22</v>
      </c>
      <c r="CT242">
        <v>8.3000000000000004E-2</v>
      </c>
      <c r="CU242">
        <v>420</v>
      </c>
      <c r="CV242">
        <v>16</v>
      </c>
      <c r="CW242">
        <v>0.23</v>
      </c>
      <c r="CX242">
        <v>0.32</v>
      </c>
      <c r="CY242">
        <v>-96.910285714285706</v>
      </c>
      <c r="CZ242">
        <v>9.2100077922076498</v>
      </c>
      <c r="DA242">
        <v>1.1998957904298</v>
      </c>
      <c r="DB242">
        <v>0</v>
      </c>
      <c r="DC242">
        <v>2.36188476190476</v>
      </c>
      <c r="DD242">
        <v>-1.31290909090932E-2</v>
      </c>
      <c r="DE242">
        <v>1.7958752185086499E-3</v>
      </c>
      <c r="DF242">
        <v>1</v>
      </c>
      <c r="DG242">
        <v>1</v>
      </c>
      <c r="DH242">
        <v>2</v>
      </c>
      <c r="DI242" t="s">
        <v>347</v>
      </c>
      <c r="DJ242">
        <v>3.1195200000000001</v>
      </c>
      <c r="DK242">
        <v>2.8008500000000001</v>
      </c>
      <c r="DL242">
        <v>0.24473400000000001</v>
      </c>
      <c r="DM242">
        <v>0.25528800000000001</v>
      </c>
      <c r="DN242">
        <v>8.6656200000000003E-2</v>
      </c>
      <c r="DO242">
        <v>7.7618300000000001E-2</v>
      </c>
      <c r="DP242">
        <v>21086</v>
      </c>
      <c r="DQ242">
        <v>19221.5</v>
      </c>
      <c r="DR242">
        <v>26696.7</v>
      </c>
      <c r="DS242">
        <v>24137.200000000001</v>
      </c>
      <c r="DT242">
        <v>33711.300000000003</v>
      </c>
      <c r="DU242">
        <v>32429.8</v>
      </c>
      <c r="DV242">
        <v>40366.199999999997</v>
      </c>
      <c r="DW242">
        <v>38154.9</v>
      </c>
      <c r="DX242">
        <v>2.0177800000000001</v>
      </c>
      <c r="DY242">
        <v>2.2776000000000001</v>
      </c>
      <c r="DZ242">
        <v>0.16211300000000001</v>
      </c>
      <c r="EA242">
        <v>0</v>
      </c>
      <c r="EB242">
        <v>22.154499999999999</v>
      </c>
      <c r="EC242">
        <v>999.9</v>
      </c>
      <c r="ED242">
        <v>63.826000000000001</v>
      </c>
      <c r="EE242">
        <v>22.094000000000001</v>
      </c>
      <c r="EF242">
        <v>16.658799999999999</v>
      </c>
      <c r="EG242">
        <v>63.944899999999997</v>
      </c>
      <c r="EH242">
        <v>26.502400000000002</v>
      </c>
      <c r="EI242">
        <v>1</v>
      </c>
      <c r="EJ242">
        <v>-0.45211400000000002</v>
      </c>
      <c r="EK242">
        <v>-3.78708</v>
      </c>
      <c r="EL242">
        <v>20.2347</v>
      </c>
      <c r="EM242">
        <v>5.26281</v>
      </c>
      <c r="EN242">
        <v>12.0052</v>
      </c>
      <c r="EO242">
        <v>5.0003000000000002</v>
      </c>
      <c r="EP242">
        <v>3.28695</v>
      </c>
      <c r="EQ242">
        <v>9999</v>
      </c>
      <c r="ER242">
        <v>9999</v>
      </c>
      <c r="ES242">
        <v>999.9</v>
      </c>
      <c r="ET242">
        <v>9999</v>
      </c>
      <c r="EU242">
        <v>1.87229</v>
      </c>
      <c r="EV242">
        <v>1.87317</v>
      </c>
      <c r="EW242">
        <v>1.8693500000000001</v>
      </c>
      <c r="EX242">
        <v>1.8750899999999999</v>
      </c>
      <c r="EY242">
        <v>1.8754299999999999</v>
      </c>
      <c r="EZ242">
        <v>1.87384</v>
      </c>
      <c r="FA242">
        <v>1.8724099999999999</v>
      </c>
      <c r="FB242">
        <v>1.8714900000000001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-0.76</v>
      </c>
      <c r="FQ242">
        <v>7.3999999999999996E-2</v>
      </c>
      <c r="FR242">
        <v>-0.18329044484773399</v>
      </c>
      <c r="FS242">
        <v>1.93526017593624E-3</v>
      </c>
      <c r="FT242">
        <v>-2.6352868309754201E-6</v>
      </c>
      <c r="FU242">
        <v>7.4988703689445403E-10</v>
      </c>
      <c r="FV242">
        <v>7.4070808911679595E-2</v>
      </c>
      <c r="FW242">
        <v>0</v>
      </c>
      <c r="FX242">
        <v>0</v>
      </c>
      <c r="FY242">
        <v>0</v>
      </c>
      <c r="FZ242">
        <v>1</v>
      </c>
      <c r="GA242">
        <v>1999</v>
      </c>
      <c r="GB242">
        <v>0</v>
      </c>
      <c r="GC242">
        <v>14</v>
      </c>
      <c r="GD242">
        <v>47.7</v>
      </c>
      <c r="GE242">
        <v>47.6</v>
      </c>
      <c r="GF242">
        <v>3.45581</v>
      </c>
      <c r="GG242">
        <v>2.4865699999999999</v>
      </c>
      <c r="GH242">
        <v>1.5979000000000001</v>
      </c>
      <c r="GI242">
        <v>2.3559600000000001</v>
      </c>
      <c r="GJ242">
        <v>1.64917</v>
      </c>
      <c r="GK242">
        <v>2.34497</v>
      </c>
      <c r="GL242">
        <v>26.231000000000002</v>
      </c>
      <c r="GM242">
        <v>14.420999999999999</v>
      </c>
      <c r="GN242">
        <v>19</v>
      </c>
      <c r="GO242">
        <v>449.90800000000002</v>
      </c>
      <c r="GP242">
        <v>642.17899999999997</v>
      </c>
      <c r="GQ242">
        <v>28.979199999999999</v>
      </c>
      <c r="GR242">
        <v>21.436399999999999</v>
      </c>
      <c r="GS242">
        <v>30.000299999999999</v>
      </c>
      <c r="GT242">
        <v>21.33</v>
      </c>
      <c r="GU242">
        <v>21.3063</v>
      </c>
      <c r="GV242">
        <v>69.240399999999994</v>
      </c>
      <c r="GW242">
        <v>24.307400000000001</v>
      </c>
      <c r="GX242">
        <v>100</v>
      </c>
      <c r="GY242">
        <v>28.975100000000001</v>
      </c>
      <c r="GZ242">
        <v>1701.15</v>
      </c>
      <c r="HA242">
        <v>13.1867</v>
      </c>
      <c r="HB242">
        <v>101.379</v>
      </c>
      <c r="HC242">
        <v>101.38800000000001</v>
      </c>
    </row>
    <row r="243" spans="1:211" x14ac:dyDescent="0.2">
      <c r="A243">
        <v>227</v>
      </c>
      <c r="B243">
        <v>1736448560.0999999</v>
      </c>
      <c r="C243">
        <v>453</v>
      </c>
      <c r="D243" t="s">
        <v>801</v>
      </c>
      <c r="E243" t="s">
        <v>802</v>
      </c>
      <c r="F243">
        <v>2</v>
      </c>
      <c r="G243">
        <v>1736448552.0999999</v>
      </c>
      <c r="H243">
        <f t="shared" si="102"/>
        <v>1.9932883950798527E-3</v>
      </c>
      <c r="I243">
        <f t="shared" si="103"/>
        <v>1.9932883950798528</v>
      </c>
      <c r="J243">
        <f t="shared" si="104"/>
        <v>50.951901917836679</v>
      </c>
      <c r="K243">
        <f t="shared" si="105"/>
        <v>1569.4575</v>
      </c>
      <c r="L243">
        <f t="shared" si="106"/>
        <v>788.59132958409043</v>
      </c>
      <c r="M243">
        <f t="shared" si="107"/>
        <v>80.708973603130559</v>
      </c>
      <c r="N243">
        <f t="shared" si="108"/>
        <v>160.62730997250722</v>
      </c>
      <c r="O243">
        <f t="shared" si="109"/>
        <v>0.11084171971368051</v>
      </c>
      <c r="P243">
        <f t="shared" si="110"/>
        <v>3.5385284555720609</v>
      </c>
      <c r="Q243">
        <f t="shared" si="111"/>
        <v>0.10894836473435042</v>
      </c>
      <c r="R243">
        <f t="shared" si="112"/>
        <v>6.826014446619888E-2</v>
      </c>
      <c r="S243">
        <f t="shared" si="113"/>
        <v>317.39950950011723</v>
      </c>
      <c r="T243">
        <f t="shared" si="114"/>
        <v>26.172920662050419</v>
      </c>
      <c r="U243">
        <f t="shared" si="115"/>
        <v>26.172920662050419</v>
      </c>
      <c r="V243">
        <f t="shared" si="116"/>
        <v>3.4089394797677337</v>
      </c>
      <c r="W243">
        <f t="shared" si="117"/>
        <v>49.644878207888709</v>
      </c>
      <c r="X243">
        <f t="shared" si="118"/>
        <v>1.5821079880696858</v>
      </c>
      <c r="Y243">
        <f t="shared" si="119"/>
        <v>3.1868503764770733</v>
      </c>
      <c r="Z243">
        <f t="shared" si="120"/>
        <v>1.8268314916980479</v>
      </c>
      <c r="AA243">
        <f t="shared" si="121"/>
        <v>-87.904018223021509</v>
      </c>
      <c r="AB243">
        <f t="shared" si="122"/>
        <v>-216.54599941619375</v>
      </c>
      <c r="AC243">
        <f t="shared" si="123"/>
        <v>-13.023659940126647</v>
      </c>
      <c r="AD243">
        <f t="shared" si="124"/>
        <v>-7.4168079224705252E-2</v>
      </c>
      <c r="AE243">
        <f t="shared" si="125"/>
        <v>77.040899124235324</v>
      </c>
      <c r="AF243">
        <f t="shared" si="126"/>
        <v>1.9972921977910951</v>
      </c>
      <c r="AG243">
        <f t="shared" si="127"/>
        <v>50.951901917836679</v>
      </c>
      <c r="AH243">
        <v>1699.7214014359199</v>
      </c>
      <c r="AI243">
        <v>1615.94860606061</v>
      </c>
      <c r="AJ243">
        <v>3.0949947863333098</v>
      </c>
      <c r="AK243">
        <v>85.495142733625997</v>
      </c>
      <c r="AL243">
        <f t="shared" si="128"/>
        <v>1.9932883950798528</v>
      </c>
      <c r="AM243">
        <v>13.097333695269899</v>
      </c>
      <c r="AN243">
        <v>15.452176223776201</v>
      </c>
      <c r="AO243">
        <v>-5.5047275964617199E-6</v>
      </c>
      <c r="AP243">
        <v>126.389948844656</v>
      </c>
      <c r="AQ243">
        <v>38</v>
      </c>
      <c r="AR243">
        <v>8</v>
      </c>
      <c r="AS243">
        <f t="shared" si="129"/>
        <v>1</v>
      </c>
      <c r="AT243">
        <f t="shared" si="130"/>
        <v>0</v>
      </c>
      <c r="AU243">
        <f t="shared" si="131"/>
        <v>54471.131563821938</v>
      </c>
      <c r="AV243">
        <f t="shared" si="132"/>
        <v>1999.9974999999999</v>
      </c>
      <c r="AW243">
        <f t="shared" si="133"/>
        <v>1685.9978550000467</v>
      </c>
      <c r="AX243">
        <f t="shared" si="134"/>
        <v>0.84299998124999997</v>
      </c>
      <c r="AY243">
        <f t="shared" si="135"/>
        <v>0.15869995312500002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1736448552.0999999</v>
      </c>
      <c r="BF243">
        <v>1569.4575</v>
      </c>
      <c r="BG243">
        <v>1665.66</v>
      </c>
      <c r="BH243">
        <v>15.4584625</v>
      </c>
      <c r="BI243">
        <v>13.098962500000001</v>
      </c>
      <c r="BJ243">
        <v>1570.19625</v>
      </c>
      <c r="BK243">
        <v>15.384399999999999</v>
      </c>
      <c r="BL243">
        <v>500.04250000000002</v>
      </c>
      <c r="BM243">
        <v>102.245625</v>
      </c>
      <c r="BN243">
        <v>0.10012821249999999</v>
      </c>
      <c r="BO243">
        <v>25.037800000000001</v>
      </c>
      <c r="BP243">
        <v>24.843287499999999</v>
      </c>
      <c r="BQ243">
        <v>999.9</v>
      </c>
      <c r="BR243">
        <v>0</v>
      </c>
      <c r="BS243">
        <v>0</v>
      </c>
      <c r="BT243">
        <v>10009.69375</v>
      </c>
      <c r="BU243">
        <v>649.56412499999999</v>
      </c>
      <c r="BV243">
        <v>159.51612499999999</v>
      </c>
      <c r="BW243">
        <v>-96.201475000000002</v>
      </c>
      <c r="BX243">
        <v>1594.1012499999999</v>
      </c>
      <c r="BY243">
        <v>1687.7674999999999</v>
      </c>
      <c r="BZ243">
        <v>2.359515</v>
      </c>
      <c r="CA243">
        <v>1665.66</v>
      </c>
      <c r="CB243">
        <v>13.098962500000001</v>
      </c>
      <c r="CC243">
        <v>1.5805625000000001</v>
      </c>
      <c r="CD243">
        <v>1.33931125</v>
      </c>
      <c r="CE243">
        <v>13.770574999999999</v>
      </c>
      <c r="CF243">
        <v>11.247425</v>
      </c>
      <c r="CG243">
        <v>1999.9974999999999</v>
      </c>
      <c r="CH243">
        <v>0.900000625</v>
      </c>
      <c r="CI243">
        <v>9.9999375000000001E-2</v>
      </c>
      <c r="CJ243">
        <v>19.979150000000001</v>
      </c>
      <c r="CK243">
        <v>39092.949999999997</v>
      </c>
      <c r="CL243">
        <v>1736445700.0999999</v>
      </c>
      <c r="CM243" t="s">
        <v>346</v>
      </c>
      <c r="CN243">
        <v>1736445697.0999999</v>
      </c>
      <c r="CO243">
        <v>1736445700.0999999</v>
      </c>
      <c r="CP243">
        <v>1</v>
      </c>
      <c r="CQ243">
        <v>-0.33700000000000002</v>
      </c>
      <c r="CR243">
        <v>1.2999999999999999E-2</v>
      </c>
      <c r="CS243">
        <v>0.22</v>
      </c>
      <c r="CT243">
        <v>8.3000000000000004E-2</v>
      </c>
      <c r="CU243">
        <v>420</v>
      </c>
      <c r="CV243">
        <v>16</v>
      </c>
      <c r="CW243">
        <v>0.23</v>
      </c>
      <c r="CX243">
        <v>0.32</v>
      </c>
      <c r="CY243">
        <v>-96.705885714285699</v>
      </c>
      <c r="CZ243">
        <v>6.7253298701297304</v>
      </c>
      <c r="DA243">
        <v>1.06288384496668</v>
      </c>
      <c r="DB243">
        <v>0</v>
      </c>
      <c r="DC243">
        <v>2.3612519047618998</v>
      </c>
      <c r="DD243">
        <v>-2.19545454545425E-2</v>
      </c>
      <c r="DE243">
        <v>2.57910213067522E-3</v>
      </c>
      <c r="DF243">
        <v>1</v>
      </c>
      <c r="DG243">
        <v>1</v>
      </c>
      <c r="DH243">
        <v>2</v>
      </c>
      <c r="DI243" t="s">
        <v>347</v>
      </c>
      <c r="DJ243">
        <v>3.11972</v>
      </c>
      <c r="DK243">
        <v>2.8010899999999999</v>
      </c>
      <c r="DL243">
        <v>0.24529999999999999</v>
      </c>
      <c r="DM243">
        <v>0.25584800000000002</v>
      </c>
      <c r="DN243">
        <v>8.6644200000000005E-2</v>
      </c>
      <c r="DO243">
        <v>7.7635599999999999E-2</v>
      </c>
      <c r="DP243">
        <v>21070.2</v>
      </c>
      <c r="DQ243">
        <v>19207.099999999999</v>
      </c>
      <c r="DR243">
        <v>26696.6</v>
      </c>
      <c r="DS243">
        <v>24137.200000000001</v>
      </c>
      <c r="DT243">
        <v>33711.800000000003</v>
      </c>
      <c r="DU243">
        <v>32429</v>
      </c>
      <c r="DV243">
        <v>40366.199999999997</v>
      </c>
      <c r="DW243">
        <v>38154.6</v>
      </c>
      <c r="DX243">
        <v>2.0186999999999999</v>
      </c>
      <c r="DY243">
        <v>2.2770199999999998</v>
      </c>
      <c r="DZ243">
        <v>0.16170699999999999</v>
      </c>
      <c r="EA243">
        <v>0</v>
      </c>
      <c r="EB243">
        <v>22.156300000000002</v>
      </c>
      <c r="EC243">
        <v>999.9</v>
      </c>
      <c r="ED243">
        <v>63.826000000000001</v>
      </c>
      <c r="EE243">
        <v>22.094000000000001</v>
      </c>
      <c r="EF243">
        <v>16.658999999999999</v>
      </c>
      <c r="EG243">
        <v>63.7149</v>
      </c>
      <c r="EH243">
        <v>26.762799999999999</v>
      </c>
      <c r="EI243">
        <v>1</v>
      </c>
      <c r="EJ243">
        <v>-0.45199699999999998</v>
      </c>
      <c r="EK243">
        <v>-3.83771</v>
      </c>
      <c r="EL243">
        <v>20.2333</v>
      </c>
      <c r="EM243">
        <v>5.26281</v>
      </c>
      <c r="EN243">
        <v>12.0053</v>
      </c>
      <c r="EO243">
        <v>5.0006000000000004</v>
      </c>
      <c r="EP243">
        <v>3.28695</v>
      </c>
      <c r="EQ243">
        <v>9999</v>
      </c>
      <c r="ER243">
        <v>9999</v>
      </c>
      <c r="ES243">
        <v>999.9</v>
      </c>
      <c r="ET243">
        <v>9999</v>
      </c>
      <c r="EU243">
        <v>1.87229</v>
      </c>
      <c r="EV243">
        <v>1.87317</v>
      </c>
      <c r="EW243">
        <v>1.8693500000000001</v>
      </c>
      <c r="EX243">
        <v>1.8750899999999999</v>
      </c>
      <c r="EY243">
        <v>1.8754200000000001</v>
      </c>
      <c r="EZ243">
        <v>1.87385</v>
      </c>
      <c r="FA243">
        <v>1.8724000000000001</v>
      </c>
      <c r="FB243">
        <v>1.8714900000000001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-0.76</v>
      </c>
      <c r="FQ243">
        <v>7.4099999999999999E-2</v>
      </c>
      <c r="FR243">
        <v>-0.18329044484773399</v>
      </c>
      <c r="FS243">
        <v>1.93526017593624E-3</v>
      </c>
      <c r="FT243">
        <v>-2.6352868309754201E-6</v>
      </c>
      <c r="FU243">
        <v>7.4988703689445403E-10</v>
      </c>
      <c r="FV243">
        <v>7.4070808911679595E-2</v>
      </c>
      <c r="FW243">
        <v>0</v>
      </c>
      <c r="FX243">
        <v>0</v>
      </c>
      <c r="FY243">
        <v>0</v>
      </c>
      <c r="FZ243">
        <v>1</v>
      </c>
      <c r="GA243">
        <v>1999</v>
      </c>
      <c r="GB243">
        <v>0</v>
      </c>
      <c r="GC243">
        <v>14</v>
      </c>
      <c r="GD243">
        <v>47.7</v>
      </c>
      <c r="GE243">
        <v>47.7</v>
      </c>
      <c r="GF243">
        <v>3.4655800000000001</v>
      </c>
      <c r="GG243">
        <v>2.47925</v>
      </c>
      <c r="GH243">
        <v>1.5979000000000001</v>
      </c>
      <c r="GI243">
        <v>2.3547400000000001</v>
      </c>
      <c r="GJ243">
        <v>1.64917</v>
      </c>
      <c r="GK243">
        <v>2.4719199999999999</v>
      </c>
      <c r="GL243">
        <v>26.231000000000002</v>
      </c>
      <c r="GM243">
        <v>14.438499999999999</v>
      </c>
      <c r="GN243">
        <v>19</v>
      </c>
      <c r="GO243">
        <v>450.45299999999997</v>
      </c>
      <c r="GP243">
        <v>641.72500000000002</v>
      </c>
      <c r="GQ243">
        <v>28.963200000000001</v>
      </c>
      <c r="GR243">
        <v>21.4377</v>
      </c>
      <c r="GS243">
        <v>30.000299999999999</v>
      </c>
      <c r="GT243">
        <v>21.331299999999999</v>
      </c>
      <c r="GU243">
        <v>21.307600000000001</v>
      </c>
      <c r="GV243">
        <v>69.443200000000004</v>
      </c>
      <c r="GW243">
        <v>24.307400000000001</v>
      </c>
      <c r="GX243">
        <v>100</v>
      </c>
      <c r="GY243">
        <v>28.950500000000002</v>
      </c>
      <c r="GZ243">
        <v>1707.91</v>
      </c>
      <c r="HA243">
        <v>13.1929</v>
      </c>
      <c r="HB243">
        <v>101.379</v>
      </c>
      <c r="HC243">
        <v>101.387</v>
      </c>
    </row>
    <row r="244" spans="1:211" x14ac:dyDescent="0.2">
      <c r="A244">
        <v>228</v>
      </c>
      <c r="B244">
        <v>1736448562.0999999</v>
      </c>
      <c r="C244">
        <v>455</v>
      </c>
      <c r="D244" t="s">
        <v>803</v>
      </c>
      <c r="E244" t="s">
        <v>804</v>
      </c>
      <c r="F244">
        <v>2</v>
      </c>
      <c r="G244">
        <v>1736448554.0999999</v>
      </c>
      <c r="H244">
        <f t="shared" si="102"/>
        <v>1.9908397829227018E-3</v>
      </c>
      <c r="I244">
        <f t="shared" si="103"/>
        <v>1.990839782922702</v>
      </c>
      <c r="J244">
        <f t="shared" si="104"/>
        <v>50.816345124683068</v>
      </c>
      <c r="K244">
        <f t="shared" si="105"/>
        <v>1575.645</v>
      </c>
      <c r="L244">
        <f t="shared" si="106"/>
        <v>795.88961186270387</v>
      </c>
      <c r="M244">
        <f t="shared" si="107"/>
        <v>81.455633091135994</v>
      </c>
      <c r="N244">
        <f t="shared" si="108"/>
        <v>161.2600027552858</v>
      </c>
      <c r="O244">
        <f t="shared" si="109"/>
        <v>0.1107391442547673</v>
      </c>
      <c r="P244">
        <f t="shared" si="110"/>
        <v>3.5355223605167594</v>
      </c>
      <c r="Q244">
        <f t="shared" si="111"/>
        <v>0.10884768246020921</v>
      </c>
      <c r="R244">
        <f t="shared" si="112"/>
        <v>6.8197050843920665E-2</v>
      </c>
      <c r="S244">
        <f t="shared" si="113"/>
        <v>317.39953569008446</v>
      </c>
      <c r="T244">
        <f t="shared" si="114"/>
        <v>26.169219291259761</v>
      </c>
      <c r="U244">
        <f t="shared" si="115"/>
        <v>26.169219291259761</v>
      </c>
      <c r="V244">
        <f t="shared" si="116"/>
        <v>3.4081938835072982</v>
      </c>
      <c r="W244">
        <f t="shared" si="117"/>
        <v>49.654120763771111</v>
      </c>
      <c r="X244">
        <f t="shared" si="118"/>
        <v>1.5819168794922005</v>
      </c>
      <c r="Y244">
        <f t="shared" si="119"/>
        <v>3.1858723005451073</v>
      </c>
      <c r="Z244">
        <f t="shared" si="120"/>
        <v>1.8262770040150977</v>
      </c>
      <c r="AA244">
        <f t="shared" si="121"/>
        <v>-87.796034426891154</v>
      </c>
      <c r="AB244">
        <f t="shared" si="122"/>
        <v>-216.63815552975058</v>
      </c>
      <c r="AC244">
        <f t="shared" si="123"/>
        <v>-13.039700912850883</v>
      </c>
      <c r="AD244">
        <f t="shared" si="124"/>
        <v>-7.4355179408144068E-2</v>
      </c>
      <c r="AE244">
        <f t="shared" si="125"/>
        <v>77.181480727225392</v>
      </c>
      <c r="AF244">
        <f t="shared" si="126"/>
        <v>1.9953709766235361</v>
      </c>
      <c r="AG244">
        <f t="shared" si="127"/>
        <v>50.816345124683068</v>
      </c>
      <c r="AH244">
        <v>1706.4173983025401</v>
      </c>
      <c r="AI244">
        <v>1622.3752727272699</v>
      </c>
      <c r="AJ244">
        <v>3.1578896779607</v>
      </c>
      <c r="AK244">
        <v>85.495142733625997</v>
      </c>
      <c r="AL244">
        <f t="shared" si="128"/>
        <v>1.990839782922702</v>
      </c>
      <c r="AM244">
        <v>13.0975692387242</v>
      </c>
      <c r="AN244">
        <v>15.449260139860099</v>
      </c>
      <c r="AO244">
        <v>-6.0503786054956099E-6</v>
      </c>
      <c r="AP244">
        <v>126.389948844656</v>
      </c>
      <c r="AQ244">
        <v>38</v>
      </c>
      <c r="AR244">
        <v>8</v>
      </c>
      <c r="AS244">
        <f t="shared" si="129"/>
        <v>1</v>
      </c>
      <c r="AT244">
        <f t="shared" si="130"/>
        <v>0</v>
      </c>
      <c r="AU244">
        <f t="shared" si="131"/>
        <v>54405.817782441525</v>
      </c>
      <c r="AV244">
        <f t="shared" si="132"/>
        <v>1999.9974999999999</v>
      </c>
      <c r="AW244">
        <f t="shared" si="133"/>
        <v>1685.9978265000825</v>
      </c>
      <c r="AX244">
        <f t="shared" si="134"/>
        <v>0.84299996700000002</v>
      </c>
      <c r="AY244">
        <f t="shared" si="135"/>
        <v>0.15869996622000002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1736448554.0999999</v>
      </c>
      <c r="BF244">
        <v>1575.645</v>
      </c>
      <c r="BG244">
        <v>1672.0162499999999</v>
      </c>
      <c r="BH244">
        <v>15.45665</v>
      </c>
      <c r="BI244">
        <v>13.0996875</v>
      </c>
      <c r="BJ244">
        <v>1576.3887500000001</v>
      </c>
      <c r="BK244">
        <v>15.3825875</v>
      </c>
      <c r="BL244">
        <v>500.10025000000002</v>
      </c>
      <c r="BM244">
        <v>102.24525</v>
      </c>
      <c r="BN244">
        <v>0.1001404625</v>
      </c>
      <c r="BO244">
        <v>25.03265</v>
      </c>
      <c r="BP244">
        <v>24.836774999999999</v>
      </c>
      <c r="BQ244">
        <v>999.9</v>
      </c>
      <c r="BR244">
        <v>0</v>
      </c>
      <c r="BS244">
        <v>0</v>
      </c>
      <c r="BT244">
        <v>9997.0375000000004</v>
      </c>
      <c r="BU244">
        <v>649.58062500000005</v>
      </c>
      <c r="BV244">
        <v>159.25387499999999</v>
      </c>
      <c r="BW244">
        <v>-96.370112500000005</v>
      </c>
      <c r="BX244">
        <v>1600.38375</v>
      </c>
      <c r="BY244">
        <v>1694.21</v>
      </c>
      <c r="BZ244">
        <v>2.3569874999999998</v>
      </c>
      <c r="CA244">
        <v>1672.0162499999999</v>
      </c>
      <c r="CB244">
        <v>13.0996875</v>
      </c>
      <c r="CC244">
        <v>1.58037125</v>
      </c>
      <c r="CD244">
        <v>1.3393787500000001</v>
      </c>
      <c r="CE244">
        <v>13.768712499999999</v>
      </c>
      <c r="CF244">
        <v>11.2481875</v>
      </c>
      <c r="CG244">
        <v>1999.9974999999999</v>
      </c>
      <c r="CH244">
        <v>0.90000037499999996</v>
      </c>
      <c r="CI244">
        <v>9.9999599999999994E-2</v>
      </c>
      <c r="CJ244">
        <v>19.979150000000001</v>
      </c>
      <c r="CK244">
        <v>39092.949999999997</v>
      </c>
      <c r="CL244">
        <v>1736445700.0999999</v>
      </c>
      <c r="CM244" t="s">
        <v>346</v>
      </c>
      <c r="CN244">
        <v>1736445697.0999999</v>
      </c>
      <c r="CO244">
        <v>1736445700.0999999</v>
      </c>
      <c r="CP244">
        <v>1</v>
      </c>
      <c r="CQ244">
        <v>-0.33700000000000002</v>
      </c>
      <c r="CR244">
        <v>1.2999999999999999E-2</v>
      </c>
      <c r="CS244">
        <v>0.22</v>
      </c>
      <c r="CT244">
        <v>8.3000000000000004E-2</v>
      </c>
      <c r="CU244">
        <v>420</v>
      </c>
      <c r="CV244">
        <v>16</v>
      </c>
      <c r="CW244">
        <v>0.23</v>
      </c>
      <c r="CX244">
        <v>0.32</v>
      </c>
      <c r="CY244">
        <v>-96.504195238095207</v>
      </c>
      <c r="CZ244">
        <v>3.0937480519478902</v>
      </c>
      <c r="DA244">
        <v>0.82627350220947504</v>
      </c>
      <c r="DB244">
        <v>0</v>
      </c>
      <c r="DC244">
        <v>2.3599071428571401</v>
      </c>
      <c r="DD244">
        <v>-3.54389610389578E-2</v>
      </c>
      <c r="DE244">
        <v>4.2218762956512798E-3</v>
      </c>
      <c r="DF244">
        <v>1</v>
      </c>
      <c r="DG244">
        <v>1</v>
      </c>
      <c r="DH244">
        <v>2</v>
      </c>
      <c r="DI244" t="s">
        <v>347</v>
      </c>
      <c r="DJ244">
        <v>3.1194099999999998</v>
      </c>
      <c r="DK244">
        <v>2.8006700000000002</v>
      </c>
      <c r="DL244">
        <v>0.245861</v>
      </c>
      <c r="DM244">
        <v>0.256415</v>
      </c>
      <c r="DN244">
        <v>8.6636900000000003E-2</v>
      </c>
      <c r="DO244">
        <v>7.7666399999999997E-2</v>
      </c>
      <c r="DP244">
        <v>21054.3</v>
      </c>
      <c r="DQ244">
        <v>19192.599999999999</v>
      </c>
      <c r="DR244">
        <v>26696.3</v>
      </c>
      <c r="DS244">
        <v>24137.4</v>
      </c>
      <c r="DT244">
        <v>33711.9</v>
      </c>
      <c r="DU244">
        <v>32428</v>
      </c>
      <c r="DV244">
        <v>40365.9</v>
      </c>
      <c r="DW244">
        <v>38154.699999999997</v>
      </c>
      <c r="DX244">
        <v>2.0188999999999999</v>
      </c>
      <c r="DY244">
        <v>2.2773300000000001</v>
      </c>
      <c r="DZ244">
        <v>0.161357</v>
      </c>
      <c r="EA244">
        <v>0</v>
      </c>
      <c r="EB244">
        <v>22.157900000000001</v>
      </c>
      <c r="EC244">
        <v>999.9</v>
      </c>
      <c r="ED244">
        <v>63.826000000000001</v>
      </c>
      <c r="EE244">
        <v>22.094000000000001</v>
      </c>
      <c r="EF244">
        <v>16.658999999999999</v>
      </c>
      <c r="EG244">
        <v>63.634900000000002</v>
      </c>
      <c r="EH244">
        <v>26.730799999999999</v>
      </c>
      <c r="EI244">
        <v>1</v>
      </c>
      <c r="EJ244">
        <v>-0.45181399999999999</v>
      </c>
      <c r="EK244">
        <v>-3.8345099999999999</v>
      </c>
      <c r="EL244">
        <v>20.2334</v>
      </c>
      <c r="EM244">
        <v>5.26281</v>
      </c>
      <c r="EN244">
        <v>12.005000000000001</v>
      </c>
      <c r="EO244">
        <v>5.0004499999999998</v>
      </c>
      <c r="EP244">
        <v>3.2868499999999998</v>
      </c>
      <c r="EQ244">
        <v>9999</v>
      </c>
      <c r="ER244">
        <v>9999</v>
      </c>
      <c r="ES244">
        <v>999.9</v>
      </c>
      <c r="ET244">
        <v>9999</v>
      </c>
      <c r="EU244">
        <v>1.8723099999999999</v>
      </c>
      <c r="EV244">
        <v>1.87317</v>
      </c>
      <c r="EW244">
        <v>1.8693500000000001</v>
      </c>
      <c r="EX244">
        <v>1.87507</v>
      </c>
      <c r="EY244">
        <v>1.87544</v>
      </c>
      <c r="EZ244">
        <v>1.8738300000000001</v>
      </c>
      <c r="FA244">
        <v>1.8724000000000001</v>
      </c>
      <c r="FB244">
        <v>1.8714900000000001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-0.77</v>
      </c>
      <c r="FQ244">
        <v>7.4099999999999999E-2</v>
      </c>
      <c r="FR244">
        <v>-0.18329044484773399</v>
      </c>
      <c r="FS244">
        <v>1.93526017593624E-3</v>
      </c>
      <c r="FT244">
        <v>-2.6352868309754201E-6</v>
      </c>
      <c r="FU244">
        <v>7.4988703689445403E-10</v>
      </c>
      <c r="FV244">
        <v>7.4070808911679595E-2</v>
      </c>
      <c r="FW244">
        <v>0</v>
      </c>
      <c r="FX244">
        <v>0</v>
      </c>
      <c r="FY244">
        <v>0</v>
      </c>
      <c r="FZ244">
        <v>1</v>
      </c>
      <c r="GA244">
        <v>1999</v>
      </c>
      <c r="GB244">
        <v>0</v>
      </c>
      <c r="GC244">
        <v>14</v>
      </c>
      <c r="GD244">
        <v>47.8</v>
      </c>
      <c r="GE244">
        <v>47.7</v>
      </c>
      <c r="GF244">
        <v>3.4765600000000001</v>
      </c>
      <c r="GG244">
        <v>2.48291</v>
      </c>
      <c r="GH244">
        <v>1.5979000000000001</v>
      </c>
      <c r="GI244">
        <v>2.35229</v>
      </c>
      <c r="GJ244">
        <v>1.64917</v>
      </c>
      <c r="GK244">
        <v>2.47559</v>
      </c>
      <c r="GL244">
        <v>26.231000000000002</v>
      </c>
      <c r="GM244">
        <v>14.4297</v>
      </c>
      <c r="GN244">
        <v>19</v>
      </c>
      <c r="GO244">
        <v>450.577</v>
      </c>
      <c r="GP244">
        <v>641.99300000000005</v>
      </c>
      <c r="GQ244">
        <v>28.953299999999999</v>
      </c>
      <c r="GR244">
        <v>21.438600000000001</v>
      </c>
      <c r="GS244">
        <v>30.000399999999999</v>
      </c>
      <c r="GT244">
        <v>21.3323</v>
      </c>
      <c r="GU244">
        <v>21.309200000000001</v>
      </c>
      <c r="GV244">
        <v>69.6678</v>
      </c>
      <c r="GW244">
        <v>24.307400000000001</v>
      </c>
      <c r="GX244">
        <v>100</v>
      </c>
      <c r="GY244">
        <v>28.950500000000002</v>
      </c>
      <c r="GZ244">
        <v>1714.66</v>
      </c>
      <c r="HA244">
        <v>13.1966</v>
      </c>
      <c r="HB244">
        <v>101.378</v>
      </c>
      <c r="HC244">
        <v>101.38800000000001</v>
      </c>
    </row>
    <row r="245" spans="1:211" x14ac:dyDescent="0.2">
      <c r="A245">
        <v>229</v>
      </c>
      <c r="B245">
        <v>1736448564.0999999</v>
      </c>
      <c r="C245">
        <v>457</v>
      </c>
      <c r="D245" t="s">
        <v>805</v>
      </c>
      <c r="E245" t="s">
        <v>806</v>
      </c>
      <c r="F245">
        <v>2</v>
      </c>
      <c r="G245">
        <v>1736448556.0999999</v>
      </c>
      <c r="H245">
        <f t="shared" si="102"/>
        <v>1.9876039733455041E-3</v>
      </c>
      <c r="I245">
        <f t="shared" si="103"/>
        <v>1.987603973345504</v>
      </c>
      <c r="J245">
        <f t="shared" si="104"/>
        <v>50.917012258332456</v>
      </c>
      <c r="K245">
        <f t="shared" si="105"/>
        <v>1581.845</v>
      </c>
      <c r="L245">
        <f t="shared" si="106"/>
        <v>799.56917277948514</v>
      </c>
      <c r="M245">
        <f t="shared" si="107"/>
        <v>81.832110948217775</v>
      </c>
      <c r="N245">
        <f t="shared" si="108"/>
        <v>161.89433003388646</v>
      </c>
      <c r="O245">
        <f t="shared" si="109"/>
        <v>0.11060191538262856</v>
      </c>
      <c r="P245">
        <f t="shared" si="110"/>
        <v>3.5350929533844662</v>
      </c>
      <c r="Q245">
        <f t="shared" si="111"/>
        <v>0.10871487048478733</v>
      </c>
      <c r="R245">
        <f t="shared" si="112"/>
        <v>6.8113655746787211E-2</v>
      </c>
      <c r="S245">
        <f t="shared" si="113"/>
        <v>317.39955444006097</v>
      </c>
      <c r="T245">
        <f t="shared" si="114"/>
        <v>26.164622123749787</v>
      </c>
      <c r="U245">
        <f t="shared" si="115"/>
        <v>26.164622123749787</v>
      </c>
      <c r="V245">
        <f t="shared" si="116"/>
        <v>3.4072680381519729</v>
      </c>
      <c r="W245">
        <f t="shared" si="117"/>
        <v>49.664165694615889</v>
      </c>
      <c r="X245">
        <f t="shared" si="118"/>
        <v>1.5817241690106065</v>
      </c>
      <c r="Y245">
        <f t="shared" si="119"/>
        <v>3.184839907986377</v>
      </c>
      <c r="Z245">
        <f t="shared" si="120"/>
        <v>1.8255438691413663</v>
      </c>
      <c r="AA245">
        <f t="shared" si="121"/>
        <v>-87.653335224536733</v>
      </c>
      <c r="AB245">
        <f t="shared" si="122"/>
        <v>-216.77199759594487</v>
      </c>
      <c r="AC245">
        <f t="shared" si="123"/>
        <v>-13.048684216121895</v>
      </c>
      <c r="AD245">
        <f t="shared" si="124"/>
        <v>-7.4462596542531401E-2</v>
      </c>
      <c r="AE245">
        <f t="shared" si="125"/>
        <v>77.273124625438925</v>
      </c>
      <c r="AF245">
        <f t="shared" si="126"/>
        <v>1.9923751489747696</v>
      </c>
      <c r="AG245">
        <f t="shared" si="127"/>
        <v>50.917012258332456</v>
      </c>
      <c r="AH245">
        <v>1712.97103054744</v>
      </c>
      <c r="AI245">
        <v>1628.7080000000001</v>
      </c>
      <c r="AJ245">
        <v>3.17168428275926</v>
      </c>
      <c r="AK245">
        <v>85.495142733625997</v>
      </c>
      <c r="AL245">
        <f t="shared" si="128"/>
        <v>1.987603973345504</v>
      </c>
      <c r="AM245">
        <v>13.099864041617201</v>
      </c>
      <c r="AN245">
        <v>15.4477566433567</v>
      </c>
      <c r="AO245">
        <v>-5.9176661290544104E-6</v>
      </c>
      <c r="AP245">
        <v>126.389948844656</v>
      </c>
      <c r="AQ245">
        <v>38</v>
      </c>
      <c r="AR245">
        <v>8</v>
      </c>
      <c r="AS245">
        <f t="shared" si="129"/>
        <v>1</v>
      </c>
      <c r="AT245">
        <f t="shared" si="130"/>
        <v>0</v>
      </c>
      <c r="AU245">
        <f t="shared" si="131"/>
        <v>54397.347232438849</v>
      </c>
      <c r="AV245">
        <f t="shared" si="132"/>
        <v>1999.9974999999999</v>
      </c>
      <c r="AW245">
        <f t="shared" si="133"/>
        <v>1685.997834000073</v>
      </c>
      <c r="AX245">
        <f t="shared" si="134"/>
        <v>0.84299997074999999</v>
      </c>
      <c r="AY245">
        <f t="shared" si="135"/>
        <v>0.15869997559499999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1736448556.0999999</v>
      </c>
      <c r="BF245">
        <v>1581.845</v>
      </c>
      <c r="BG245">
        <v>1678.3362500000001</v>
      </c>
      <c r="BH245">
        <v>15.4547875</v>
      </c>
      <c r="BI245">
        <v>13.1013375</v>
      </c>
      <c r="BJ245">
        <v>1582.59375</v>
      </c>
      <c r="BK245">
        <v>15.380725</v>
      </c>
      <c r="BL245">
        <v>500.09562499999998</v>
      </c>
      <c r="BM245">
        <v>102.245125</v>
      </c>
      <c r="BN245">
        <v>0.10013008750000001</v>
      </c>
      <c r="BO245">
        <v>25.027212500000001</v>
      </c>
      <c r="BP245">
        <v>24.829462500000002</v>
      </c>
      <c r="BQ245">
        <v>999.9</v>
      </c>
      <c r="BR245">
        <v>0</v>
      </c>
      <c r="BS245">
        <v>0</v>
      </c>
      <c r="BT245">
        <v>9995.2374999999993</v>
      </c>
      <c r="BU245">
        <v>649.57725000000005</v>
      </c>
      <c r="BV245">
        <v>158.98275000000001</v>
      </c>
      <c r="BW245">
        <v>-96.489962500000004</v>
      </c>
      <c r="BX245">
        <v>1606.6775</v>
      </c>
      <c r="BY245">
        <v>1700.61625</v>
      </c>
      <c r="BZ245">
        <v>2.35347375</v>
      </c>
      <c r="CA245">
        <v>1678.3362500000001</v>
      </c>
      <c r="CB245">
        <v>13.1013375</v>
      </c>
      <c r="CC245">
        <v>1.5801775</v>
      </c>
      <c r="CD245">
        <v>1.3395462499999999</v>
      </c>
      <c r="CE245">
        <v>13.766837499999999</v>
      </c>
      <c r="CF245">
        <v>11.2500625</v>
      </c>
      <c r="CG245">
        <v>1999.9974999999999</v>
      </c>
      <c r="CH245">
        <v>0.90000024999999995</v>
      </c>
      <c r="CI245">
        <v>9.9999724999999998E-2</v>
      </c>
      <c r="CJ245">
        <v>19.979150000000001</v>
      </c>
      <c r="CK245">
        <v>39092.949999999997</v>
      </c>
      <c r="CL245">
        <v>1736445700.0999999</v>
      </c>
      <c r="CM245" t="s">
        <v>346</v>
      </c>
      <c r="CN245">
        <v>1736445697.0999999</v>
      </c>
      <c r="CO245">
        <v>1736445700.0999999</v>
      </c>
      <c r="CP245">
        <v>1</v>
      </c>
      <c r="CQ245">
        <v>-0.33700000000000002</v>
      </c>
      <c r="CR245">
        <v>1.2999999999999999E-2</v>
      </c>
      <c r="CS245">
        <v>0.22</v>
      </c>
      <c r="CT245">
        <v>8.3000000000000004E-2</v>
      </c>
      <c r="CU245">
        <v>420</v>
      </c>
      <c r="CV245">
        <v>16</v>
      </c>
      <c r="CW245">
        <v>0.23</v>
      </c>
      <c r="CX245">
        <v>0.32</v>
      </c>
      <c r="CY245">
        <v>-96.346204761904801</v>
      </c>
      <c r="CZ245">
        <v>-1.2876311688311799</v>
      </c>
      <c r="DA245">
        <v>0.50822099849441105</v>
      </c>
      <c r="DB245">
        <v>0</v>
      </c>
      <c r="DC245">
        <v>2.3578419047619099</v>
      </c>
      <c r="DD245">
        <v>-5.71379220779216E-2</v>
      </c>
      <c r="DE245">
        <v>6.7469870658776101E-3</v>
      </c>
      <c r="DF245">
        <v>1</v>
      </c>
      <c r="DG245">
        <v>1</v>
      </c>
      <c r="DH245">
        <v>2</v>
      </c>
      <c r="DI245" t="s">
        <v>347</v>
      </c>
      <c r="DJ245">
        <v>3.1194799999999998</v>
      </c>
      <c r="DK245">
        <v>2.8013300000000001</v>
      </c>
      <c r="DL245">
        <v>0.246417</v>
      </c>
      <c r="DM245">
        <v>0.25696600000000003</v>
      </c>
      <c r="DN245">
        <v>8.6638000000000007E-2</v>
      </c>
      <c r="DO245">
        <v>7.7698500000000004E-2</v>
      </c>
      <c r="DP245">
        <v>21039</v>
      </c>
      <c r="DQ245">
        <v>19178.5</v>
      </c>
      <c r="DR245">
        <v>26696.400000000001</v>
      </c>
      <c r="DS245">
        <v>24137.4</v>
      </c>
      <c r="DT245">
        <v>33712.1</v>
      </c>
      <c r="DU245">
        <v>32427.200000000001</v>
      </c>
      <c r="DV245">
        <v>40366.1</v>
      </c>
      <c r="DW245">
        <v>38155</v>
      </c>
      <c r="DX245">
        <v>2.0183</v>
      </c>
      <c r="DY245">
        <v>2.27765</v>
      </c>
      <c r="DZ245">
        <v>0.16047800000000001</v>
      </c>
      <c r="EA245">
        <v>0</v>
      </c>
      <c r="EB245">
        <v>22.159300000000002</v>
      </c>
      <c r="EC245">
        <v>999.9</v>
      </c>
      <c r="ED245">
        <v>63.826000000000001</v>
      </c>
      <c r="EE245">
        <v>22.094000000000001</v>
      </c>
      <c r="EF245">
        <v>16.657800000000002</v>
      </c>
      <c r="EG245">
        <v>64.034899999999993</v>
      </c>
      <c r="EH245">
        <v>26.506399999999999</v>
      </c>
      <c r="EI245">
        <v>1</v>
      </c>
      <c r="EJ245">
        <v>-0.45162099999999999</v>
      </c>
      <c r="EK245">
        <v>-3.8626299999999998</v>
      </c>
      <c r="EL245">
        <v>20.2318</v>
      </c>
      <c r="EM245">
        <v>5.26356</v>
      </c>
      <c r="EN245">
        <v>12.0047</v>
      </c>
      <c r="EO245">
        <v>5.0004499999999998</v>
      </c>
      <c r="EP245">
        <v>3.2868300000000001</v>
      </c>
      <c r="EQ245">
        <v>9999</v>
      </c>
      <c r="ER245">
        <v>9999</v>
      </c>
      <c r="ES245">
        <v>999.9</v>
      </c>
      <c r="ET245">
        <v>9999</v>
      </c>
      <c r="EU245">
        <v>1.87229</v>
      </c>
      <c r="EV245">
        <v>1.87317</v>
      </c>
      <c r="EW245">
        <v>1.8693500000000001</v>
      </c>
      <c r="EX245">
        <v>1.8750599999999999</v>
      </c>
      <c r="EY245">
        <v>1.87544</v>
      </c>
      <c r="EZ245">
        <v>1.87381</v>
      </c>
      <c r="FA245">
        <v>1.8724099999999999</v>
      </c>
      <c r="FB245">
        <v>1.8714900000000001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-0.77</v>
      </c>
      <c r="FQ245">
        <v>7.4099999999999999E-2</v>
      </c>
      <c r="FR245">
        <v>-0.18329044484773399</v>
      </c>
      <c r="FS245">
        <v>1.93526017593624E-3</v>
      </c>
      <c r="FT245">
        <v>-2.6352868309754201E-6</v>
      </c>
      <c r="FU245">
        <v>7.4988703689445403E-10</v>
      </c>
      <c r="FV245">
        <v>7.4070808911679595E-2</v>
      </c>
      <c r="FW245">
        <v>0</v>
      </c>
      <c r="FX245">
        <v>0</v>
      </c>
      <c r="FY245">
        <v>0</v>
      </c>
      <c r="FZ245">
        <v>1</v>
      </c>
      <c r="GA245">
        <v>1999</v>
      </c>
      <c r="GB245">
        <v>0</v>
      </c>
      <c r="GC245">
        <v>14</v>
      </c>
      <c r="GD245">
        <v>47.8</v>
      </c>
      <c r="GE245">
        <v>47.7</v>
      </c>
      <c r="GF245">
        <v>3.4887700000000001</v>
      </c>
      <c r="GG245">
        <v>2.47925</v>
      </c>
      <c r="GH245">
        <v>1.5979000000000001</v>
      </c>
      <c r="GI245">
        <v>2.35107</v>
      </c>
      <c r="GJ245">
        <v>1.64917</v>
      </c>
      <c r="GK245">
        <v>2.3706100000000001</v>
      </c>
      <c r="GL245">
        <v>26.231000000000002</v>
      </c>
      <c r="GM245">
        <v>14.420999999999999</v>
      </c>
      <c r="GN245">
        <v>19</v>
      </c>
      <c r="GO245">
        <v>450.26600000000002</v>
      </c>
      <c r="GP245">
        <v>642.27800000000002</v>
      </c>
      <c r="GQ245">
        <v>28.942499999999999</v>
      </c>
      <c r="GR245">
        <v>21.439599999999999</v>
      </c>
      <c r="GS245">
        <v>30.000399999999999</v>
      </c>
      <c r="GT245">
        <v>21.333600000000001</v>
      </c>
      <c r="GU245">
        <v>21.310600000000001</v>
      </c>
      <c r="GV245">
        <v>69.910600000000002</v>
      </c>
      <c r="GW245">
        <v>24.036799999999999</v>
      </c>
      <c r="GX245">
        <v>100</v>
      </c>
      <c r="GY245">
        <v>28.939399999999999</v>
      </c>
      <c r="GZ245">
        <v>1721.43</v>
      </c>
      <c r="HA245">
        <v>13.200699999999999</v>
      </c>
      <c r="HB245">
        <v>101.379</v>
      </c>
      <c r="HC245">
        <v>101.38800000000001</v>
      </c>
    </row>
    <row r="246" spans="1:211" x14ac:dyDescent="0.2">
      <c r="A246">
        <v>230</v>
      </c>
      <c r="B246">
        <v>1736448566.0999999</v>
      </c>
      <c r="C246">
        <v>459</v>
      </c>
      <c r="D246" t="s">
        <v>807</v>
      </c>
      <c r="E246" t="s">
        <v>808</v>
      </c>
      <c r="F246">
        <v>2</v>
      </c>
      <c r="G246">
        <v>1736448558.0999999</v>
      </c>
      <c r="H246">
        <f t="shared" si="102"/>
        <v>1.9838757763018778E-3</v>
      </c>
      <c r="I246">
        <f t="shared" si="103"/>
        <v>1.9838757763018779</v>
      </c>
      <c r="J246">
        <f t="shared" si="104"/>
        <v>51.092429153174713</v>
      </c>
      <c r="K246">
        <f t="shared" si="105"/>
        <v>1588.05375</v>
      </c>
      <c r="L246">
        <f t="shared" si="106"/>
        <v>802.01261746235946</v>
      </c>
      <c r="M246">
        <f t="shared" si="107"/>
        <v>82.082353939222102</v>
      </c>
      <c r="N246">
        <f t="shared" si="108"/>
        <v>162.53009883367159</v>
      </c>
      <c r="O246">
        <f t="shared" si="109"/>
        <v>0.11044098251506576</v>
      </c>
      <c r="P246">
        <f t="shared" si="110"/>
        <v>3.5344485753147765</v>
      </c>
      <c r="Q246">
        <f t="shared" si="111"/>
        <v>0.10855903806575579</v>
      </c>
      <c r="R246">
        <f t="shared" si="112"/>
        <v>6.8015812818416038E-2</v>
      </c>
      <c r="S246">
        <f t="shared" si="113"/>
        <v>317.39936529007423</v>
      </c>
      <c r="T246">
        <f t="shared" si="114"/>
        <v>26.15988466719293</v>
      </c>
      <c r="U246">
        <f t="shared" si="115"/>
        <v>26.15988466719293</v>
      </c>
      <c r="V246">
        <f t="shared" si="116"/>
        <v>3.4063141691317806</v>
      </c>
      <c r="W246">
        <f t="shared" si="117"/>
        <v>49.676189343507673</v>
      </c>
      <c r="X246">
        <f t="shared" si="118"/>
        <v>1.5815649333635551</v>
      </c>
      <c r="Y246">
        <f t="shared" si="119"/>
        <v>3.1837485005686221</v>
      </c>
      <c r="Z246">
        <f t="shared" si="120"/>
        <v>1.8247492357682256</v>
      </c>
      <c r="AA246">
        <f t="shared" si="121"/>
        <v>-87.488921734912807</v>
      </c>
      <c r="AB246">
        <f t="shared" si="122"/>
        <v>-216.92542364944731</v>
      </c>
      <c r="AC246">
        <f t="shared" si="123"/>
        <v>-13.059612431398527</v>
      </c>
      <c r="AD246">
        <f t="shared" si="124"/>
        <v>-7.4592525684437305E-2</v>
      </c>
      <c r="AE246">
        <f t="shared" si="125"/>
        <v>77.326947483790349</v>
      </c>
      <c r="AF246">
        <f t="shared" si="126"/>
        <v>1.988883505964157</v>
      </c>
      <c r="AG246">
        <f t="shared" si="127"/>
        <v>51.092429153174713</v>
      </c>
      <c r="AH246">
        <v>1719.4793995002699</v>
      </c>
      <c r="AI246">
        <v>1635.02387878788</v>
      </c>
      <c r="AJ246">
        <v>3.16791069237199</v>
      </c>
      <c r="AK246">
        <v>85.495142733625997</v>
      </c>
      <c r="AL246">
        <f t="shared" si="128"/>
        <v>1.9838757763018779</v>
      </c>
      <c r="AM246">
        <v>13.1045183743304</v>
      </c>
      <c r="AN246">
        <v>15.4481384615385</v>
      </c>
      <c r="AO246">
        <v>-4.6705039625010397E-6</v>
      </c>
      <c r="AP246">
        <v>126.389948844656</v>
      </c>
      <c r="AQ246">
        <v>38</v>
      </c>
      <c r="AR246">
        <v>8</v>
      </c>
      <c r="AS246">
        <f t="shared" si="129"/>
        <v>1</v>
      </c>
      <c r="AT246">
        <f t="shared" si="130"/>
        <v>0</v>
      </c>
      <c r="AU246">
        <f t="shared" si="131"/>
        <v>54384.203900925444</v>
      </c>
      <c r="AV246">
        <f t="shared" si="132"/>
        <v>1999.9962499999999</v>
      </c>
      <c r="AW246">
        <f t="shared" si="133"/>
        <v>1685.9966865002855</v>
      </c>
      <c r="AX246">
        <f t="shared" si="134"/>
        <v>0.842999923875</v>
      </c>
      <c r="AY246">
        <f t="shared" si="135"/>
        <v>0.15869998020750001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1736448558.0999999</v>
      </c>
      <c r="BF246">
        <v>1588.05375</v>
      </c>
      <c r="BG246">
        <v>1684.62375</v>
      </c>
      <c r="BH246">
        <v>15.453200000000001</v>
      </c>
      <c r="BI246">
        <v>13.103725000000001</v>
      </c>
      <c r="BJ246">
        <v>1588.8074999999999</v>
      </c>
      <c r="BK246">
        <v>15.379137500000001</v>
      </c>
      <c r="BL246">
        <v>500.06462499999998</v>
      </c>
      <c r="BM246">
        <v>102.24525</v>
      </c>
      <c r="BN246">
        <v>0.10021458749999999</v>
      </c>
      <c r="BO246">
        <v>25.021462499999998</v>
      </c>
      <c r="BP246">
        <v>24.823125000000001</v>
      </c>
      <c r="BQ246">
        <v>999.9</v>
      </c>
      <c r="BR246">
        <v>0</v>
      </c>
      <c r="BS246">
        <v>0</v>
      </c>
      <c r="BT246">
        <v>9992.5062500000004</v>
      </c>
      <c r="BU246">
        <v>649.56112499999995</v>
      </c>
      <c r="BV246">
        <v>158.72874999999999</v>
      </c>
      <c r="BW246">
        <v>-96.569050000000004</v>
      </c>
      <c r="BX246">
        <v>1612.98</v>
      </c>
      <c r="BY246">
        <v>1706.99125</v>
      </c>
      <c r="BZ246">
        <v>2.3495012499999999</v>
      </c>
      <c r="CA246">
        <v>1684.62375</v>
      </c>
      <c r="CB246">
        <v>13.103725000000001</v>
      </c>
      <c r="CC246">
        <v>1.5800162499999999</v>
      </c>
      <c r="CD246">
        <v>1.33979125</v>
      </c>
      <c r="CE246">
        <v>13.7652625</v>
      </c>
      <c r="CF246">
        <v>11.252812499999999</v>
      </c>
      <c r="CG246">
        <v>1999.9962499999999</v>
      </c>
      <c r="CH246">
        <v>0.9</v>
      </c>
      <c r="CI246">
        <v>9.9999912499999996E-2</v>
      </c>
      <c r="CJ246">
        <v>19.973949999999999</v>
      </c>
      <c r="CK246">
        <v>39092.9375</v>
      </c>
      <c r="CL246">
        <v>1736445700.0999999</v>
      </c>
      <c r="CM246" t="s">
        <v>346</v>
      </c>
      <c r="CN246">
        <v>1736445697.0999999</v>
      </c>
      <c r="CO246">
        <v>1736445700.0999999</v>
      </c>
      <c r="CP246">
        <v>1</v>
      </c>
      <c r="CQ246">
        <v>-0.33700000000000002</v>
      </c>
      <c r="CR246">
        <v>1.2999999999999999E-2</v>
      </c>
      <c r="CS246">
        <v>0.22</v>
      </c>
      <c r="CT246">
        <v>8.3000000000000004E-2</v>
      </c>
      <c r="CU246">
        <v>420</v>
      </c>
      <c r="CV246">
        <v>16</v>
      </c>
      <c r="CW246">
        <v>0.23</v>
      </c>
      <c r="CX246">
        <v>0.32</v>
      </c>
      <c r="CY246">
        <v>-96.359519047619003</v>
      </c>
      <c r="CZ246">
        <v>-3.4052337662340202</v>
      </c>
      <c r="DA246">
        <v>0.49794397334395701</v>
      </c>
      <c r="DB246">
        <v>0</v>
      </c>
      <c r="DC246">
        <v>2.3551609523809498</v>
      </c>
      <c r="DD246">
        <v>-8.5167272727272494E-2</v>
      </c>
      <c r="DE246">
        <v>9.5646421807274798E-3</v>
      </c>
      <c r="DF246">
        <v>1</v>
      </c>
      <c r="DG246">
        <v>1</v>
      </c>
      <c r="DH246">
        <v>2</v>
      </c>
      <c r="DI246" t="s">
        <v>347</v>
      </c>
      <c r="DJ246">
        <v>3.1194999999999999</v>
      </c>
      <c r="DK246">
        <v>2.8016399999999999</v>
      </c>
      <c r="DL246">
        <v>0.24698200000000001</v>
      </c>
      <c r="DM246">
        <v>0.25755699999999998</v>
      </c>
      <c r="DN246">
        <v>8.6635299999999998E-2</v>
      </c>
      <c r="DO246">
        <v>7.7724000000000001E-2</v>
      </c>
      <c r="DP246">
        <v>21023.5</v>
      </c>
      <c r="DQ246">
        <v>19163.099999999999</v>
      </c>
      <c r="DR246">
        <v>26696.7</v>
      </c>
      <c r="DS246">
        <v>24137.1</v>
      </c>
      <c r="DT246">
        <v>33712.300000000003</v>
      </c>
      <c r="DU246">
        <v>32425.8</v>
      </c>
      <c r="DV246">
        <v>40366.199999999997</v>
      </c>
      <c r="DW246">
        <v>38154.300000000003</v>
      </c>
      <c r="DX246">
        <v>2.0180199999999999</v>
      </c>
      <c r="DY246">
        <v>2.2776000000000001</v>
      </c>
      <c r="DZ246">
        <v>0.160467</v>
      </c>
      <c r="EA246">
        <v>0</v>
      </c>
      <c r="EB246">
        <v>22.1602</v>
      </c>
      <c r="EC246">
        <v>999.9</v>
      </c>
      <c r="ED246">
        <v>63.826000000000001</v>
      </c>
      <c r="EE246">
        <v>22.094000000000001</v>
      </c>
      <c r="EF246">
        <v>16.6587</v>
      </c>
      <c r="EG246">
        <v>64.014899999999997</v>
      </c>
      <c r="EH246">
        <v>26.394200000000001</v>
      </c>
      <c r="EI246">
        <v>1</v>
      </c>
      <c r="EJ246">
        <v>-0.45150400000000002</v>
      </c>
      <c r="EK246">
        <v>-3.8845499999999999</v>
      </c>
      <c r="EL246">
        <v>20.232199999999999</v>
      </c>
      <c r="EM246">
        <v>5.2638600000000002</v>
      </c>
      <c r="EN246">
        <v>12.0046</v>
      </c>
      <c r="EO246">
        <v>5.0004</v>
      </c>
      <c r="EP246">
        <v>3.2868499999999998</v>
      </c>
      <c r="EQ246">
        <v>9999</v>
      </c>
      <c r="ER246">
        <v>9999</v>
      </c>
      <c r="ES246">
        <v>999.9</v>
      </c>
      <c r="ET246">
        <v>9999</v>
      </c>
      <c r="EU246">
        <v>1.87226</v>
      </c>
      <c r="EV246">
        <v>1.87317</v>
      </c>
      <c r="EW246">
        <v>1.8693500000000001</v>
      </c>
      <c r="EX246">
        <v>1.8750599999999999</v>
      </c>
      <c r="EY246">
        <v>1.8754299999999999</v>
      </c>
      <c r="EZ246">
        <v>1.87381</v>
      </c>
      <c r="FA246">
        <v>1.8724099999999999</v>
      </c>
      <c r="FB246">
        <v>1.8714900000000001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-0.77</v>
      </c>
      <c r="FQ246">
        <v>7.4099999999999999E-2</v>
      </c>
      <c r="FR246">
        <v>-0.18329044484773399</v>
      </c>
      <c r="FS246">
        <v>1.93526017593624E-3</v>
      </c>
      <c r="FT246">
        <v>-2.6352868309754201E-6</v>
      </c>
      <c r="FU246">
        <v>7.4988703689445403E-10</v>
      </c>
      <c r="FV246">
        <v>7.4070808911679595E-2</v>
      </c>
      <c r="FW246">
        <v>0</v>
      </c>
      <c r="FX246">
        <v>0</v>
      </c>
      <c r="FY246">
        <v>0</v>
      </c>
      <c r="FZ246">
        <v>1</v>
      </c>
      <c r="GA246">
        <v>1999</v>
      </c>
      <c r="GB246">
        <v>0</v>
      </c>
      <c r="GC246">
        <v>14</v>
      </c>
      <c r="GD246">
        <v>47.8</v>
      </c>
      <c r="GE246">
        <v>47.8</v>
      </c>
      <c r="GF246">
        <v>3.5009800000000002</v>
      </c>
      <c r="GG246">
        <v>2.48291</v>
      </c>
      <c r="GH246">
        <v>1.5979000000000001</v>
      </c>
      <c r="GI246">
        <v>2.35107</v>
      </c>
      <c r="GJ246">
        <v>1.64917</v>
      </c>
      <c r="GK246">
        <v>2.3059099999999999</v>
      </c>
      <c r="GL246">
        <v>26.231000000000002</v>
      </c>
      <c r="GM246">
        <v>14.420999999999999</v>
      </c>
      <c r="GN246">
        <v>19</v>
      </c>
      <c r="GO246">
        <v>450.12799999999999</v>
      </c>
      <c r="GP246">
        <v>642.25199999999995</v>
      </c>
      <c r="GQ246">
        <v>28.9358</v>
      </c>
      <c r="GR246">
        <v>21.4405</v>
      </c>
      <c r="GS246">
        <v>30.000299999999999</v>
      </c>
      <c r="GT246">
        <v>21.334900000000001</v>
      </c>
      <c r="GU246">
        <v>21.311599999999999</v>
      </c>
      <c r="GV246">
        <v>70.154799999999994</v>
      </c>
      <c r="GW246">
        <v>24.036799999999999</v>
      </c>
      <c r="GX246">
        <v>100</v>
      </c>
      <c r="GY246">
        <v>28.939399999999999</v>
      </c>
      <c r="GZ246">
        <v>1728.27</v>
      </c>
      <c r="HA246">
        <v>13.2066</v>
      </c>
      <c r="HB246">
        <v>101.379</v>
      </c>
      <c r="HC246">
        <v>101.387</v>
      </c>
    </row>
    <row r="247" spans="1:211" x14ac:dyDescent="0.2">
      <c r="A247">
        <v>231</v>
      </c>
      <c r="B247">
        <v>1736448568.0999999</v>
      </c>
      <c r="C247">
        <v>461</v>
      </c>
      <c r="D247" t="s">
        <v>809</v>
      </c>
      <c r="E247" t="s">
        <v>810</v>
      </c>
      <c r="F247">
        <v>2</v>
      </c>
      <c r="G247">
        <v>1736448560.0999999</v>
      </c>
      <c r="H247">
        <f t="shared" si="102"/>
        <v>1.9786732793305719E-3</v>
      </c>
      <c r="I247">
        <f t="shared" si="103"/>
        <v>1.9786732793305719</v>
      </c>
      <c r="J247">
        <f t="shared" si="104"/>
        <v>51.064614107473673</v>
      </c>
      <c r="K247">
        <f t="shared" si="105"/>
        <v>1594.2625</v>
      </c>
      <c r="L247">
        <f t="shared" si="106"/>
        <v>806.9274950033149</v>
      </c>
      <c r="M247">
        <f t="shared" si="107"/>
        <v>82.585643619024211</v>
      </c>
      <c r="N247">
        <f t="shared" si="108"/>
        <v>163.16607808689642</v>
      </c>
      <c r="O247">
        <f t="shared" si="109"/>
        <v>0.1102082986308861</v>
      </c>
      <c r="P247">
        <f t="shared" si="110"/>
        <v>3.5351237893799929</v>
      </c>
      <c r="Q247">
        <f t="shared" si="111"/>
        <v>0.10833455468222687</v>
      </c>
      <c r="R247">
        <f t="shared" si="112"/>
        <v>6.7874791555283587E-2</v>
      </c>
      <c r="S247">
        <f t="shared" si="113"/>
        <v>317.39921393998134</v>
      </c>
      <c r="T247">
        <f t="shared" si="114"/>
        <v>26.154168901853158</v>
      </c>
      <c r="U247">
        <f t="shared" si="115"/>
        <v>26.154168901853158</v>
      </c>
      <c r="V247">
        <f t="shared" si="116"/>
        <v>3.4051636317523357</v>
      </c>
      <c r="W247">
        <f t="shared" si="117"/>
        <v>49.691025707605547</v>
      </c>
      <c r="X247">
        <f t="shared" si="118"/>
        <v>1.5814102702004322</v>
      </c>
      <c r="Y247">
        <f t="shared" si="119"/>
        <v>3.1824866717500395</v>
      </c>
      <c r="Z247">
        <f t="shared" si="120"/>
        <v>1.8237533615519035</v>
      </c>
      <c r="AA247">
        <f t="shared" si="121"/>
        <v>-87.259491618478222</v>
      </c>
      <c r="AB247">
        <f t="shared" si="122"/>
        <v>-217.14491632074009</v>
      </c>
      <c r="AC247">
        <f t="shared" si="123"/>
        <v>-13.069517829852492</v>
      </c>
      <c r="AD247">
        <f t="shared" si="124"/>
        <v>-7.4711829089466164E-2</v>
      </c>
      <c r="AE247">
        <f t="shared" si="125"/>
        <v>77.470991997068396</v>
      </c>
      <c r="AF247">
        <f t="shared" si="126"/>
        <v>1.9845308566228514</v>
      </c>
      <c r="AG247">
        <f t="shared" si="127"/>
        <v>51.064614107473673</v>
      </c>
      <c r="AH247">
        <v>1726.07016827046</v>
      </c>
      <c r="AI247">
        <v>1641.46357575758</v>
      </c>
      <c r="AJ247">
        <v>3.1943957811432999</v>
      </c>
      <c r="AK247">
        <v>85.495142733625997</v>
      </c>
      <c r="AL247">
        <f t="shared" si="128"/>
        <v>1.9786732793305719</v>
      </c>
      <c r="AM247">
        <v>13.110584820325901</v>
      </c>
      <c r="AN247">
        <v>15.447972027972</v>
      </c>
      <c r="AO247">
        <v>-3.3933339888013298E-6</v>
      </c>
      <c r="AP247">
        <v>126.389948844656</v>
      </c>
      <c r="AQ247">
        <v>38</v>
      </c>
      <c r="AR247">
        <v>8</v>
      </c>
      <c r="AS247">
        <f t="shared" si="129"/>
        <v>1</v>
      </c>
      <c r="AT247">
        <f t="shared" si="130"/>
        <v>0</v>
      </c>
      <c r="AU247">
        <f t="shared" si="131"/>
        <v>54400.30084467199</v>
      </c>
      <c r="AV247">
        <f t="shared" si="132"/>
        <v>1999.9949999999999</v>
      </c>
      <c r="AW247">
        <f t="shared" si="133"/>
        <v>1685.9957490000897</v>
      </c>
      <c r="AX247">
        <f t="shared" si="134"/>
        <v>0.84299998199999993</v>
      </c>
      <c r="AY247">
        <f t="shared" si="135"/>
        <v>0.15870000371999998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1736448560.0999999</v>
      </c>
      <c r="BF247">
        <v>1594.2625</v>
      </c>
      <c r="BG247">
        <v>1691.00875</v>
      </c>
      <c r="BH247">
        <v>15.4516375</v>
      </c>
      <c r="BI247">
        <v>13.107374999999999</v>
      </c>
      <c r="BJ247">
        <v>1595.0225</v>
      </c>
      <c r="BK247">
        <v>15.3775625</v>
      </c>
      <c r="BL247">
        <v>500.08049999999997</v>
      </c>
      <c r="BM247">
        <v>102.245625</v>
      </c>
      <c r="BN247">
        <v>0.1001794625</v>
      </c>
      <c r="BO247">
        <v>25.014812500000001</v>
      </c>
      <c r="BP247">
        <v>24.818000000000001</v>
      </c>
      <c r="BQ247">
        <v>999.9</v>
      </c>
      <c r="BR247">
        <v>0</v>
      </c>
      <c r="BS247">
        <v>0</v>
      </c>
      <c r="BT247">
        <v>9995.3187500000004</v>
      </c>
      <c r="BU247">
        <v>649.54662499999995</v>
      </c>
      <c r="BV247">
        <v>158.54962499999999</v>
      </c>
      <c r="BW247">
        <v>-96.744687499999998</v>
      </c>
      <c r="BX247">
        <v>1619.2837500000001</v>
      </c>
      <c r="BY247">
        <v>1713.4675</v>
      </c>
      <c r="BZ247">
        <v>2.3442775</v>
      </c>
      <c r="CA247">
        <v>1691.00875</v>
      </c>
      <c r="CB247">
        <v>13.107374999999999</v>
      </c>
      <c r="CC247">
        <v>1.57986125</v>
      </c>
      <c r="CD247">
        <v>1.3401687499999999</v>
      </c>
      <c r="CE247">
        <v>13.7637625</v>
      </c>
      <c r="CF247">
        <v>11.257075</v>
      </c>
      <c r="CG247">
        <v>1999.9949999999999</v>
      </c>
      <c r="CH247">
        <v>0.899999875</v>
      </c>
      <c r="CI247">
        <v>0.10000009999999999</v>
      </c>
      <c r="CJ247">
        <v>19.973949999999999</v>
      </c>
      <c r="CK247">
        <v>39092.925000000003</v>
      </c>
      <c r="CL247">
        <v>1736445700.0999999</v>
      </c>
      <c r="CM247" t="s">
        <v>346</v>
      </c>
      <c r="CN247">
        <v>1736445697.0999999</v>
      </c>
      <c r="CO247">
        <v>1736445700.0999999</v>
      </c>
      <c r="CP247">
        <v>1</v>
      </c>
      <c r="CQ247">
        <v>-0.33700000000000002</v>
      </c>
      <c r="CR247">
        <v>1.2999999999999999E-2</v>
      </c>
      <c r="CS247">
        <v>0.22</v>
      </c>
      <c r="CT247">
        <v>8.3000000000000004E-2</v>
      </c>
      <c r="CU247">
        <v>420</v>
      </c>
      <c r="CV247">
        <v>16</v>
      </c>
      <c r="CW247">
        <v>0.23</v>
      </c>
      <c r="CX247">
        <v>0.32</v>
      </c>
      <c r="CY247">
        <v>-96.535766666666703</v>
      </c>
      <c r="CZ247">
        <v>-3.7827818181820398</v>
      </c>
      <c r="DA247">
        <v>0.53674103388907601</v>
      </c>
      <c r="DB247">
        <v>0</v>
      </c>
      <c r="DC247">
        <v>2.3517295238095199</v>
      </c>
      <c r="DD247">
        <v>-0.110705454545453</v>
      </c>
      <c r="DE247">
        <v>1.2042667192386201E-2</v>
      </c>
      <c r="DF247">
        <v>1</v>
      </c>
      <c r="DG247">
        <v>1</v>
      </c>
      <c r="DH247">
        <v>2</v>
      </c>
      <c r="DI247" t="s">
        <v>347</v>
      </c>
      <c r="DJ247">
        <v>3.1193900000000001</v>
      </c>
      <c r="DK247">
        <v>2.8006500000000001</v>
      </c>
      <c r="DL247">
        <v>0.24754799999999999</v>
      </c>
      <c r="DM247">
        <v>0.25819700000000001</v>
      </c>
      <c r="DN247">
        <v>8.66315E-2</v>
      </c>
      <c r="DO247">
        <v>7.7785000000000007E-2</v>
      </c>
      <c r="DP247">
        <v>21007.7</v>
      </c>
      <c r="DQ247">
        <v>19146.3</v>
      </c>
      <c r="DR247">
        <v>26696.6</v>
      </c>
      <c r="DS247">
        <v>24136.7</v>
      </c>
      <c r="DT247">
        <v>33712.400000000001</v>
      </c>
      <c r="DU247">
        <v>32422.799999999999</v>
      </c>
      <c r="DV247">
        <v>40366.1</v>
      </c>
      <c r="DW247">
        <v>38153.300000000003</v>
      </c>
      <c r="DX247">
        <v>2.0179999999999998</v>
      </c>
      <c r="DY247">
        <v>2.27745</v>
      </c>
      <c r="DZ247">
        <v>0.160247</v>
      </c>
      <c r="EA247">
        <v>0</v>
      </c>
      <c r="EB247">
        <v>22.161200000000001</v>
      </c>
      <c r="EC247">
        <v>999.9</v>
      </c>
      <c r="ED247">
        <v>63.826000000000001</v>
      </c>
      <c r="EE247">
        <v>22.094000000000001</v>
      </c>
      <c r="EF247">
        <v>16.6584</v>
      </c>
      <c r="EG247">
        <v>64.414900000000003</v>
      </c>
      <c r="EH247">
        <v>26.442299999999999</v>
      </c>
      <c r="EI247">
        <v>1</v>
      </c>
      <c r="EJ247">
        <v>-0.45145600000000002</v>
      </c>
      <c r="EK247">
        <v>-3.89432</v>
      </c>
      <c r="EL247">
        <v>20.231100000000001</v>
      </c>
      <c r="EM247">
        <v>5.2637099999999997</v>
      </c>
      <c r="EN247">
        <v>12.0046</v>
      </c>
      <c r="EO247">
        <v>5.0004</v>
      </c>
      <c r="EP247">
        <v>3.2867999999999999</v>
      </c>
      <c r="EQ247">
        <v>9999</v>
      </c>
      <c r="ER247">
        <v>9999</v>
      </c>
      <c r="ES247">
        <v>999.9</v>
      </c>
      <c r="ET247">
        <v>9999</v>
      </c>
      <c r="EU247">
        <v>1.87226</v>
      </c>
      <c r="EV247">
        <v>1.87317</v>
      </c>
      <c r="EW247">
        <v>1.8693500000000001</v>
      </c>
      <c r="EX247">
        <v>1.87507</v>
      </c>
      <c r="EY247">
        <v>1.8754500000000001</v>
      </c>
      <c r="EZ247">
        <v>1.87381</v>
      </c>
      <c r="FA247">
        <v>1.8724099999999999</v>
      </c>
      <c r="FB247">
        <v>1.8714900000000001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-0.77</v>
      </c>
      <c r="FQ247">
        <v>7.4099999999999999E-2</v>
      </c>
      <c r="FR247">
        <v>-0.18329044484773399</v>
      </c>
      <c r="FS247">
        <v>1.93526017593624E-3</v>
      </c>
      <c r="FT247">
        <v>-2.6352868309754201E-6</v>
      </c>
      <c r="FU247">
        <v>7.4988703689445403E-10</v>
      </c>
      <c r="FV247">
        <v>7.4070808911679595E-2</v>
      </c>
      <c r="FW247">
        <v>0</v>
      </c>
      <c r="FX247">
        <v>0</v>
      </c>
      <c r="FY247">
        <v>0</v>
      </c>
      <c r="FZ247">
        <v>1</v>
      </c>
      <c r="GA247">
        <v>1999</v>
      </c>
      <c r="GB247">
        <v>0</v>
      </c>
      <c r="GC247">
        <v>14</v>
      </c>
      <c r="GD247">
        <v>47.9</v>
      </c>
      <c r="GE247">
        <v>47.8</v>
      </c>
      <c r="GF247">
        <v>3.5119600000000002</v>
      </c>
      <c r="GG247">
        <v>2.4706999999999999</v>
      </c>
      <c r="GH247">
        <v>1.5979000000000001</v>
      </c>
      <c r="GI247">
        <v>2.35107</v>
      </c>
      <c r="GJ247">
        <v>1.64917</v>
      </c>
      <c r="GK247">
        <v>2.33643</v>
      </c>
      <c r="GL247">
        <v>26.2104</v>
      </c>
      <c r="GM247">
        <v>14.420999999999999</v>
      </c>
      <c r="GN247">
        <v>19</v>
      </c>
      <c r="GO247">
        <v>450.10899999999998</v>
      </c>
      <c r="GP247">
        <v>642.14700000000005</v>
      </c>
      <c r="GQ247">
        <v>28.9316</v>
      </c>
      <c r="GR247">
        <v>21.441800000000001</v>
      </c>
      <c r="GS247">
        <v>30.000299999999999</v>
      </c>
      <c r="GT247">
        <v>21.336200000000002</v>
      </c>
      <c r="GU247">
        <v>21.312899999999999</v>
      </c>
      <c r="GV247">
        <v>70.376400000000004</v>
      </c>
      <c r="GW247">
        <v>24.036799999999999</v>
      </c>
      <c r="GX247">
        <v>100</v>
      </c>
      <c r="GY247">
        <v>28.939399999999999</v>
      </c>
      <c r="GZ247">
        <v>1735.02</v>
      </c>
      <c r="HA247">
        <v>13.2112</v>
      </c>
      <c r="HB247">
        <v>101.379</v>
      </c>
      <c r="HC247">
        <v>101.38500000000001</v>
      </c>
    </row>
    <row r="248" spans="1:211" x14ac:dyDescent="0.2">
      <c r="A248">
        <v>232</v>
      </c>
      <c r="B248">
        <v>1736448570.0999999</v>
      </c>
      <c r="C248">
        <v>463</v>
      </c>
      <c r="D248" t="s">
        <v>811</v>
      </c>
      <c r="E248" t="s">
        <v>812</v>
      </c>
      <c r="F248">
        <v>2</v>
      </c>
      <c r="G248">
        <v>1736448562.0999999</v>
      </c>
      <c r="H248">
        <f t="shared" si="102"/>
        <v>1.9721866985545162E-3</v>
      </c>
      <c r="I248">
        <f t="shared" si="103"/>
        <v>1.972186698554516</v>
      </c>
      <c r="J248">
        <f t="shared" si="104"/>
        <v>51.254724292248646</v>
      </c>
      <c r="K248">
        <f t="shared" si="105"/>
        <v>1600.4775</v>
      </c>
      <c r="L248">
        <f t="shared" si="106"/>
        <v>808.26846244874105</v>
      </c>
      <c r="M248">
        <f t="shared" si="107"/>
        <v>82.723238577687709</v>
      </c>
      <c r="N248">
        <f t="shared" si="108"/>
        <v>163.80285538991637</v>
      </c>
      <c r="O248">
        <f t="shared" si="109"/>
        <v>0.10991437194605741</v>
      </c>
      <c r="P248">
        <f t="shared" si="110"/>
        <v>3.5363570036291327</v>
      </c>
      <c r="Q248">
        <f t="shared" si="111"/>
        <v>0.10805115624186148</v>
      </c>
      <c r="R248">
        <f t="shared" si="112"/>
        <v>6.7696744323555796E-2</v>
      </c>
      <c r="S248">
        <f t="shared" si="113"/>
        <v>317.39939178002459</v>
      </c>
      <c r="T248">
        <f t="shared" si="114"/>
        <v>26.14762803142694</v>
      </c>
      <c r="U248">
        <f t="shared" si="115"/>
        <v>26.14762803142694</v>
      </c>
      <c r="V248">
        <f t="shared" si="116"/>
        <v>3.4038474238080254</v>
      </c>
      <c r="W248">
        <f t="shared" si="117"/>
        <v>49.70953644635042</v>
      </c>
      <c r="X248">
        <f t="shared" si="118"/>
        <v>1.5812839600918487</v>
      </c>
      <c r="Y248">
        <f t="shared" si="119"/>
        <v>3.1810474873336778</v>
      </c>
      <c r="Z248">
        <f t="shared" si="120"/>
        <v>1.8225634637161767</v>
      </c>
      <c r="AA248">
        <f t="shared" si="121"/>
        <v>-86.973433406254159</v>
      </c>
      <c r="AB248">
        <f t="shared" si="122"/>
        <v>-217.42020858816537</v>
      </c>
      <c r="AC248">
        <f t="shared" si="123"/>
        <v>-13.080595309206915</v>
      </c>
      <c r="AD248">
        <f t="shared" si="124"/>
        <v>-7.4845523601851482E-2</v>
      </c>
      <c r="AE248">
        <f t="shared" si="125"/>
        <v>77.850961623889589</v>
      </c>
      <c r="AF248">
        <f t="shared" si="126"/>
        <v>1.9784093655356869</v>
      </c>
      <c r="AG248">
        <f t="shared" si="127"/>
        <v>51.254724292248646</v>
      </c>
      <c r="AH248">
        <v>1732.93711075383</v>
      </c>
      <c r="AI248">
        <v>1647.92696969697</v>
      </c>
      <c r="AJ248">
        <v>3.2188746687012899</v>
      </c>
      <c r="AK248">
        <v>85.495142733625997</v>
      </c>
      <c r="AL248">
        <f t="shared" si="128"/>
        <v>1.972186698554516</v>
      </c>
      <c r="AM248">
        <v>13.1176337044429</v>
      </c>
      <c r="AN248">
        <v>15.4473118881119</v>
      </c>
      <c r="AO248">
        <v>-2.06840353919573E-6</v>
      </c>
      <c r="AP248">
        <v>126.389948844656</v>
      </c>
      <c r="AQ248">
        <v>38</v>
      </c>
      <c r="AR248">
        <v>8</v>
      </c>
      <c r="AS248">
        <f t="shared" si="129"/>
        <v>1</v>
      </c>
      <c r="AT248">
        <f t="shared" si="130"/>
        <v>0</v>
      </c>
      <c r="AU248">
        <f t="shared" si="131"/>
        <v>54428.870178035562</v>
      </c>
      <c r="AV248">
        <f t="shared" si="132"/>
        <v>1999.9962499999999</v>
      </c>
      <c r="AW248">
        <f t="shared" si="133"/>
        <v>1685.9968529999733</v>
      </c>
      <c r="AX248">
        <f t="shared" si="134"/>
        <v>0.84300000712500001</v>
      </c>
      <c r="AY248">
        <f t="shared" si="135"/>
        <v>0.15869999345250002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1736448562.0999999</v>
      </c>
      <c r="BF248">
        <v>1600.4775</v>
      </c>
      <c r="BG248">
        <v>1697.6812500000001</v>
      </c>
      <c r="BH248">
        <v>15.4503375</v>
      </c>
      <c r="BI248">
        <v>13.1133375</v>
      </c>
      <c r="BJ248">
        <v>1601.2425000000001</v>
      </c>
      <c r="BK248">
        <v>15.376262499999999</v>
      </c>
      <c r="BL248">
        <v>500.087875</v>
      </c>
      <c r="BM248">
        <v>102.24612500000001</v>
      </c>
      <c r="BN248">
        <v>0.10011566249999999</v>
      </c>
      <c r="BO248">
        <v>25.007224999999998</v>
      </c>
      <c r="BP248">
        <v>24.81195</v>
      </c>
      <c r="BQ248">
        <v>999.9</v>
      </c>
      <c r="BR248">
        <v>0</v>
      </c>
      <c r="BS248">
        <v>0</v>
      </c>
      <c r="BT248">
        <v>10000.475</v>
      </c>
      <c r="BU248">
        <v>649.53362500000003</v>
      </c>
      <c r="BV248">
        <v>158.39425</v>
      </c>
      <c r="BW248">
        <v>-97.201525000000004</v>
      </c>
      <c r="BX248">
        <v>1625.595</v>
      </c>
      <c r="BY248">
        <v>1720.2375</v>
      </c>
      <c r="BZ248">
        <v>2.3370175</v>
      </c>
      <c r="CA248">
        <v>1697.6812500000001</v>
      </c>
      <c r="CB248">
        <v>13.1133375</v>
      </c>
      <c r="CC248">
        <v>1.5797349999999999</v>
      </c>
      <c r="CD248">
        <v>1.3407837499999999</v>
      </c>
      <c r="CE248">
        <v>13.762525</v>
      </c>
      <c r="CF248">
        <v>11.263987500000001</v>
      </c>
      <c r="CG248">
        <v>1999.9962499999999</v>
      </c>
      <c r="CH248">
        <v>0.90000012500000004</v>
      </c>
      <c r="CI248">
        <v>9.9999887499999995E-2</v>
      </c>
      <c r="CJ248">
        <v>19.973949999999999</v>
      </c>
      <c r="CK248">
        <v>39092.949999999997</v>
      </c>
      <c r="CL248">
        <v>1736445700.0999999</v>
      </c>
      <c r="CM248" t="s">
        <v>346</v>
      </c>
      <c r="CN248">
        <v>1736445697.0999999</v>
      </c>
      <c r="CO248">
        <v>1736445700.0999999</v>
      </c>
      <c r="CP248">
        <v>1</v>
      </c>
      <c r="CQ248">
        <v>-0.33700000000000002</v>
      </c>
      <c r="CR248">
        <v>1.2999999999999999E-2</v>
      </c>
      <c r="CS248">
        <v>0.22</v>
      </c>
      <c r="CT248">
        <v>8.3000000000000004E-2</v>
      </c>
      <c r="CU248">
        <v>420</v>
      </c>
      <c r="CV248">
        <v>16</v>
      </c>
      <c r="CW248">
        <v>0.23</v>
      </c>
      <c r="CX248">
        <v>0.32</v>
      </c>
      <c r="CY248">
        <v>-96.780857142857101</v>
      </c>
      <c r="CZ248">
        <v>-5.3635246753248502</v>
      </c>
      <c r="DA248">
        <v>0.72683849818854296</v>
      </c>
      <c r="DB248">
        <v>0</v>
      </c>
      <c r="DC248">
        <v>2.3470619047619001</v>
      </c>
      <c r="DD248">
        <v>-0.14415818181818399</v>
      </c>
      <c r="DE248">
        <v>1.55230920517812E-2</v>
      </c>
      <c r="DF248">
        <v>1</v>
      </c>
      <c r="DG248">
        <v>1</v>
      </c>
      <c r="DH248">
        <v>2</v>
      </c>
      <c r="DI248" t="s">
        <v>347</v>
      </c>
      <c r="DJ248">
        <v>3.1194299999999999</v>
      </c>
      <c r="DK248">
        <v>2.8005</v>
      </c>
      <c r="DL248">
        <v>0.24812600000000001</v>
      </c>
      <c r="DM248">
        <v>0.25884400000000002</v>
      </c>
      <c r="DN248">
        <v>8.6637699999999998E-2</v>
      </c>
      <c r="DO248">
        <v>7.7864799999999998E-2</v>
      </c>
      <c r="DP248">
        <v>20991.599999999999</v>
      </c>
      <c r="DQ248">
        <v>19129.400000000001</v>
      </c>
      <c r="DR248">
        <v>26696.5</v>
      </c>
      <c r="DS248">
        <v>24136.3</v>
      </c>
      <c r="DT248">
        <v>33712.199999999997</v>
      </c>
      <c r="DU248">
        <v>32419.5</v>
      </c>
      <c r="DV248">
        <v>40366</v>
      </c>
      <c r="DW248">
        <v>38152.699999999997</v>
      </c>
      <c r="DX248">
        <v>2.0186299999999999</v>
      </c>
      <c r="DY248">
        <v>2.2778200000000002</v>
      </c>
      <c r="DZ248">
        <v>0.15914400000000001</v>
      </c>
      <c r="EA248">
        <v>0</v>
      </c>
      <c r="EB248">
        <v>22.162099999999999</v>
      </c>
      <c r="EC248">
        <v>999.9</v>
      </c>
      <c r="ED248">
        <v>63.826000000000001</v>
      </c>
      <c r="EE248">
        <v>22.094000000000001</v>
      </c>
      <c r="EF248">
        <v>16.6584</v>
      </c>
      <c r="EG248">
        <v>64.334900000000005</v>
      </c>
      <c r="EH248">
        <v>26.490400000000001</v>
      </c>
      <c r="EI248">
        <v>1</v>
      </c>
      <c r="EJ248">
        <v>-0.451324</v>
      </c>
      <c r="EK248">
        <v>-4.1489000000000003</v>
      </c>
      <c r="EL248">
        <v>20.220700000000001</v>
      </c>
      <c r="EM248">
        <v>5.2640099999999999</v>
      </c>
      <c r="EN248">
        <v>12.0044</v>
      </c>
      <c r="EO248">
        <v>5.0008499999999998</v>
      </c>
      <c r="EP248">
        <v>3.2869000000000002</v>
      </c>
      <c r="EQ248">
        <v>9999</v>
      </c>
      <c r="ER248">
        <v>9999</v>
      </c>
      <c r="ES248">
        <v>999.9</v>
      </c>
      <c r="ET248">
        <v>9999</v>
      </c>
      <c r="EU248">
        <v>1.87225</v>
      </c>
      <c r="EV248">
        <v>1.87317</v>
      </c>
      <c r="EW248">
        <v>1.8693500000000001</v>
      </c>
      <c r="EX248">
        <v>1.87507</v>
      </c>
      <c r="EY248">
        <v>1.8754200000000001</v>
      </c>
      <c r="EZ248">
        <v>1.87381</v>
      </c>
      <c r="FA248">
        <v>1.8724000000000001</v>
      </c>
      <c r="FB248">
        <v>1.87148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-0.78</v>
      </c>
      <c r="FQ248">
        <v>7.4099999999999999E-2</v>
      </c>
      <c r="FR248">
        <v>-0.18329044484773399</v>
      </c>
      <c r="FS248">
        <v>1.93526017593624E-3</v>
      </c>
      <c r="FT248">
        <v>-2.6352868309754201E-6</v>
      </c>
      <c r="FU248">
        <v>7.4988703689445403E-10</v>
      </c>
      <c r="FV248">
        <v>7.4070808911679595E-2</v>
      </c>
      <c r="FW248">
        <v>0</v>
      </c>
      <c r="FX248">
        <v>0</v>
      </c>
      <c r="FY248">
        <v>0</v>
      </c>
      <c r="FZ248">
        <v>1</v>
      </c>
      <c r="GA248">
        <v>1999</v>
      </c>
      <c r="GB248">
        <v>0</v>
      </c>
      <c r="GC248">
        <v>14</v>
      </c>
      <c r="GD248">
        <v>47.9</v>
      </c>
      <c r="GE248">
        <v>47.8</v>
      </c>
      <c r="GF248">
        <v>3.5229499999999998</v>
      </c>
      <c r="GG248">
        <v>2.4719199999999999</v>
      </c>
      <c r="GH248">
        <v>1.5979000000000001</v>
      </c>
      <c r="GI248">
        <v>2.35107</v>
      </c>
      <c r="GJ248">
        <v>1.64917</v>
      </c>
      <c r="GK248">
        <v>2.4206500000000002</v>
      </c>
      <c r="GL248">
        <v>26.2104</v>
      </c>
      <c r="GM248">
        <v>14.4122</v>
      </c>
      <c r="GN248">
        <v>19</v>
      </c>
      <c r="GO248">
        <v>450.48</v>
      </c>
      <c r="GP248">
        <v>642.47699999999998</v>
      </c>
      <c r="GQ248">
        <v>28.928899999999999</v>
      </c>
      <c r="GR248">
        <v>21.443100000000001</v>
      </c>
      <c r="GS248">
        <v>30.000399999999999</v>
      </c>
      <c r="GT248">
        <v>21.337599999999998</v>
      </c>
      <c r="GU248">
        <v>21.314599999999999</v>
      </c>
      <c r="GV248">
        <v>70.589699999999993</v>
      </c>
      <c r="GW248">
        <v>24.036799999999999</v>
      </c>
      <c r="GX248">
        <v>100</v>
      </c>
      <c r="GY248">
        <v>29.1221</v>
      </c>
      <c r="GZ248">
        <v>1741.81</v>
      </c>
      <c r="HA248">
        <v>13.214</v>
      </c>
      <c r="HB248">
        <v>101.379</v>
      </c>
      <c r="HC248">
        <v>101.383</v>
      </c>
    </row>
    <row r="249" spans="1:211" x14ac:dyDescent="0.2">
      <c r="A249">
        <v>233</v>
      </c>
      <c r="B249">
        <v>1736448572.0999999</v>
      </c>
      <c r="C249">
        <v>465</v>
      </c>
      <c r="D249" t="s">
        <v>813</v>
      </c>
      <c r="E249" t="s">
        <v>814</v>
      </c>
      <c r="F249">
        <v>2</v>
      </c>
      <c r="G249">
        <v>1736448564.0999999</v>
      </c>
      <c r="H249">
        <f t="shared" si="102"/>
        <v>1.9651695274746179E-3</v>
      </c>
      <c r="I249">
        <f t="shared" si="103"/>
        <v>1.9651695274746177</v>
      </c>
      <c r="J249">
        <f t="shared" si="104"/>
        <v>51.429929642080374</v>
      </c>
      <c r="K249">
        <f t="shared" si="105"/>
        <v>1606.7674999999999</v>
      </c>
      <c r="L249">
        <f t="shared" si="106"/>
        <v>809.69337592110287</v>
      </c>
      <c r="M249">
        <f t="shared" si="107"/>
        <v>82.869136776994978</v>
      </c>
      <c r="N249">
        <f t="shared" si="108"/>
        <v>164.44673957577817</v>
      </c>
      <c r="O249">
        <f t="shared" si="109"/>
        <v>0.10959394506496166</v>
      </c>
      <c r="P249">
        <f t="shared" si="110"/>
        <v>3.5363954964292192</v>
      </c>
      <c r="Q249">
        <f t="shared" si="111"/>
        <v>0.10774149807790089</v>
      </c>
      <c r="R249">
        <f t="shared" si="112"/>
        <v>6.7502263159156348E-2</v>
      </c>
      <c r="S249">
        <f t="shared" si="113"/>
        <v>317.3992124549851</v>
      </c>
      <c r="T249">
        <f t="shared" si="114"/>
        <v>26.141027224857012</v>
      </c>
      <c r="U249">
        <f t="shared" si="115"/>
        <v>26.141027224857012</v>
      </c>
      <c r="V249">
        <f t="shared" si="116"/>
        <v>3.4025196054776621</v>
      </c>
      <c r="W249">
        <f t="shared" si="117"/>
        <v>49.731205027593134</v>
      </c>
      <c r="X249">
        <f t="shared" si="118"/>
        <v>1.5812071358061779</v>
      </c>
      <c r="Y249">
        <f t="shared" si="119"/>
        <v>3.1795069814392236</v>
      </c>
      <c r="Z249">
        <f t="shared" si="120"/>
        <v>1.8213124696714842</v>
      </c>
      <c r="AA249">
        <f t="shared" si="121"/>
        <v>-86.663976161630657</v>
      </c>
      <c r="AB249">
        <f t="shared" si="122"/>
        <v>-217.71316898866942</v>
      </c>
      <c r="AC249">
        <f t="shared" si="123"/>
        <v>-13.097109198778035</v>
      </c>
      <c r="AD249">
        <f t="shared" si="124"/>
        <v>-7.5041894093004657E-2</v>
      </c>
      <c r="AE249">
        <f t="shared" si="125"/>
        <v>78.273274252961542</v>
      </c>
      <c r="AF249">
        <f t="shared" si="126"/>
        <v>1.9710740253444865</v>
      </c>
      <c r="AG249">
        <f t="shared" si="127"/>
        <v>51.429929642080374</v>
      </c>
      <c r="AH249">
        <v>1740.3166496937999</v>
      </c>
      <c r="AI249">
        <v>1654.6123030302999</v>
      </c>
      <c r="AJ249">
        <v>3.2869514940303501</v>
      </c>
      <c r="AK249">
        <v>85.495142733625997</v>
      </c>
      <c r="AL249">
        <f t="shared" si="128"/>
        <v>1.9651695274746177</v>
      </c>
      <c r="AM249">
        <v>13.127422292252501</v>
      </c>
      <c r="AN249">
        <v>15.448788111888099</v>
      </c>
      <c r="AO249">
        <v>-1.12358732899105E-7</v>
      </c>
      <c r="AP249">
        <v>126.389948844656</v>
      </c>
      <c r="AQ249">
        <v>38</v>
      </c>
      <c r="AR249">
        <v>8</v>
      </c>
      <c r="AS249">
        <f t="shared" si="129"/>
        <v>1</v>
      </c>
      <c r="AT249">
        <f t="shared" si="130"/>
        <v>0</v>
      </c>
      <c r="AU249">
        <f t="shared" si="131"/>
        <v>54431.202480332569</v>
      </c>
      <c r="AV249">
        <f t="shared" si="132"/>
        <v>1999.9949999999999</v>
      </c>
      <c r="AW249">
        <f t="shared" si="133"/>
        <v>1685.9960017494579</v>
      </c>
      <c r="AX249">
        <f t="shared" si="134"/>
        <v>0.84300010837499995</v>
      </c>
      <c r="AY249">
        <f t="shared" si="135"/>
        <v>0.1587000029775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1736448564.0999999</v>
      </c>
      <c r="BF249">
        <v>1606.7674999999999</v>
      </c>
      <c r="BG249">
        <v>1704.47875</v>
      </c>
      <c r="BH249">
        <v>15.449574999999999</v>
      </c>
      <c r="BI249">
        <v>13.121237499999999</v>
      </c>
      <c r="BJ249">
        <v>1607.5362500000001</v>
      </c>
      <c r="BK249">
        <v>15.375500000000001</v>
      </c>
      <c r="BL249">
        <v>500.08775000000003</v>
      </c>
      <c r="BM249">
        <v>102.24612500000001</v>
      </c>
      <c r="BN249">
        <v>0.10019428750000001</v>
      </c>
      <c r="BO249">
        <v>24.999099999999999</v>
      </c>
      <c r="BP249">
        <v>24.803725</v>
      </c>
      <c r="BQ249">
        <v>999.9</v>
      </c>
      <c r="BR249">
        <v>0</v>
      </c>
      <c r="BS249">
        <v>0</v>
      </c>
      <c r="BT249">
        <v>10000.637500000001</v>
      </c>
      <c r="BU249">
        <v>649.50800000000004</v>
      </c>
      <c r="BV249">
        <v>158.08449999999999</v>
      </c>
      <c r="BW249">
        <v>-97.709149999999994</v>
      </c>
      <c r="BX249">
        <v>1631.98125</v>
      </c>
      <c r="BY249">
        <v>1727.14</v>
      </c>
      <c r="BZ249">
        <v>2.3283437500000002</v>
      </c>
      <c r="CA249">
        <v>1704.47875</v>
      </c>
      <c r="CB249">
        <v>13.121237499999999</v>
      </c>
      <c r="CC249">
        <v>1.5796574999999999</v>
      </c>
      <c r="CD249">
        <v>1.3415937499999999</v>
      </c>
      <c r="CE249">
        <v>13.761775</v>
      </c>
      <c r="CF249">
        <v>11.273087500000001</v>
      </c>
      <c r="CG249">
        <v>1999.9949999999999</v>
      </c>
      <c r="CH249">
        <v>0.90000037499999996</v>
      </c>
      <c r="CI249">
        <v>9.9999762500000006E-2</v>
      </c>
      <c r="CJ249">
        <v>19.9531125</v>
      </c>
      <c r="CK249">
        <v>39092.925000000003</v>
      </c>
      <c r="CL249">
        <v>1736445700.0999999</v>
      </c>
      <c r="CM249" t="s">
        <v>346</v>
      </c>
      <c r="CN249">
        <v>1736445697.0999999</v>
      </c>
      <c r="CO249">
        <v>1736445700.0999999</v>
      </c>
      <c r="CP249">
        <v>1</v>
      </c>
      <c r="CQ249">
        <v>-0.33700000000000002</v>
      </c>
      <c r="CR249">
        <v>1.2999999999999999E-2</v>
      </c>
      <c r="CS249">
        <v>0.22</v>
      </c>
      <c r="CT249">
        <v>8.3000000000000004E-2</v>
      </c>
      <c r="CU249">
        <v>420</v>
      </c>
      <c r="CV249">
        <v>16</v>
      </c>
      <c r="CW249">
        <v>0.23</v>
      </c>
      <c r="CX249">
        <v>0.32</v>
      </c>
      <c r="CY249">
        <v>-97.0639380952381</v>
      </c>
      <c r="CZ249">
        <v>-8.9778155844155396</v>
      </c>
      <c r="DA249">
        <v>1.0747621182986</v>
      </c>
      <c r="DB249">
        <v>0</v>
      </c>
      <c r="DC249">
        <v>2.3409490476190502</v>
      </c>
      <c r="DD249">
        <v>-0.189421558441555</v>
      </c>
      <c r="DE249">
        <v>2.0260640450734099E-2</v>
      </c>
      <c r="DF249">
        <v>1</v>
      </c>
      <c r="DG249">
        <v>1</v>
      </c>
      <c r="DH249">
        <v>2</v>
      </c>
      <c r="DI249" t="s">
        <v>347</v>
      </c>
      <c r="DJ249">
        <v>3.1193499999999998</v>
      </c>
      <c r="DK249">
        <v>2.80043</v>
      </c>
      <c r="DL249">
        <v>0.24871799999999999</v>
      </c>
      <c r="DM249">
        <v>0.259432</v>
      </c>
      <c r="DN249">
        <v>8.6649199999999996E-2</v>
      </c>
      <c r="DO249">
        <v>7.7915300000000007E-2</v>
      </c>
      <c r="DP249">
        <v>20975</v>
      </c>
      <c r="DQ249">
        <v>19114.099999999999</v>
      </c>
      <c r="DR249">
        <v>26696.3</v>
      </c>
      <c r="DS249">
        <v>24136.1</v>
      </c>
      <c r="DT249">
        <v>33711.599999999999</v>
      </c>
      <c r="DU249">
        <v>32417.599999999999</v>
      </c>
      <c r="DV249">
        <v>40365.699999999997</v>
      </c>
      <c r="DW249">
        <v>38152.5</v>
      </c>
      <c r="DX249">
        <v>2.0183499999999999</v>
      </c>
      <c r="DY249">
        <v>2.27793</v>
      </c>
      <c r="DZ249">
        <v>0.15865299999999999</v>
      </c>
      <c r="EA249">
        <v>0</v>
      </c>
      <c r="EB249">
        <v>22.162199999999999</v>
      </c>
      <c r="EC249">
        <v>999.9</v>
      </c>
      <c r="ED249">
        <v>63.863</v>
      </c>
      <c r="EE249">
        <v>22.094000000000001</v>
      </c>
      <c r="EF249">
        <v>16.668600000000001</v>
      </c>
      <c r="EG249">
        <v>64.104900000000001</v>
      </c>
      <c r="EH249">
        <v>26.474399999999999</v>
      </c>
      <c r="EI249">
        <v>1</v>
      </c>
      <c r="EJ249">
        <v>-0.45054899999999998</v>
      </c>
      <c r="EK249">
        <v>-4.5245499999999996</v>
      </c>
      <c r="EL249">
        <v>20.2089</v>
      </c>
      <c r="EM249">
        <v>5.26431</v>
      </c>
      <c r="EN249">
        <v>12.0047</v>
      </c>
      <c r="EO249">
        <v>5.0008999999999997</v>
      </c>
      <c r="EP249">
        <v>3.2870200000000001</v>
      </c>
      <c r="EQ249">
        <v>9999</v>
      </c>
      <c r="ER249">
        <v>9999</v>
      </c>
      <c r="ES249">
        <v>999.9</v>
      </c>
      <c r="ET249">
        <v>9999</v>
      </c>
      <c r="EU249">
        <v>1.87225</v>
      </c>
      <c r="EV249">
        <v>1.87317</v>
      </c>
      <c r="EW249">
        <v>1.8693500000000001</v>
      </c>
      <c r="EX249">
        <v>1.87504</v>
      </c>
      <c r="EY249">
        <v>1.87537</v>
      </c>
      <c r="EZ249">
        <v>1.8737900000000001</v>
      </c>
      <c r="FA249">
        <v>1.8723799999999999</v>
      </c>
      <c r="FB249">
        <v>1.87147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-0.79</v>
      </c>
      <c r="FQ249">
        <v>7.4099999999999999E-2</v>
      </c>
      <c r="FR249">
        <v>-0.18329044484773399</v>
      </c>
      <c r="FS249">
        <v>1.93526017593624E-3</v>
      </c>
      <c r="FT249">
        <v>-2.6352868309754201E-6</v>
      </c>
      <c r="FU249">
        <v>7.4988703689445403E-10</v>
      </c>
      <c r="FV249">
        <v>7.4070808911679595E-2</v>
      </c>
      <c r="FW249">
        <v>0</v>
      </c>
      <c r="FX249">
        <v>0</v>
      </c>
      <c r="FY249">
        <v>0</v>
      </c>
      <c r="FZ249">
        <v>1</v>
      </c>
      <c r="GA249">
        <v>1999</v>
      </c>
      <c r="GB249">
        <v>0</v>
      </c>
      <c r="GC249">
        <v>14</v>
      </c>
      <c r="GD249">
        <v>47.9</v>
      </c>
      <c r="GE249">
        <v>47.9</v>
      </c>
      <c r="GF249">
        <v>3.5339399999999999</v>
      </c>
      <c r="GG249">
        <v>2.47681</v>
      </c>
      <c r="GH249">
        <v>1.5979000000000001</v>
      </c>
      <c r="GI249">
        <v>2.35107</v>
      </c>
      <c r="GJ249">
        <v>1.64917</v>
      </c>
      <c r="GK249">
        <v>2.47681</v>
      </c>
      <c r="GL249">
        <v>26.2104</v>
      </c>
      <c r="GM249">
        <v>14.420999999999999</v>
      </c>
      <c r="GN249">
        <v>19</v>
      </c>
      <c r="GO249">
        <v>450.33100000000002</v>
      </c>
      <c r="GP249">
        <v>642.58199999999999</v>
      </c>
      <c r="GQ249">
        <v>28.9709</v>
      </c>
      <c r="GR249">
        <v>21.444099999999999</v>
      </c>
      <c r="GS249">
        <v>30.000900000000001</v>
      </c>
      <c r="GT249">
        <v>21.338899999999999</v>
      </c>
      <c r="GU249">
        <v>21.316299999999998</v>
      </c>
      <c r="GV249">
        <v>70.818799999999996</v>
      </c>
      <c r="GW249">
        <v>24.036799999999999</v>
      </c>
      <c r="GX249">
        <v>100</v>
      </c>
      <c r="GY249">
        <v>29.1221</v>
      </c>
      <c r="GZ249">
        <v>1755.45</v>
      </c>
      <c r="HA249">
        <v>13.215299999999999</v>
      </c>
      <c r="HB249">
        <v>101.378</v>
      </c>
      <c r="HC249">
        <v>101.38200000000001</v>
      </c>
    </row>
    <row r="250" spans="1:211" x14ac:dyDescent="0.2">
      <c r="A250">
        <v>234</v>
      </c>
      <c r="B250">
        <v>1736448574.0999999</v>
      </c>
      <c r="C250">
        <v>467</v>
      </c>
      <c r="D250" t="s">
        <v>815</v>
      </c>
      <c r="E250" t="s">
        <v>816</v>
      </c>
      <c r="F250">
        <v>2</v>
      </c>
      <c r="G250">
        <v>1736448566.0999999</v>
      </c>
      <c r="H250">
        <f t="shared" si="102"/>
        <v>1.9571419904118757E-3</v>
      </c>
      <c r="I250">
        <f t="shared" si="103"/>
        <v>1.9571419904118756</v>
      </c>
      <c r="J250">
        <f t="shared" si="104"/>
        <v>51.332190652996836</v>
      </c>
      <c r="K250">
        <f t="shared" si="105"/>
        <v>1613.1487500000001</v>
      </c>
      <c r="L250">
        <f t="shared" si="106"/>
        <v>814.77808972061996</v>
      </c>
      <c r="M250">
        <f t="shared" si="107"/>
        <v>83.389874075177417</v>
      </c>
      <c r="N250">
        <f t="shared" si="108"/>
        <v>165.10050138087985</v>
      </c>
      <c r="O250">
        <f t="shared" si="109"/>
        <v>0.10921500382132011</v>
      </c>
      <c r="P250">
        <f t="shared" si="110"/>
        <v>3.5359955462363333</v>
      </c>
      <c r="Q250">
        <f t="shared" si="111"/>
        <v>0.10737502480814817</v>
      </c>
      <c r="R250">
        <f t="shared" si="112"/>
        <v>6.7272123224111177E-2</v>
      </c>
      <c r="S250">
        <f t="shared" si="113"/>
        <v>317.39962408497399</v>
      </c>
      <c r="T250">
        <f t="shared" si="114"/>
        <v>26.134846105941872</v>
      </c>
      <c r="U250">
        <f t="shared" si="115"/>
        <v>26.134846105941872</v>
      </c>
      <c r="V250">
        <f t="shared" si="116"/>
        <v>3.4012766216774533</v>
      </c>
      <c r="W250">
        <f t="shared" si="117"/>
        <v>49.754712771978774</v>
      </c>
      <c r="X250">
        <f t="shared" si="118"/>
        <v>1.5811943085084359</v>
      </c>
      <c r="Y250">
        <f t="shared" si="119"/>
        <v>3.1779789700623988</v>
      </c>
      <c r="Z250">
        <f t="shared" si="120"/>
        <v>1.8200823131690174</v>
      </c>
      <c r="AA250">
        <f t="shared" si="121"/>
        <v>-86.309961777163721</v>
      </c>
      <c r="AB250">
        <f t="shared" si="122"/>
        <v>-218.04719917529178</v>
      </c>
      <c r="AC250">
        <f t="shared" si="123"/>
        <v>-13.117748748661565</v>
      </c>
      <c r="AD250">
        <f t="shared" si="124"/>
        <v>-7.5285616143048628E-2</v>
      </c>
      <c r="AE250">
        <f t="shared" si="125"/>
        <v>78.618535465512025</v>
      </c>
      <c r="AF250">
        <f t="shared" si="126"/>
        <v>1.9633128862033249</v>
      </c>
      <c r="AG250">
        <f t="shared" si="127"/>
        <v>51.332190652996836</v>
      </c>
      <c r="AH250">
        <v>1747.88681020528</v>
      </c>
      <c r="AI250">
        <v>1661.5526060606001</v>
      </c>
      <c r="AJ250">
        <v>3.3923832189718199</v>
      </c>
      <c r="AK250">
        <v>85.495142733625997</v>
      </c>
      <c r="AL250">
        <f t="shared" si="128"/>
        <v>1.9571419904118756</v>
      </c>
      <c r="AM250">
        <v>13.140695968686201</v>
      </c>
      <c r="AN250">
        <v>15.452647552447599</v>
      </c>
      <c r="AO250">
        <v>2.4976103973211101E-6</v>
      </c>
      <c r="AP250">
        <v>126.389948844656</v>
      </c>
      <c r="AQ250">
        <v>38</v>
      </c>
      <c r="AR250">
        <v>8</v>
      </c>
      <c r="AS250">
        <f t="shared" si="129"/>
        <v>1</v>
      </c>
      <c r="AT250">
        <f t="shared" si="130"/>
        <v>0</v>
      </c>
      <c r="AU250">
        <f t="shared" si="131"/>
        <v>54423.869421245538</v>
      </c>
      <c r="AV250">
        <f t="shared" si="132"/>
        <v>1999.9974999999999</v>
      </c>
      <c r="AW250">
        <f t="shared" si="133"/>
        <v>1685.9980372498192</v>
      </c>
      <c r="AX250">
        <f t="shared" si="134"/>
        <v>0.84300007237500008</v>
      </c>
      <c r="AY250">
        <f t="shared" si="135"/>
        <v>0.15870001041750001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1736448566.0999999</v>
      </c>
      <c r="BF250">
        <v>1613.1487500000001</v>
      </c>
      <c r="BG250">
        <v>1711.2787499999999</v>
      </c>
      <c r="BH250">
        <v>15.4493875</v>
      </c>
      <c r="BI250">
        <v>13.130112499999999</v>
      </c>
      <c r="BJ250">
        <v>1613.9224999999999</v>
      </c>
      <c r="BK250">
        <v>15.375299999999999</v>
      </c>
      <c r="BL250">
        <v>500.06512500000002</v>
      </c>
      <c r="BM250">
        <v>102.2465</v>
      </c>
      <c r="BN250">
        <v>0.100231125</v>
      </c>
      <c r="BO250">
        <v>24.991037500000001</v>
      </c>
      <c r="BP250">
        <v>24.79635</v>
      </c>
      <c r="BQ250">
        <v>999.9</v>
      </c>
      <c r="BR250">
        <v>0</v>
      </c>
      <c r="BS250">
        <v>0</v>
      </c>
      <c r="BT250">
        <v>9998.9125000000004</v>
      </c>
      <c r="BU250">
        <v>649.46637499999997</v>
      </c>
      <c r="BV250">
        <v>157.679</v>
      </c>
      <c r="BW250">
        <v>-98.127012500000006</v>
      </c>
      <c r="BX250">
        <v>1638.4625000000001</v>
      </c>
      <c r="BY250">
        <v>1734.0462500000001</v>
      </c>
      <c r="BZ250">
        <v>2.3192737499999998</v>
      </c>
      <c r="CA250">
        <v>1711.2787499999999</v>
      </c>
      <c r="CB250">
        <v>13.130112499999999</v>
      </c>
      <c r="CC250">
        <v>1.57964375</v>
      </c>
      <c r="CD250">
        <v>1.34250625</v>
      </c>
      <c r="CE250">
        <v>13.761637500000001</v>
      </c>
      <c r="CF250">
        <v>11.2833375</v>
      </c>
      <c r="CG250">
        <v>1999.9974999999999</v>
      </c>
      <c r="CH250">
        <v>0.90000012500000004</v>
      </c>
      <c r="CI250">
        <v>9.9999962499999998E-2</v>
      </c>
      <c r="CJ250">
        <v>19.932275000000001</v>
      </c>
      <c r="CK250">
        <v>39092.962500000001</v>
      </c>
      <c r="CL250">
        <v>1736445700.0999999</v>
      </c>
      <c r="CM250" t="s">
        <v>346</v>
      </c>
      <c r="CN250">
        <v>1736445697.0999999</v>
      </c>
      <c r="CO250">
        <v>1736445700.0999999</v>
      </c>
      <c r="CP250">
        <v>1</v>
      </c>
      <c r="CQ250">
        <v>-0.33700000000000002</v>
      </c>
      <c r="CR250">
        <v>1.2999999999999999E-2</v>
      </c>
      <c r="CS250">
        <v>0.22</v>
      </c>
      <c r="CT250">
        <v>8.3000000000000004E-2</v>
      </c>
      <c r="CU250">
        <v>420</v>
      </c>
      <c r="CV250">
        <v>16</v>
      </c>
      <c r="CW250">
        <v>0.23</v>
      </c>
      <c r="CX250">
        <v>0.32</v>
      </c>
      <c r="CY250">
        <v>-97.366580952381</v>
      </c>
      <c r="CZ250">
        <v>-12.7335584415585</v>
      </c>
      <c r="DA250">
        <v>1.3600243011200901</v>
      </c>
      <c r="DB250">
        <v>0</v>
      </c>
      <c r="DC250">
        <v>2.3339747619047602</v>
      </c>
      <c r="DD250">
        <v>-0.23228883116883201</v>
      </c>
      <c r="DE250">
        <v>2.4353492683713601E-2</v>
      </c>
      <c r="DF250">
        <v>1</v>
      </c>
      <c r="DG250">
        <v>1</v>
      </c>
      <c r="DH250">
        <v>2</v>
      </c>
      <c r="DI250" t="s">
        <v>347</v>
      </c>
      <c r="DJ250">
        <v>3.1192099999999998</v>
      </c>
      <c r="DK250">
        <v>2.80104</v>
      </c>
      <c r="DL250">
        <v>0.24931300000000001</v>
      </c>
      <c r="DM250">
        <v>0.25999699999999998</v>
      </c>
      <c r="DN250">
        <v>8.6663699999999996E-2</v>
      </c>
      <c r="DO250">
        <v>7.7947799999999998E-2</v>
      </c>
      <c r="DP250">
        <v>20958.3</v>
      </c>
      <c r="DQ250">
        <v>19099.7</v>
      </c>
      <c r="DR250">
        <v>26696.2</v>
      </c>
      <c r="DS250">
        <v>24136.2</v>
      </c>
      <c r="DT250">
        <v>33710.800000000003</v>
      </c>
      <c r="DU250">
        <v>32416.799999999999</v>
      </c>
      <c r="DV250">
        <v>40365.300000000003</v>
      </c>
      <c r="DW250">
        <v>38152.9</v>
      </c>
      <c r="DX250">
        <v>2.01728</v>
      </c>
      <c r="DY250">
        <v>2.27772</v>
      </c>
      <c r="DZ250">
        <v>0.15842200000000001</v>
      </c>
      <c r="EA250">
        <v>0</v>
      </c>
      <c r="EB250">
        <v>22.1614</v>
      </c>
      <c r="EC250">
        <v>999.9</v>
      </c>
      <c r="ED250">
        <v>63.863</v>
      </c>
      <c r="EE250">
        <v>22.094000000000001</v>
      </c>
      <c r="EF250">
        <v>16.6692</v>
      </c>
      <c r="EG250">
        <v>64.054900000000004</v>
      </c>
      <c r="EH250">
        <v>26.838899999999999</v>
      </c>
      <c r="EI250">
        <v>1</v>
      </c>
      <c r="EJ250">
        <v>-0.44956800000000002</v>
      </c>
      <c r="EK250">
        <v>-4.51119</v>
      </c>
      <c r="EL250">
        <v>20.209800000000001</v>
      </c>
      <c r="EM250">
        <v>5.2638600000000002</v>
      </c>
      <c r="EN250">
        <v>12.0046</v>
      </c>
      <c r="EO250">
        <v>5.0004999999999997</v>
      </c>
      <c r="EP250">
        <v>3.2868499999999998</v>
      </c>
      <c r="EQ250">
        <v>9999</v>
      </c>
      <c r="ER250">
        <v>9999</v>
      </c>
      <c r="ES250">
        <v>999.9</v>
      </c>
      <c r="ET250">
        <v>9999</v>
      </c>
      <c r="EU250">
        <v>1.87225</v>
      </c>
      <c r="EV250">
        <v>1.87317</v>
      </c>
      <c r="EW250">
        <v>1.8693500000000001</v>
      </c>
      <c r="EX250">
        <v>1.87503</v>
      </c>
      <c r="EY250">
        <v>1.8753500000000001</v>
      </c>
      <c r="EZ250">
        <v>1.8737900000000001</v>
      </c>
      <c r="FA250">
        <v>1.8723799999999999</v>
      </c>
      <c r="FB250">
        <v>1.87147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-0.79</v>
      </c>
      <c r="FQ250">
        <v>7.4099999999999999E-2</v>
      </c>
      <c r="FR250">
        <v>-0.18329044484773399</v>
      </c>
      <c r="FS250">
        <v>1.93526017593624E-3</v>
      </c>
      <c r="FT250">
        <v>-2.6352868309754201E-6</v>
      </c>
      <c r="FU250">
        <v>7.4988703689445403E-10</v>
      </c>
      <c r="FV250">
        <v>7.4070808911679595E-2</v>
      </c>
      <c r="FW250">
        <v>0</v>
      </c>
      <c r="FX250">
        <v>0</v>
      </c>
      <c r="FY250">
        <v>0</v>
      </c>
      <c r="FZ250">
        <v>1</v>
      </c>
      <c r="GA250">
        <v>1999</v>
      </c>
      <c r="GB250">
        <v>0</v>
      </c>
      <c r="GC250">
        <v>14</v>
      </c>
      <c r="GD250">
        <v>48</v>
      </c>
      <c r="GE250">
        <v>47.9</v>
      </c>
      <c r="GF250">
        <v>3.5449199999999998</v>
      </c>
      <c r="GG250">
        <v>2.47559</v>
      </c>
      <c r="GH250">
        <v>1.5979000000000001</v>
      </c>
      <c r="GI250">
        <v>2.35107</v>
      </c>
      <c r="GJ250">
        <v>1.64917</v>
      </c>
      <c r="GK250">
        <v>2.4609399999999999</v>
      </c>
      <c r="GL250">
        <v>26.2104</v>
      </c>
      <c r="GM250">
        <v>14.420999999999999</v>
      </c>
      <c r="GN250">
        <v>19</v>
      </c>
      <c r="GO250">
        <v>449.72500000000002</v>
      </c>
      <c r="GP250">
        <v>642.43700000000001</v>
      </c>
      <c r="GQ250">
        <v>29.059699999999999</v>
      </c>
      <c r="GR250">
        <v>21.445499999999999</v>
      </c>
      <c r="GS250">
        <v>30.0014</v>
      </c>
      <c r="GT250">
        <v>21.340699999999998</v>
      </c>
      <c r="GU250">
        <v>21.317699999999999</v>
      </c>
      <c r="GV250">
        <v>71.038399999999996</v>
      </c>
      <c r="GW250">
        <v>24.036799999999999</v>
      </c>
      <c r="GX250">
        <v>100</v>
      </c>
      <c r="GY250">
        <v>29.1478</v>
      </c>
      <c r="GZ250">
        <v>1755.45</v>
      </c>
      <c r="HA250">
        <v>13.2141</v>
      </c>
      <c r="HB250">
        <v>101.377</v>
      </c>
      <c r="HC250">
        <v>101.383</v>
      </c>
    </row>
    <row r="251" spans="1:211" x14ac:dyDescent="0.2">
      <c r="A251">
        <v>235</v>
      </c>
      <c r="B251">
        <v>1736448576.0999999</v>
      </c>
      <c r="C251">
        <v>469</v>
      </c>
      <c r="D251" t="s">
        <v>817</v>
      </c>
      <c r="E251" t="s">
        <v>818</v>
      </c>
      <c r="F251">
        <v>2</v>
      </c>
      <c r="G251">
        <v>1736448568.0999999</v>
      </c>
      <c r="H251">
        <f t="shared" si="102"/>
        <v>1.9485525085757402E-3</v>
      </c>
      <c r="I251">
        <f t="shared" si="103"/>
        <v>1.9485525085757402</v>
      </c>
      <c r="J251">
        <f t="shared" si="104"/>
        <v>51.302503327946617</v>
      </c>
      <c r="K251">
        <f t="shared" si="105"/>
        <v>1619.595</v>
      </c>
      <c r="L251">
        <f t="shared" si="106"/>
        <v>818.75584912916793</v>
      </c>
      <c r="M251">
        <f t="shared" si="107"/>
        <v>83.797245009859552</v>
      </c>
      <c r="N251">
        <f t="shared" si="108"/>
        <v>165.76076882515503</v>
      </c>
      <c r="O251">
        <f t="shared" si="109"/>
        <v>0.10881162159739421</v>
      </c>
      <c r="P251">
        <f t="shared" si="110"/>
        <v>3.5364484045336391</v>
      </c>
      <c r="Q251">
        <f t="shared" si="111"/>
        <v>0.10698531642982019</v>
      </c>
      <c r="R251">
        <f t="shared" si="112"/>
        <v>6.7027355744916126E-2</v>
      </c>
      <c r="S251">
        <f t="shared" si="113"/>
        <v>317.40040806001417</v>
      </c>
      <c r="T251">
        <f t="shared" si="114"/>
        <v>26.128404284717021</v>
      </c>
      <c r="U251">
        <f t="shared" si="115"/>
        <v>26.128404284717021</v>
      </c>
      <c r="V251">
        <f t="shared" si="116"/>
        <v>3.3999816343175886</v>
      </c>
      <c r="W251">
        <f t="shared" si="117"/>
        <v>49.781377706157059</v>
      </c>
      <c r="X251">
        <f t="shared" si="118"/>
        <v>1.5812695830786749</v>
      </c>
      <c r="Y251">
        <f t="shared" si="119"/>
        <v>3.1764279253426535</v>
      </c>
      <c r="Z251">
        <f t="shared" si="120"/>
        <v>1.8187120512389137</v>
      </c>
      <c r="AA251">
        <f t="shared" si="121"/>
        <v>-85.931165628190143</v>
      </c>
      <c r="AB251">
        <f t="shared" si="122"/>
        <v>-218.40795057590663</v>
      </c>
      <c r="AC251">
        <f t="shared" si="123"/>
        <v>-13.13680359939085</v>
      </c>
      <c r="AD251">
        <f t="shared" si="124"/>
        <v>-7.5511743473470005E-2</v>
      </c>
      <c r="AE251">
        <f t="shared" si="125"/>
        <v>78.958755187739314</v>
      </c>
      <c r="AF251">
        <f t="shared" si="126"/>
        <v>1.955937505319161</v>
      </c>
      <c r="AG251">
        <f t="shared" si="127"/>
        <v>51.302503327946617</v>
      </c>
      <c r="AH251">
        <v>1755.10909140116</v>
      </c>
      <c r="AI251">
        <v>1668.4567272727299</v>
      </c>
      <c r="AJ251">
        <v>3.4416851904333998</v>
      </c>
      <c r="AK251">
        <v>85.495142733625997</v>
      </c>
      <c r="AL251">
        <f t="shared" si="128"/>
        <v>1.9485525085757402</v>
      </c>
      <c r="AM251">
        <v>13.1556495558376</v>
      </c>
      <c r="AN251">
        <v>15.4575447552448</v>
      </c>
      <c r="AO251">
        <v>6.02964953685144E-6</v>
      </c>
      <c r="AP251">
        <v>126.389948844656</v>
      </c>
      <c r="AQ251">
        <v>38</v>
      </c>
      <c r="AR251">
        <v>8</v>
      </c>
      <c r="AS251">
        <f t="shared" si="129"/>
        <v>1</v>
      </c>
      <c r="AT251">
        <f t="shared" si="130"/>
        <v>0</v>
      </c>
      <c r="AU251">
        <f t="shared" si="131"/>
        <v>54435.353164418579</v>
      </c>
      <c r="AV251">
        <f t="shared" si="132"/>
        <v>2000.0025000000001</v>
      </c>
      <c r="AW251">
        <f t="shared" si="133"/>
        <v>1686.0021510000545</v>
      </c>
      <c r="AX251">
        <f t="shared" si="134"/>
        <v>0.84300002174999999</v>
      </c>
      <c r="AY251">
        <f t="shared" si="135"/>
        <v>0.158700005655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1736448568.0999999</v>
      </c>
      <c r="BF251">
        <v>1619.595</v>
      </c>
      <c r="BG251">
        <v>1718.14</v>
      </c>
      <c r="BH251">
        <v>15.450075</v>
      </c>
      <c r="BI251">
        <v>13.139374999999999</v>
      </c>
      <c r="BJ251">
        <v>1620.3724999999999</v>
      </c>
      <c r="BK251">
        <v>15.375987500000001</v>
      </c>
      <c r="BL251">
        <v>500.03500000000003</v>
      </c>
      <c r="BM251">
        <v>102.246875</v>
      </c>
      <c r="BN251">
        <v>0.100174</v>
      </c>
      <c r="BO251">
        <v>24.982849999999999</v>
      </c>
      <c r="BP251">
        <v>24.789137499999999</v>
      </c>
      <c r="BQ251">
        <v>999.9</v>
      </c>
      <c r="BR251">
        <v>0</v>
      </c>
      <c r="BS251">
        <v>0</v>
      </c>
      <c r="BT251">
        <v>10000.7875</v>
      </c>
      <c r="BU251">
        <v>649.41399999999999</v>
      </c>
      <c r="BV251">
        <v>157.39837499999999</v>
      </c>
      <c r="BW251">
        <v>-98.543025</v>
      </c>
      <c r="BX251">
        <v>1645.01</v>
      </c>
      <c r="BY251">
        <v>1741.0150000000001</v>
      </c>
      <c r="BZ251">
        <v>2.3107000000000002</v>
      </c>
      <c r="CA251">
        <v>1718.14</v>
      </c>
      <c r="CB251">
        <v>13.139374999999999</v>
      </c>
      <c r="CC251">
        <v>1.57972125</v>
      </c>
      <c r="CD251">
        <v>1.3434600000000001</v>
      </c>
      <c r="CE251">
        <v>13.7624</v>
      </c>
      <c r="CF251">
        <v>11.29405</v>
      </c>
      <c r="CG251">
        <v>2000.0025000000001</v>
      </c>
      <c r="CH251">
        <v>0.9</v>
      </c>
      <c r="CI251">
        <v>0.10000002500000001</v>
      </c>
      <c r="CJ251">
        <v>19.927062500000002</v>
      </c>
      <c r="CK251">
        <v>39093.0625</v>
      </c>
      <c r="CL251">
        <v>1736445700.0999999</v>
      </c>
      <c r="CM251" t="s">
        <v>346</v>
      </c>
      <c r="CN251">
        <v>1736445697.0999999</v>
      </c>
      <c r="CO251">
        <v>1736445700.0999999</v>
      </c>
      <c r="CP251">
        <v>1</v>
      </c>
      <c r="CQ251">
        <v>-0.33700000000000002</v>
      </c>
      <c r="CR251">
        <v>1.2999999999999999E-2</v>
      </c>
      <c r="CS251">
        <v>0.22</v>
      </c>
      <c r="CT251">
        <v>8.3000000000000004E-2</v>
      </c>
      <c r="CU251">
        <v>420</v>
      </c>
      <c r="CV251">
        <v>16</v>
      </c>
      <c r="CW251">
        <v>0.23</v>
      </c>
      <c r="CX251">
        <v>0.32</v>
      </c>
      <c r="CY251">
        <v>-97.740461904761901</v>
      </c>
      <c r="CZ251">
        <v>-13.6642129870131</v>
      </c>
      <c r="DA251">
        <v>1.43271606946094</v>
      </c>
      <c r="DB251">
        <v>0</v>
      </c>
      <c r="DC251">
        <v>2.3266571428571399</v>
      </c>
      <c r="DD251">
        <v>-0.26169740259740298</v>
      </c>
      <c r="DE251">
        <v>2.6912477393502499E-2</v>
      </c>
      <c r="DF251">
        <v>1</v>
      </c>
      <c r="DG251">
        <v>1</v>
      </c>
      <c r="DH251">
        <v>2</v>
      </c>
      <c r="DI251" t="s">
        <v>347</v>
      </c>
      <c r="DJ251">
        <v>3.1192600000000001</v>
      </c>
      <c r="DK251">
        <v>2.8018800000000001</v>
      </c>
      <c r="DL251">
        <v>0.24990499999999999</v>
      </c>
      <c r="DM251">
        <v>0.26059100000000002</v>
      </c>
      <c r="DN251">
        <v>8.6681599999999998E-2</v>
      </c>
      <c r="DO251">
        <v>7.7962799999999999E-2</v>
      </c>
      <c r="DP251">
        <v>20941.900000000001</v>
      </c>
      <c r="DQ251">
        <v>19084.400000000001</v>
      </c>
      <c r="DR251">
        <v>26696.2</v>
      </c>
      <c r="DS251">
        <v>24136.2</v>
      </c>
      <c r="DT251">
        <v>33710.199999999997</v>
      </c>
      <c r="DU251">
        <v>32416.400000000001</v>
      </c>
      <c r="DV251">
        <v>40365.4</v>
      </c>
      <c r="DW251">
        <v>38153</v>
      </c>
      <c r="DX251">
        <v>2.01688</v>
      </c>
      <c r="DY251">
        <v>2.2784</v>
      </c>
      <c r="DZ251">
        <v>0.15776599999999999</v>
      </c>
      <c r="EA251">
        <v>0</v>
      </c>
      <c r="EB251">
        <v>22.160499999999999</v>
      </c>
      <c r="EC251">
        <v>999.9</v>
      </c>
      <c r="ED251">
        <v>63.863</v>
      </c>
      <c r="EE251">
        <v>22.094000000000001</v>
      </c>
      <c r="EF251">
        <v>16.668399999999998</v>
      </c>
      <c r="EG251">
        <v>63.764899999999997</v>
      </c>
      <c r="EH251">
        <v>26.694700000000001</v>
      </c>
      <c r="EI251">
        <v>1</v>
      </c>
      <c r="EJ251">
        <v>-0.449461</v>
      </c>
      <c r="EK251">
        <v>-4.3634899999999996</v>
      </c>
      <c r="EL251">
        <v>20.215399999999999</v>
      </c>
      <c r="EM251">
        <v>5.2632599999999998</v>
      </c>
      <c r="EN251">
        <v>12.0046</v>
      </c>
      <c r="EO251">
        <v>5.0003500000000001</v>
      </c>
      <c r="EP251">
        <v>3.2867000000000002</v>
      </c>
      <c r="EQ251">
        <v>9999</v>
      </c>
      <c r="ER251">
        <v>9999</v>
      </c>
      <c r="ES251">
        <v>999.9</v>
      </c>
      <c r="ET251">
        <v>9999</v>
      </c>
      <c r="EU251">
        <v>1.87225</v>
      </c>
      <c r="EV251">
        <v>1.87317</v>
      </c>
      <c r="EW251">
        <v>1.8693500000000001</v>
      </c>
      <c r="EX251">
        <v>1.8750199999999999</v>
      </c>
      <c r="EY251">
        <v>1.8753299999999999</v>
      </c>
      <c r="EZ251">
        <v>1.8737900000000001</v>
      </c>
      <c r="FA251">
        <v>1.8724000000000001</v>
      </c>
      <c r="FB251">
        <v>1.87147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-0.8</v>
      </c>
      <c r="FQ251">
        <v>7.4099999999999999E-2</v>
      </c>
      <c r="FR251">
        <v>-0.18329044484773399</v>
      </c>
      <c r="FS251">
        <v>1.93526017593624E-3</v>
      </c>
      <c r="FT251">
        <v>-2.6352868309754201E-6</v>
      </c>
      <c r="FU251">
        <v>7.4988703689445403E-10</v>
      </c>
      <c r="FV251">
        <v>7.4070808911679595E-2</v>
      </c>
      <c r="FW251">
        <v>0</v>
      </c>
      <c r="FX251">
        <v>0</v>
      </c>
      <c r="FY251">
        <v>0</v>
      </c>
      <c r="FZ251">
        <v>1</v>
      </c>
      <c r="GA251">
        <v>1999</v>
      </c>
      <c r="GB251">
        <v>0</v>
      </c>
      <c r="GC251">
        <v>14</v>
      </c>
      <c r="GD251">
        <v>48</v>
      </c>
      <c r="GE251">
        <v>47.9</v>
      </c>
      <c r="GF251">
        <v>3.5546899999999999</v>
      </c>
      <c r="GG251">
        <v>2.4706999999999999</v>
      </c>
      <c r="GH251">
        <v>1.5979000000000001</v>
      </c>
      <c r="GI251">
        <v>2.35229</v>
      </c>
      <c r="GJ251">
        <v>1.64917</v>
      </c>
      <c r="GK251">
        <v>2.4157700000000002</v>
      </c>
      <c r="GL251">
        <v>26.2104</v>
      </c>
      <c r="GM251">
        <v>14.4122</v>
      </c>
      <c r="GN251">
        <v>19</v>
      </c>
      <c r="GO251">
        <v>449.51</v>
      </c>
      <c r="GP251">
        <v>643.00900000000001</v>
      </c>
      <c r="GQ251">
        <v>29.118600000000001</v>
      </c>
      <c r="GR251">
        <v>21.4468</v>
      </c>
      <c r="GS251">
        <v>30.001000000000001</v>
      </c>
      <c r="GT251">
        <v>21.341999999999999</v>
      </c>
      <c r="GU251">
        <v>21.3187</v>
      </c>
      <c r="GV251">
        <v>71.228899999999996</v>
      </c>
      <c r="GW251">
        <v>24.036799999999999</v>
      </c>
      <c r="GX251">
        <v>100</v>
      </c>
      <c r="GY251">
        <v>29.1478</v>
      </c>
      <c r="GZ251">
        <v>1762.23</v>
      </c>
      <c r="HA251">
        <v>13.214</v>
      </c>
      <c r="HB251">
        <v>101.377</v>
      </c>
      <c r="HC251">
        <v>101.383</v>
      </c>
    </row>
    <row r="252" spans="1:211" x14ac:dyDescent="0.2">
      <c r="A252">
        <v>236</v>
      </c>
      <c r="B252">
        <v>1736448578.0999999</v>
      </c>
      <c r="C252">
        <v>471</v>
      </c>
      <c r="D252" t="s">
        <v>819</v>
      </c>
      <c r="E252" t="s">
        <v>820</v>
      </c>
      <c r="F252">
        <v>2</v>
      </c>
      <c r="G252">
        <v>1736448570.0999999</v>
      </c>
      <c r="H252">
        <f t="shared" si="102"/>
        <v>1.9423400307264631E-3</v>
      </c>
      <c r="I252">
        <f t="shared" si="103"/>
        <v>1.9423400307264631</v>
      </c>
      <c r="J252">
        <f t="shared" si="104"/>
        <v>51.424278569055019</v>
      </c>
      <c r="K252">
        <f t="shared" si="105"/>
        <v>1626.1</v>
      </c>
      <c r="L252">
        <f t="shared" si="106"/>
        <v>821.5811169329728</v>
      </c>
      <c r="M252">
        <f t="shared" si="107"/>
        <v>84.086269325282203</v>
      </c>
      <c r="N252">
        <f t="shared" si="108"/>
        <v>166.42627213764999</v>
      </c>
      <c r="O252">
        <f t="shared" si="109"/>
        <v>0.10855814029408327</v>
      </c>
      <c r="P252">
        <f t="shared" si="110"/>
        <v>3.5384450388322723</v>
      </c>
      <c r="Q252">
        <f t="shared" si="111"/>
        <v>0.10674126476643712</v>
      </c>
      <c r="R252">
        <f t="shared" si="112"/>
        <v>6.6873996632480198E-2</v>
      </c>
      <c r="S252">
        <f t="shared" si="113"/>
        <v>317.40042681003757</v>
      </c>
      <c r="T252">
        <f t="shared" si="114"/>
        <v>26.120992417270998</v>
      </c>
      <c r="U252">
        <f t="shared" si="115"/>
        <v>26.120992417270998</v>
      </c>
      <c r="V252">
        <f t="shared" si="116"/>
        <v>3.3984921731267752</v>
      </c>
      <c r="W252">
        <f t="shared" si="117"/>
        <v>49.81049039650712</v>
      </c>
      <c r="X252">
        <f t="shared" si="118"/>
        <v>1.5814244307794814</v>
      </c>
      <c r="Y252">
        <f t="shared" si="119"/>
        <v>3.1748822751810852</v>
      </c>
      <c r="Z252">
        <f t="shared" si="120"/>
        <v>1.8170677423472938</v>
      </c>
      <c r="AA252">
        <f t="shared" si="121"/>
        <v>-85.657195355037018</v>
      </c>
      <c r="AB252">
        <f t="shared" si="122"/>
        <v>-218.67445511397548</v>
      </c>
      <c r="AC252">
        <f t="shared" si="123"/>
        <v>-13.144383066046821</v>
      </c>
      <c r="AD252">
        <f t="shared" si="124"/>
        <v>-7.5606725021742704E-2</v>
      </c>
      <c r="AE252">
        <f t="shared" si="125"/>
        <v>79.295200550613202</v>
      </c>
      <c r="AF252">
        <f t="shared" si="126"/>
        <v>1.949668477563568</v>
      </c>
      <c r="AG252">
        <f t="shared" si="127"/>
        <v>51.424278569055019</v>
      </c>
      <c r="AH252">
        <v>1761.9892058881701</v>
      </c>
      <c r="AI252">
        <v>1675.26636363636</v>
      </c>
      <c r="AJ252">
        <v>3.4311955996084</v>
      </c>
      <c r="AK252">
        <v>85.495142733625997</v>
      </c>
      <c r="AL252">
        <f t="shared" si="128"/>
        <v>1.9423400307264631</v>
      </c>
      <c r="AM252">
        <v>13.1676122552599</v>
      </c>
      <c r="AN252">
        <v>15.4619958041958</v>
      </c>
      <c r="AO252">
        <v>9.3596586515680004E-6</v>
      </c>
      <c r="AP252">
        <v>126.389948844656</v>
      </c>
      <c r="AQ252">
        <v>38</v>
      </c>
      <c r="AR252">
        <v>8</v>
      </c>
      <c r="AS252">
        <f t="shared" si="129"/>
        <v>1</v>
      </c>
      <c r="AT252">
        <f t="shared" si="130"/>
        <v>0</v>
      </c>
      <c r="AU252">
        <f t="shared" si="131"/>
        <v>54480.854338333818</v>
      </c>
      <c r="AV252">
        <f t="shared" si="132"/>
        <v>2000.0025000000001</v>
      </c>
      <c r="AW252">
        <f t="shared" si="133"/>
        <v>1686.0021585000638</v>
      </c>
      <c r="AX252">
        <f t="shared" si="134"/>
        <v>0.84300002549999997</v>
      </c>
      <c r="AY252">
        <f t="shared" si="135"/>
        <v>0.15870001503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1736448570.0999999</v>
      </c>
      <c r="BF252">
        <v>1626.1</v>
      </c>
      <c r="BG252">
        <v>1725.0462500000001</v>
      </c>
      <c r="BH252">
        <v>15.4516125</v>
      </c>
      <c r="BI252">
        <v>13.14845</v>
      </c>
      <c r="BJ252">
        <v>1626.8824999999999</v>
      </c>
      <c r="BK252">
        <v>15.3775125</v>
      </c>
      <c r="BL252">
        <v>500.06274999999999</v>
      </c>
      <c r="BM252">
        <v>102.24675000000001</v>
      </c>
      <c r="BN252">
        <v>0.1001365</v>
      </c>
      <c r="BO252">
        <v>24.974687500000002</v>
      </c>
      <c r="BP252">
        <v>24.781287500000001</v>
      </c>
      <c r="BQ252">
        <v>999.9</v>
      </c>
      <c r="BR252">
        <v>0</v>
      </c>
      <c r="BS252">
        <v>0</v>
      </c>
      <c r="BT252">
        <v>10009.231250000001</v>
      </c>
      <c r="BU252">
        <v>649.35074999999995</v>
      </c>
      <c r="BV252">
        <v>157.223625</v>
      </c>
      <c r="BW252">
        <v>-98.944537499999996</v>
      </c>
      <c r="BX252">
        <v>1651.6187500000001</v>
      </c>
      <c r="BY252">
        <v>1748.0287499999999</v>
      </c>
      <c r="BZ252">
        <v>2.3031424999999999</v>
      </c>
      <c r="CA252">
        <v>1725.0462500000001</v>
      </c>
      <c r="CB252">
        <v>13.14845</v>
      </c>
      <c r="CC252">
        <v>1.5798749999999999</v>
      </c>
      <c r="CD252">
        <v>1.3443875000000001</v>
      </c>
      <c r="CE252">
        <v>13.7639</v>
      </c>
      <c r="CF252">
        <v>11.3044625</v>
      </c>
      <c r="CG252">
        <v>2000.0025000000001</v>
      </c>
      <c r="CH252">
        <v>0.899999875</v>
      </c>
      <c r="CI252">
        <v>0.10000015</v>
      </c>
      <c r="CJ252">
        <v>19.921849999999999</v>
      </c>
      <c r="CK252">
        <v>39093.050000000003</v>
      </c>
      <c r="CL252">
        <v>1736445700.0999999</v>
      </c>
      <c r="CM252" t="s">
        <v>346</v>
      </c>
      <c r="CN252">
        <v>1736445697.0999999</v>
      </c>
      <c r="CO252">
        <v>1736445700.0999999</v>
      </c>
      <c r="CP252">
        <v>1</v>
      </c>
      <c r="CQ252">
        <v>-0.33700000000000002</v>
      </c>
      <c r="CR252">
        <v>1.2999999999999999E-2</v>
      </c>
      <c r="CS252">
        <v>0.22</v>
      </c>
      <c r="CT252">
        <v>8.3000000000000004E-2</v>
      </c>
      <c r="CU252">
        <v>420</v>
      </c>
      <c r="CV252">
        <v>16</v>
      </c>
      <c r="CW252">
        <v>0.23</v>
      </c>
      <c r="CX252">
        <v>0.32</v>
      </c>
      <c r="CY252">
        <v>-98.140661904761899</v>
      </c>
      <c r="CZ252">
        <v>-13.537309090909201</v>
      </c>
      <c r="DA252">
        <v>1.4218665453672099</v>
      </c>
      <c r="DB252">
        <v>0</v>
      </c>
      <c r="DC252">
        <v>2.31936047619048</v>
      </c>
      <c r="DD252">
        <v>-0.26826311688311799</v>
      </c>
      <c r="DE252">
        <v>2.7453815499626399E-2</v>
      </c>
      <c r="DF252">
        <v>1</v>
      </c>
      <c r="DG252">
        <v>1</v>
      </c>
      <c r="DH252">
        <v>2</v>
      </c>
      <c r="DI252" t="s">
        <v>347</v>
      </c>
      <c r="DJ252">
        <v>3.1194799999999998</v>
      </c>
      <c r="DK252">
        <v>2.8004699999999998</v>
      </c>
      <c r="DL252">
        <v>0.25048799999999999</v>
      </c>
      <c r="DM252">
        <v>0.26112800000000003</v>
      </c>
      <c r="DN252">
        <v>8.6690500000000004E-2</v>
      </c>
      <c r="DO252">
        <v>7.7966400000000005E-2</v>
      </c>
      <c r="DP252">
        <v>20925.7</v>
      </c>
      <c r="DQ252">
        <v>19070.599999999999</v>
      </c>
      <c r="DR252">
        <v>26696.3</v>
      </c>
      <c r="DS252">
        <v>24136.2</v>
      </c>
      <c r="DT252">
        <v>33710.1</v>
      </c>
      <c r="DU252">
        <v>32416.2</v>
      </c>
      <c r="DV252">
        <v>40365.599999999999</v>
      </c>
      <c r="DW252">
        <v>38152.800000000003</v>
      </c>
      <c r="DX252">
        <v>2.0173000000000001</v>
      </c>
      <c r="DY252">
        <v>2.2782499999999999</v>
      </c>
      <c r="DZ252">
        <v>0.15753500000000001</v>
      </c>
      <c r="EA252">
        <v>0</v>
      </c>
      <c r="EB252">
        <v>22.16</v>
      </c>
      <c r="EC252">
        <v>999.9</v>
      </c>
      <c r="ED252">
        <v>63.863</v>
      </c>
      <c r="EE252">
        <v>22.094000000000001</v>
      </c>
      <c r="EF252">
        <v>16.669499999999999</v>
      </c>
      <c r="EG252">
        <v>64.014899999999997</v>
      </c>
      <c r="EH252">
        <v>26.386199999999999</v>
      </c>
      <c r="EI252">
        <v>1</v>
      </c>
      <c r="EJ252">
        <v>-0.44961899999999999</v>
      </c>
      <c r="EK252">
        <v>-4.3302800000000001</v>
      </c>
      <c r="EL252">
        <v>20.216799999999999</v>
      </c>
      <c r="EM252">
        <v>5.2637099999999997</v>
      </c>
      <c r="EN252">
        <v>12.0055</v>
      </c>
      <c r="EO252">
        <v>5.0003500000000001</v>
      </c>
      <c r="EP252">
        <v>3.2869299999999999</v>
      </c>
      <c r="EQ252">
        <v>9999</v>
      </c>
      <c r="ER252">
        <v>9999</v>
      </c>
      <c r="ES252">
        <v>999.9</v>
      </c>
      <c r="ET252">
        <v>9999</v>
      </c>
      <c r="EU252">
        <v>1.87225</v>
      </c>
      <c r="EV252">
        <v>1.87317</v>
      </c>
      <c r="EW252">
        <v>1.8693500000000001</v>
      </c>
      <c r="EX252">
        <v>1.8750100000000001</v>
      </c>
      <c r="EY252">
        <v>1.87534</v>
      </c>
      <c r="EZ252">
        <v>1.8737999999999999</v>
      </c>
      <c r="FA252">
        <v>1.8724099999999999</v>
      </c>
      <c r="FB252">
        <v>1.87148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-0.79</v>
      </c>
      <c r="FQ252">
        <v>7.4099999999999999E-2</v>
      </c>
      <c r="FR252">
        <v>-0.18329044484773399</v>
      </c>
      <c r="FS252">
        <v>1.93526017593624E-3</v>
      </c>
      <c r="FT252">
        <v>-2.6352868309754201E-6</v>
      </c>
      <c r="FU252">
        <v>7.4988703689445403E-10</v>
      </c>
      <c r="FV252">
        <v>7.4070808911679595E-2</v>
      </c>
      <c r="FW252">
        <v>0</v>
      </c>
      <c r="FX252">
        <v>0</v>
      </c>
      <c r="FY252">
        <v>0</v>
      </c>
      <c r="FZ252">
        <v>1</v>
      </c>
      <c r="GA252">
        <v>1999</v>
      </c>
      <c r="GB252">
        <v>0</v>
      </c>
      <c r="GC252">
        <v>14</v>
      </c>
      <c r="GD252">
        <v>48</v>
      </c>
      <c r="GE252">
        <v>48</v>
      </c>
      <c r="GF252">
        <v>3.56812</v>
      </c>
      <c r="GG252">
        <v>2.47681</v>
      </c>
      <c r="GH252">
        <v>1.5979000000000001</v>
      </c>
      <c r="GI252">
        <v>2.35229</v>
      </c>
      <c r="GJ252">
        <v>1.64917</v>
      </c>
      <c r="GK252">
        <v>2.32178</v>
      </c>
      <c r="GL252">
        <v>26.2104</v>
      </c>
      <c r="GM252">
        <v>14.403499999999999</v>
      </c>
      <c r="GN252">
        <v>19</v>
      </c>
      <c r="GO252">
        <v>449.76</v>
      </c>
      <c r="GP252">
        <v>642.904</v>
      </c>
      <c r="GQ252">
        <v>29.142499999999998</v>
      </c>
      <c r="GR252">
        <v>21.447700000000001</v>
      </c>
      <c r="GS252">
        <v>30.000499999999999</v>
      </c>
      <c r="GT252">
        <v>21.343</v>
      </c>
      <c r="GU252">
        <v>21.32</v>
      </c>
      <c r="GV252">
        <v>71.474699999999999</v>
      </c>
      <c r="GW252">
        <v>24.036799999999999</v>
      </c>
      <c r="GX252">
        <v>100</v>
      </c>
      <c r="GY252">
        <v>29.1478</v>
      </c>
      <c r="GZ252">
        <v>1769</v>
      </c>
      <c r="HA252">
        <v>13.216900000000001</v>
      </c>
      <c r="HB252">
        <v>101.378</v>
      </c>
      <c r="HC252">
        <v>101.383</v>
      </c>
    </row>
    <row r="253" spans="1:211" x14ac:dyDescent="0.2">
      <c r="A253">
        <v>237</v>
      </c>
      <c r="B253">
        <v>1736448580.0999999</v>
      </c>
      <c r="C253">
        <v>473</v>
      </c>
      <c r="D253" t="s">
        <v>821</v>
      </c>
      <c r="E253" t="s">
        <v>822</v>
      </c>
      <c r="F253">
        <v>2</v>
      </c>
      <c r="G253">
        <v>1736448572.0999999</v>
      </c>
      <c r="H253">
        <f t="shared" si="102"/>
        <v>1.9385141806385734E-3</v>
      </c>
      <c r="I253">
        <f t="shared" si="103"/>
        <v>1.9385141806385735</v>
      </c>
      <c r="J253">
        <f t="shared" si="104"/>
        <v>51.442785734126559</v>
      </c>
      <c r="K253">
        <f t="shared" si="105"/>
        <v>1632.675</v>
      </c>
      <c r="L253">
        <f t="shared" si="106"/>
        <v>826.86420996390609</v>
      </c>
      <c r="M253">
        <f t="shared" si="107"/>
        <v>84.626489463838766</v>
      </c>
      <c r="N253">
        <f t="shared" si="108"/>
        <v>167.09823937282781</v>
      </c>
      <c r="O253">
        <f t="shared" si="109"/>
        <v>0.10843301937210532</v>
      </c>
      <c r="P253">
        <f t="shared" si="110"/>
        <v>3.539099206848197</v>
      </c>
      <c r="Q253">
        <f t="shared" si="111"/>
        <v>0.10662062091552607</v>
      </c>
      <c r="R253">
        <f t="shared" si="112"/>
        <v>6.6798201535488683E-2</v>
      </c>
      <c r="S253">
        <f t="shared" si="113"/>
        <v>317.40024718503048</v>
      </c>
      <c r="T253">
        <f t="shared" si="114"/>
        <v>26.114280796097884</v>
      </c>
      <c r="U253">
        <f t="shared" si="115"/>
        <v>26.114280796097884</v>
      </c>
      <c r="V253">
        <f t="shared" si="116"/>
        <v>3.3971439224856068</v>
      </c>
      <c r="W253">
        <f t="shared" si="117"/>
        <v>49.837965572510846</v>
      </c>
      <c r="X253">
        <f t="shared" si="118"/>
        <v>1.5816033731367396</v>
      </c>
      <c r="Y253">
        <f t="shared" si="119"/>
        <v>3.1734910423572855</v>
      </c>
      <c r="Z253">
        <f t="shared" si="120"/>
        <v>1.8155405493488672</v>
      </c>
      <c r="AA253">
        <f t="shared" si="121"/>
        <v>-85.488475366161083</v>
      </c>
      <c r="AB253">
        <f t="shared" si="122"/>
        <v>-218.83668505643573</v>
      </c>
      <c r="AC253">
        <f t="shared" si="123"/>
        <v>-13.150774100688134</v>
      </c>
      <c r="AD253">
        <f t="shared" si="124"/>
        <v>-7.5687338254454062E-2</v>
      </c>
      <c r="AE253">
        <f t="shared" si="125"/>
        <v>79.546938495602632</v>
      </c>
      <c r="AF253">
        <f t="shared" si="126"/>
        <v>1.9442075807798271</v>
      </c>
      <c r="AG253">
        <f t="shared" si="127"/>
        <v>51.442785734126559</v>
      </c>
      <c r="AH253">
        <v>1768.8143959101601</v>
      </c>
      <c r="AI253">
        <v>1682.10945454546</v>
      </c>
      <c r="AJ253">
        <v>3.42522964818611</v>
      </c>
      <c r="AK253">
        <v>85.495142733625997</v>
      </c>
      <c r="AL253">
        <f t="shared" si="128"/>
        <v>1.9385141806385735</v>
      </c>
      <c r="AM253">
        <v>13.1742685842346</v>
      </c>
      <c r="AN253">
        <v>15.464137762237799</v>
      </c>
      <c r="AO253">
        <v>1.0094771784090199E-5</v>
      </c>
      <c r="AP253">
        <v>126.389948844656</v>
      </c>
      <c r="AQ253">
        <v>38</v>
      </c>
      <c r="AR253">
        <v>8</v>
      </c>
      <c r="AS253">
        <f t="shared" si="129"/>
        <v>1</v>
      </c>
      <c r="AT253">
        <f t="shared" si="130"/>
        <v>0</v>
      </c>
      <c r="AU253">
        <f t="shared" si="131"/>
        <v>54496.61099090823</v>
      </c>
      <c r="AV253">
        <f t="shared" si="132"/>
        <v>2000.00125</v>
      </c>
      <c r="AW253">
        <f t="shared" si="133"/>
        <v>1686.0011122500364</v>
      </c>
      <c r="AX253">
        <f t="shared" si="134"/>
        <v>0.84300002924999995</v>
      </c>
      <c r="AY253">
        <f t="shared" si="135"/>
        <v>0.15870002440499997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1736448572.0999999</v>
      </c>
      <c r="BF253">
        <v>1632.675</v>
      </c>
      <c r="BG253">
        <v>1731.92875</v>
      </c>
      <c r="BH253">
        <v>15.45345</v>
      </c>
      <c r="BI253">
        <v>13.156725</v>
      </c>
      <c r="BJ253">
        <v>1633.4612500000001</v>
      </c>
      <c r="BK253">
        <v>15.379350000000001</v>
      </c>
      <c r="BL253">
        <v>500.058875</v>
      </c>
      <c r="BM253">
        <v>102.24625</v>
      </c>
      <c r="BN253">
        <v>0.1000463375</v>
      </c>
      <c r="BO253">
        <v>24.967337499999999</v>
      </c>
      <c r="BP253">
        <v>24.773937499999999</v>
      </c>
      <c r="BQ253">
        <v>999.9</v>
      </c>
      <c r="BR253">
        <v>0</v>
      </c>
      <c r="BS253">
        <v>0</v>
      </c>
      <c r="BT253">
        <v>10012.043750000001</v>
      </c>
      <c r="BU253">
        <v>649.28587500000003</v>
      </c>
      <c r="BV253">
        <v>157.09162499999999</v>
      </c>
      <c r="BW253">
        <v>-99.253424999999993</v>
      </c>
      <c r="BX253">
        <v>1658.3</v>
      </c>
      <c r="BY253">
        <v>1755.01875</v>
      </c>
      <c r="BZ253">
        <v>2.29671</v>
      </c>
      <c r="CA253">
        <v>1731.92875</v>
      </c>
      <c r="CB253">
        <v>13.156725</v>
      </c>
      <c r="CC253">
        <v>1.5800562499999999</v>
      </c>
      <c r="CD253">
        <v>1.3452262500000001</v>
      </c>
      <c r="CE253">
        <v>13.765650000000001</v>
      </c>
      <c r="CF253">
        <v>11.3138875</v>
      </c>
      <c r="CG253">
        <v>2000.00125</v>
      </c>
      <c r="CH253">
        <v>0.89999974999999999</v>
      </c>
      <c r="CI253">
        <v>0.100000275</v>
      </c>
      <c r="CJ253">
        <v>19.921849999999999</v>
      </c>
      <c r="CK253">
        <v>39093.025000000001</v>
      </c>
      <c r="CL253">
        <v>1736445700.0999999</v>
      </c>
      <c r="CM253" t="s">
        <v>346</v>
      </c>
      <c r="CN253">
        <v>1736445697.0999999</v>
      </c>
      <c r="CO253">
        <v>1736445700.0999999</v>
      </c>
      <c r="CP253">
        <v>1</v>
      </c>
      <c r="CQ253">
        <v>-0.33700000000000002</v>
      </c>
      <c r="CR253">
        <v>1.2999999999999999E-2</v>
      </c>
      <c r="CS253">
        <v>0.22</v>
      </c>
      <c r="CT253">
        <v>8.3000000000000004E-2</v>
      </c>
      <c r="CU253">
        <v>420</v>
      </c>
      <c r="CV253">
        <v>16</v>
      </c>
      <c r="CW253">
        <v>0.23</v>
      </c>
      <c r="CX253">
        <v>0.32</v>
      </c>
      <c r="CY253">
        <v>-98.477219047619002</v>
      </c>
      <c r="CZ253">
        <v>-13.03687012987</v>
      </c>
      <c r="DA253">
        <v>1.38740139954042</v>
      </c>
      <c r="DB253">
        <v>0</v>
      </c>
      <c r="DC253">
        <v>2.31238047619048</v>
      </c>
      <c r="DD253">
        <v>-0.25306597402597403</v>
      </c>
      <c r="DE253">
        <v>2.6254040501042599E-2</v>
      </c>
      <c r="DF253">
        <v>1</v>
      </c>
      <c r="DG253">
        <v>1</v>
      </c>
      <c r="DH253">
        <v>2</v>
      </c>
      <c r="DI253" t="s">
        <v>347</v>
      </c>
      <c r="DJ253">
        <v>3.11957</v>
      </c>
      <c r="DK253">
        <v>2.8007900000000001</v>
      </c>
      <c r="DL253">
        <v>0.25106699999999998</v>
      </c>
      <c r="DM253">
        <v>0.26165300000000002</v>
      </c>
      <c r="DN253">
        <v>8.6700799999999995E-2</v>
      </c>
      <c r="DO253">
        <v>7.7966300000000002E-2</v>
      </c>
      <c r="DP253">
        <v>20909.5</v>
      </c>
      <c r="DQ253">
        <v>19057.099999999999</v>
      </c>
      <c r="DR253">
        <v>26696.1</v>
      </c>
      <c r="DS253">
        <v>24136.2</v>
      </c>
      <c r="DT253">
        <v>33709.699999999997</v>
      </c>
      <c r="DU253">
        <v>32416.1</v>
      </c>
      <c r="DV253">
        <v>40365.5</v>
      </c>
      <c r="DW253">
        <v>38152.6</v>
      </c>
      <c r="DX253">
        <v>2.0178500000000001</v>
      </c>
      <c r="DY253">
        <v>2.2776299999999998</v>
      </c>
      <c r="DZ253">
        <v>0.15736700000000001</v>
      </c>
      <c r="EA253">
        <v>0</v>
      </c>
      <c r="EB253">
        <v>22.158799999999999</v>
      </c>
      <c r="EC253">
        <v>999.9</v>
      </c>
      <c r="ED253">
        <v>63.863</v>
      </c>
      <c r="EE253">
        <v>22.094000000000001</v>
      </c>
      <c r="EF253">
        <v>16.6694</v>
      </c>
      <c r="EG253">
        <v>63.694899999999997</v>
      </c>
      <c r="EH253">
        <v>26.6587</v>
      </c>
      <c r="EI253">
        <v>1</v>
      </c>
      <c r="EJ253">
        <v>-0.44968000000000002</v>
      </c>
      <c r="EK253">
        <v>-4.2931699999999999</v>
      </c>
      <c r="EL253">
        <v>20.2194</v>
      </c>
      <c r="EM253">
        <v>5.2640099999999999</v>
      </c>
      <c r="EN253">
        <v>12.005800000000001</v>
      </c>
      <c r="EO253">
        <v>5.0002500000000003</v>
      </c>
      <c r="EP253">
        <v>3.2869000000000002</v>
      </c>
      <c r="EQ253">
        <v>9999</v>
      </c>
      <c r="ER253">
        <v>9999</v>
      </c>
      <c r="ES253">
        <v>999.9</v>
      </c>
      <c r="ET253">
        <v>9999</v>
      </c>
      <c r="EU253">
        <v>1.87225</v>
      </c>
      <c r="EV253">
        <v>1.87317</v>
      </c>
      <c r="EW253">
        <v>1.8693500000000001</v>
      </c>
      <c r="EX253">
        <v>1.8750100000000001</v>
      </c>
      <c r="EY253">
        <v>1.87537</v>
      </c>
      <c r="EZ253">
        <v>1.8737999999999999</v>
      </c>
      <c r="FA253">
        <v>1.8724000000000001</v>
      </c>
      <c r="FB253">
        <v>1.8714900000000001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-0.81</v>
      </c>
      <c r="FQ253">
        <v>7.3999999999999996E-2</v>
      </c>
      <c r="FR253">
        <v>-0.18329044484773399</v>
      </c>
      <c r="FS253">
        <v>1.93526017593624E-3</v>
      </c>
      <c r="FT253">
        <v>-2.6352868309754201E-6</v>
      </c>
      <c r="FU253">
        <v>7.4988703689445403E-10</v>
      </c>
      <c r="FV253">
        <v>7.4070808911679595E-2</v>
      </c>
      <c r="FW253">
        <v>0</v>
      </c>
      <c r="FX253">
        <v>0</v>
      </c>
      <c r="FY253">
        <v>0</v>
      </c>
      <c r="FZ253">
        <v>1</v>
      </c>
      <c r="GA253">
        <v>1999</v>
      </c>
      <c r="GB253">
        <v>0</v>
      </c>
      <c r="GC253">
        <v>14</v>
      </c>
      <c r="GD253">
        <v>48</v>
      </c>
      <c r="GE253">
        <v>48</v>
      </c>
      <c r="GF253">
        <v>3.5790999999999999</v>
      </c>
      <c r="GG253">
        <v>2.4658199999999999</v>
      </c>
      <c r="GH253">
        <v>1.5979000000000001</v>
      </c>
      <c r="GI253">
        <v>2.35229</v>
      </c>
      <c r="GJ253">
        <v>1.64917</v>
      </c>
      <c r="GK253">
        <v>2.4328599999999998</v>
      </c>
      <c r="GL253">
        <v>26.2104</v>
      </c>
      <c r="GM253">
        <v>14.420999999999999</v>
      </c>
      <c r="GN253">
        <v>19</v>
      </c>
      <c r="GO253">
        <v>450.09699999999998</v>
      </c>
      <c r="GP253">
        <v>642.404</v>
      </c>
      <c r="GQ253">
        <v>29.158799999999999</v>
      </c>
      <c r="GR253">
        <v>21.449100000000001</v>
      </c>
      <c r="GS253">
        <v>30.000299999999999</v>
      </c>
      <c r="GT253">
        <v>21.3443</v>
      </c>
      <c r="GU253">
        <v>21.321200000000001</v>
      </c>
      <c r="GV253">
        <v>71.704899999999995</v>
      </c>
      <c r="GW253">
        <v>24.036799999999999</v>
      </c>
      <c r="GX253">
        <v>100</v>
      </c>
      <c r="GY253">
        <v>29.182700000000001</v>
      </c>
      <c r="GZ253">
        <v>1775.86</v>
      </c>
      <c r="HA253">
        <v>13.2127</v>
      </c>
      <c r="HB253">
        <v>101.377</v>
      </c>
      <c r="HC253">
        <v>101.383</v>
      </c>
    </row>
    <row r="254" spans="1:211" x14ac:dyDescent="0.2">
      <c r="A254">
        <v>238</v>
      </c>
      <c r="B254">
        <v>1736448582.0999999</v>
      </c>
      <c r="C254">
        <v>475</v>
      </c>
      <c r="D254" t="s">
        <v>823</v>
      </c>
      <c r="E254" t="s">
        <v>824</v>
      </c>
      <c r="F254">
        <v>2</v>
      </c>
      <c r="G254">
        <v>1736448574.0999999</v>
      </c>
      <c r="H254">
        <f t="shared" si="102"/>
        <v>1.9381256545825036E-3</v>
      </c>
      <c r="I254">
        <f t="shared" si="103"/>
        <v>1.9381256545825036</v>
      </c>
      <c r="J254">
        <f t="shared" si="104"/>
        <v>51.386153765732061</v>
      </c>
      <c r="K254">
        <f t="shared" si="105"/>
        <v>1639.30375</v>
      </c>
      <c r="L254">
        <f t="shared" si="106"/>
        <v>834.63870496082063</v>
      </c>
      <c r="M254">
        <f t="shared" si="107"/>
        <v>85.421657957497771</v>
      </c>
      <c r="N254">
        <f t="shared" si="108"/>
        <v>167.77564159035347</v>
      </c>
      <c r="O254">
        <f t="shared" si="109"/>
        <v>0.10850070509200956</v>
      </c>
      <c r="P254">
        <f t="shared" si="110"/>
        <v>3.5405267424039017</v>
      </c>
      <c r="Q254">
        <f t="shared" si="111"/>
        <v>0.10668678215496705</v>
      </c>
      <c r="R254">
        <f t="shared" si="112"/>
        <v>6.6839686609070387E-2</v>
      </c>
      <c r="S254">
        <f t="shared" si="113"/>
        <v>317.40046431008443</v>
      </c>
      <c r="T254">
        <f t="shared" si="114"/>
        <v>26.108009046593033</v>
      </c>
      <c r="U254">
        <f t="shared" si="115"/>
        <v>26.108009046593033</v>
      </c>
      <c r="V254">
        <f t="shared" si="116"/>
        <v>3.3958844568244042</v>
      </c>
      <c r="W254">
        <f t="shared" si="117"/>
        <v>49.862895298504974</v>
      </c>
      <c r="X254">
        <f t="shared" si="118"/>
        <v>1.5818354947871651</v>
      </c>
      <c r="Y254">
        <f t="shared" si="119"/>
        <v>3.1723699262096257</v>
      </c>
      <c r="Z254">
        <f t="shared" si="120"/>
        <v>1.8140489620372391</v>
      </c>
      <c r="AA254">
        <f t="shared" si="121"/>
        <v>-85.471341367088414</v>
      </c>
      <c r="AB254">
        <f t="shared" si="122"/>
        <v>-218.85876883710722</v>
      </c>
      <c r="AC254">
        <f t="shared" si="123"/>
        <v>-13.145992623746308</v>
      </c>
      <c r="AD254">
        <f t="shared" si="124"/>
        <v>-7.5638517857498755E-2</v>
      </c>
      <c r="AE254">
        <f t="shared" si="125"/>
        <v>79.756504378642475</v>
      </c>
      <c r="AF254">
        <f t="shared" si="126"/>
        <v>1.9398488652722776</v>
      </c>
      <c r="AG254">
        <f t="shared" si="127"/>
        <v>51.386153765732061</v>
      </c>
      <c r="AH254">
        <v>1775.5328843289001</v>
      </c>
      <c r="AI254">
        <v>1688.9341818181799</v>
      </c>
      <c r="AJ254">
        <v>3.4194563337325601</v>
      </c>
      <c r="AK254">
        <v>85.495142733625997</v>
      </c>
      <c r="AL254">
        <f t="shared" si="128"/>
        <v>1.9381256545825036</v>
      </c>
      <c r="AM254">
        <v>13.1775789216374</v>
      </c>
      <c r="AN254">
        <v>15.467049650349701</v>
      </c>
      <c r="AO254">
        <v>1.0062939006275499E-5</v>
      </c>
      <c r="AP254">
        <v>126.389948844656</v>
      </c>
      <c r="AQ254">
        <v>38</v>
      </c>
      <c r="AR254">
        <v>8</v>
      </c>
      <c r="AS254">
        <f t="shared" si="129"/>
        <v>1</v>
      </c>
      <c r="AT254">
        <f t="shared" si="130"/>
        <v>0</v>
      </c>
      <c r="AU254">
        <f t="shared" si="131"/>
        <v>54529.162754007892</v>
      </c>
      <c r="AV254">
        <f t="shared" si="132"/>
        <v>2000.0025000000001</v>
      </c>
      <c r="AW254">
        <f t="shared" si="133"/>
        <v>1686.0021735000823</v>
      </c>
      <c r="AX254">
        <f t="shared" si="134"/>
        <v>0.84300003299999993</v>
      </c>
      <c r="AY254">
        <f t="shared" si="135"/>
        <v>0.15870003378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1736448574.0999999</v>
      </c>
      <c r="BF254">
        <v>1639.30375</v>
      </c>
      <c r="BG254">
        <v>1738.8187499999999</v>
      </c>
      <c r="BH254">
        <v>15.4558125</v>
      </c>
      <c r="BI254">
        <v>13.164175</v>
      </c>
      <c r="BJ254">
        <v>1640.09375</v>
      </c>
      <c r="BK254">
        <v>15.381724999999999</v>
      </c>
      <c r="BL254">
        <v>500.04424999999998</v>
      </c>
      <c r="BM254">
        <v>102.245625</v>
      </c>
      <c r="BN254">
        <v>0.1000455875</v>
      </c>
      <c r="BO254">
        <v>24.961412500000002</v>
      </c>
      <c r="BP254">
        <v>24.767837499999999</v>
      </c>
      <c r="BQ254">
        <v>999.9</v>
      </c>
      <c r="BR254">
        <v>0</v>
      </c>
      <c r="BS254">
        <v>0</v>
      </c>
      <c r="BT254">
        <v>10018.137500000001</v>
      </c>
      <c r="BU254">
        <v>649.21725000000004</v>
      </c>
      <c r="BV254">
        <v>156.97925000000001</v>
      </c>
      <c r="BW254">
        <v>-99.514949999999999</v>
      </c>
      <c r="BX254">
        <v>1665.0374999999999</v>
      </c>
      <c r="BY254">
        <v>1762.0137500000001</v>
      </c>
      <c r="BZ254">
        <v>2.2916224999999999</v>
      </c>
      <c r="CA254">
        <v>1738.8187499999999</v>
      </c>
      <c r="CB254">
        <v>13.164175</v>
      </c>
      <c r="CC254">
        <v>1.58028875</v>
      </c>
      <c r="CD254">
        <v>1.34598</v>
      </c>
      <c r="CE254">
        <v>13.767925</v>
      </c>
      <c r="CF254">
        <v>11.32235</v>
      </c>
      <c r="CG254">
        <v>2000.0025000000001</v>
      </c>
      <c r="CH254">
        <v>0.89999962499999997</v>
      </c>
      <c r="CI254">
        <v>0.1000004</v>
      </c>
      <c r="CJ254">
        <v>19.9322625</v>
      </c>
      <c r="CK254">
        <v>39093.037499999999</v>
      </c>
      <c r="CL254">
        <v>1736445700.0999999</v>
      </c>
      <c r="CM254" t="s">
        <v>346</v>
      </c>
      <c r="CN254">
        <v>1736445697.0999999</v>
      </c>
      <c r="CO254">
        <v>1736445700.0999999</v>
      </c>
      <c r="CP254">
        <v>1</v>
      </c>
      <c r="CQ254">
        <v>-0.33700000000000002</v>
      </c>
      <c r="CR254">
        <v>1.2999999999999999E-2</v>
      </c>
      <c r="CS254">
        <v>0.22</v>
      </c>
      <c r="CT254">
        <v>8.3000000000000004E-2</v>
      </c>
      <c r="CU254">
        <v>420</v>
      </c>
      <c r="CV254">
        <v>16</v>
      </c>
      <c r="CW254">
        <v>0.23</v>
      </c>
      <c r="CX254">
        <v>0.32</v>
      </c>
      <c r="CY254">
        <v>-98.746742857142806</v>
      </c>
      <c r="CZ254">
        <v>-11.0097428571428</v>
      </c>
      <c r="DA254">
        <v>1.2618586761755299</v>
      </c>
      <c r="DB254">
        <v>0</v>
      </c>
      <c r="DC254">
        <v>2.3059766666666701</v>
      </c>
      <c r="DD254">
        <v>-0.219900779220776</v>
      </c>
      <c r="DE254">
        <v>2.36712307470348E-2</v>
      </c>
      <c r="DF254">
        <v>1</v>
      </c>
      <c r="DG254">
        <v>1</v>
      </c>
      <c r="DH254">
        <v>2</v>
      </c>
      <c r="DI254" t="s">
        <v>347</v>
      </c>
      <c r="DJ254">
        <v>3.1194700000000002</v>
      </c>
      <c r="DK254">
        <v>2.8018200000000002</v>
      </c>
      <c r="DL254">
        <v>0.25164999999999998</v>
      </c>
      <c r="DM254">
        <v>0.26225900000000002</v>
      </c>
      <c r="DN254">
        <v>8.6711899999999995E-2</v>
      </c>
      <c r="DO254">
        <v>7.7972100000000003E-2</v>
      </c>
      <c r="DP254">
        <v>20893.099999999999</v>
      </c>
      <c r="DQ254">
        <v>19041.599999999999</v>
      </c>
      <c r="DR254">
        <v>26695.8</v>
      </c>
      <c r="DS254">
        <v>24136.3</v>
      </c>
      <c r="DT254">
        <v>33709.1</v>
      </c>
      <c r="DU254">
        <v>32416</v>
      </c>
      <c r="DV254">
        <v>40365.199999999997</v>
      </c>
      <c r="DW254">
        <v>38152.6</v>
      </c>
      <c r="DX254">
        <v>2.0182500000000001</v>
      </c>
      <c r="DY254">
        <v>2.2773500000000002</v>
      </c>
      <c r="DZ254">
        <v>0.157442</v>
      </c>
      <c r="EA254">
        <v>0</v>
      </c>
      <c r="EB254">
        <v>22.156700000000001</v>
      </c>
      <c r="EC254">
        <v>999.9</v>
      </c>
      <c r="ED254">
        <v>63.850999999999999</v>
      </c>
      <c r="EE254">
        <v>22.114000000000001</v>
      </c>
      <c r="EF254">
        <v>16.686800000000002</v>
      </c>
      <c r="EG254">
        <v>64.364900000000006</v>
      </c>
      <c r="EH254">
        <v>26.634599999999999</v>
      </c>
      <c r="EI254">
        <v>1</v>
      </c>
      <c r="EJ254">
        <v>-0.449627</v>
      </c>
      <c r="EK254">
        <v>-4.3060999999999998</v>
      </c>
      <c r="EL254">
        <v>20.2194</v>
      </c>
      <c r="EM254">
        <v>5.26281</v>
      </c>
      <c r="EN254">
        <v>12.0055</v>
      </c>
      <c r="EO254">
        <v>4.9997499999999997</v>
      </c>
      <c r="EP254">
        <v>3.2866</v>
      </c>
      <c r="EQ254">
        <v>9999</v>
      </c>
      <c r="ER254">
        <v>9999</v>
      </c>
      <c r="ES254">
        <v>999.9</v>
      </c>
      <c r="ET254">
        <v>9999</v>
      </c>
      <c r="EU254">
        <v>1.87225</v>
      </c>
      <c r="EV254">
        <v>1.87317</v>
      </c>
      <c r="EW254">
        <v>1.8693500000000001</v>
      </c>
      <c r="EX254">
        <v>1.8750199999999999</v>
      </c>
      <c r="EY254">
        <v>1.8754</v>
      </c>
      <c r="EZ254">
        <v>1.8737900000000001</v>
      </c>
      <c r="FA254">
        <v>1.8724000000000001</v>
      </c>
      <c r="FB254">
        <v>1.8714900000000001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-0.81</v>
      </c>
      <c r="FQ254">
        <v>7.4099999999999999E-2</v>
      </c>
      <c r="FR254">
        <v>-0.18329044484773399</v>
      </c>
      <c r="FS254">
        <v>1.93526017593624E-3</v>
      </c>
      <c r="FT254">
        <v>-2.6352868309754201E-6</v>
      </c>
      <c r="FU254">
        <v>7.4988703689445403E-10</v>
      </c>
      <c r="FV254">
        <v>7.4070808911679595E-2</v>
      </c>
      <c r="FW254">
        <v>0</v>
      </c>
      <c r="FX254">
        <v>0</v>
      </c>
      <c r="FY254">
        <v>0</v>
      </c>
      <c r="FZ254">
        <v>1</v>
      </c>
      <c r="GA254">
        <v>1999</v>
      </c>
      <c r="GB254">
        <v>0</v>
      </c>
      <c r="GC254">
        <v>14</v>
      </c>
      <c r="GD254">
        <v>48.1</v>
      </c>
      <c r="GE254">
        <v>48</v>
      </c>
      <c r="GF254">
        <v>3.59009</v>
      </c>
      <c r="GG254">
        <v>2.4584999999999999</v>
      </c>
      <c r="GH254">
        <v>1.5979000000000001</v>
      </c>
      <c r="GI254">
        <v>2.3535200000000001</v>
      </c>
      <c r="GJ254">
        <v>1.64917</v>
      </c>
      <c r="GK254">
        <v>2.47803</v>
      </c>
      <c r="GL254">
        <v>26.2104</v>
      </c>
      <c r="GM254">
        <v>14.420999999999999</v>
      </c>
      <c r="GN254">
        <v>19</v>
      </c>
      <c r="GO254">
        <v>450.34800000000001</v>
      </c>
      <c r="GP254">
        <v>642.19899999999996</v>
      </c>
      <c r="GQ254">
        <v>29.173200000000001</v>
      </c>
      <c r="GR254">
        <v>21.450099999999999</v>
      </c>
      <c r="GS254">
        <v>30.000299999999999</v>
      </c>
      <c r="GT254">
        <v>21.3462</v>
      </c>
      <c r="GU254">
        <v>21.322800000000001</v>
      </c>
      <c r="GV254">
        <v>71.926400000000001</v>
      </c>
      <c r="GW254">
        <v>24.036799999999999</v>
      </c>
      <c r="GX254">
        <v>100</v>
      </c>
      <c r="GY254">
        <v>29.182700000000001</v>
      </c>
      <c r="GZ254">
        <v>1789.53</v>
      </c>
      <c r="HA254">
        <v>13.219900000000001</v>
      </c>
      <c r="HB254">
        <v>101.376</v>
      </c>
      <c r="HC254">
        <v>101.383</v>
      </c>
    </row>
    <row r="255" spans="1:211" x14ac:dyDescent="0.2">
      <c r="A255">
        <v>239</v>
      </c>
      <c r="B255">
        <v>1736448584.0999999</v>
      </c>
      <c r="C255">
        <v>477</v>
      </c>
      <c r="D255" t="s">
        <v>825</v>
      </c>
      <c r="E255" t="s">
        <v>826</v>
      </c>
      <c r="F255">
        <v>2</v>
      </c>
      <c r="G255">
        <v>1736448576.0999999</v>
      </c>
      <c r="H255">
        <f t="shared" si="102"/>
        <v>1.9393592207825E-3</v>
      </c>
      <c r="I255">
        <f t="shared" si="103"/>
        <v>1.9393592207825001</v>
      </c>
      <c r="J255">
        <f t="shared" si="104"/>
        <v>51.502692631205875</v>
      </c>
      <c r="K255">
        <f t="shared" si="105"/>
        <v>1645.9612500000001</v>
      </c>
      <c r="L255">
        <f t="shared" si="106"/>
        <v>840.46080948735073</v>
      </c>
      <c r="M255">
        <f t="shared" si="107"/>
        <v>86.017127611533098</v>
      </c>
      <c r="N255">
        <f t="shared" si="108"/>
        <v>168.45622935261849</v>
      </c>
      <c r="O255">
        <f t="shared" si="109"/>
        <v>0.10865184142628148</v>
      </c>
      <c r="P255">
        <f t="shared" si="110"/>
        <v>3.5423999473701353</v>
      </c>
      <c r="Q255">
        <f t="shared" si="111"/>
        <v>0.10683385171175964</v>
      </c>
      <c r="R255">
        <f t="shared" si="112"/>
        <v>6.6931962657655608E-2</v>
      </c>
      <c r="S255">
        <f t="shared" si="113"/>
        <v>317.40066268512669</v>
      </c>
      <c r="T255">
        <f t="shared" si="114"/>
        <v>26.102709456798998</v>
      </c>
      <c r="U255">
        <f t="shared" si="115"/>
        <v>26.102709456798998</v>
      </c>
      <c r="V255">
        <f t="shared" si="116"/>
        <v>3.3948205339794475</v>
      </c>
      <c r="W255">
        <f t="shared" si="117"/>
        <v>49.885052943374085</v>
      </c>
      <c r="X255">
        <f t="shared" si="118"/>
        <v>1.582117309371037</v>
      </c>
      <c r="Y255">
        <f t="shared" si="119"/>
        <v>3.1715257697870793</v>
      </c>
      <c r="Z255">
        <f t="shared" si="120"/>
        <v>1.8127032246084105</v>
      </c>
      <c r="AA255">
        <f t="shared" si="121"/>
        <v>-85.525741636508243</v>
      </c>
      <c r="AB255">
        <f t="shared" si="122"/>
        <v>-218.81469596596202</v>
      </c>
      <c r="AC255">
        <f t="shared" si="123"/>
        <v>-13.135750798004244</v>
      </c>
      <c r="AD255">
        <f t="shared" si="124"/>
        <v>-7.5525715347851019E-2</v>
      </c>
      <c r="AE255">
        <f t="shared" si="125"/>
        <v>79.977831000189866</v>
      </c>
      <c r="AF255">
        <f t="shared" si="126"/>
        <v>1.9367894245736295</v>
      </c>
      <c r="AG255">
        <f t="shared" si="127"/>
        <v>51.502692631205875</v>
      </c>
      <c r="AH255">
        <v>1782.0755907719799</v>
      </c>
      <c r="AI255">
        <v>1695.6189090909099</v>
      </c>
      <c r="AJ255">
        <v>3.3792947827016002</v>
      </c>
      <c r="AK255">
        <v>85.495142733625997</v>
      </c>
      <c r="AL255">
        <f t="shared" si="128"/>
        <v>1.9393592207825001</v>
      </c>
      <c r="AM255">
        <v>13.1787083394142</v>
      </c>
      <c r="AN255">
        <v>15.4696097902098</v>
      </c>
      <c r="AO255">
        <v>9.2350845543742196E-6</v>
      </c>
      <c r="AP255">
        <v>126.389948844656</v>
      </c>
      <c r="AQ255">
        <v>37</v>
      </c>
      <c r="AR255">
        <v>7</v>
      </c>
      <c r="AS255">
        <f t="shared" si="129"/>
        <v>1</v>
      </c>
      <c r="AT255">
        <f t="shared" si="130"/>
        <v>0</v>
      </c>
      <c r="AU255">
        <f t="shared" si="131"/>
        <v>54571.290871708035</v>
      </c>
      <c r="AV255">
        <f t="shared" si="132"/>
        <v>2000.0037500000001</v>
      </c>
      <c r="AW255">
        <f t="shared" si="133"/>
        <v>1686.0032272501237</v>
      </c>
      <c r="AX255">
        <f t="shared" si="134"/>
        <v>0.84300003299999993</v>
      </c>
      <c r="AY255">
        <f t="shared" si="135"/>
        <v>0.15870003378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1736448576.0999999</v>
      </c>
      <c r="BF255">
        <v>1645.9612500000001</v>
      </c>
      <c r="BG255">
        <v>1745.75</v>
      </c>
      <c r="BH255">
        <v>15.4586375</v>
      </c>
      <c r="BI255">
        <v>13.17065</v>
      </c>
      <c r="BJ255">
        <v>1646.7550000000001</v>
      </c>
      <c r="BK255">
        <v>15.384562499999999</v>
      </c>
      <c r="BL255">
        <v>500.05062500000003</v>
      </c>
      <c r="BM255">
        <v>102.245125</v>
      </c>
      <c r="BN255">
        <v>0.1000725875</v>
      </c>
      <c r="BO255">
        <v>24.956949999999999</v>
      </c>
      <c r="BP255">
        <v>24.761262500000001</v>
      </c>
      <c r="BQ255">
        <v>999.9</v>
      </c>
      <c r="BR255">
        <v>0</v>
      </c>
      <c r="BS255">
        <v>0</v>
      </c>
      <c r="BT255">
        <v>10026.106250000001</v>
      </c>
      <c r="BU255">
        <v>649.14137500000004</v>
      </c>
      <c r="BV255">
        <v>156.86175</v>
      </c>
      <c r="BW255">
        <v>-99.787925000000001</v>
      </c>
      <c r="BX255">
        <v>1671.80375</v>
      </c>
      <c r="BY255">
        <v>1769.0474999999999</v>
      </c>
      <c r="BZ255">
        <v>2.2879862499999999</v>
      </c>
      <c r="CA255">
        <v>1745.75</v>
      </c>
      <c r="CB255">
        <v>13.17065</v>
      </c>
      <c r="CC255">
        <v>1.58057125</v>
      </c>
      <c r="CD255">
        <v>1.34663625</v>
      </c>
      <c r="CE255">
        <v>13.7706625</v>
      </c>
      <c r="CF255">
        <v>11.329700000000001</v>
      </c>
      <c r="CG255">
        <v>2000.0037500000001</v>
      </c>
      <c r="CH255">
        <v>0.89999962499999997</v>
      </c>
      <c r="CI255">
        <v>0.1000004</v>
      </c>
      <c r="CJ255">
        <v>19.937474999999999</v>
      </c>
      <c r="CK255">
        <v>39093.050000000003</v>
      </c>
      <c r="CL255">
        <v>1736445700.0999999</v>
      </c>
      <c r="CM255" t="s">
        <v>346</v>
      </c>
      <c r="CN255">
        <v>1736445697.0999999</v>
      </c>
      <c r="CO255">
        <v>1736445700.0999999</v>
      </c>
      <c r="CP255">
        <v>1</v>
      </c>
      <c r="CQ255">
        <v>-0.33700000000000002</v>
      </c>
      <c r="CR255">
        <v>1.2999999999999999E-2</v>
      </c>
      <c r="CS255">
        <v>0.22</v>
      </c>
      <c r="CT255">
        <v>8.3000000000000004E-2</v>
      </c>
      <c r="CU255">
        <v>420</v>
      </c>
      <c r="CV255">
        <v>16</v>
      </c>
      <c r="CW255">
        <v>0.23</v>
      </c>
      <c r="CX255">
        <v>0.32</v>
      </c>
      <c r="CY255">
        <v>-99.018028571428601</v>
      </c>
      <c r="CZ255">
        <v>-8.8411168831171292</v>
      </c>
      <c r="DA255">
        <v>1.1113329928911699</v>
      </c>
      <c r="DB255">
        <v>0</v>
      </c>
      <c r="DC255">
        <v>2.3005300000000002</v>
      </c>
      <c r="DD255">
        <v>-0.17398753246753301</v>
      </c>
      <c r="DE255">
        <v>2.0188297647517499E-2</v>
      </c>
      <c r="DF255">
        <v>1</v>
      </c>
      <c r="DG255">
        <v>1</v>
      </c>
      <c r="DH255">
        <v>2</v>
      </c>
      <c r="DI255" t="s">
        <v>347</v>
      </c>
      <c r="DJ255">
        <v>3.1196899999999999</v>
      </c>
      <c r="DK255">
        <v>2.8004099999999998</v>
      </c>
      <c r="DL255">
        <v>0.25223000000000001</v>
      </c>
      <c r="DM255">
        <v>0.26288400000000001</v>
      </c>
      <c r="DN255">
        <v>8.6722800000000003E-2</v>
      </c>
      <c r="DO255">
        <v>7.7985499999999999E-2</v>
      </c>
      <c r="DP255">
        <v>20876.8</v>
      </c>
      <c r="DQ255">
        <v>19025.5</v>
      </c>
      <c r="DR255">
        <v>26695.599999999999</v>
      </c>
      <c r="DS255">
        <v>24136.2</v>
      </c>
      <c r="DT255">
        <v>33708.5</v>
      </c>
      <c r="DU255">
        <v>32415.7</v>
      </c>
      <c r="DV255">
        <v>40365</v>
      </c>
      <c r="DW255">
        <v>38152.800000000003</v>
      </c>
      <c r="DX255">
        <v>2.0200800000000001</v>
      </c>
      <c r="DY255">
        <v>2.27705</v>
      </c>
      <c r="DZ255">
        <v>0.15761</v>
      </c>
      <c r="EA255">
        <v>0</v>
      </c>
      <c r="EB255">
        <v>22.155000000000001</v>
      </c>
      <c r="EC255">
        <v>999.9</v>
      </c>
      <c r="ED255">
        <v>63.863</v>
      </c>
      <c r="EE255">
        <v>22.094000000000001</v>
      </c>
      <c r="EF255">
        <v>16.6694</v>
      </c>
      <c r="EG255">
        <v>63.744900000000001</v>
      </c>
      <c r="EH255">
        <v>26.362200000000001</v>
      </c>
      <c r="EI255">
        <v>1</v>
      </c>
      <c r="EJ255">
        <v>-0.449492</v>
      </c>
      <c r="EK255">
        <v>-4.2675200000000002</v>
      </c>
      <c r="EL255">
        <v>20.2194</v>
      </c>
      <c r="EM255">
        <v>5.2632599999999998</v>
      </c>
      <c r="EN255">
        <v>12.005599999999999</v>
      </c>
      <c r="EO255">
        <v>4.9997499999999997</v>
      </c>
      <c r="EP255">
        <v>3.28668</v>
      </c>
      <c r="EQ255">
        <v>9999</v>
      </c>
      <c r="ER255">
        <v>9999</v>
      </c>
      <c r="ES255">
        <v>999.9</v>
      </c>
      <c r="ET255">
        <v>9999</v>
      </c>
      <c r="EU255">
        <v>1.87225</v>
      </c>
      <c r="EV255">
        <v>1.87317</v>
      </c>
      <c r="EW255">
        <v>1.8693500000000001</v>
      </c>
      <c r="EX255">
        <v>1.87503</v>
      </c>
      <c r="EY255">
        <v>1.8754200000000001</v>
      </c>
      <c r="EZ255">
        <v>1.8737900000000001</v>
      </c>
      <c r="FA255">
        <v>1.8724000000000001</v>
      </c>
      <c r="FB255">
        <v>1.8714900000000001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-0.81</v>
      </c>
      <c r="FQ255">
        <v>7.3999999999999996E-2</v>
      </c>
      <c r="FR255">
        <v>-0.18329044484773399</v>
      </c>
      <c r="FS255">
        <v>1.93526017593624E-3</v>
      </c>
      <c r="FT255">
        <v>-2.6352868309754201E-6</v>
      </c>
      <c r="FU255">
        <v>7.4988703689445403E-10</v>
      </c>
      <c r="FV255">
        <v>7.4070808911679595E-2</v>
      </c>
      <c r="FW255">
        <v>0</v>
      </c>
      <c r="FX255">
        <v>0</v>
      </c>
      <c r="FY255">
        <v>0</v>
      </c>
      <c r="FZ255">
        <v>1</v>
      </c>
      <c r="GA255">
        <v>1999</v>
      </c>
      <c r="GB255">
        <v>0</v>
      </c>
      <c r="GC255">
        <v>14</v>
      </c>
      <c r="GD255">
        <v>48.1</v>
      </c>
      <c r="GE255">
        <v>48.1</v>
      </c>
      <c r="GF255">
        <v>3.60107</v>
      </c>
      <c r="GG255">
        <v>2.4658199999999999</v>
      </c>
      <c r="GH255">
        <v>1.5979000000000001</v>
      </c>
      <c r="GI255">
        <v>2.35107</v>
      </c>
      <c r="GJ255">
        <v>1.64917</v>
      </c>
      <c r="GK255">
        <v>2.3706100000000001</v>
      </c>
      <c r="GL255">
        <v>26.2104</v>
      </c>
      <c r="GM255">
        <v>14.4122</v>
      </c>
      <c r="GN255">
        <v>19</v>
      </c>
      <c r="GO255">
        <v>451.39699999999999</v>
      </c>
      <c r="GP255">
        <v>641.96900000000005</v>
      </c>
      <c r="GQ255">
        <v>29.19</v>
      </c>
      <c r="GR255">
        <v>21.450900000000001</v>
      </c>
      <c r="GS255">
        <v>30.000399999999999</v>
      </c>
      <c r="GT255">
        <v>21.3474</v>
      </c>
      <c r="GU255">
        <v>21.324100000000001</v>
      </c>
      <c r="GV255">
        <v>72.141900000000007</v>
      </c>
      <c r="GW255">
        <v>24.036799999999999</v>
      </c>
      <c r="GX255">
        <v>100</v>
      </c>
      <c r="GY255">
        <v>29.216999999999999</v>
      </c>
      <c r="GZ255">
        <v>1789.53</v>
      </c>
      <c r="HA255">
        <v>13.2188</v>
      </c>
      <c r="HB255">
        <v>101.376</v>
      </c>
      <c r="HC255">
        <v>101.383</v>
      </c>
    </row>
    <row r="256" spans="1:211" x14ac:dyDescent="0.2">
      <c r="A256">
        <v>240</v>
      </c>
      <c r="B256">
        <v>1736448586.0999999</v>
      </c>
      <c r="C256">
        <v>479</v>
      </c>
      <c r="D256" t="s">
        <v>827</v>
      </c>
      <c r="E256" t="s">
        <v>828</v>
      </c>
      <c r="F256">
        <v>2</v>
      </c>
      <c r="G256">
        <v>1736448578.0999999</v>
      </c>
      <c r="H256">
        <f t="shared" si="102"/>
        <v>1.9403819080419562E-3</v>
      </c>
      <c r="I256">
        <f t="shared" si="103"/>
        <v>1.9403819080419562</v>
      </c>
      <c r="J256">
        <f t="shared" si="104"/>
        <v>51.806891539142995</v>
      </c>
      <c r="K256">
        <f t="shared" si="105"/>
        <v>1652.6524999999999</v>
      </c>
      <c r="L256">
        <f t="shared" si="106"/>
        <v>843.32695384606791</v>
      </c>
      <c r="M256">
        <f t="shared" si="107"/>
        <v>86.309973506823638</v>
      </c>
      <c r="N256">
        <f t="shared" si="108"/>
        <v>169.14008598973572</v>
      </c>
      <c r="O256">
        <f t="shared" si="109"/>
        <v>0.10877111283194663</v>
      </c>
      <c r="P256">
        <f t="shared" si="110"/>
        <v>3.5429040876581674</v>
      </c>
      <c r="Q256">
        <f t="shared" si="111"/>
        <v>0.10694942022081777</v>
      </c>
      <c r="R256">
        <f t="shared" si="112"/>
        <v>6.7004518125481916E-2</v>
      </c>
      <c r="S256">
        <f t="shared" si="113"/>
        <v>317.40042472503495</v>
      </c>
      <c r="T256">
        <f t="shared" si="114"/>
        <v>26.099121188088169</v>
      </c>
      <c r="U256">
        <f t="shared" si="115"/>
        <v>26.099121188088169</v>
      </c>
      <c r="V256">
        <f t="shared" si="116"/>
        <v>3.394100333883598</v>
      </c>
      <c r="W256">
        <f t="shared" si="117"/>
        <v>49.903768719648156</v>
      </c>
      <c r="X256">
        <f t="shared" si="118"/>
        <v>1.5824076814609687</v>
      </c>
      <c r="Y256">
        <f t="shared" si="119"/>
        <v>3.1709181932745327</v>
      </c>
      <c r="Z256">
        <f t="shared" si="120"/>
        <v>1.8116926524226293</v>
      </c>
      <c r="AA256">
        <f t="shared" si="121"/>
        <v>-85.570842144650271</v>
      </c>
      <c r="AB256">
        <f t="shared" si="122"/>
        <v>-218.77406308464569</v>
      </c>
      <c r="AC256">
        <f t="shared" si="123"/>
        <v>-13.130993990811804</v>
      </c>
      <c r="AD256">
        <f t="shared" si="124"/>
        <v>-7.5474495072825221E-2</v>
      </c>
      <c r="AE256">
        <f t="shared" si="125"/>
        <v>80.124769494602347</v>
      </c>
      <c r="AF256">
        <f t="shared" si="126"/>
        <v>1.9352467410860563</v>
      </c>
      <c r="AG256">
        <f t="shared" si="127"/>
        <v>51.806891539142995</v>
      </c>
      <c r="AH256">
        <v>1788.99388086984</v>
      </c>
      <c r="AI256">
        <v>1702.3216969697</v>
      </c>
      <c r="AJ256">
        <v>3.3576582144264799</v>
      </c>
      <c r="AK256">
        <v>85.495142733625997</v>
      </c>
      <c r="AL256">
        <f t="shared" si="128"/>
        <v>1.9403819080419562</v>
      </c>
      <c r="AM256">
        <v>13.1791673535656</v>
      </c>
      <c r="AN256">
        <v>15.4712307692308</v>
      </c>
      <c r="AO256">
        <v>7.6945310387425793E-6</v>
      </c>
      <c r="AP256">
        <v>126.389948844656</v>
      </c>
      <c r="AQ256">
        <v>38</v>
      </c>
      <c r="AR256">
        <v>8</v>
      </c>
      <c r="AS256">
        <f t="shared" si="129"/>
        <v>1</v>
      </c>
      <c r="AT256">
        <f t="shared" si="130"/>
        <v>0</v>
      </c>
      <c r="AU256">
        <f t="shared" si="131"/>
        <v>54582.991751171772</v>
      </c>
      <c r="AV256">
        <f t="shared" si="132"/>
        <v>2000.0025000000001</v>
      </c>
      <c r="AW256">
        <f t="shared" si="133"/>
        <v>1686.0020212498921</v>
      </c>
      <c r="AX256">
        <f t="shared" si="134"/>
        <v>0.84299995687499996</v>
      </c>
      <c r="AY256">
        <f t="shared" si="135"/>
        <v>0.1587000139875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1736448578.0999999</v>
      </c>
      <c r="BF256">
        <v>1652.6524999999999</v>
      </c>
      <c r="BG256">
        <v>1752.6275000000001</v>
      </c>
      <c r="BH256">
        <v>15.461562499999999</v>
      </c>
      <c r="BI256">
        <v>13.1754625</v>
      </c>
      <c r="BJ256">
        <v>1653.45</v>
      </c>
      <c r="BK256">
        <v>15.387487500000001</v>
      </c>
      <c r="BL256">
        <v>500.06337500000001</v>
      </c>
      <c r="BM256">
        <v>102.244625</v>
      </c>
      <c r="BN256">
        <v>9.9991300000000005E-2</v>
      </c>
      <c r="BO256">
        <v>24.953737499999999</v>
      </c>
      <c r="BP256">
        <v>24.755549999999999</v>
      </c>
      <c r="BQ256">
        <v>999.9</v>
      </c>
      <c r="BR256">
        <v>0</v>
      </c>
      <c r="BS256">
        <v>0</v>
      </c>
      <c r="BT256">
        <v>10028.2875</v>
      </c>
      <c r="BU256">
        <v>649.05937500000005</v>
      </c>
      <c r="BV256">
        <v>156.74275</v>
      </c>
      <c r="BW256">
        <v>-99.973812499999994</v>
      </c>
      <c r="BX256">
        <v>1678.605</v>
      </c>
      <c r="BY256">
        <v>1776.0262499999999</v>
      </c>
      <c r="BZ256">
        <v>2.2860962499999999</v>
      </c>
      <c r="CA256">
        <v>1752.6275000000001</v>
      </c>
      <c r="CB256">
        <v>13.1754625</v>
      </c>
      <c r="CC256">
        <v>1.5808612500000001</v>
      </c>
      <c r="CD256">
        <v>1.34712125</v>
      </c>
      <c r="CE256">
        <v>13.7734875</v>
      </c>
      <c r="CF256">
        <v>11.3351375</v>
      </c>
      <c r="CG256">
        <v>2000.0025000000001</v>
      </c>
      <c r="CH256">
        <v>0.89999962499999997</v>
      </c>
      <c r="CI256">
        <v>0.10000031249999999</v>
      </c>
      <c r="CJ256">
        <v>19.942687500000002</v>
      </c>
      <c r="CK256">
        <v>39093.025000000001</v>
      </c>
      <c r="CL256">
        <v>1736445700.0999999</v>
      </c>
      <c r="CM256" t="s">
        <v>346</v>
      </c>
      <c r="CN256">
        <v>1736445697.0999999</v>
      </c>
      <c r="CO256">
        <v>1736445700.0999999</v>
      </c>
      <c r="CP256">
        <v>1</v>
      </c>
      <c r="CQ256">
        <v>-0.33700000000000002</v>
      </c>
      <c r="CR256">
        <v>1.2999999999999999E-2</v>
      </c>
      <c r="CS256">
        <v>0.22</v>
      </c>
      <c r="CT256">
        <v>8.3000000000000004E-2</v>
      </c>
      <c r="CU256">
        <v>420</v>
      </c>
      <c r="CV256">
        <v>16</v>
      </c>
      <c r="CW256">
        <v>0.23</v>
      </c>
      <c r="CX256">
        <v>0.32</v>
      </c>
      <c r="CY256">
        <v>-99.349985714285694</v>
      </c>
      <c r="CZ256">
        <v>-7.3467272727273301</v>
      </c>
      <c r="DA256">
        <v>0.96528136055453595</v>
      </c>
      <c r="DB256">
        <v>0</v>
      </c>
      <c r="DC256">
        <v>2.29588952380952</v>
      </c>
      <c r="DD256">
        <v>-0.125371168831166</v>
      </c>
      <c r="DE256">
        <v>1.6422035566707099E-2</v>
      </c>
      <c r="DF256">
        <v>1</v>
      </c>
      <c r="DG256">
        <v>1</v>
      </c>
      <c r="DH256">
        <v>2</v>
      </c>
      <c r="DI256" t="s">
        <v>347</v>
      </c>
      <c r="DJ256">
        <v>3.1193900000000001</v>
      </c>
      <c r="DK256">
        <v>2.8000500000000001</v>
      </c>
      <c r="DL256">
        <v>0.25281300000000001</v>
      </c>
      <c r="DM256">
        <v>0.263463</v>
      </c>
      <c r="DN256">
        <v>8.6732900000000002E-2</v>
      </c>
      <c r="DO256">
        <v>7.79947E-2</v>
      </c>
      <c r="DP256">
        <v>20860.5</v>
      </c>
      <c r="DQ256">
        <v>19010.5</v>
      </c>
      <c r="DR256">
        <v>26695.4</v>
      </c>
      <c r="DS256">
        <v>24136.1</v>
      </c>
      <c r="DT256">
        <v>33708</v>
      </c>
      <c r="DU256">
        <v>32415.4</v>
      </c>
      <c r="DV256">
        <v>40364.699999999997</v>
      </c>
      <c r="DW256">
        <v>38152.800000000003</v>
      </c>
      <c r="DX256">
        <v>2.0183499999999999</v>
      </c>
      <c r="DY256">
        <v>2.2776999999999998</v>
      </c>
      <c r="DZ256">
        <v>0.15734100000000001</v>
      </c>
      <c r="EA256">
        <v>0</v>
      </c>
      <c r="EB256">
        <v>22.1524</v>
      </c>
      <c r="EC256">
        <v>999.9</v>
      </c>
      <c r="ED256">
        <v>63.863</v>
      </c>
      <c r="EE256">
        <v>22.094000000000001</v>
      </c>
      <c r="EF256">
        <v>16.668600000000001</v>
      </c>
      <c r="EG256">
        <v>64.114900000000006</v>
      </c>
      <c r="EH256">
        <v>26.302099999999999</v>
      </c>
      <c r="EI256">
        <v>1</v>
      </c>
      <c r="EJ256">
        <v>-0.44948199999999999</v>
      </c>
      <c r="EK256">
        <v>-4.2888700000000002</v>
      </c>
      <c r="EL256">
        <v>20.218299999999999</v>
      </c>
      <c r="EM256">
        <v>5.2634100000000004</v>
      </c>
      <c r="EN256">
        <v>12.0053</v>
      </c>
      <c r="EO256">
        <v>4.9996499999999999</v>
      </c>
      <c r="EP256">
        <v>3.2867299999999999</v>
      </c>
      <c r="EQ256">
        <v>9999</v>
      </c>
      <c r="ER256">
        <v>9999</v>
      </c>
      <c r="ES256">
        <v>999.9</v>
      </c>
      <c r="ET256">
        <v>9999</v>
      </c>
      <c r="EU256">
        <v>1.87226</v>
      </c>
      <c r="EV256">
        <v>1.87317</v>
      </c>
      <c r="EW256">
        <v>1.8693500000000001</v>
      </c>
      <c r="EX256">
        <v>1.8750599999999999</v>
      </c>
      <c r="EY256">
        <v>1.8754200000000001</v>
      </c>
      <c r="EZ256">
        <v>1.8737900000000001</v>
      </c>
      <c r="FA256">
        <v>1.8724099999999999</v>
      </c>
      <c r="FB256">
        <v>1.8714900000000001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-0.81</v>
      </c>
      <c r="FQ256">
        <v>7.4099999999999999E-2</v>
      </c>
      <c r="FR256">
        <v>-0.18329044484773399</v>
      </c>
      <c r="FS256">
        <v>1.93526017593624E-3</v>
      </c>
      <c r="FT256">
        <v>-2.6352868309754201E-6</v>
      </c>
      <c r="FU256">
        <v>7.4988703689445403E-10</v>
      </c>
      <c r="FV256">
        <v>7.4070808911679595E-2</v>
      </c>
      <c r="FW256">
        <v>0</v>
      </c>
      <c r="FX256">
        <v>0</v>
      </c>
      <c r="FY256">
        <v>0</v>
      </c>
      <c r="FZ256">
        <v>1</v>
      </c>
      <c r="GA256">
        <v>1999</v>
      </c>
      <c r="GB256">
        <v>0</v>
      </c>
      <c r="GC256">
        <v>14</v>
      </c>
      <c r="GD256">
        <v>48.1</v>
      </c>
      <c r="GE256">
        <v>48.1</v>
      </c>
      <c r="GF256">
        <v>3.61084</v>
      </c>
      <c r="GG256">
        <v>2.4658199999999999</v>
      </c>
      <c r="GH256">
        <v>1.5979000000000001</v>
      </c>
      <c r="GI256">
        <v>2.35107</v>
      </c>
      <c r="GJ256">
        <v>1.64917</v>
      </c>
      <c r="GK256">
        <v>2.3315399999999999</v>
      </c>
      <c r="GL256">
        <v>26.189800000000002</v>
      </c>
      <c r="GM256">
        <v>14.403499999999999</v>
      </c>
      <c r="GN256">
        <v>19</v>
      </c>
      <c r="GO256">
        <v>450.40699999999998</v>
      </c>
      <c r="GP256">
        <v>642.52099999999996</v>
      </c>
      <c r="GQ256">
        <v>29.200500000000002</v>
      </c>
      <c r="GR256">
        <v>21.452200000000001</v>
      </c>
      <c r="GS256">
        <v>30.000299999999999</v>
      </c>
      <c r="GT256">
        <v>21.348400000000002</v>
      </c>
      <c r="GU256">
        <v>21.325399999999998</v>
      </c>
      <c r="GV256">
        <v>72.336200000000005</v>
      </c>
      <c r="GW256">
        <v>24.036799999999999</v>
      </c>
      <c r="GX256">
        <v>100</v>
      </c>
      <c r="GY256">
        <v>29.216999999999999</v>
      </c>
      <c r="GZ256">
        <v>1796.32</v>
      </c>
      <c r="HA256">
        <v>13.2155</v>
      </c>
      <c r="HB256">
        <v>101.375</v>
      </c>
      <c r="HC256">
        <v>101.383</v>
      </c>
    </row>
    <row r="257" spans="1:211" x14ac:dyDescent="0.2">
      <c r="A257">
        <v>241</v>
      </c>
      <c r="B257">
        <v>1736448588.0999999</v>
      </c>
      <c r="C257">
        <v>481</v>
      </c>
      <c r="D257" t="s">
        <v>829</v>
      </c>
      <c r="E257" t="s">
        <v>830</v>
      </c>
      <c r="F257">
        <v>2</v>
      </c>
      <c r="G257">
        <v>1736448580.0999999</v>
      </c>
      <c r="H257">
        <f t="shared" si="102"/>
        <v>1.9412353156499839E-3</v>
      </c>
      <c r="I257">
        <f t="shared" si="103"/>
        <v>1.941235315649984</v>
      </c>
      <c r="J257">
        <f t="shared" si="104"/>
        <v>51.980222884075594</v>
      </c>
      <c r="K257">
        <f t="shared" si="105"/>
        <v>1659.36625</v>
      </c>
      <c r="L257">
        <f t="shared" si="106"/>
        <v>847.92960149704084</v>
      </c>
      <c r="M257">
        <f t="shared" si="107"/>
        <v>86.780638713089047</v>
      </c>
      <c r="N257">
        <f t="shared" si="108"/>
        <v>169.82643698215784</v>
      </c>
      <c r="O257">
        <f t="shared" si="109"/>
        <v>0.10886074222829299</v>
      </c>
      <c r="P257">
        <f t="shared" si="110"/>
        <v>3.541857992923477</v>
      </c>
      <c r="Q257">
        <f t="shared" si="111"/>
        <v>0.10703554413287217</v>
      </c>
      <c r="R257">
        <f t="shared" si="112"/>
        <v>6.7058652836693433E-2</v>
      </c>
      <c r="S257">
        <f t="shared" si="113"/>
        <v>317.40037591497395</v>
      </c>
      <c r="T257">
        <f t="shared" si="114"/>
        <v>26.097292963294027</v>
      </c>
      <c r="U257">
        <f t="shared" si="115"/>
        <v>26.097292963294027</v>
      </c>
      <c r="V257">
        <f t="shared" si="116"/>
        <v>3.3937334428717634</v>
      </c>
      <c r="W257">
        <f t="shared" si="117"/>
        <v>49.919149721690538</v>
      </c>
      <c r="X257">
        <f t="shared" si="118"/>
        <v>1.5827101428173653</v>
      </c>
      <c r="Y257">
        <f t="shared" si="119"/>
        <v>3.1705470779075724</v>
      </c>
      <c r="Z257">
        <f t="shared" si="120"/>
        <v>1.811023300054398</v>
      </c>
      <c r="AA257">
        <f t="shared" si="121"/>
        <v>-85.608477420164292</v>
      </c>
      <c r="AB257">
        <f t="shared" si="122"/>
        <v>-218.73510648185879</v>
      </c>
      <c r="AC257">
        <f t="shared" si="123"/>
        <v>-13.132283234528096</v>
      </c>
      <c r="AD257">
        <f t="shared" si="124"/>
        <v>-7.5491221577209444E-2</v>
      </c>
      <c r="AE257">
        <f t="shared" si="125"/>
        <v>80.164557542220294</v>
      </c>
      <c r="AF257">
        <f t="shared" si="126"/>
        <v>1.9349929274382498</v>
      </c>
      <c r="AG257">
        <f t="shared" si="127"/>
        <v>51.980222884075594</v>
      </c>
      <c r="AH257">
        <v>1796.3767827427901</v>
      </c>
      <c r="AI257">
        <v>1709.20836363636</v>
      </c>
      <c r="AJ257">
        <v>3.3975223759221298</v>
      </c>
      <c r="AK257">
        <v>85.495142733625997</v>
      </c>
      <c r="AL257">
        <f t="shared" si="128"/>
        <v>1.941235315649984</v>
      </c>
      <c r="AM257">
        <v>13.1804482224574</v>
      </c>
      <c r="AN257">
        <v>15.473627972028</v>
      </c>
      <c r="AO257">
        <v>7.0608204468234804E-6</v>
      </c>
      <c r="AP257">
        <v>126.389948844656</v>
      </c>
      <c r="AQ257">
        <v>38</v>
      </c>
      <c r="AR257">
        <v>8</v>
      </c>
      <c r="AS257">
        <f t="shared" si="129"/>
        <v>1</v>
      </c>
      <c r="AT257">
        <f t="shared" si="130"/>
        <v>0</v>
      </c>
      <c r="AU257">
        <f t="shared" si="131"/>
        <v>54560.259630675566</v>
      </c>
      <c r="AV257">
        <f t="shared" si="132"/>
        <v>2000.0025000000001</v>
      </c>
      <c r="AW257">
        <f t="shared" si="133"/>
        <v>1686.0019627498191</v>
      </c>
      <c r="AX257">
        <f t="shared" si="134"/>
        <v>0.84299992762499998</v>
      </c>
      <c r="AY257">
        <f t="shared" si="135"/>
        <v>0.15869998958250001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1736448580.0999999</v>
      </c>
      <c r="BF257">
        <v>1659.36625</v>
      </c>
      <c r="BG257">
        <v>1759.4087500000001</v>
      </c>
      <c r="BH257">
        <v>15.4645875</v>
      </c>
      <c r="BI257">
        <v>13.178687500000001</v>
      </c>
      <c r="BJ257">
        <v>1660.16875</v>
      </c>
      <c r="BK257">
        <v>15.3905125</v>
      </c>
      <c r="BL257">
        <v>500.04</v>
      </c>
      <c r="BM257">
        <v>102.244125</v>
      </c>
      <c r="BN257">
        <v>0.100030175</v>
      </c>
      <c r="BO257">
        <v>24.951775000000001</v>
      </c>
      <c r="BP257">
        <v>24.751862500000001</v>
      </c>
      <c r="BQ257">
        <v>999.9</v>
      </c>
      <c r="BR257">
        <v>0</v>
      </c>
      <c r="BS257">
        <v>0</v>
      </c>
      <c r="BT257">
        <v>10023.9125</v>
      </c>
      <c r="BU257">
        <v>648.97974999999997</v>
      </c>
      <c r="BV257">
        <v>156.7115</v>
      </c>
      <c r="BW257">
        <v>-100.0417625</v>
      </c>
      <c r="BX257">
        <v>1685.43</v>
      </c>
      <c r="BY257">
        <v>1782.9037499999999</v>
      </c>
      <c r="BZ257">
        <v>2.2858999999999998</v>
      </c>
      <c r="CA257">
        <v>1759.4087500000001</v>
      </c>
      <c r="CB257">
        <v>13.178687500000001</v>
      </c>
      <c r="CC257">
        <v>1.5811625</v>
      </c>
      <c r="CD257">
        <v>1.3474437500000001</v>
      </c>
      <c r="CE257">
        <v>13.776412499999999</v>
      </c>
      <c r="CF257">
        <v>11.338749999999999</v>
      </c>
      <c r="CG257">
        <v>2000.0025000000001</v>
      </c>
      <c r="CH257">
        <v>0.899999875</v>
      </c>
      <c r="CI257">
        <v>0.1000000375</v>
      </c>
      <c r="CJ257">
        <v>19.958312500000002</v>
      </c>
      <c r="CK257">
        <v>39093.037499999999</v>
      </c>
      <c r="CL257">
        <v>1736445700.0999999</v>
      </c>
      <c r="CM257" t="s">
        <v>346</v>
      </c>
      <c r="CN257">
        <v>1736445697.0999999</v>
      </c>
      <c r="CO257">
        <v>1736445700.0999999</v>
      </c>
      <c r="CP257">
        <v>1</v>
      </c>
      <c r="CQ257">
        <v>-0.33700000000000002</v>
      </c>
      <c r="CR257">
        <v>1.2999999999999999E-2</v>
      </c>
      <c r="CS257">
        <v>0.22</v>
      </c>
      <c r="CT257">
        <v>8.3000000000000004E-2</v>
      </c>
      <c r="CU257">
        <v>420</v>
      </c>
      <c r="CV257">
        <v>16</v>
      </c>
      <c r="CW257">
        <v>0.23</v>
      </c>
      <c r="CX257">
        <v>0.32</v>
      </c>
      <c r="CY257">
        <v>-99.6899190476191</v>
      </c>
      <c r="CZ257">
        <v>-5.65569350649361</v>
      </c>
      <c r="DA257">
        <v>0.76218703217657902</v>
      </c>
      <c r="DB257">
        <v>0</v>
      </c>
      <c r="DC257">
        <v>2.29175857142857</v>
      </c>
      <c r="DD257">
        <v>-7.4921298701300404E-2</v>
      </c>
      <c r="DE257">
        <v>1.19419613471292E-2</v>
      </c>
      <c r="DF257">
        <v>1</v>
      </c>
      <c r="DG257">
        <v>1</v>
      </c>
      <c r="DH257">
        <v>2</v>
      </c>
      <c r="DI257" t="s">
        <v>347</v>
      </c>
      <c r="DJ257">
        <v>3.1192299999999999</v>
      </c>
      <c r="DK257">
        <v>2.8008299999999999</v>
      </c>
      <c r="DL257">
        <v>0.25340200000000002</v>
      </c>
      <c r="DM257">
        <v>0.26399099999999998</v>
      </c>
      <c r="DN257">
        <v>8.6739300000000005E-2</v>
      </c>
      <c r="DO257">
        <v>7.7999700000000005E-2</v>
      </c>
      <c r="DP257">
        <v>20844.2</v>
      </c>
      <c r="DQ257">
        <v>18996.900000000001</v>
      </c>
      <c r="DR257">
        <v>26695.599999999999</v>
      </c>
      <c r="DS257">
        <v>24136</v>
      </c>
      <c r="DT257">
        <v>33707.9</v>
      </c>
      <c r="DU257">
        <v>32415</v>
      </c>
      <c r="DV257">
        <v>40364.800000000003</v>
      </c>
      <c r="DW257">
        <v>38152.5</v>
      </c>
      <c r="DX257">
        <v>2.0185499999999998</v>
      </c>
      <c r="DY257">
        <v>2.2778700000000001</v>
      </c>
      <c r="DZ257">
        <v>0.15739400000000001</v>
      </c>
      <c r="EA257">
        <v>0</v>
      </c>
      <c r="EB257">
        <v>22.1496</v>
      </c>
      <c r="EC257">
        <v>999.9</v>
      </c>
      <c r="ED257">
        <v>63.863</v>
      </c>
      <c r="EE257">
        <v>22.094000000000001</v>
      </c>
      <c r="EF257">
        <v>16.669899999999998</v>
      </c>
      <c r="EG257">
        <v>64.154899999999998</v>
      </c>
      <c r="EH257">
        <v>26.526399999999999</v>
      </c>
      <c r="EI257">
        <v>1</v>
      </c>
      <c r="EJ257">
        <v>-0.44934200000000002</v>
      </c>
      <c r="EK257">
        <v>-4.3105599999999997</v>
      </c>
      <c r="EL257">
        <v>20.2179</v>
      </c>
      <c r="EM257">
        <v>5.2632599999999998</v>
      </c>
      <c r="EN257">
        <v>12.0047</v>
      </c>
      <c r="EO257">
        <v>4.9997499999999997</v>
      </c>
      <c r="EP257">
        <v>3.2867299999999999</v>
      </c>
      <c r="EQ257">
        <v>9999</v>
      </c>
      <c r="ER257">
        <v>9999</v>
      </c>
      <c r="ES257">
        <v>999.9</v>
      </c>
      <c r="ET257">
        <v>9999</v>
      </c>
      <c r="EU257">
        <v>1.8722700000000001</v>
      </c>
      <c r="EV257">
        <v>1.87317</v>
      </c>
      <c r="EW257">
        <v>1.8693500000000001</v>
      </c>
      <c r="EX257">
        <v>1.8750599999999999</v>
      </c>
      <c r="EY257">
        <v>1.87541</v>
      </c>
      <c r="EZ257">
        <v>1.87381</v>
      </c>
      <c r="FA257">
        <v>1.8724000000000001</v>
      </c>
      <c r="FB257">
        <v>1.8714900000000001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-0.81</v>
      </c>
      <c r="FQ257">
        <v>7.3999999999999996E-2</v>
      </c>
      <c r="FR257">
        <v>-0.18329044484773399</v>
      </c>
      <c r="FS257">
        <v>1.93526017593624E-3</v>
      </c>
      <c r="FT257">
        <v>-2.6352868309754201E-6</v>
      </c>
      <c r="FU257">
        <v>7.4988703689445403E-10</v>
      </c>
      <c r="FV257">
        <v>7.4070808911679595E-2</v>
      </c>
      <c r="FW257">
        <v>0</v>
      </c>
      <c r="FX257">
        <v>0</v>
      </c>
      <c r="FY257">
        <v>0</v>
      </c>
      <c r="FZ257">
        <v>1</v>
      </c>
      <c r="GA257">
        <v>1999</v>
      </c>
      <c r="GB257">
        <v>0</v>
      </c>
      <c r="GC257">
        <v>14</v>
      </c>
      <c r="GD257">
        <v>48.2</v>
      </c>
      <c r="GE257">
        <v>48.1</v>
      </c>
      <c r="GF257">
        <v>3.6218300000000001</v>
      </c>
      <c r="GG257">
        <v>2.4572799999999999</v>
      </c>
      <c r="GH257">
        <v>1.5979000000000001</v>
      </c>
      <c r="GI257">
        <v>2.35229</v>
      </c>
      <c r="GJ257">
        <v>1.64917</v>
      </c>
      <c r="GK257">
        <v>2.4072300000000002</v>
      </c>
      <c r="GL257">
        <v>26.189800000000002</v>
      </c>
      <c r="GM257">
        <v>14.420999999999999</v>
      </c>
      <c r="GN257">
        <v>19</v>
      </c>
      <c r="GO257">
        <v>450.53899999999999</v>
      </c>
      <c r="GP257">
        <v>642.68100000000004</v>
      </c>
      <c r="GQ257">
        <v>29.2136</v>
      </c>
      <c r="GR257">
        <v>21.453099999999999</v>
      </c>
      <c r="GS257">
        <v>30.000299999999999</v>
      </c>
      <c r="GT257">
        <v>21.349699999999999</v>
      </c>
      <c r="GU257">
        <v>21.326599999999999</v>
      </c>
      <c r="GV257">
        <v>72.576700000000002</v>
      </c>
      <c r="GW257">
        <v>24.036799999999999</v>
      </c>
      <c r="GX257">
        <v>100</v>
      </c>
      <c r="GY257">
        <v>29.216999999999999</v>
      </c>
      <c r="GZ257">
        <v>1803.2</v>
      </c>
      <c r="HA257">
        <v>13.2166</v>
      </c>
      <c r="HB257">
        <v>101.375</v>
      </c>
      <c r="HC257">
        <v>101.38200000000001</v>
      </c>
    </row>
    <row r="258" spans="1:211" x14ac:dyDescent="0.2">
      <c r="A258">
        <v>242</v>
      </c>
      <c r="B258">
        <v>1736448590.0999999</v>
      </c>
      <c r="C258">
        <v>483</v>
      </c>
      <c r="D258" t="s">
        <v>831</v>
      </c>
      <c r="E258" t="s">
        <v>832</v>
      </c>
      <c r="F258">
        <v>2</v>
      </c>
      <c r="G258">
        <v>1736448582.0999999</v>
      </c>
      <c r="H258">
        <f t="shared" si="102"/>
        <v>1.94060089297248E-3</v>
      </c>
      <c r="I258">
        <f t="shared" si="103"/>
        <v>1.9406008929724801</v>
      </c>
      <c r="J258">
        <f t="shared" si="104"/>
        <v>51.786825502997878</v>
      </c>
      <c r="K258">
        <f t="shared" si="105"/>
        <v>1666.0825</v>
      </c>
      <c r="L258">
        <f t="shared" si="106"/>
        <v>857.16877891360275</v>
      </c>
      <c r="M258">
        <f t="shared" si="107"/>
        <v>87.725550910945003</v>
      </c>
      <c r="N258">
        <f t="shared" si="108"/>
        <v>170.51251605410647</v>
      </c>
      <c r="O258">
        <f t="shared" si="109"/>
        <v>0.10884234776646465</v>
      </c>
      <c r="P258">
        <f t="shared" si="110"/>
        <v>3.5396198645544947</v>
      </c>
      <c r="Q258">
        <f t="shared" si="111"/>
        <v>0.10701662802532874</v>
      </c>
      <c r="R258">
        <f t="shared" si="112"/>
        <v>6.7046875249792026E-2</v>
      </c>
      <c r="S258">
        <f t="shared" si="113"/>
        <v>317.39975073003183</v>
      </c>
      <c r="T258">
        <f t="shared" si="114"/>
        <v>26.097212302072979</v>
      </c>
      <c r="U258">
        <f t="shared" si="115"/>
        <v>26.097212302072979</v>
      </c>
      <c r="V258">
        <f t="shared" si="116"/>
        <v>3.3937172564495666</v>
      </c>
      <c r="W258">
        <f t="shared" si="117"/>
        <v>49.930409675373113</v>
      </c>
      <c r="X258">
        <f t="shared" si="118"/>
        <v>1.5829821732092706</v>
      </c>
      <c r="Y258">
        <f t="shared" si="119"/>
        <v>3.1703768975683682</v>
      </c>
      <c r="Z258">
        <f t="shared" si="120"/>
        <v>1.810735083240296</v>
      </c>
      <c r="AA258">
        <f t="shared" si="121"/>
        <v>-85.580499380086366</v>
      </c>
      <c r="AB258">
        <f t="shared" si="122"/>
        <v>-218.75323878929649</v>
      </c>
      <c r="AC258">
        <f t="shared" si="123"/>
        <v>-13.141611494345527</v>
      </c>
      <c r="AD258">
        <f t="shared" si="124"/>
        <v>-7.5598933696539916E-2</v>
      </c>
      <c r="AE258">
        <f t="shared" si="125"/>
        <v>80.190641390339465</v>
      </c>
      <c r="AF258">
        <f t="shared" si="126"/>
        <v>1.9356860565716258</v>
      </c>
      <c r="AG258">
        <f t="shared" si="127"/>
        <v>51.786825502997878</v>
      </c>
      <c r="AH258">
        <v>1803.5013319795</v>
      </c>
      <c r="AI258">
        <v>1716.1896363636399</v>
      </c>
      <c r="AJ258">
        <v>3.4515808735460101</v>
      </c>
      <c r="AK258">
        <v>85.495142733625997</v>
      </c>
      <c r="AL258">
        <f t="shared" si="128"/>
        <v>1.9406008929724801</v>
      </c>
      <c r="AM258">
        <v>13.1827277843199</v>
      </c>
      <c r="AN258">
        <v>15.4750881118881</v>
      </c>
      <c r="AO258">
        <v>6.2443583226285502E-6</v>
      </c>
      <c r="AP258">
        <v>126.389948844656</v>
      </c>
      <c r="AQ258">
        <v>37</v>
      </c>
      <c r="AR258">
        <v>7</v>
      </c>
      <c r="AS258">
        <f t="shared" si="129"/>
        <v>1</v>
      </c>
      <c r="AT258">
        <f t="shared" si="130"/>
        <v>0</v>
      </c>
      <c r="AU258">
        <f t="shared" si="131"/>
        <v>54511.037868620959</v>
      </c>
      <c r="AV258">
        <f t="shared" si="132"/>
        <v>1999.99875</v>
      </c>
      <c r="AW258">
        <f t="shared" si="133"/>
        <v>1685.9987505001222</v>
      </c>
      <c r="AX258">
        <f t="shared" si="134"/>
        <v>0.84299990212499998</v>
      </c>
      <c r="AY258">
        <f t="shared" si="135"/>
        <v>0.15869997455250001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1736448582.0999999</v>
      </c>
      <c r="BF258">
        <v>1666.0825</v>
      </c>
      <c r="BG258">
        <v>1766.17</v>
      </c>
      <c r="BH258">
        <v>15.4673625</v>
      </c>
      <c r="BI258">
        <v>13.180725000000001</v>
      </c>
      <c r="BJ258">
        <v>1666.8887500000001</v>
      </c>
      <c r="BK258">
        <v>15.3933</v>
      </c>
      <c r="BL258">
        <v>500.056375</v>
      </c>
      <c r="BM258">
        <v>102.24325</v>
      </c>
      <c r="BN258">
        <v>0.1001309875</v>
      </c>
      <c r="BO258">
        <v>24.950875</v>
      </c>
      <c r="BP258">
        <v>24.747837499999999</v>
      </c>
      <c r="BQ258">
        <v>999.9</v>
      </c>
      <c r="BR258">
        <v>0</v>
      </c>
      <c r="BS258">
        <v>0</v>
      </c>
      <c r="BT258">
        <v>10014.5375</v>
      </c>
      <c r="BU258">
        <v>648.90625</v>
      </c>
      <c r="BV258">
        <v>156.73925</v>
      </c>
      <c r="BW258">
        <v>-100.0876875</v>
      </c>
      <c r="BX258">
        <v>1692.2562499999999</v>
      </c>
      <c r="BY258">
        <v>1789.75875</v>
      </c>
      <c r="BZ258">
        <v>2.2866399999999998</v>
      </c>
      <c r="CA258">
        <v>1766.17</v>
      </c>
      <c r="CB258">
        <v>13.180725000000001</v>
      </c>
      <c r="CC258">
        <v>1.5814349999999999</v>
      </c>
      <c r="CD258">
        <v>1.3476425000000001</v>
      </c>
      <c r="CE258">
        <v>13.7790625</v>
      </c>
      <c r="CF258">
        <v>11.340975</v>
      </c>
      <c r="CG258">
        <v>1999.99875</v>
      </c>
      <c r="CH258">
        <v>0.9</v>
      </c>
      <c r="CI258">
        <v>9.9999887499999995E-2</v>
      </c>
      <c r="CJ258">
        <v>19.973937500000002</v>
      </c>
      <c r="CK258">
        <v>39092.974999999999</v>
      </c>
      <c r="CL258">
        <v>1736445700.0999999</v>
      </c>
      <c r="CM258" t="s">
        <v>346</v>
      </c>
      <c r="CN258">
        <v>1736445697.0999999</v>
      </c>
      <c r="CO258">
        <v>1736445700.0999999</v>
      </c>
      <c r="CP258">
        <v>1</v>
      </c>
      <c r="CQ258">
        <v>-0.33700000000000002</v>
      </c>
      <c r="CR258">
        <v>1.2999999999999999E-2</v>
      </c>
      <c r="CS258">
        <v>0.22</v>
      </c>
      <c r="CT258">
        <v>8.3000000000000004E-2</v>
      </c>
      <c r="CU258">
        <v>420</v>
      </c>
      <c r="CV258">
        <v>16</v>
      </c>
      <c r="CW258">
        <v>0.23</v>
      </c>
      <c r="CX258">
        <v>0.32</v>
      </c>
      <c r="CY258">
        <v>-99.930928571428595</v>
      </c>
      <c r="CZ258">
        <v>-3.4849246753248302</v>
      </c>
      <c r="DA258">
        <v>0.51050737333685203</v>
      </c>
      <c r="DB258">
        <v>0</v>
      </c>
      <c r="DC258">
        <v>2.2885485714285698</v>
      </c>
      <c r="DD258">
        <v>-2.5094025974026799E-2</v>
      </c>
      <c r="DE258">
        <v>6.6504466629187103E-3</v>
      </c>
      <c r="DF258">
        <v>1</v>
      </c>
      <c r="DG258">
        <v>1</v>
      </c>
      <c r="DH258">
        <v>2</v>
      </c>
      <c r="DI258" t="s">
        <v>347</v>
      </c>
      <c r="DJ258">
        <v>3.1193599999999999</v>
      </c>
      <c r="DK258">
        <v>2.8012100000000002</v>
      </c>
      <c r="DL258">
        <v>0.25398199999999999</v>
      </c>
      <c r="DM258">
        <v>0.26452599999999998</v>
      </c>
      <c r="DN258">
        <v>8.6742200000000005E-2</v>
      </c>
      <c r="DO258">
        <v>7.7998799999999993E-2</v>
      </c>
      <c r="DP258">
        <v>20828.099999999999</v>
      </c>
      <c r="DQ258">
        <v>18982.7</v>
      </c>
      <c r="DR258">
        <v>26695.599999999999</v>
      </c>
      <c r="DS258">
        <v>24135.5</v>
      </c>
      <c r="DT258">
        <v>33707.9</v>
      </c>
      <c r="DU258">
        <v>32414.5</v>
      </c>
      <c r="DV258">
        <v>40364.9</v>
      </c>
      <c r="DW258">
        <v>38151.800000000003</v>
      </c>
      <c r="DX258">
        <v>2.01905</v>
      </c>
      <c r="DY258">
        <v>2.2774999999999999</v>
      </c>
      <c r="DZ258">
        <v>0.15727099999999999</v>
      </c>
      <c r="EA258">
        <v>0</v>
      </c>
      <c r="EB258">
        <v>22.146799999999999</v>
      </c>
      <c r="EC258">
        <v>999.9</v>
      </c>
      <c r="ED258">
        <v>63.887</v>
      </c>
      <c r="EE258">
        <v>22.094000000000001</v>
      </c>
      <c r="EF258">
        <v>16.675799999999999</v>
      </c>
      <c r="EG258">
        <v>64.044899999999998</v>
      </c>
      <c r="EH258">
        <v>26.686699999999998</v>
      </c>
      <c r="EI258">
        <v>1</v>
      </c>
      <c r="EJ258">
        <v>-0.44917400000000002</v>
      </c>
      <c r="EK258">
        <v>-4.2835200000000002</v>
      </c>
      <c r="EL258">
        <v>20.218800000000002</v>
      </c>
      <c r="EM258">
        <v>5.2638600000000002</v>
      </c>
      <c r="EN258">
        <v>12.0047</v>
      </c>
      <c r="EO258">
        <v>4.9998500000000003</v>
      </c>
      <c r="EP258">
        <v>3.2867799999999998</v>
      </c>
      <c r="EQ258">
        <v>9999</v>
      </c>
      <c r="ER258">
        <v>9999</v>
      </c>
      <c r="ES258">
        <v>999.9</v>
      </c>
      <c r="ET258">
        <v>9999</v>
      </c>
      <c r="EU258">
        <v>1.8722700000000001</v>
      </c>
      <c r="EV258">
        <v>1.87317</v>
      </c>
      <c r="EW258">
        <v>1.8693500000000001</v>
      </c>
      <c r="EX258">
        <v>1.8750599999999999</v>
      </c>
      <c r="EY258">
        <v>1.87541</v>
      </c>
      <c r="EZ258">
        <v>1.8737999999999999</v>
      </c>
      <c r="FA258">
        <v>1.8724000000000001</v>
      </c>
      <c r="FB258">
        <v>1.8714900000000001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-0.82</v>
      </c>
      <c r="FQ258">
        <v>7.4099999999999999E-2</v>
      </c>
      <c r="FR258">
        <v>-0.18329044484773399</v>
      </c>
      <c r="FS258">
        <v>1.93526017593624E-3</v>
      </c>
      <c r="FT258">
        <v>-2.6352868309754201E-6</v>
      </c>
      <c r="FU258">
        <v>7.4988703689445403E-10</v>
      </c>
      <c r="FV258">
        <v>7.4070808911679595E-2</v>
      </c>
      <c r="FW258">
        <v>0</v>
      </c>
      <c r="FX258">
        <v>0</v>
      </c>
      <c r="FY258">
        <v>0</v>
      </c>
      <c r="FZ258">
        <v>1</v>
      </c>
      <c r="GA258">
        <v>1999</v>
      </c>
      <c r="GB258">
        <v>0</v>
      </c>
      <c r="GC258">
        <v>14</v>
      </c>
      <c r="GD258">
        <v>48.2</v>
      </c>
      <c r="GE258">
        <v>48.2</v>
      </c>
      <c r="GF258">
        <v>3.6340300000000001</v>
      </c>
      <c r="GG258">
        <v>2.4584999999999999</v>
      </c>
      <c r="GH258">
        <v>1.5979000000000001</v>
      </c>
      <c r="GI258">
        <v>2.35229</v>
      </c>
      <c r="GJ258">
        <v>1.64917</v>
      </c>
      <c r="GK258">
        <v>2.4706999999999999</v>
      </c>
      <c r="GL258">
        <v>26.189800000000002</v>
      </c>
      <c r="GM258">
        <v>14.420999999999999</v>
      </c>
      <c r="GN258">
        <v>19</v>
      </c>
      <c r="GO258">
        <v>450.85</v>
      </c>
      <c r="GP258">
        <v>642.38800000000003</v>
      </c>
      <c r="GQ258">
        <v>29.2273</v>
      </c>
      <c r="GR258">
        <v>21.454499999999999</v>
      </c>
      <c r="GS258">
        <v>30.000299999999999</v>
      </c>
      <c r="GT258">
        <v>21.350999999999999</v>
      </c>
      <c r="GU258">
        <v>21.3276</v>
      </c>
      <c r="GV258">
        <v>72.811700000000002</v>
      </c>
      <c r="GW258">
        <v>24.036799999999999</v>
      </c>
      <c r="GX258">
        <v>100</v>
      </c>
      <c r="GY258">
        <v>29.251300000000001</v>
      </c>
      <c r="GZ258">
        <v>1810.03</v>
      </c>
      <c r="HA258">
        <v>13.2218</v>
      </c>
      <c r="HB258">
        <v>101.376</v>
      </c>
      <c r="HC258">
        <v>101.38</v>
      </c>
    </row>
    <row r="259" spans="1:211" x14ac:dyDescent="0.2">
      <c r="A259">
        <v>243</v>
      </c>
      <c r="B259">
        <v>1736448592.0999999</v>
      </c>
      <c r="C259">
        <v>485</v>
      </c>
      <c r="D259" t="s">
        <v>833</v>
      </c>
      <c r="E259" t="s">
        <v>834</v>
      </c>
      <c r="F259">
        <v>2</v>
      </c>
      <c r="G259">
        <v>1736448584.0999999</v>
      </c>
      <c r="H259">
        <f t="shared" si="102"/>
        <v>1.9393656943556576E-3</v>
      </c>
      <c r="I259">
        <f t="shared" si="103"/>
        <v>1.9393656943556576</v>
      </c>
      <c r="J259">
        <f t="shared" si="104"/>
        <v>51.583803066886986</v>
      </c>
      <c r="K259">
        <f t="shared" si="105"/>
        <v>1672.8</v>
      </c>
      <c r="L259">
        <f t="shared" si="106"/>
        <v>866.28680244674104</v>
      </c>
      <c r="M259">
        <f t="shared" si="107"/>
        <v>88.658154592796564</v>
      </c>
      <c r="N259">
        <f t="shared" si="108"/>
        <v>171.1989153984</v>
      </c>
      <c r="O259">
        <f t="shared" si="109"/>
        <v>0.10878480458071114</v>
      </c>
      <c r="P259">
        <f t="shared" si="110"/>
        <v>3.5391616367544358</v>
      </c>
      <c r="Q259">
        <f t="shared" si="111"/>
        <v>0.1069607654834283</v>
      </c>
      <c r="R259">
        <f t="shared" si="112"/>
        <v>6.7011813508663906E-2</v>
      </c>
      <c r="S259">
        <f t="shared" si="113"/>
        <v>317.39919876001932</v>
      </c>
      <c r="T259">
        <f t="shared" si="114"/>
        <v>26.097194298950374</v>
      </c>
      <c r="U259">
        <f t="shared" si="115"/>
        <v>26.097194298950374</v>
      </c>
      <c r="V259">
        <f t="shared" si="116"/>
        <v>3.3937136437420321</v>
      </c>
      <c r="W259">
        <f t="shared" si="117"/>
        <v>49.938539411220972</v>
      </c>
      <c r="X259">
        <f t="shared" si="118"/>
        <v>1.5831997857847</v>
      </c>
      <c r="Y259">
        <f t="shared" si="119"/>
        <v>3.1702965374052607</v>
      </c>
      <c r="Z259">
        <f t="shared" si="120"/>
        <v>1.8105138579573321</v>
      </c>
      <c r="AA259">
        <f t="shared" si="121"/>
        <v>-85.526027121084496</v>
      </c>
      <c r="AB259">
        <f t="shared" si="122"/>
        <v>-218.80257603880818</v>
      </c>
      <c r="AC259">
        <f t="shared" si="123"/>
        <v>-13.146248078116139</v>
      </c>
      <c r="AD259">
        <f t="shared" si="124"/>
        <v>-7.5652477989478939E-2</v>
      </c>
      <c r="AE259">
        <f t="shared" si="125"/>
        <v>80.211602161330461</v>
      </c>
      <c r="AF259">
        <f t="shared" si="126"/>
        <v>1.9366241422957304</v>
      </c>
      <c r="AG259">
        <f t="shared" si="127"/>
        <v>51.583803066886986</v>
      </c>
      <c r="AH259">
        <v>1810.09710862969</v>
      </c>
      <c r="AI259">
        <v>1723.0507878787901</v>
      </c>
      <c r="AJ259">
        <v>3.4500542715035301</v>
      </c>
      <c r="AK259">
        <v>85.495142733625997</v>
      </c>
      <c r="AL259">
        <f t="shared" si="128"/>
        <v>1.9393656943556576</v>
      </c>
      <c r="AM259">
        <v>13.184964093645901</v>
      </c>
      <c r="AN259">
        <v>15.4756769230769</v>
      </c>
      <c r="AO259">
        <v>4.6824663570490096E-6</v>
      </c>
      <c r="AP259">
        <v>126.389948844656</v>
      </c>
      <c r="AQ259">
        <v>38</v>
      </c>
      <c r="AR259">
        <v>8</v>
      </c>
      <c r="AS259">
        <f t="shared" si="129"/>
        <v>1</v>
      </c>
      <c r="AT259">
        <f t="shared" si="130"/>
        <v>0</v>
      </c>
      <c r="AU259">
        <f t="shared" si="131"/>
        <v>54500.996915264535</v>
      </c>
      <c r="AV259">
        <f t="shared" si="132"/>
        <v>1999.9949999999999</v>
      </c>
      <c r="AW259">
        <f t="shared" si="133"/>
        <v>1685.9956260003974</v>
      </c>
      <c r="AX259">
        <f t="shared" si="134"/>
        <v>0.84299992049999994</v>
      </c>
      <c r="AY259">
        <f t="shared" si="135"/>
        <v>0.15869999612999999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1736448584.0999999</v>
      </c>
      <c r="BF259">
        <v>1672.8</v>
      </c>
      <c r="BG259">
        <v>1772.9212500000001</v>
      </c>
      <c r="BH259">
        <v>15.469587499999999</v>
      </c>
      <c r="BI259">
        <v>13.18205</v>
      </c>
      <c r="BJ259">
        <v>1673.6112499999999</v>
      </c>
      <c r="BK259">
        <v>15.3955375</v>
      </c>
      <c r="BL259">
        <v>500.10075000000001</v>
      </c>
      <c r="BM259">
        <v>102.242625</v>
      </c>
      <c r="BN259">
        <v>0.100103</v>
      </c>
      <c r="BO259">
        <v>24.95045</v>
      </c>
      <c r="BP259">
        <v>24.743212499999998</v>
      </c>
      <c r="BQ259">
        <v>999.9</v>
      </c>
      <c r="BR259">
        <v>0</v>
      </c>
      <c r="BS259">
        <v>0</v>
      </c>
      <c r="BT259">
        <v>10012.6625</v>
      </c>
      <c r="BU259">
        <v>648.83425</v>
      </c>
      <c r="BV259">
        <v>156.6405</v>
      </c>
      <c r="BW259">
        <v>-100.1203625</v>
      </c>
      <c r="BX259">
        <v>1699.085</v>
      </c>
      <c r="BY259">
        <v>1796.6025</v>
      </c>
      <c r="BZ259">
        <v>2.2875424999999998</v>
      </c>
      <c r="CA259">
        <v>1772.9212500000001</v>
      </c>
      <c r="CB259">
        <v>13.18205</v>
      </c>
      <c r="CC259">
        <v>1.58165125</v>
      </c>
      <c r="CD259">
        <v>1.34776875</v>
      </c>
      <c r="CE259">
        <v>13.781174999999999</v>
      </c>
      <c r="CF259">
        <v>11.342387499999999</v>
      </c>
      <c r="CG259">
        <v>1999.9949999999999</v>
      </c>
      <c r="CH259">
        <v>0.89999974999999999</v>
      </c>
      <c r="CI259">
        <v>0.10000015</v>
      </c>
      <c r="CJ259">
        <v>19.979150000000001</v>
      </c>
      <c r="CK259">
        <v>39092.9</v>
      </c>
      <c r="CL259">
        <v>1736445700.0999999</v>
      </c>
      <c r="CM259" t="s">
        <v>346</v>
      </c>
      <c r="CN259">
        <v>1736445697.0999999</v>
      </c>
      <c r="CO259">
        <v>1736445700.0999999</v>
      </c>
      <c r="CP259">
        <v>1</v>
      </c>
      <c r="CQ259">
        <v>-0.33700000000000002</v>
      </c>
      <c r="CR259">
        <v>1.2999999999999999E-2</v>
      </c>
      <c r="CS259">
        <v>0.22</v>
      </c>
      <c r="CT259">
        <v>8.3000000000000004E-2</v>
      </c>
      <c r="CU259">
        <v>420</v>
      </c>
      <c r="CV259">
        <v>16</v>
      </c>
      <c r="CW259">
        <v>0.23</v>
      </c>
      <c r="CX259">
        <v>0.32</v>
      </c>
      <c r="CY259">
        <v>-100.033842857143</v>
      </c>
      <c r="CZ259">
        <v>-2.0114727272727602</v>
      </c>
      <c r="DA259">
        <v>0.40279774621234099</v>
      </c>
      <c r="DB259">
        <v>0</v>
      </c>
      <c r="DC259">
        <v>2.28695714285714</v>
      </c>
      <c r="DD259">
        <v>9.0677922077931107E-3</v>
      </c>
      <c r="DE259">
        <v>3.0641151023654599E-3</v>
      </c>
      <c r="DF259">
        <v>1</v>
      </c>
      <c r="DG259">
        <v>1</v>
      </c>
      <c r="DH259">
        <v>2</v>
      </c>
      <c r="DI259" t="s">
        <v>347</v>
      </c>
      <c r="DJ259">
        <v>3.1194899999999999</v>
      </c>
      <c r="DK259">
        <v>2.8005800000000001</v>
      </c>
      <c r="DL259">
        <v>0.25456299999999998</v>
      </c>
      <c r="DM259">
        <v>0.265121</v>
      </c>
      <c r="DN259">
        <v>8.6737099999999998E-2</v>
      </c>
      <c r="DO259">
        <v>7.7996099999999999E-2</v>
      </c>
      <c r="DP259">
        <v>20812.099999999999</v>
      </c>
      <c r="DQ259">
        <v>18967.3</v>
      </c>
      <c r="DR259">
        <v>26695.8</v>
      </c>
      <c r="DS259">
        <v>24135.4</v>
      </c>
      <c r="DT259">
        <v>33708.300000000003</v>
      </c>
      <c r="DU259">
        <v>32414.5</v>
      </c>
      <c r="DV259">
        <v>40365.1</v>
      </c>
      <c r="DW259">
        <v>38151.599999999999</v>
      </c>
      <c r="DX259">
        <v>2.0185200000000001</v>
      </c>
      <c r="DY259">
        <v>2.27745</v>
      </c>
      <c r="DZ259">
        <v>0.15679699999999999</v>
      </c>
      <c r="EA259">
        <v>0</v>
      </c>
      <c r="EB259">
        <v>22.1432</v>
      </c>
      <c r="EC259">
        <v>999.9</v>
      </c>
      <c r="ED259">
        <v>63.887</v>
      </c>
      <c r="EE259">
        <v>22.094000000000001</v>
      </c>
      <c r="EF259">
        <v>16.677299999999999</v>
      </c>
      <c r="EG259">
        <v>64.054900000000004</v>
      </c>
      <c r="EH259">
        <v>26.338100000000001</v>
      </c>
      <c r="EI259">
        <v>1</v>
      </c>
      <c r="EJ259">
        <v>-0.44919700000000001</v>
      </c>
      <c r="EK259">
        <v>-4.3195100000000002</v>
      </c>
      <c r="EL259">
        <v>20.217600000000001</v>
      </c>
      <c r="EM259">
        <v>5.2638600000000002</v>
      </c>
      <c r="EN259">
        <v>12.0046</v>
      </c>
      <c r="EO259">
        <v>4.9996</v>
      </c>
      <c r="EP259">
        <v>3.2867799999999998</v>
      </c>
      <c r="EQ259">
        <v>9999</v>
      </c>
      <c r="ER259">
        <v>9999</v>
      </c>
      <c r="ES259">
        <v>999.9</v>
      </c>
      <c r="ET259">
        <v>9999</v>
      </c>
      <c r="EU259">
        <v>1.8722700000000001</v>
      </c>
      <c r="EV259">
        <v>1.87317</v>
      </c>
      <c r="EW259">
        <v>1.8693500000000001</v>
      </c>
      <c r="EX259">
        <v>1.87507</v>
      </c>
      <c r="EY259">
        <v>1.8754299999999999</v>
      </c>
      <c r="EZ259">
        <v>1.8737900000000001</v>
      </c>
      <c r="FA259">
        <v>1.8724099999999999</v>
      </c>
      <c r="FB259">
        <v>1.87148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-0.82</v>
      </c>
      <c r="FQ259">
        <v>7.4099999999999999E-2</v>
      </c>
      <c r="FR259">
        <v>-0.18329044484773399</v>
      </c>
      <c r="FS259">
        <v>1.93526017593624E-3</v>
      </c>
      <c r="FT259">
        <v>-2.6352868309754201E-6</v>
      </c>
      <c r="FU259">
        <v>7.4988703689445403E-10</v>
      </c>
      <c r="FV259">
        <v>7.4070808911679595E-2</v>
      </c>
      <c r="FW259">
        <v>0</v>
      </c>
      <c r="FX259">
        <v>0</v>
      </c>
      <c r="FY259">
        <v>0</v>
      </c>
      <c r="FZ259">
        <v>1</v>
      </c>
      <c r="GA259">
        <v>1999</v>
      </c>
      <c r="GB259">
        <v>0</v>
      </c>
      <c r="GC259">
        <v>14</v>
      </c>
      <c r="GD259">
        <v>48.2</v>
      </c>
      <c r="GE259">
        <v>48.2</v>
      </c>
      <c r="GF259">
        <v>3.6450200000000001</v>
      </c>
      <c r="GG259">
        <v>2.4658199999999999</v>
      </c>
      <c r="GH259">
        <v>1.5979000000000001</v>
      </c>
      <c r="GI259">
        <v>2.35229</v>
      </c>
      <c r="GJ259">
        <v>1.64917</v>
      </c>
      <c r="GK259">
        <v>2.3645</v>
      </c>
      <c r="GL259">
        <v>26.189800000000002</v>
      </c>
      <c r="GM259">
        <v>14.403499999999999</v>
      </c>
      <c r="GN259">
        <v>19</v>
      </c>
      <c r="GO259">
        <v>450.55399999999997</v>
      </c>
      <c r="GP259">
        <v>642.36500000000001</v>
      </c>
      <c r="GQ259">
        <v>29.237300000000001</v>
      </c>
      <c r="GR259">
        <v>21.4558</v>
      </c>
      <c r="GS259">
        <v>30.0002</v>
      </c>
      <c r="GT259">
        <v>21.351900000000001</v>
      </c>
      <c r="GU259">
        <v>21.329000000000001</v>
      </c>
      <c r="GV259">
        <v>73.029799999999994</v>
      </c>
      <c r="GW259">
        <v>24.036799999999999</v>
      </c>
      <c r="GX259">
        <v>100</v>
      </c>
      <c r="GY259">
        <v>29.251300000000001</v>
      </c>
      <c r="GZ259">
        <v>1816.78</v>
      </c>
      <c r="HA259">
        <v>13.2242</v>
      </c>
      <c r="HB259">
        <v>101.376</v>
      </c>
      <c r="HC259">
        <v>101.379</v>
      </c>
    </row>
    <row r="260" spans="1:211" x14ac:dyDescent="0.2">
      <c r="A260">
        <v>244</v>
      </c>
      <c r="B260">
        <v>1736448594.0999999</v>
      </c>
      <c r="C260">
        <v>487</v>
      </c>
      <c r="D260" t="s">
        <v>835</v>
      </c>
      <c r="E260" t="s">
        <v>836</v>
      </c>
      <c r="F260">
        <v>2</v>
      </c>
      <c r="G260">
        <v>1736448586.0999999</v>
      </c>
      <c r="H260">
        <f t="shared" si="102"/>
        <v>1.9375195619227331E-3</v>
      </c>
      <c r="I260">
        <f t="shared" si="103"/>
        <v>1.9375195619227332</v>
      </c>
      <c r="J260">
        <f t="shared" si="104"/>
        <v>51.554890985829161</v>
      </c>
      <c r="K260">
        <f t="shared" si="105"/>
        <v>1679.52125</v>
      </c>
      <c r="L260">
        <f t="shared" si="106"/>
        <v>872.605160950548</v>
      </c>
      <c r="M260">
        <f t="shared" si="107"/>
        <v>89.304777913346072</v>
      </c>
      <c r="N260">
        <f t="shared" si="108"/>
        <v>171.88675811704891</v>
      </c>
      <c r="O260">
        <f t="shared" si="109"/>
        <v>0.10869188223742815</v>
      </c>
      <c r="P260">
        <f t="shared" si="110"/>
        <v>3.5387178381142808</v>
      </c>
      <c r="Q260">
        <f t="shared" si="111"/>
        <v>0.10687070558153364</v>
      </c>
      <c r="R260">
        <f t="shared" si="112"/>
        <v>6.6955274708094523E-2</v>
      </c>
      <c r="S260">
        <f t="shared" si="113"/>
        <v>317.39939713501451</v>
      </c>
      <c r="T260">
        <f t="shared" si="114"/>
        <v>26.09704662409861</v>
      </c>
      <c r="U260">
        <f t="shared" si="115"/>
        <v>26.09704662409861</v>
      </c>
      <c r="V260">
        <f t="shared" si="116"/>
        <v>3.3936840097846903</v>
      </c>
      <c r="W260">
        <f t="shared" si="117"/>
        <v>49.945986288277723</v>
      </c>
      <c r="X260">
        <f t="shared" si="118"/>
        <v>1.5833709487765455</v>
      </c>
      <c r="Y260">
        <f t="shared" si="119"/>
        <v>3.1701665467924922</v>
      </c>
      <c r="Z260">
        <f t="shared" si="120"/>
        <v>1.8103130610081448</v>
      </c>
      <c r="AA260">
        <f t="shared" si="121"/>
        <v>-85.444612680792531</v>
      </c>
      <c r="AB260">
        <f t="shared" si="122"/>
        <v>-218.87812644599668</v>
      </c>
      <c r="AC260">
        <f t="shared" si="123"/>
        <v>-13.152381471560963</v>
      </c>
      <c r="AD260">
        <f t="shared" si="124"/>
        <v>-7.5723463335663155E-2</v>
      </c>
      <c r="AE260">
        <f t="shared" si="125"/>
        <v>80.249904612435984</v>
      </c>
      <c r="AF260">
        <f t="shared" si="126"/>
        <v>1.9370023055065977</v>
      </c>
      <c r="AG260">
        <f t="shared" si="127"/>
        <v>51.554890985829161</v>
      </c>
      <c r="AH260">
        <v>1816.6825652431601</v>
      </c>
      <c r="AI260">
        <v>1729.8459393939399</v>
      </c>
      <c r="AJ260">
        <v>3.4240386305038699</v>
      </c>
      <c r="AK260">
        <v>85.495142733625997</v>
      </c>
      <c r="AL260">
        <f t="shared" si="128"/>
        <v>1.9375195619227332</v>
      </c>
      <c r="AM260">
        <v>13.185848529558999</v>
      </c>
      <c r="AN260">
        <v>15.474636363636399</v>
      </c>
      <c r="AO260">
        <v>2.6724708280296702E-6</v>
      </c>
      <c r="AP260">
        <v>126.389948844656</v>
      </c>
      <c r="AQ260">
        <v>38</v>
      </c>
      <c r="AR260">
        <v>8</v>
      </c>
      <c r="AS260">
        <f t="shared" si="129"/>
        <v>1</v>
      </c>
      <c r="AT260">
        <f t="shared" si="130"/>
        <v>0</v>
      </c>
      <c r="AU260">
        <f t="shared" si="131"/>
        <v>54491.336625723074</v>
      </c>
      <c r="AV260">
        <f t="shared" si="132"/>
        <v>1999.9962499999999</v>
      </c>
      <c r="AW260">
        <f t="shared" si="133"/>
        <v>1685.996679750298</v>
      </c>
      <c r="AX260">
        <f t="shared" si="134"/>
        <v>0.84299992049999994</v>
      </c>
      <c r="AY260">
        <f t="shared" si="135"/>
        <v>0.15869999612999999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1736448586.0999999</v>
      </c>
      <c r="BF260">
        <v>1679.52125</v>
      </c>
      <c r="BG260">
        <v>1779.7149999999999</v>
      </c>
      <c r="BH260">
        <v>15.4712625</v>
      </c>
      <c r="BI260">
        <v>13.18305</v>
      </c>
      <c r="BJ260">
        <v>1680.335</v>
      </c>
      <c r="BK260">
        <v>15.3972125</v>
      </c>
      <c r="BL260">
        <v>500.05</v>
      </c>
      <c r="BM260">
        <v>102.242625</v>
      </c>
      <c r="BN260">
        <v>0.100086125</v>
      </c>
      <c r="BO260">
        <v>24.949762499999999</v>
      </c>
      <c r="BP260">
        <v>24.7396125</v>
      </c>
      <c r="BQ260">
        <v>999.9</v>
      </c>
      <c r="BR260">
        <v>0</v>
      </c>
      <c r="BS260">
        <v>0</v>
      </c>
      <c r="BT260">
        <v>10010.7875</v>
      </c>
      <c r="BU260">
        <v>648.77262499999995</v>
      </c>
      <c r="BV260">
        <v>156.42762500000001</v>
      </c>
      <c r="BW260">
        <v>-100.1934875</v>
      </c>
      <c r="BX260">
        <v>1705.9137499999999</v>
      </c>
      <c r="BY260">
        <v>1803.48875</v>
      </c>
      <c r="BZ260">
        <v>2.2882262500000001</v>
      </c>
      <c r="CA260">
        <v>1779.7149999999999</v>
      </c>
      <c r="CB260">
        <v>13.18305</v>
      </c>
      <c r="CC260">
        <v>1.5818224999999999</v>
      </c>
      <c r="CD260">
        <v>1.3478687499999999</v>
      </c>
      <c r="CE260">
        <v>13.782837499999999</v>
      </c>
      <c r="CF260">
        <v>11.343525</v>
      </c>
      <c r="CG260">
        <v>1999.9962499999999</v>
      </c>
      <c r="CH260">
        <v>0.89999974999999999</v>
      </c>
      <c r="CI260">
        <v>0.10000015</v>
      </c>
      <c r="CJ260">
        <v>19.9843625</v>
      </c>
      <c r="CK260">
        <v>39092.9375</v>
      </c>
      <c r="CL260">
        <v>1736445700.0999999</v>
      </c>
      <c r="CM260" t="s">
        <v>346</v>
      </c>
      <c r="CN260">
        <v>1736445697.0999999</v>
      </c>
      <c r="CO260">
        <v>1736445700.0999999</v>
      </c>
      <c r="CP260">
        <v>1</v>
      </c>
      <c r="CQ260">
        <v>-0.33700000000000002</v>
      </c>
      <c r="CR260">
        <v>1.2999999999999999E-2</v>
      </c>
      <c r="CS260">
        <v>0.22</v>
      </c>
      <c r="CT260">
        <v>8.3000000000000004E-2</v>
      </c>
      <c r="CU260">
        <v>420</v>
      </c>
      <c r="CV260">
        <v>16</v>
      </c>
      <c r="CW260">
        <v>0.23</v>
      </c>
      <c r="CX260">
        <v>0.32</v>
      </c>
      <c r="CY260">
        <v>-100.076271428571</v>
      </c>
      <c r="CZ260">
        <v>-2.1035922077924698</v>
      </c>
      <c r="DA260">
        <v>0.40518521119871798</v>
      </c>
      <c r="DB260">
        <v>0</v>
      </c>
      <c r="DC260">
        <v>2.2866942857142898</v>
      </c>
      <c r="DD260">
        <v>2.1903896103898399E-2</v>
      </c>
      <c r="DE260">
        <v>2.6177099614313401E-3</v>
      </c>
      <c r="DF260">
        <v>1</v>
      </c>
      <c r="DG260">
        <v>1</v>
      </c>
      <c r="DH260">
        <v>2</v>
      </c>
      <c r="DI260" t="s">
        <v>347</v>
      </c>
      <c r="DJ260">
        <v>3.1192299999999999</v>
      </c>
      <c r="DK260">
        <v>2.8001800000000001</v>
      </c>
      <c r="DL260">
        <v>0.25514900000000001</v>
      </c>
      <c r="DM260">
        <v>0.265741</v>
      </c>
      <c r="DN260">
        <v>8.6740700000000004E-2</v>
      </c>
      <c r="DO260">
        <v>7.7998100000000001E-2</v>
      </c>
      <c r="DP260">
        <v>20795.900000000001</v>
      </c>
      <c r="DQ260">
        <v>18951.400000000001</v>
      </c>
      <c r="DR260">
        <v>26695.9</v>
      </c>
      <c r="DS260">
        <v>24135.3</v>
      </c>
      <c r="DT260">
        <v>33708.300000000003</v>
      </c>
      <c r="DU260">
        <v>32414.400000000001</v>
      </c>
      <c r="DV260">
        <v>40365.199999999997</v>
      </c>
      <c r="DW260">
        <v>38151.5</v>
      </c>
      <c r="DX260">
        <v>2.0176500000000002</v>
      </c>
      <c r="DY260">
        <v>2.2773699999999999</v>
      </c>
      <c r="DZ260">
        <v>0.15721099999999999</v>
      </c>
      <c r="EA260">
        <v>0</v>
      </c>
      <c r="EB260">
        <v>22.139399999999998</v>
      </c>
      <c r="EC260">
        <v>999.9</v>
      </c>
      <c r="ED260">
        <v>63.887</v>
      </c>
      <c r="EE260">
        <v>22.094000000000001</v>
      </c>
      <c r="EF260">
        <v>16.673400000000001</v>
      </c>
      <c r="EG260">
        <v>64.184899999999999</v>
      </c>
      <c r="EH260">
        <v>26.718800000000002</v>
      </c>
      <c r="EI260">
        <v>1</v>
      </c>
      <c r="EJ260">
        <v>-0.44911099999999998</v>
      </c>
      <c r="EK260">
        <v>-4.3056799999999997</v>
      </c>
      <c r="EL260">
        <v>20.217600000000001</v>
      </c>
      <c r="EM260">
        <v>5.2637099999999997</v>
      </c>
      <c r="EN260">
        <v>12.004300000000001</v>
      </c>
      <c r="EO260">
        <v>4.9995500000000002</v>
      </c>
      <c r="EP260">
        <v>3.2868300000000001</v>
      </c>
      <c r="EQ260">
        <v>9999</v>
      </c>
      <c r="ER260">
        <v>9999</v>
      </c>
      <c r="ES260">
        <v>999.9</v>
      </c>
      <c r="ET260">
        <v>9999</v>
      </c>
      <c r="EU260">
        <v>1.8723099999999999</v>
      </c>
      <c r="EV260">
        <v>1.87317</v>
      </c>
      <c r="EW260">
        <v>1.8693500000000001</v>
      </c>
      <c r="EX260">
        <v>1.8750599999999999</v>
      </c>
      <c r="EY260">
        <v>1.87544</v>
      </c>
      <c r="EZ260">
        <v>1.8737999999999999</v>
      </c>
      <c r="FA260">
        <v>1.8724099999999999</v>
      </c>
      <c r="FB260">
        <v>1.87148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-0.83</v>
      </c>
      <c r="FQ260">
        <v>7.4099999999999999E-2</v>
      </c>
      <c r="FR260">
        <v>-0.18329044484773399</v>
      </c>
      <c r="FS260">
        <v>1.93526017593624E-3</v>
      </c>
      <c r="FT260">
        <v>-2.6352868309754201E-6</v>
      </c>
      <c r="FU260">
        <v>7.4988703689445403E-10</v>
      </c>
      <c r="FV260">
        <v>7.4070808911679595E-2</v>
      </c>
      <c r="FW260">
        <v>0</v>
      </c>
      <c r="FX260">
        <v>0</v>
      </c>
      <c r="FY260">
        <v>0</v>
      </c>
      <c r="FZ260">
        <v>1</v>
      </c>
      <c r="GA260">
        <v>1999</v>
      </c>
      <c r="GB260">
        <v>0</v>
      </c>
      <c r="GC260">
        <v>14</v>
      </c>
      <c r="GD260">
        <v>48.3</v>
      </c>
      <c r="GE260">
        <v>48.2</v>
      </c>
      <c r="GF260">
        <v>3.6547900000000002</v>
      </c>
      <c r="GG260">
        <v>2.4487299999999999</v>
      </c>
      <c r="GH260">
        <v>1.5979000000000001</v>
      </c>
      <c r="GI260">
        <v>2.3535200000000001</v>
      </c>
      <c r="GJ260">
        <v>1.64917</v>
      </c>
      <c r="GK260">
        <v>2.4060100000000002</v>
      </c>
      <c r="GL260">
        <v>26.189800000000002</v>
      </c>
      <c r="GM260">
        <v>14.420999999999999</v>
      </c>
      <c r="GN260">
        <v>19</v>
      </c>
      <c r="GO260">
        <v>450.05</v>
      </c>
      <c r="GP260">
        <v>642.32500000000005</v>
      </c>
      <c r="GQ260">
        <v>29.251000000000001</v>
      </c>
      <c r="GR260">
        <v>21.456800000000001</v>
      </c>
      <c r="GS260">
        <v>30.0002</v>
      </c>
      <c r="GT260">
        <v>21.353300000000001</v>
      </c>
      <c r="GU260">
        <v>21.3306</v>
      </c>
      <c r="GV260">
        <v>73.241500000000002</v>
      </c>
      <c r="GW260">
        <v>24.036799999999999</v>
      </c>
      <c r="GX260">
        <v>100</v>
      </c>
      <c r="GY260">
        <v>29.288900000000002</v>
      </c>
      <c r="GZ260">
        <v>1823.54</v>
      </c>
      <c r="HA260">
        <v>13.2203</v>
      </c>
      <c r="HB260">
        <v>101.376</v>
      </c>
      <c r="HC260">
        <v>101.379</v>
      </c>
    </row>
    <row r="261" spans="1:211" x14ac:dyDescent="0.2">
      <c r="A261">
        <v>245</v>
      </c>
      <c r="B261">
        <v>1736448596.0999999</v>
      </c>
      <c r="C261">
        <v>489</v>
      </c>
      <c r="D261" t="s">
        <v>837</v>
      </c>
      <c r="E261" t="s">
        <v>838</v>
      </c>
      <c r="F261">
        <v>2</v>
      </c>
      <c r="G261">
        <v>1736448588.0999999</v>
      </c>
      <c r="H261">
        <f t="shared" si="102"/>
        <v>1.9370650662594393E-3</v>
      </c>
      <c r="I261">
        <f t="shared" si="103"/>
        <v>1.9370650662594393</v>
      </c>
      <c r="J261">
        <f t="shared" si="104"/>
        <v>51.76030628387575</v>
      </c>
      <c r="K261">
        <f t="shared" si="105"/>
        <v>1686.23125</v>
      </c>
      <c r="L261">
        <f t="shared" si="106"/>
        <v>876.14914077406024</v>
      </c>
      <c r="M261">
        <f t="shared" si="107"/>
        <v>89.66808439425796</v>
      </c>
      <c r="N261">
        <f t="shared" si="108"/>
        <v>172.57464396946386</v>
      </c>
      <c r="O261">
        <f t="shared" si="109"/>
        <v>0.1086977432826465</v>
      </c>
      <c r="P261">
        <f t="shared" si="110"/>
        <v>3.5382736075492813</v>
      </c>
      <c r="Q261">
        <f t="shared" si="111"/>
        <v>0.10687614744520854</v>
      </c>
      <c r="R261">
        <f t="shared" si="112"/>
        <v>6.6958712501901968E-2</v>
      </c>
      <c r="S261">
        <f t="shared" si="113"/>
        <v>317.39975817002716</v>
      </c>
      <c r="T261">
        <f t="shared" si="114"/>
        <v>26.09533474935235</v>
      </c>
      <c r="U261">
        <f t="shared" si="115"/>
        <v>26.09533474935235</v>
      </c>
      <c r="V261">
        <f t="shared" si="116"/>
        <v>3.3933405038533979</v>
      </c>
      <c r="W261">
        <f t="shared" si="117"/>
        <v>49.956814642984064</v>
      </c>
      <c r="X261">
        <f t="shared" si="118"/>
        <v>1.5835300472158682</v>
      </c>
      <c r="Y261">
        <f t="shared" si="119"/>
        <v>3.1697978714867063</v>
      </c>
      <c r="Z261">
        <f t="shared" si="120"/>
        <v>1.8098104566375297</v>
      </c>
      <c r="AA261">
        <f t="shared" si="121"/>
        <v>-85.424569422041273</v>
      </c>
      <c r="AB261">
        <f t="shared" si="122"/>
        <v>-218.89607340715773</v>
      </c>
      <c r="AC261">
        <f t="shared" si="123"/>
        <v>-13.154869291107087</v>
      </c>
      <c r="AD261">
        <f t="shared" si="124"/>
        <v>-7.5753950278937054E-2</v>
      </c>
      <c r="AE261">
        <f t="shared" si="125"/>
        <v>80.407462311251649</v>
      </c>
      <c r="AF261">
        <f t="shared" si="126"/>
        <v>1.937281856790122</v>
      </c>
      <c r="AG261">
        <f t="shared" si="127"/>
        <v>51.76030628387575</v>
      </c>
      <c r="AH261">
        <v>1823.69053049733</v>
      </c>
      <c r="AI261">
        <v>1736.66672727273</v>
      </c>
      <c r="AJ261">
        <v>3.4139064662518002</v>
      </c>
      <c r="AK261">
        <v>85.495142733625997</v>
      </c>
      <c r="AL261">
        <f t="shared" si="128"/>
        <v>1.9370650662594393</v>
      </c>
      <c r="AM261">
        <v>13.1857410561138</v>
      </c>
      <c r="AN261">
        <v>15.474231468531499</v>
      </c>
      <c r="AO261">
        <v>1.1923471555782599E-6</v>
      </c>
      <c r="AP261">
        <v>126.389948844656</v>
      </c>
      <c r="AQ261">
        <v>38</v>
      </c>
      <c r="AR261">
        <v>8</v>
      </c>
      <c r="AS261">
        <f t="shared" si="129"/>
        <v>1</v>
      </c>
      <c r="AT261">
        <f t="shared" si="130"/>
        <v>0</v>
      </c>
      <c r="AU261">
        <f t="shared" si="131"/>
        <v>54481.914784029519</v>
      </c>
      <c r="AV261">
        <f t="shared" si="132"/>
        <v>1999.99875</v>
      </c>
      <c r="AW261">
        <f t="shared" si="133"/>
        <v>1685.9987145001446</v>
      </c>
      <c r="AX261">
        <f t="shared" si="134"/>
        <v>0.84299988412499993</v>
      </c>
      <c r="AY261">
        <f t="shared" si="135"/>
        <v>0.15869997827249999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1736448588.0999999</v>
      </c>
      <c r="BF261">
        <v>1686.23125</v>
      </c>
      <c r="BG261">
        <v>1786.64</v>
      </c>
      <c r="BH261">
        <v>15.4727125</v>
      </c>
      <c r="BI261">
        <v>13.183949999999999</v>
      </c>
      <c r="BJ261">
        <v>1687.0487499999999</v>
      </c>
      <c r="BK261">
        <v>15.3986625</v>
      </c>
      <c r="BL261">
        <v>500.00125000000003</v>
      </c>
      <c r="BM261">
        <v>102.243375</v>
      </c>
      <c r="BN261">
        <v>0.10002776250000001</v>
      </c>
      <c r="BO261">
        <v>24.947812500000001</v>
      </c>
      <c r="BP261">
        <v>24.737575</v>
      </c>
      <c r="BQ261">
        <v>999.9</v>
      </c>
      <c r="BR261">
        <v>0</v>
      </c>
      <c r="BS261">
        <v>0</v>
      </c>
      <c r="BT261">
        <v>10008.8375</v>
      </c>
      <c r="BU261">
        <v>648.72024999999996</v>
      </c>
      <c r="BV261">
        <v>156.19537500000001</v>
      </c>
      <c r="BW261">
        <v>-100.4079</v>
      </c>
      <c r="BX261">
        <v>1712.7325000000001</v>
      </c>
      <c r="BY261">
        <v>1810.5074999999999</v>
      </c>
      <c r="BZ261">
        <v>2.2887737499999998</v>
      </c>
      <c r="CA261">
        <v>1786.64</v>
      </c>
      <c r="CB261">
        <v>13.183949999999999</v>
      </c>
      <c r="CC261">
        <v>1.5819825000000001</v>
      </c>
      <c r="CD261">
        <v>1.3479712500000001</v>
      </c>
      <c r="CE261">
        <v>13.7844</v>
      </c>
      <c r="CF261">
        <v>11.3446625</v>
      </c>
      <c r="CG261">
        <v>1999.99875</v>
      </c>
      <c r="CH261">
        <v>0.899999875</v>
      </c>
      <c r="CI261">
        <v>9.9999987499999998E-2</v>
      </c>
      <c r="CJ261">
        <v>19.989574999999999</v>
      </c>
      <c r="CK261">
        <v>39092.974999999999</v>
      </c>
      <c r="CL261">
        <v>1736445700.0999999</v>
      </c>
      <c r="CM261" t="s">
        <v>346</v>
      </c>
      <c r="CN261">
        <v>1736445697.0999999</v>
      </c>
      <c r="CO261">
        <v>1736445700.0999999</v>
      </c>
      <c r="CP261">
        <v>1</v>
      </c>
      <c r="CQ261">
        <v>-0.33700000000000002</v>
      </c>
      <c r="CR261">
        <v>1.2999999999999999E-2</v>
      </c>
      <c r="CS261">
        <v>0.22</v>
      </c>
      <c r="CT261">
        <v>8.3000000000000004E-2</v>
      </c>
      <c r="CU261">
        <v>420</v>
      </c>
      <c r="CV261">
        <v>16</v>
      </c>
      <c r="CW261">
        <v>0.23</v>
      </c>
      <c r="CX261">
        <v>0.32</v>
      </c>
      <c r="CY261">
        <v>-100.173676190476</v>
      </c>
      <c r="CZ261">
        <v>-2.8945012987013801</v>
      </c>
      <c r="DA261">
        <v>0.46152146615170703</v>
      </c>
      <c r="DB261">
        <v>0</v>
      </c>
      <c r="DC261">
        <v>2.28709571428571</v>
      </c>
      <c r="DD261">
        <v>2.2154805194801699E-2</v>
      </c>
      <c r="DE261">
        <v>2.6097173199018798E-3</v>
      </c>
      <c r="DF261">
        <v>1</v>
      </c>
      <c r="DG261">
        <v>1</v>
      </c>
      <c r="DH261">
        <v>2</v>
      </c>
      <c r="DI261" t="s">
        <v>347</v>
      </c>
      <c r="DJ261">
        <v>3.1190000000000002</v>
      </c>
      <c r="DK261">
        <v>2.7997299999999998</v>
      </c>
      <c r="DL261">
        <v>0.25573699999999999</v>
      </c>
      <c r="DM261">
        <v>0.26633099999999998</v>
      </c>
      <c r="DN261">
        <v>8.6743700000000007E-2</v>
      </c>
      <c r="DO261">
        <v>7.8007400000000005E-2</v>
      </c>
      <c r="DP261">
        <v>20779.599999999999</v>
      </c>
      <c r="DQ261">
        <v>18936.400000000001</v>
      </c>
      <c r="DR261">
        <v>26695.9</v>
      </c>
      <c r="DS261">
        <v>24135.599999999999</v>
      </c>
      <c r="DT261">
        <v>33708.1</v>
      </c>
      <c r="DU261">
        <v>32414.5</v>
      </c>
      <c r="DV261">
        <v>40365</v>
      </c>
      <c r="DW261">
        <v>38151.9</v>
      </c>
      <c r="DX261">
        <v>2.0172500000000002</v>
      </c>
      <c r="DY261">
        <v>2.27793</v>
      </c>
      <c r="DZ261">
        <v>0.15757199999999999</v>
      </c>
      <c r="EA261">
        <v>0</v>
      </c>
      <c r="EB261">
        <v>22.135899999999999</v>
      </c>
      <c r="EC261">
        <v>999.9</v>
      </c>
      <c r="ED261">
        <v>63.887</v>
      </c>
      <c r="EE261">
        <v>22.094000000000001</v>
      </c>
      <c r="EF261">
        <v>16.674499999999998</v>
      </c>
      <c r="EG261">
        <v>63.924900000000001</v>
      </c>
      <c r="EH261">
        <v>26.526399999999999</v>
      </c>
      <c r="EI261">
        <v>1</v>
      </c>
      <c r="EJ261">
        <v>-0.44902900000000001</v>
      </c>
      <c r="EK261">
        <v>-4.3525099999999997</v>
      </c>
      <c r="EL261">
        <v>20.215900000000001</v>
      </c>
      <c r="EM261">
        <v>5.26431</v>
      </c>
      <c r="EN261">
        <v>12.004300000000001</v>
      </c>
      <c r="EO261">
        <v>4.9998500000000003</v>
      </c>
      <c r="EP261">
        <v>3.2869299999999999</v>
      </c>
      <c r="EQ261">
        <v>9999</v>
      </c>
      <c r="ER261">
        <v>9999</v>
      </c>
      <c r="ES261">
        <v>999.9</v>
      </c>
      <c r="ET261">
        <v>9999</v>
      </c>
      <c r="EU261">
        <v>1.87232</v>
      </c>
      <c r="EV261">
        <v>1.87317</v>
      </c>
      <c r="EW261">
        <v>1.8693500000000001</v>
      </c>
      <c r="EX261">
        <v>1.87507</v>
      </c>
      <c r="EY261">
        <v>1.8754299999999999</v>
      </c>
      <c r="EZ261">
        <v>1.8737900000000001</v>
      </c>
      <c r="FA261">
        <v>1.8724000000000001</v>
      </c>
      <c r="FB261">
        <v>1.8714900000000001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-0.83</v>
      </c>
      <c r="FQ261">
        <v>7.4099999999999999E-2</v>
      </c>
      <c r="FR261">
        <v>-0.18329044484773399</v>
      </c>
      <c r="FS261">
        <v>1.93526017593624E-3</v>
      </c>
      <c r="FT261">
        <v>-2.6352868309754201E-6</v>
      </c>
      <c r="FU261">
        <v>7.4988703689445403E-10</v>
      </c>
      <c r="FV261">
        <v>7.4070808911679595E-2</v>
      </c>
      <c r="FW261">
        <v>0</v>
      </c>
      <c r="FX261">
        <v>0</v>
      </c>
      <c r="FY261">
        <v>0</v>
      </c>
      <c r="FZ261">
        <v>1</v>
      </c>
      <c r="GA261">
        <v>1999</v>
      </c>
      <c r="GB261">
        <v>0</v>
      </c>
      <c r="GC261">
        <v>14</v>
      </c>
      <c r="GD261">
        <v>48.3</v>
      </c>
      <c r="GE261">
        <v>48.3</v>
      </c>
      <c r="GF261">
        <v>3.6669900000000002</v>
      </c>
      <c r="GG261">
        <v>2.4560499999999998</v>
      </c>
      <c r="GH261">
        <v>1.5979000000000001</v>
      </c>
      <c r="GI261">
        <v>2.3535200000000001</v>
      </c>
      <c r="GJ261">
        <v>1.64917</v>
      </c>
      <c r="GK261">
        <v>2.47559</v>
      </c>
      <c r="GL261">
        <v>26.189800000000002</v>
      </c>
      <c r="GM261">
        <v>14.4122</v>
      </c>
      <c r="GN261">
        <v>19</v>
      </c>
      <c r="GO261">
        <v>449.83</v>
      </c>
      <c r="GP261">
        <v>642.79399999999998</v>
      </c>
      <c r="GQ261">
        <v>29.263500000000001</v>
      </c>
      <c r="GR261">
        <v>21.458100000000002</v>
      </c>
      <c r="GS261">
        <v>30.000299999999999</v>
      </c>
      <c r="GT261">
        <v>21.354500000000002</v>
      </c>
      <c r="GU261">
        <v>21.331900000000001</v>
      </c>
      <c r="GV261">
        <v>73.460999999999999</v>
      </c>
      <c r="GW261">
        <v>24.036799999999999</v>
      </c>
      <c r="GX261">
        <v>100</v>
      </c>
      <c r="GY261">
        <v>29.288900000000002</v>
      </c>
      <c r="GZ261">
        <v>1837.14</v>
      </c>
      <c r="HA261">
        <v>13.224500000000001</v>
      </c>
      <c r="HB261">
        <v>101.376</v>
      </c>
      <c r="HC261">
        <v>101.38</v>
      </c>
    </row>
    <row r="262" spans="1:211" x14ac:dyDescent="0.2">
      <c r="A262">
        <v>246</v>
      </c>
      <c r="B262">
        <v>1736448598.0999999</v>
      </c>
      <c r="C262">
        <v>491</v>
      </c>
      <c r="D262" t="s">
        <v>839</v>
      </c>
      <c r="E262" t="s">
        <v>840</v>
      </c>
      <c r="F262">
        <v>2</v>
      </c>
      <c r="G262">
        <v>1736448590.0999999</v>
      </c>
      <c r="H262">
        <f t="shared" si="102"/>
        <v>1.936886377927419E-3</v>
      </c>
      <c r="I262">
        <f t="shared" si="103"/>
        <v>1.936886377927419</v>
      </c>
      <c r="J262">
        <f t="shared" si="104"/>
        <v>52.030978925017095</v>
      </c>
      <c r="K262">
        <f t="shared" si="105"/>
        <v>1692.9525000000001</v>
      </c>
      <c r="L262">
        <f t="shared" si="106"/>
        <v>878.91137157089065</v>
      </c>
      <c r="M262">
        <f t="shared" si="107"/>
        <v>89.95145223419587</v>
      </c>
      <c r="N262">
        <f t="shared" si="108"/>
        <v>173.26381346771515</v>
      </c>
      <c r="O262">
        <f t="shared" si="109"/>
        <v>0.10872710432509811</v>
      </c>
      <c r="P262">
        <f t="shared" si="110"/>
        <v>3.5383885185820034</v>
      </c>
      <c r="Q262">
        <f t="shared" si="111"/>
        <v>0.10690459128265353</v>
      </c>
      <c r="R262">
        <f t="shared" si="112"/>
        <v>6.697657043397133E-2</v>
      </c>
      <c r="S262">
        <f t="shared" si="113"/>
        <v>317.39973198004355</v>
      </c>
      <c r="T262">
        <f t="shared" si="114"/>
        <v>26.092665176972098</v>
      </c>
      <c r="U262">
        <f t="shared" si="115"/>
        <v>26.092665176972098</v>
      </c>
      <c r="V262">
        <f t="shared" si="116"/>
        <v>3.3928048862743019</v>
      </c>
      <c r="W262">
        <f t="shared" si="117"/>
        <v>49.967782543816128</v>
      </c>
      <c r="X262">
        <f t="shared" si="118"/>
        <v>1.5836250274523516</v>
      </c>
      <c r="Y262">
        <f t="shared" si="119"/>
        <v>3.1692921855471385</v>
      </c>
      <c r="Z262">
        <f t="shared" si="120"/>
        <v>1.8091798588219503</v>
      </c>
      <c r="AA262">
        <f t="shared" si="121"/>
        <v>-85.416689266599178</v>
      </c>
      <c r="AB262">
        <f t="shared" si="122"/>
        <v>-218.90421778485791</v>
      </c>
      <c r="AC262">
        <f t="shared" si="123"/>
        <v>-13.154578237886138</v>
      </c>
      <c r="AD262">
        <f t="shared" si="124"/>
        <v>-7.5753309299670946E-2</v>
      </c>
      <c r="AE262">
        <f t="shared" si="125"/>
        <v>80.590699414995797</v>
      </c>
      <c r="AF262">
        <f t="shared" si="126"/>
        <v>1.9368462148315599</v>
      </c>
      <c r="AG262">
        <f t="shared" si="127"/>
        <v>52.030978925017095</v>
      </c>
      <c r="AH262">
        <v>1831.0272361971199</v>
      </c>
      <c r="AI262">
        <v>1743.5590909090899</v>
      </c>
      <c r="AJ262">
        <v>3.4291920052284102</v>
      </c>
      <c r="AK262">
        <v>85.495142733625997</v>
      </c>
      <c r="AL262">
        <f t="shared" si="128"/>
        <v>1.936886377927419</v>
      </c>
      <c r="AM262">
        <v>13.185593765723601</v>
      </c>
      <c r="AN262">
        <v>15.4740671328671</v>
      </c>
      <c r="AO262">
        <v>-2.0842939991142501E-7</v>
      </c>
      <c r="AP262">
        <v>126.389948844656</v>
      </c>
      <c r="AQ262">
        <v>38</v>
      </c>
      <c r="AR262">
        <v>8</v>
      </c>
      <c r="AS262">
        <f t="shared" si="129"/>
        <v>1</v>
      </c>
      <c r="AT262">
        <f t="shared" si="130"/>
        <v>0</v>
      </c>
      <c r="AU262">
        <f t="shared" si="131"/>
        <v>54484.959476077347</v>
      </c>
      <c r="AV262">
        <f t="shared" si="132"/>
        <v>1999.99875</v>
      </c>
      <c r="AW262">
        <f t="shared" si="133"/>
        <v>1685.998743000127</v>
      </c>
      <c r="AX262">
        <f t="shared" si="134"/>
        <v>0.842999898375</v>
      </c>
      <c r="AY262">
        <f t="shared" si="135"/>
        <v>0.15869996517750001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1736448590.0999999</v>
      </c>
      <c r="BF262">
        <v>1692.9525000000001</v>
      </c>
      <c r="BG262">
        <v>1793.60375</v>
      </c>
      <c r="BH262">
        <v>15.473525</v>
      </c>
      <c r="BI262">
        <v>13.1851</v>
      </c>
      <c r="BJ262">
        <v>1693.7750000000001</v>
      </c>
      <c r="BK262">
        <v>15.3994625</v>
      </c>
      <c r="BL262">
        <v>499.96212500000001</v>
      </c>
      <c r="BM262">
        <v>102.24437500000001</v>
      </c>
      <c r="BN262">
        <v>9.9792049999999993E-2</v>
      </c>
      <c r="BO262">
        <v>24.945137500000001</v>
      </c>
      <c r="BP262">
        <v>24.734000000000002</v>
      </c>
      <c r="BQ262">
        <v>999.9</v>
      </c>
      <c r="BR262">
        <v>0</v>
      </c>
      <c r="BS262">
        <v>0</v>
      </c>
      <c r="BT262">
        <v>10009.225</v>
      </c>
      <c r="BU262">
        <v>648.66837499999997</v>
      </c>
      <c r="BV262">
        <v>155.97437500000001</v>
      </c>
      <c r="BW262">
        <v>-100.64924999999999</v>
      </c>
      <c r="BX262">
        <v>1719.56125</v>
      </c>
      <c r="BY262">
        <v>1817.5662500000001</v>
      </c>
      <c r="BZ262">
        <v>2.2884375000000001</v>
      </c>
      <c r="CA262">
        <v>1793.60375</v>
      </c>
      <c r="CB262">
        <v>13.1851</v>
      </c>
      <c r="CC262">
        <v>1.5820812500000001</v>
      </c>
      <c r="CD262">
        <v>1.3481025</v>
      </c>
      <c r="CE262">
        <v>13.7853625</v>
      </c>
      <c r="CF262">
        <v>11.346137499999999</v>
      </c>
      <c r="CG262">
        <v>1999.99875</v>
      </c>
      <c r="CH262">
        <v>0.90000012500000004</v>
      </c>
      <c r="CI262">
        <v>9.9999762500000006E-2</v>
      </c>
      <c r="CJ262">
        <v>19.989574999999999</v>
      </c>
      <c r="CK262">
        <v>39092.987500000003</v>
      </c>
      <c r="CL262">
        <v>1736445700.0999999</v>
      </c>
      <c r="CM262" t="s">
        <v>346</v>
      </c>
      <c r="CN262">
        <v>1736445697.0999999</v>
      </c>
      <c r="CO262">
        <v>1736445700.0999999</v>
      </c>
      <c r="CP262">
        <v>1</v>
      </c>
      <c r="CQ262">
        <v>-0.33700000000000002</v>
      </c>
      <c r="CR262">
        <v>1.2999999999999999E-2</v>
      </c>
      <c r="CS262">
        <v>0.22</v>
      </c>
      <c r="CT262">
        <v>8.3000000000000004E-2</v>
      </c>
      <c r="CU262">
        <v>420</v>
      </c>
      <c r="CV262">
        <v>16</v>
      </c>
      <c r="CW262">
        <v>0.23</v>
      </c>
      <c r="CX262">
        <v>0.32</v>
      </c>
      <c r="CY262">
        <v>-100.304304761905</v>
      </c>
      <c r="CZ262">
        <v>-3.9423662337663301</v>
      </c>
      <c r="DA262">
        <v>0.54465022369205196</v>
      </c>
      <c r="DB262">
        <v>0</v>
      </c>
      <c r="DC262">
        <v>2.2876690476190502</v>
      </c>
      <c r="DD262">
        <v>1.4999220779223599E-2</v>
      </c>
      <c r="DE262">
        <v>2.0809382150547401E-3</v>
      </c>
      <c r="DF262">
        <v>1</v>
      </c>
      <c r="DG262">
        <v>1</v>
      </c>
      <c r="DH262">
        <v>2</v>
      </c>
      <c r="DI262" t="s">
        <v>347</v>
      </c>
      <c r="DJ262">
        <v>3.11903</v>
      </c>
      <c r="DK262">
        <v>2.8011499999999998</v>
      </c>
      <c r="DL262">
        <v>0.25632700000000003</v>
      </c>
      <c r="DM262">
        <v>0.26688499999999998</v>
      </c>
      <c r="DN262">
        <v>8.6739399999999994E-2</v>
      </c>
      <c r="DO262">
        <v>7.8017400000000001E-2</v>
      </c>
      <c r="DP262">
        <v>20763.3</v>
      </c>
      <c r="DQ262">
        <v>18922.5</v>
      </c>
      <c r="DR262">
        <v>26696.1</v>
      </c>
      <c r="DS262">
        <v>24135.9</v>
      </c>
      <c r="DT262">
        <v>33708.5</v>
      </c>
      <c r="DU262">
        <v>32414.6</v>
      </c>
      <c r="DV262">
        <v>40365.199999999997</v>
      </c>
      <c r="DW262">
        <v>38152.400000000001</v>
      </c>
      <c r="DX262">
        <v>2.0162300000000002</v>
      </c>
      <c r="DY262">
        <v>2.2785000000000002</v>
      </c>
      <c r="DZ262">
        <v>0.15726699999999999</v>
      </c>
      <c r="EA262">
        <v>0</v>
      </c>
      <c r="EB262">
        <v>22.131900000000002</v>
      </c>
      <c r="EC262">
        <v>999.9</v>
      </c>
      <c r="ED262">
        <v>63.887</v>
      </c>
      <c r="EE262">
        <v>22.094000000000001</v>
      </c>
      <c r="EF262">
        <v>16.675799999999999</v>
      </c>
      <c r="EG262">
        <v>64.024900000000002</v>
      </c>
      <c r="EH262">
        <v>26.634599999999999</v>
      </c>
      <c r="EI262">
        <v>1</v>
      </c>
      <c r="EJ262">
        <v>-0.44891999999999999</v>
      </c>
      <c r="EK262">
        <v>-4.38293</v>
      </c>
      <c r="EL262">
        <v>20.2151</v>
      </c>
      <c r="EM262">
        <v>5.2634100000000004</v>
      </c>
      <c r="EN262">
        <v>12.005000000000001</v>
      </c>
      <c r="EO262">
        <v>4.9999000000000002</v>
      </c>
      <c r="EP262">
        <v>3.2867000000000002</v>
      </c>
      <c r="EQ262">
        <v>9999</v>
      </c>
      <c r="ER262">
        <v>9999</v>
      </c>
      <c r="ES262">
        <v>999.9</v>
      </c>
      <c r="ET262">
        <v>9999</v>
      </c>
      <c r="EU262">
        <v>1.8723000000000001</v>
      </c>
      <c r="EV262">
        <v>1.87317</v>
      </c>
      <c r="EW262">
        <v>1.8693500000000001</v>
      </c>
      <c r="EX262">
        <v>1.8750599999999999</v>
      </c>
      <c r="EY262">
        <v>1.8754299999999999</v>
      </c>
      <c r="EZ262">
        <v>1.8737900000000001</v>
      </c>
      <c r="FA262">
        <v>1.87239</v>
      </c>
      <c r="FB262">
        <v>1.8714900000000001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-0.84</v>
      </c>
      <c r="FQ262">
        <v>7.3999999999999996E-2</v>
      </c>
      <c r="FR262">
        <v>-0.18329044484773399</v>
      </c>
      <c r="FS262">
        <v>1.93526017593624E-3</v>
      </c>
      <c r="FT262">
        <v>-2.6352868309754201E-6</v>
      </c>
      <c r="FU262">
        <v>7.4988703689445403E-10</v>
      </c>
      <c r="FV262">
        <v>7.4070808911679595E-2</v>
      </c>
      <c r="FW262">
        <v>0</v>
      </c>
      <c r="FX262">
        <v>0</v>
      </c>
      <c r="FY262">
        <v>0</v>
      </c>
      <c r="FZ262">
        <v>1</v>
      </c>
      <c r="GA262">
        <v>1999</v>
      </c>
      <c r="GB262">
        <v>0</v>
      </c>
      <c r="GC262">
        <v>14</v>
      </c>
      <c r="GD262">
        <v>48.4</v>
      </c>
      <c r="GE262">
        <v>48.3</v>
      </c>
      <c r="GF262">
        <v>3.6767599999999998</v>
      </c>
      <c r="GG262">
        <v>2.4572799999999999</v>
      </c>
      <c r="GH262">
        <v>1.5979000000000001</v>
      </c>
      <c r="GI262">
        <v>2.3535200000000001</v>
      </c>
      <c r="GJ262">
        <v>1.64917</v>
      </c>
      <c r="GK262">
        <v>2.2753899999999998</v>
      </c>
      <c r="GL262">
        <v>26.1691</v>
      </c>
      <c r="GM262">
        <v>14.4122</v>
      </c>
      <c r="GN262">
        <v>19</v>
      </c>
      <c r="GO262">
        <v>449.255</v>
      </c>
      <c r="GP262">
        <v>643.28200000000004</v>
      </c>
      <c r="GQ262">
        <v>29.277100000000001</v>
      </c>
      <c r="GR262">
        <v>21.459399999999999</v>
      </c>
      <c r="GS262">
        <v>30.000399999999999</v>
      </c>
      <c r="GT262">
        <v>21.355499999999999</v>
      </c>
      <c r="GU262">
        <v>21.332999999999998</v>
      </c>
      <c r="GV262">
        <v>73.677599999999998</v>
      </c>
      <c r="GW262">
        <v>24.036799999999999</v>
      </c>
      <c r="GX262">
        <v>100</v>
      </c>
      <c r="GY262">
        <v>29.288900000000002</v>
      </c>
      <c r="GZ262">
        <v>1837.14</v>
      </c>
      <c r="HA262">
        <v>13.225899999999999</v>
      </c>
      <c r="HB262">
        <v>101.377</v>
      </c>
      <c r="HC262">
        <v>101.38200000000001</v>
      </c>
    </row>
    <row r="263" spans="1:211" x14ac:dyDescent="0.2">
      <c r="A263">
        <v>247</v>
      </c>
      <c r="B263">
        <v>1736448600.0999999</v>
      </c>
      <c r="C263">
        <v>493</v>
      </c>
      <c r="D263" t="s">
        <v>841</v>
      </c>
      <c r="E263" t="s">
        <v>842</v>
      </c>
      <c r="F263">
        <v>2</v>
      </c>
      <c r="G263">
        <v>1736448592.0999999</v>
      </c>
      <c r="H263">
        <f t="shared" si="102"/>
        <v>1.9360432500848217E-3</v>
      </c>
      <c r="I263">
        <f t="shared" si="103"/>
        <v>1.9360432500848217</v>
      </c>
      <c r="J263">
        <f t="shared" si="104"/>
        <v>51.919041600657799</v>
      </c>
      <c r="K263">
        <f t="shared" si="105"/>
        <v>1699.71875</v>
      </c>
      <c r="L263">
        <f t="shared" si="106"/>
        <v>887.02171466623975</v>
      </c>
      <c r="M263">
        <f t="shared" si="107"/>
        <v>90.781871757165518</v>
      </c>
      <c r="N263">
        <f t="shared" si="108"/>
        <v>173.95701484468125</v>
      </c>
      <c r="O263">
        <f t="shared" si="109"/>
        <v>0.10870962532099482</v>
      </c>
      <c r="P263">
        <f t="shared" si="110"/>
        <v>3.5385096566447527</v>
      </c>
      <c r="Q263">
        <f t="shared" si="111"/>
        <v>0.10688775415964478</v>
      </c>
      <c r="R263">
        <f t="shared" si="112"/>
        <v>6.6965990944554604E-2</v>
      </c>
      <c r="S263">
        <f t="shared" si="113"/>
        <v>317.39991726</v>
      </c>
      <c r="T263">
        <f t="shared" si="114"/>
        <v>26.090489456462823</v>
      </c>
      <c r="U263">
        <f t="shared" si="115"/>
        <v>26.090489456462823</v>
      </c>
      <c r="V263">
        <f t="shared" si="116"/>
        <v>3.3923684087440633</v>
      </c>
      <c r="W263">
        <f t="shared" si="117"/>
        <v>49.976451758908794</v>
      </c>
      <c r="X263">
        <f t="shared" si="118"/>
        <v>1.5836801516171999</v>
      </c>
      <c r="Y263">
        <f t="shared" si="119"/>
        <v>3.1688527213917168</v>
      </c>
      <c r="Z263">
        <f t="shared" si="120"/>
        <v>1.8086882571268634</v>
      </c>
      <c r="AA263">
        <f t="shared" si="121"/>
        <v>-85.379507328740644</v>
      </c>
      <c r="AB263">
        <f t="shared" si="122"/>
        <v>-218.94018982283021</v>
      </c>
      <c r="AC263">
        <f t="shared" si="123"/>
        <v>-13.155991972424859</v>
      </c>
      <c r="AD263">
        <f t="shared" si="124"/>
        <v>-7.5771863995754529E-2</v>
      </c>
      <c r="AE263">
        <f t="shared" si="125"/>
        <v>80.648212562941211</v>
      </c>
      <c r="AF263">
        <f t="shared" si="126"/>
        <v>1.9362195530672881</v>
      </c>
      <c r="AG263">
        <f t="shared" si="127"/>
        <v>51.919041600657799</v>
      </c>
      <c r="AH263">
        <v>1838.2771697363301</v>
      </c>
      <c r="AI263">
        <v>1750.60236363636</v>
      </c>
      <c r="AJ263">
        <v>3.4772351377864799</v>
      </c>
      <c r="AK263">
        <v>85.495142733625997</v>
      </c>
      <c r="AL263">
        <f t="shared" si="128"/>
        <v>1.9360432500848217</v>
      </c>
      <c r="AM263">
        <v>13.1861529544055</v>
      </c>
      <c r="AN263">
        <v>15.4737293706294</v>
      </c>
      <c r="AO263">
        <v>-8.7263845434582901E-7</v>
      </c>
      <c r="AP263">
        <v>126.389948844656</v>
      </c>
      <c r="AQ263">
        <v>38</v>
      </c>
      <c r="AR263">
        <v>8</v>
      </c>
      <c r="AS263">
        <f t="shared" si="129"/>
        <v>1</v>
      </c>
      <c r="AT263">
        <f t="shared" si="130"/>
        <v>0</v>
      </c>
      <c r="AU263">
        <f t="shared" si="131"/>
        <v>54488.063890208789</v>
      </c>
      <c r="AV263">
        <f t="shared" si="132"/>
        <v>2000</v>
      </c>
      <c r="AW263">
        <f t="shared" si="133"/>
        <v>1685.9998109999999</v>
      </c>
      <c r="AX263">
        <f t="shared" si="134"/>
        <v>0.84299990549999992</v>
      </c>
      <c r="AY263">
        <f t="shared" si="135"/>
        <v>0.15869995863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1736448592.0999999</v>
      </c>
      <c r="BF263">
        <v>1699.71875</v>
      </c>
      <c r="BG263">
        <v>1800.4575</v>
      </c>
      <c r="BH263">
        <v>15.474</v>
      </c>
      <c r="BI263">
        <v>13.186225</v>
      </c>
      <c r="BJ263">
        <v>1700.5450000000001</v>
      </c>
      <c r="BK263">
        <v>15.399925</v>
      </c>
      <c r="BL263">
        <v>499.94212499999998</v>
      </c>
      <c r="BM263">
        <v>102.24475</v>
      </c>
      <c r="BN263">
        <v>9.9837800000000004E-2</v>
      </c>
      <c r="BO263">
        <v>24.942812499999999</v>
      </c>
      <c r="BP263">
        <v>24.7297875</v>
      </c>
      <c r="BQ263">
        <v>999.9</v>
      </c>
      <c r="BR263">
        <v>0</v>
      </c>
      <c r="BS263">
        <v>0</v>
      </c>
      <c r="BT263">
        <v>10009.700000000001</v>
      </c>
      <c r="BU263">
        <v>648.60137499999996</v>
      </c>
      <c r="BV263">
        <v>155.759625</v>
      </c>
      <c r="BW263">
        <v>-100.7375</v>
      </c>
      <c r="BX263">
        <v>1726.4349999999999</v>
      </c>
      <c r="BY263">
        <v>1824.5150000000001</v>
      </c>
      <c r="BZ263">
        <v>2.2877812500000001</v>
      </c>
      <c r="CA263">
        <v>1800.4575</v>
      </c>
      <c r="CB263">
        <v>13.186225</v>
      </c>
      <c r="CC263">
        <v>1.5821337499999999</v>
      </c>
      <c r="CD263">
        <v>1.3482212499999999</v>
      </c>
      <c r="CE263">
        <v>13.785875000000001</v>
      </c>
      <c r="CF263">
        <v>11.347462500000001</v>
      </c>
      <c r="CG263">
        <v>2000</v>
      </c>
      <c r="CH263">
        <v>0.90000024999999995</v>
      </c>
      <c r="CI263">
        <v>9.9999649999999995E-2</v>
      </c>
      <c r="CJ263">
        <v>19.989574999999999</v>
      </c>
      <c r="CK263">
        <v>39093</v>
      </c>
      <c r="CL263">
        <v>1736445700.0999999</v>
      </c>
      <c r="CM263" t="s">
        <v>346</v>
      </c>
      <c r="CN263">
        <v>1736445697.0999999</v>
      </c>
      <c r="CO263">
        <v>1736445700.0999999</v>
      </c>
      <c r="CP263">
        <v>1</v>
      </c>
      <c r="CQ263">
        <v>-0.33700000000000002</v>
      </c>
      <c r="CR263">
        <v>1.2999999999999999E-2</v>
      </c>
      <c r="CS263">
        <v>0.22</v>
      </c>
      <c r="CT263">
        <v>8.3000000000000004E-2</v>
      </c>
      <c r="CU263">
        <v>420</v>
      </c>
      <c r="CV263">
        <v>16</v>
      </c>
      <c r="CW263">
        <v>0.23</v>
      </c>
      <c r="CX263">
        <v>0.32</v>
      </c>
      <c r="CY263">
        <v>-100.413447619048</v>
      </c>
      <c r="CZ263">
        <v>-4.9077584415584399</v>
      </c>
      <c r="DA263">
        <v>0.60247587315379503</v>
      </c>
      <c r="DB263">
        <v>0</v>
      </c>
      <c r="DC263">
        <v>2.2878847619047602</v>
      </c>
      <c r="DD263">
        <v>3.4519480519512001E-3</v>
      </c>
      <c r="DE263">
        <v>1.6976611896192199E-3</v>
      </c>
      <c r="DF263">
        <v>1</v>
      </c>
      <c r="DG263">
        <v>1</v>
      </c>
      <c r="DH263">
        <v>2</v>
      </c>
      <c r="DI263" t="s">
        <v>347</v>
      </c>
      <c r="DJ263">
        <v>3.1197699999999999</v>
      </c>
      <c r="DK263">
        <v>2.8015500000000002</v>
      </c>
      <c r="DL263">
        <v>0.25690600000000002</v>
      </c>
      <c r="DM263">
        <v>0.26742899999999997</v>
      </c>
      <c r="DN263">
        <v>8.6740600000000001E-2</v>
      </c>
      <c r="DO263">
        <v>7.8014700000000006E-2</v>
      </c>
      <c r="DP263">
        <v>20747.099999999999</v>
      </c>
      <c r="DQ263">
        <v>18908.7</v>
      </c>
      <c r="DR263">
        <v>26696</v>
      </c>
      <c r="DS263">
        <v>24136.2</v>
      </c>
      <c r="DT263">
        <v>33708.400000000001</v>
      </c>
      <c r="DU263">
        <v>32415</v>
      </c>
      <c r="DV263">
        <v>40365</v>
      </c>
      <c r="DW263">
        <v>38152.699999999997</v>
      </c>
      <c r="DX263">
        <v>2.0179</v>
      </c>
      <c r="DY263">
        <v>2.2770199999999998</v>
      </c>
      <c r="DZ263">
        <v>0.157222</v>
      </c>
      <c r="EA263">
        <v>0</v>
      </c>
      <c r="EB263">
        <v>22.1279</v>
      </c>
      <c r="EC263">
        <v>999.9</v>
      </c>
      <c r="ED263">
        <v>63.875</v>
      </c>
      <c r="EE263">
        <v>22.114000000000001</v>
      </c>
      <c r="EF263">
        <v>16.6937</v>
      </c>
      <c r="EG263">
        <v>64.004900000000006</v>
      </c>
      <c r="EH263">
        <v>26.722799999999999</v>
      </c>
      <c r="EI263">
        <v>1</v>
      </c>
      <c r="EJ263">
        <v>-0.448824</v>
      </c>
      <c r="EK263">
        <v>-4.3760399999999997</v>
      </c>
      <c r="EL263">
        <v>20.2149</v>
      </c>
      <c r="EM263">
        <v>5.2632599999999998</v>
      </c>
      <c r="EN263">
        <v>12.0055</v>
      </c>
      <c r="EO263">
        <v>4.9999500000000001</v>
      </c>
      <c r="EP263">
        <v>3.2867000000000002</v>
      </c>
      <c r="EQ263">
        <v>9999</v>
      </c>
      <c r="ER263">
        <v>9999</v>
      </c>
      <c r="ES263">
        <v>999.9</v>
      </c>
      <c r="ET263">
        <v>9999</v>
      </c>
      <c r="EU263">
        <v>1.8722799999999999</v>
      </c>
      <c r="EV263">
        <v>1.87317</v>
      </c>
      <c r="EW263">
        <v>1.8693500000000001</v>
      </c>
      <c r="EX263">
        <v>1.87504</v>
      </c>
      <c r="EY263">
        <v>1.8754200000000001</v>
      </c>
      <c r="EZ263">
        <v>1.8737900000000001</v>
      </c>
      <c r="FA263">
        <v>1.8723799999999999</v>
      </c>
      <c r="FB263">
        <v>1.8714900000000001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-0.84</v>
      </c>
      <c r="FQ263">
        <v>7.4099999999999999E-2</v>
      </c>
      <c r="FR263">
        <v>-0.18329044484773399</v>
      </c>
      <c r="FS263">
        <v>1.93526017593624E-3</v>
      </c>
      <c r="FT263">
        <v>-2.6352868309754201E-6</v>
      </c>
      <c r="FU263">
        <v>7.4988703689445403E-10</v>
      </c>
      <c r="FV263">
        <v>7.4070808911679595E-2</v>
      </c>
      <c r="FW263">
        <v>0</v>
      </c>
      <c r="FX263">
        <v>0</v>
      </c>
      <c r="FY263">
        <v>0</v>
      </c>
      <c r="FZ263">
        <v>1</v>
      </c>
      <c r="GA263">
        <v>1999</v>
      </c>
      <c r="GB263">
        <v>0</v>
      </c>
      <c r="GC263">
        <v>14</v>
      </c>
      <c r="GD263">
        <v>48.4</v>
      </c>
      <c r="GE263">
        <v>48.3</v>
      </c>
      <c r="GF263">
        <v>3.6877399999999998</v>
      </c>
      <c r="GG263">
        <v>2.4511699999999998</v>
      </c>
      <c r="GH263">
        <v>1.5979000000000001</v>
      </c>
      <c r="GI263">
        <v>2.3535200000000001</v>
      </c>
      <c r="GJ263">
        <v>1.64917</v>
      </c>
      <c r="GK263">
        <v>2.47803</v>
      </c>
      <c r="GL263">
        <v>26.1691</v>
      </c>
      <c r="GM263">
        <v>14.4122</v>
      </c>
      <c r="GN263">
        <v>19</v>
      </c>
      <c r="GO263">
        <v>450.23599999999999</v>
      </c>
      <c r="GP263">
        <v>642.08799999999997</v>
      </c>
      <c r="GQ263">
        <v>29.292999999999999</v>
      </c>
      <c r="GR263">
        <v>21.4604</v>
      </c>
      <c r="GS263">
        <v>30.000399999999999</v>
      </c>
      <c r="GT263">
        <v>21.3568</v>
      </c>
      <c r="GU263">
        <v>21.334299999999999</v>
      </c>
      <c r="GV263">
        <v>73.895499999999998</v>
      </c>
      <c r="GW263">
        <v>24.036799999999999</v>
      </c>
      <c r="GX263">
        <v>100</v>
      </c>
      <c r="GY263">
        <v>29.3369</v>
      </c>
      <c r="GZ263">
        <v>1843.97</v>
      </c>
      <c r="HA263">
        <v>13.2265</v>
      </c>
      <c r="HB263">
        <v>101.376</v>
      </c>
      <c r="HC263">
        <v>101.383</v>
      </c>
    </row>
    <row r="264" spans="1:211" x14ac:dyDescent="0.2">
      <c r="A264">
        <v>248</v>
      </c>
      <c r="B264">
        <v>1736448602.0999999</v>
      </c>
      <c r="C264">
        <v>495</v>
      </c>
      <c r="D264" t="s">
        <v>843</v>
      </c>
      <c r="E264" t="s">
        <v>844</v>
      </c>
      <c r="F264">
        <v>2</v>
      </c>
      <c r="G264">
        <v>1736448594.0999999</v>
      </c>
      <c r="H264">
        <f t="shared" si="102"/>
        <v>1.935939339679878E-3</v>
      </c>
      <c r="I264">
        <f t="shared" si="103"/>
        <v>1.9359393396798781</v>
      </c>
      <c r="J264">
        <f t="shared" si="104"/>
        <v>51.687789121098504</v>
      </c>
      <c r="K264">
        <f t="shared" si="105"/>
        <v>1706.51875</v>
      </c>
      <c r="L264">
        <f t="shared" si="106"/>
        <v>897.18342128899758</v>
      </c>
      <c r="M264">
        <f t="shared" si="107"/>
        <v>91.821770727658176</v>
      </c>
      <c r="N264">
        <f t="shared" si="108"/>
        <v>174.65277410033147</v>
      </c>
      <c r="O264">
        <f t="shared" si="109"/>
        <v>0.10873056792757652</v>
      </c>
      <c r="P264">
        <f t="shared" si="110"/>
        <v>3.5378764778533207</v>
      </c>
      <c r="Q264">
        <f t="shared" si="111"/>
        <v>0.10690768079363128</v>
      </c>
      <c r="R264">
        <f t="shared" si="112"/>
        <v>6.6978534025615558E-2</v>
      </c>
      <c r="S264">
        <f t="shared" si="113"/>
        <v>317.40014003996356</v>
      </c>
      <c r="T264">
        <f t="shared" si="114"/>
        <v>26.088608417729308</v>
      </c>
      <c r="U264">
        <f t="shared" si="115"/>
        <v>26.088608417729308</v>
      </c>
      <c r="V264">
        <f t="shared" si="116"/>
        <v>3.3919910876978996</v>
      </c>
      <c r="W264">
        <f t="shared" si="117"/>
        <v>49.984476241991075</v>
      </c>
      <c r="X264">
        <f t="shared" si="118"/>
        <v>1.5837360524834319</v>
      </c>
      <c r="Y264">
        <f t="shared" si="119"/>
        <v>3.1684558317987599</v>
      </c>
      <c r="Z264">
        <f t="shared" si="120"/>
        <v>1.8082550352144677</v>
      </c>
      <c r="AA264">
        <f t="shared" si="121"/>
        <v>-85.374924879882613</v>
      </c>
      <c r="AB264">
        <f t="shared" si="122"/>
        <v>-218.94277615431238</v>
      </c>
      <c r="AC264">
        <f t="shared" si="123"/>
        <v>-13.158238754968862</v>
      </c>
      <c r="AD264">
        <f t="shared" si="124"/>
        <v>-7.579974920028576E-2</v>
      </c>
      <c r="AE264">
        <f t="shared" si="125"/>
        <v>80.650763491689844</v>
      </c>
      <c r="AF264">
        <f t="shared" si="126"/>
        <v>1.9362569079337097</v>
      </c>
      <c r="AG264">
        <f t="shared" si="127"/>
        <v>51.687789121098504</v>
      </c>
      <c r="AH264">
        <v>1845.1995802113199</v>
      </c>
      <c r="AI264">
        <v>1757.6286060606101</v>
      </c>
      <c r="AJ264">
        <v>3.5029992883870902</v>
      </c>
      <c r="AK264">
        <v>85.495142733625997</v>
      </c>
      <c r="AL264">
        <f t="shared" si="128"/>
        <v>1.9359393396798781</v>
      </c>
      <c r="AM264">
        <v>13.1875021926862</v>
      </c>
      <c r="AN264">
        <v>15.474826573426601</v>
      </c>
      <c r="AO264">
        <v>-1.9482948644419999E-8</v>
      </c>
      <c r="AP264">
        <v>126.389948844656</v>
      </c>
      <c r="AQ264">
        <v>37</v>
      </c>
      <c r="AR264">
        <v>7</v>
      </c>
      <c r="AS264">
        <f t="shared" si="129"/>
        <v>1</v>
      </c>
      <c r="AT264">
        <f t="shared" si="130"/>
        <v>0</v>
      </c>
      <c r="AU264">
        <f t="shared" si="131"/>
        <v>54474.481739665047</v>
      </c>
      <c r="AV264">
        <f t="shared" si="132"/>
        <v>2000.00125</v>
      </c>
      <c r="AW264">
        <f t="shared" si="133"/>
        <v>1686.0008939999002</v>
      </c>
      <c r="AX264">
        <f t="shared" si="134"/>
        <v>0.84299992012500002</v>
      </c>
      <c r="AY264">
        <f t="shared" si="135"/>
        <v>0.15869997083250001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1736448594.0999999</v>
      </c>
      <c r="BF264">
        <v>1706.51875</v>
      </c>
      <c r="BG264">
        <v>1807.27125</v>
      </c>
      <c r="BH264">
        <v>15.474562499999999</v>
      </c>
      <c r="BI264">
        <v>13.1868625</v>
      </c>
      <c r="BJ264">
        <v>1707.3487500000001</v>
      </c>
      <c r="BK264">
        <v>15.400499999999999</v>
      </c>
      <c r="BL264">
        <v>499.96787499999999</v>
      </c>
      <c r="BM264">
        <v>102.2445</v>
      </c>
      <c r="BN264">
        <v>9.9980012500000007E-2</v>
      </c>
      <c r="BO264">
        <v>24.9407125</v>
      </c>
      <c r="BP264">
        <v>24.725375</v>
      </c>
      <c r="BQ264">
        <v>999.9</v>
      </c>
      <c r="BR264">
        <v>0</v>
      </c>
      <c r="BS264">
        <v>0</v>
      </c>
      <c r="BT264">
        <v>10007.049999999999</v>
      </c>
      <c r="BU264">
        <v>648.53375000000005</v>
      </c>
      <c r="BV264">
        <v>155.56912500000001</v>
      </c>
      <c r="BW264">
        <v>-100.751875</v>
      </c>
      <c r="BX264">
        <v>1733.3425</v>
      </c>
      <c r="BY264">
        <v>1831.4212500000001</v>
      </c>
      <c r="BZ264">
        <v>2.2877100000000001</v>
      </c>
      <c r="CA264">
        <v>1807.27125</v>
      </c>
      <c r="CB264">
        <v>13.1868625</v>
      </c>
      <c r="CC264">
        <v>1.58219</v>
      </c>
      <c r="CD264">
        <v>1.348285</v>
      </c>
      <c r="CE264">
        <v>13.786424999999999</v>
      </c>
      <c r="CF264">
        <v>11.348162500000001</v>
      </c>
      <c r="CG264">
        <v>2000.00125</v>
      </c>
      <c r="CH264">
        <v>0.90000012500000004</v>
      </c>
      <c r="CI264">
        <v>9.9999787500000006E-2</v>
      </c>
      <c r="CJ264">
        <v>19.989574999999999</v>
      </c>
      <c r="CK264">
        <v>39093.012499999997</v>
      </c>
      <c r="CL264">
        <v>1736445700.0999999</v>
      </c>
      <c r="CM264" t="s">
        <v>346</v>
      </c>
      <c r="CN264">
        <v>1736445697.0999999</v>
      </c>
      <c r="CO264">
        <v>1736445700.0999999</v>
      </c>
      <c r="CP264">
        <v>1</v>
      </c>
      <c r="CQ264">
        <v>-0.33700000000000002</v>
      </c>
      <c r="CR264">
        <v>1.2999999999999999E-2</v>
      </c>
      <c r="CS264">
        <v>0.22</v>
      </c>
      <c r="CT264">
        <v>8.3000000000000004E-2</v>
      </c>
      <c r="CU264">
        <v>420</v>
      </c>
      <c r="CV264">
        <v>16</v>
      </c>
      <c r="CW264">
        <v>0.23</v>
      </c>
      <c r="CX264">
        <v>0.32</v>
      </c>
      <c r="CY264">
        <v>-100.544304761905</v>
      </c>
      <c r="CZ264">
        <v>-4.3204207792207203</v>
      </c>
      <c r="DA264">
        <v>0.55993927432330304</v>
      </c>
      <c r="DB264">
        <v>0</v>
      </c>
      <c r="DC264">
        <v>2.2879404761904798</v>
      </c>
      <c r="DD264">
        <v>-7.35584415584225E-3</v>
      </c>
      <c r="DE264">
        <v>1.59844411311958E-3</v>
      </c>
      <c r="DF264">
        <v>1</v>
      </c>
      <c r="DG264">
        <v>1</v>
      </c>
      <c r="DH264">
        <v>2</v>
      </c>
      <c r="DI264" t="s">
        <v>347</v>
      </c>
      <c r="DJ264">
        <v>3.1198299999999999</v>
      </c>
      <c r="DK264">
        <v>2.7998400000000001</v>
      </c>
      <c r="DL264">
        <v>0.25747900000000001</v>
      </c>
      <c r="DM264">
        <v>0.267982</v>
      </c>
      <c r="DN264">
        <v>8.6741200000000004E-2</v>
      </c>
      <c r="DO264">
        <v>7.8012700000000004E-2</v>
      </c>
      <c r="DP264">
        <v>20731.099999999999</v>
      </c>
      <c r="DQ264">
        <v>18894.599999999999</v>
      </c>
      <c r="DR264">
        <v>26695.8</v>
      </c>
      <c r="DS264">
        <v>24136.3</v>
      </c>
      <c r="DT264">
        <v>33708.1</v>
      </c>
      <c r="DU264">
        <v>32415</v>
      </c>
      <c r="DV264">
        <v>40364.699999999997</v>
      </c>
      <c r="DW264">
        <v>38152.6</v>
      </c>
      <c r="DX264">
        <v>2.0196299999999998</v>
      </c>
      <c r="DY264">
        <v>2.27712</v>
      </c>
      <c r="DZ264">
        <v>0.157028</v>
      </c>
      <c r="EA264">
        <v>0</v>
      </c>
      <c r="EB264">
        <v>22.123200000000001</v>
      </c>
      <c r="EC264">
        <v>999.9</v>
      </c>
      <c r="ED264">
        <v>63.887</v>
      </c>
      <c r="EE264">
        <v>22.094000000000001</v>
      </c>
      <c r="EF264">
        <v>16.676300000000001</v>
      </c>
      <c r="EG264">
        <v>63.804900000000004</v>
      </c>
      <c r="EH264">
        <v>26.342099999999999</v>
      </c>
      <c r="EI264">
        <v>1</v>
      </c>
      <c r="EJ264">
        <v>-0.44853399999999999</v>
      </c>
      <c r="EK264">
        <v>-4.4332000000000003</v>
      </c>
      <c r="EL264">
        <v>20.213000000000001</v>
      </c>
      <c r="EM264">
        <v>5.2634100000000004</v>
      </c>
      <c r="EN264">
        <v>12.005000000000001</v>
      </c>
      <c r="EO264">
        <v>4.9997499999999997</v>
      </c>
      <c r="EP264">
        <v>3.2868499999999998</v>
      </c>
      <c r="EQ264">
        <v>9999</v>
      </c>
      <c r="ER264">
        <v>9999</v>
      </c>
      <c r="ES264">
        <v>999.9</v>
      </c>
      <c r="ET264">
        <v>9999</v>
      </c>
      <c r="EU264">
        <v>1.8723000000000001</v>
      </c>
      <c r="EV264">
        <v>1.87317</v>
      </c>
      <c r="EW264">
        <v>1.8693500000000001</v>
      </c>
      <c r="EX264">
        <v>1.87504</v>
      </c>
      <c r="EY264">
        <v>1.8754200000000001</v>
      </c>
      <c r="EZ264">
        <v>1.8737900000000001</v>
      </c>
      <c r="FA264">
        <v>1.87239</v>
      </c>
      <c r="FB264">
        <v>1.8714900000000001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-0.84</v>
      </c>
      <c r="FQ264">
        <v>7.3999999999999996E-2</v>
      </c>
      <c r="FR264">
        <v>-0.18329044484773399</v>
      </c>
      <c r="FS264">
        <v>1.93526017593624E-3</v>
      </c>
      <c r="FT264">
        <v>-2.6352868309754201E-6</v>
      </c>
      <c r="FU264">
        <v>7.4988703689445403E-10</v>
      </c>
      <c r="FV264">
        <v>7.4070808911679595E-2</v>
      </c>
      <c r="FW264">
        <v>0</v>
      </c>
      <c r="FX264">
        <v>0</v>
      </c>
      <c r="FY264">
        <v>0</v>
      </c>
      <c r="FZ264">
        <v>1</v>
      </c>
      <c r="GA264">
        <v>1999</v>
      </c>
      <c r="GB264">
        <v>0</v>
      </c>
      <c r="GC264">
        <v>14</v>
      </c>
      <c r="GD264">
        <v>48.4</v>
      </c>
      <c r="GE264">
        <v>48.4</v>
      </c>
      <c r="GF264">
        <v>3.6975099999999999</v>
      </c>
      <c r="GG264">
        <v>2.4597199999999999</v>
      </c>
      <c r="GH264">
        <v>1.5979000000000001</v>
      </c>
      <c r="GI264">
        <v>2.3535200000000001</v>
      </c>
      <c r="GJ264">
        <v>1.64917</v>
      </c>
      <c r="GK264">
        <v>2.4206500000000002</v>
      </c>
      <c r="GL264">
        <v>26.1691</v>
      </c>
      <c r="GM264">
        <v>14.403499999999999</v>
      </c>
      <c r="GN264">
        <v>19</v>
      </c>
      <c r="GO264">
        <v>451.23700000000002</v>
      </c>
      <c r="GP264">
        <v>642.18600000000004</v>
      </c>
      <c r="GQ264">
        <v>29.3094</v>
      </c>
      <c r="GR264">
        <v>21.461300000000001</v>
      </c>
      <c r="GS264">
        <v>30.000499999999999</v>
      </c>
      <c r="GT264">
        <v>21.3581</v>
      </c>
      <c r="GU264">
        <v>21.3355</v>
      </c>
      <c r="GV264">
        <v>74.087900000000005</v>
      </c>
      <c r="GW264">
        <v>24.036799999999999</v>
      </c>
      <c r="GX264">
        <v>100</v>
      </c>
      <c r="GY264">
        <v>29.3369</v>
      </c>
      <c r="GZ264">
        <v>1850.74</v>
      </c>
      <c r="HA264">
        <v>13.2295</v>
      </c>
      <c r="HB264">
        <v>101.375</v>
      </c>
      <c r="HC264">
        <v>101.383</v>
      </c>
    </row>
    <row r="265" spans="1:211" x14ac:dyDescent="0.2">
      <c r="A265">
        <v>249</v>
      </c>
      <c r="B265">
        <v>1736448604.0999999</v>
      </c>
      <c r="C265">
        <v>497</v>
      </c>
      <c r="D265" t="s">
        <v>845</v>
      </c>
      <c r="E265" t="s">
        <v>846</v>
      </c>
      <c r="F265">
        <v>2</v>
      </c>
      <c r="G265">
        <v>1736448596.0999999</v>
      </c>
      <c r="H265">
        <f t="shared" si="102"/>
        <v>1.9361121404926184E-3</v>
      </c>
      <c r="I265">
        <f t="shared" si="103"/>
        <v>1.9361121404926185</v>
      </c>
      <c r="J265">
        <f t="shared" si="104"/>
        <v>51.745234878336866</v>
      </c>
      <c r="K265">
        <f t="shared" si="105"/>
        <v>1713.3175000000001</v>
      </c>
      <c r="L265">
        <f t="shared" si="106"/>
        <v>903.17552777820651</v>
      </c>
      <c r="M265">
        <f t="shared" si="107"/>
        <v>92.434688587209862</v>
      </c>
      <c r="N265">
        <f t="shared" si="108"/>
        <v>175.34794144954733</v>
      </c>
      <c r="O265">
        <f t="shared" si="109"/>
        <v>0.10876353280306615</v>
      </c>
      <c r="P265">
        <f t="shared" si="110"/>
        <v>3.537018203554589</v>
      </c>
      <c r="Q265">
        <f t="shared" si="111"/>
        <v>0.10693911557822987</v>
      </c>
      <c r="R265">
        <f t="shared" si="112"/>
        <v>6.6998314737080303E-2</v>
      </c>
      <c r="S265">
        <f t="shared" si="113"/>
        <v>317.40037978497878</v>
      </c>
      <c r="T265">
        <f t="shared" si="114"/>
        <v>26.086861015767148</v>
      </c>
      <c r="U265">
        <f t="shared" si="115"/>
        <v>26.086861015767148</v>
      </c>
      <c r="V265">
        <f t="shared" si="116"/>
        <v>3.3916406059395077</v>
      </c>
      <c r="W265">
        <f t="shared" si="117"/>
        <v>49.991109069495373</v>
      </c>
      <c r="X265">
        <f t="shared" si="118"/>
        <v>1.5837596310902837</v>
      </c>
      <c r="Y265">
        <f t="shared" si="119"/>
        <v>3.1680826062262653</v>
      </c>
      <c r="Z265">
        <f t="shared" si="120"/>
        <v>1.8078809748492239</v>
      </c>
      <c r="AA265">
        <f t="shared" si="121"/>
        <v>-85.382545395724478</v>
      </c>
      <c r="AB265">
        <f t="shared" si="122"/>
        <v>-218.93306168844782</v>
      </c>
      <c r="AC265">
        <f t="shared" si="123"/>
        <v>-13.16060154580272</v>
      </c>
      <c r="AD265">
        <f t="shared" si="124"/>
        <v>-7.5828844996237876E-2</v>
      </c>
      <c r="AE265">
        <f t="shared" si="125"/>
        <v>80.676204411944994</v>
      </c>
      <c r="AF265">
        <f t="shared" si="126"/>
        <v>1.9362108006670358</v>
      </c>
      <c r="AG265">
        <f t="shared" si="127"/>
        <v>51.745234878336866</v>
      </c>
      <c r="AH265">
        <v>1851.9683013786</v>
      </c>
      <c r="AI265">
        <v>1764.51478787879</v>
      </c>
      <c r="AJ265">
        <v>3.4773480666587799</v>
      </c>
      <c r="AK265">
        <v>85.495142733625997</v>
      </c>
      <c r="AL265">
        <f t="shared" si="128"/>
        <v>1.9361121404926185</v>
      </c>
      <c r="AM265">
        <v>13.1887298508319</v>
      </c>
      <c r="AN265">
        <v>15.4760776223776</v>
      </c>
      <c r="AO265">
        <v>7.4961591439073801E-7</v>
      </c>
      <c r="AP265">
        <v>126.389948844656</v>
      </c>
      <c r="AQ265">
        <v>38</v>
      </c>
      <c r="AR265">
        <v>8</v>
      </c>
      <c r="AS265">
        <f t="shared" si="129"/>
        <v>1</v>
      </c>
      <c r="AT265">
        <f t="shared" si="130"/>
        <v>0</v>
      </c>
      <c r="AU265">
        <f t="shared" si="131"/>
        <v>54455.915891096287</v>
      </c>
      <c r="AV265">
        <f t="shared" si="132"/>
        <v>2000.0025000000001</v>
      </c>
      <c r="AW265">
        <f t="shared" si="133"/>
        <v>1686.0020422499185</v>
      </c>
      <c r="AX265">
        <f t="shared" si="134"/>
        <v>0.84299996737500005</v>
      </c>
      <c r="AY265">
        <f t="shared" si="135"/>
        <v>0.1586999915175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1736448596.0999999</v>
      </c>
      <c r="BF265">
        <v>1713.3175000000001</v>
      </c>
      <c r="BG265">
        <v>1814.1087500000001</v>
      </c>
      <c r="BH265">
        <v>15.47485</v>
      </c>
      <c r="BI265">
        <v>13.187374999999999</v>
      </c>
      <c r="BJ265">
        <v>1714.15</v>
      </c>
      <c r="BK265">
        <v>15.4007875</v>
      </c>
      <c r="BL265">
        <v>500.005</v>
      </c>
      <c r="BM265">
        <v>102.24424999999999</v>
      </c>
      <c r="BN265">
        <v>9.9852275000000004E-2</v>
      </c>
      <c r="BO265">
        <v>24.938737499999998</v>
      </c>
      <c r="BP265">
        <v>24.720324999999999</v>
      </c>
      <c r="BQ265">
        <v>999.9</v>
      </c>
      <c r="BR265">
        <v>0</v>
      </c>
      <c r="BS265">
        <v>0</v>
      </c>
      <c r="BT265">
        <v>10003.450000000001</v>
      </c>
      <c r="BU265">
        <v>648.48099999999999</v>
      </c>
      <c r="BV265">
        <v>155.41225</v>
      </c>
      <c r="BW265">
        <v>-100.791</v>
      </c>
      <c r="BX265">
        <v>1740.24875</v>
      </c>
      <c r="BY265">
        <v>1838.3512499999999</v>
      </c>
      <c r="BZ265">
        <v>2.28749125</v>
      </c>
      <c r="CA265">
        <v>1814.1087500000001</v>
      </c>
      <c r="CB265">
        <v>13.187374999999999</v>
      </c>
      <c r="CC265">
        <v>1.5822149999999999</v>
      </c>
      <c r="CD265">
        <v>1.3483324999999999</v>
      </c>
      <c r="CE265">
        <v>13.786675000000001</v>
      </c>
      <c r="CF265">
        <v>11.348699999999999</v>
      </c>
      <c r="CG265">
        <v>2000.0025000000001</v>
      </c>
      <c r="CH265">
        <v>0.9</v>
      </c>
      <c r="CI265">
        <v>9.9999962499999998E-2</v>
      </c>
      <c r="CJ265">
        <v>19.994787500000001</v>
      </c>
      <c r="CK265">
        <v>39093.012499999997</v>
      </c>
      <c r="CL265">
        <v>1736445700.0999999</v>
      </c>
      <c r="CM265" t="s">
        <v>346</v>
      </c>
      <c r="CN265">
        <v>1736445697.0999999</v>
      </c>
      <c r="CO265">
        <v>1736445700.0999999</v>
      </c>
      <c r="CP265">
        <v>1</v>
      </c>
      <c r="CQ265">
        <v>-0.33700000000000002</v>
      </c>
      <c r="CR265">
        <v>1.2999999999999999E-2</v>
      </c>
      <c r="CS265">
        <v>0.22</v>
      </c>
      <c r="CT265">
        <v>8.3000000000000004E-2</v>
      </c>
      <c r="CU265">
        <v>420</v>
      </c>
      <c r="CV265">
        <v>16</v>
      </c>
      <c r="CW265">
        <v>0.23</v>
      </c>
      <c r="CX265">
        <v>0.32</v>
      </c>
      <c r="CY265">
        <v>-100.68945714285699</v>
      </c>
      <c r="CZ265">
        <v>-2.78322077922097</v>
      </c>
      <c r="DA265">
        <v>0.42095364360939802</v>
      </c>
      <c r="DB265">
        <v>0</v>
      </c>
      <c r="DC265">
        <v>2.2877752380952399</v>
      </c>
      <c r="DD265">
        <v>-9.9187012987034407E-3</v>
      </c>
      <c r="DE265">
        <v>1.64852204817249E-3</v>
      </c>
      <c r="DF265">
        <v>1</v>
      </c>
      <c r="DG265">
        <v>1</v>
      </c>
      <c r="DH265">
        <v>2</v>
      </c>
      <c r="DI265" t="s">
        <v>347</v>
      </c>
      <c r="DJ265">
        <v>3.1189200000000001</v>
      </c>
      <c r="DK265">
        <v>2.7996400000000001</v>
      </c>
      <c r="DL265">
        <v>0.258046</v>
      </c>
      <c r="DM265">
        <v>0.268515</v>
      </c>
      <c r="DN265">
        <v>8.6740899999999996E-2</v>
      </c>
      <c r="DO265">
        <v>7.8020099999999995E-2</v>
      </c>
      <c r="DP265">
        <v>20715.2</v>
      </c>
      <c r="DQ265">
        <v>18880.7</v>
      </c>
      <c r="DR265">
        <v>26695.7</v>
      </c>
      <c r="DS265">
        <v>24136.1</v>
      </c>
      <c r="DT265">
        <v>33708.199999999997</v>
      </c>
      <c r="DU265">
        <v>32414.400000000001</v>
      </c>
      <c r="DV265">
        <v>40364.699999999997</v>
      </c>
      <c r="DW265">
        <v>38152.1</v>
      </c>
      <c r="DX265">
        <v>2.0170499999999998</v>
      </c>
      <c r="DY265">
        <v>2.2786499999999998</v>
      </c>
      <c r="DZ265">
        <v>0.15725900000000001</v>
      </c>
      <c r="EA265">
        <v>0</v>
      </c>
      <c r="EB265">
        <v>22.1189</v>
      </c>
      <c r="EC265">
        <v>999.9</v>
      </c>
      <c r="ED265">
        <v>63.887</v>
      </c>
      <c r="EE265">
        <v>22.084</v>
      </c>
      <c r="EF265">
        <v>16.667000000000002</v>
      </c>
      <c r="EG265">
        <v>63.9649</v>
      </c>
      <c r="EH265">
        <v>26.554500000000001</v>
      </c>
      <c r="EI265">
        <v>1</v>
      </c>
      <c r="EJ265">
        <v>-0.448328</v>
      </c>
      <c r="EK265">
        <v>-4.4050399999999996</v>
      </c>
      <c r="EL265">
        <v>20.2148</v>
      </c>
      <c r="EM265">
        <v>5.26356</v>
      </c>
      <c r="EN265">
        <v>12.004899999999999</v>
      </c>
      <c r="EO265">
        <v>4.9996</v>
      </c>
      <c r="EP265">
        <v>3.28688</v>
      </c>
      <c r="EQ265">
        <v>9999</v>
      </c>
      <c r="ER265">
        <v>9999</v>
      </c>
      <c r="ES265">
        <v>999.9</v>
      </c>
      <c r="ET265">
        <v>9999</v>
      </c>
      <c r="EU265">
        <v>1.87233</v>
      </c>
      <c r="EV265">
        <v>1.87317</v>
      </c>
      <c r="EW265">
        <v>1.8693500000000001</v>
      </c>
      <c r="EX265">
        <v>1.87503</v>
      </c>
      <c r="EY265">
        <v>1.8754200000000001</v>
      </c>
      <c r="EZ265">
        <v>1.8737900000000001</v>
      </c>
      <c r="FA265">
        <v>1.8724099999999999</v>
      </c>
      <c r="FB265">
        <v>1.8714900000000001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-0.84</v>
      </c>
      <c r="FQ265">
        <v>7.3999999999999996E-2</v>
      </c>
      <c r="FR265">
        <v>-0.18329044484773399</v>
      </c>
      <c r="FS265">
        <v>1.93526017593624E-3</v>
      </c>
      <c r="FT265">
        <v>-2.6352868309754201E-6</v>
      </c>
      <c r="FU265">
        <v>7.4988703689445403E-10</v>
      </c>
      <c r="FV265">
        <v>7.4070808911679595E-2</v>
      </c>
      <c r="FW265">
        <v>0</v>
      </c>
      <c r="FX265">
        <v>0</v>
      </c>
      <c r="FY265">
        <v>0</v>
      </c>
      <c r="FZ265">
        <v>1</v>
      </c>
      <c r="GA265">
        <v>1999</v>
      </c>
      <c r="GB265">
        <v>0</v>
      </c>
      <c r="GC265">
        <v>14</v>
      </c>
      <c r="GD265">
        <v>48.5</v>
      </c>
      <c r="GE265">
        <v>48.4</v>
      </c>
      <c r="GF265">
        <v>3.7097199999999999</v>
      </c>
      <c r="GG265">
        <v>2.4548299999999998</v>
      </c>
      <c r="GH265">
        <v>1.5979000000000001</v>
      </c>
      <c r="GI265">
        <v>2.35229</v>
      </c>
      <c r="GJ265">
        <v>1.64917</v>
      </c>
      <c r="GK265">
        <v>2.2888199999999999</v>
      </c>
      <c r="GL265">
        <v>26.1691</v>
      </c>
      <c r="GM265">
        <v>14.403499999999999</v>
      </c>
      <c r="GN265">
        <v>19</v>
      </c>
      <c r="GO265">
        <v>449.75700000000001</v>
      </c>
      <c r="GP265">
        <v>643.45399999999995</v>
      </c>
      <c r="GQ265">
        <v>29.332899999999999</v>
      </c>
      <c r="GR265">
        <v>21.462199999999999</v>
      </c>
      <c r="GS265">
        <v>30.000499999999999</v>
      </c>
      <c r="GT265">
        <v>21.359100000000002</v>
      </c>
      <c r="GU265">
        <v>21.336500000000001</v>
      </c>
      <c r="GV265">
        <v>74.320700000000002</v>
      </c>
      <c r="GW265">
        <v>24.036799999999999</v>
      </c>
      <c r="GX265">
        <v>100</v>
      </c>
      <c r="GY265">
        <v>29.382899999999999</v>
      </c>
      <c r="GZ265">
        <v>1857.53</v>
      </c>
      <c r="HA265">
        <v>13.2308</v>
      </c>
      <c r="HB265">
        <v>101.375</v>
      </c>
      <c r="HC265">
        <v>101.38200000000001</v>
      </c>
    </row>
    <row r="266" spans="1:211" x14ac:dyDescent="0.2">
      <c r="A266">
        <v>250</v>
      </c>
      <c r="B266">
        <v>1736448606.0999999</v>
      </c>
      <c r="C266">
        <v>499</v>
      </c>
      <c r="D266" t="s">
        <v>847</v>
      </c>
      <c r="E266" t="s">
        <v>848</v>
      </c>
      <c r="F266">
        <v>2</v>
      </c>
      <c r="G266">
        <v>1736448598.0999999</v>
      </c>
      <c r="H266">
        <f t="shared" si="102"/>
        <v>1.935639842108184E-3</v>
      </c>
      <c r="I266">
        <f t="shared" si="103"/>
        <v>1.935639842108184</v>
      </c>
      <c r="J266">
        <f t="shared" si="104"/>
        <v>52.120203092141637</v>
      </c>
      <c r="K266">
        <f t="shared" si="105"/>
        <v>1720.095</v>
      </c>
      <c r="L266">
        <f t="shared" si="106"/>
        <v>904.24032413750945</v>
      </c>
      <c r="M266">
        <f t="shared" si="107"/>
        <v>92.543647068051271</v>
      </c>
      <c r="N266">
        <f t="shared" si="108"/>
        <v>176.0415459854147</v>
      </c>
      <c r="O266">
        <f t="shared" si="109"/>
        <v>0.10876161509455355</v>
      </c>
      <c r="P266">
        <f t="shared" si="110"/>
        <v>3.5376871190975612</v>
      </c>
      <c r="Q266">
        <f t="shared" si="111"/>
        <v>0.10693760034033339</v>
      </c>
      <c r="R266">
        <f t="shared" si="112"/>
        <v>6.6997332632289311E-2</v>
      </c>
      <c r="S266">
        <f t="shared" si="113"/>
        <v>317.40059899500733</v>
      </c>
      <c r="T266">
        <f t="shared" si="114"/>
        <v>26.08486153838026</v>
      </c>
      <c r="U266">
        <f t="shared" si="115"/>
        <v>26.08486153838026</v>
      </c>
      <c r="V266">
        <f t="shared" si="116"/>
        <v>3.3912396034428047</v>
      </c>
      <c r="W266">
        <f t="shared" si="117"/>
        <v>49.997129053154787</v>
      </c>
      <c r="X266">
        <f t="shared" si="118"/>
        <v>1.5837708513578135</v>
      </c>
      <c r="Y266">
        <f t="shared" si="119"/>
        <v>3.1677235900365734</v>
      </c>
      <c r="Z266">
        <f t="shared" si="120"/>
        <v>1.8074687520849912</v>
      </c>
      <c r="AA266">
        <f t="shared" si="121"/>
        <v>-85.361717036970916</v>
      </c>
      <c r="AB266">
        <f t="shared" si="122"/>
        <v>-218.95549327451607</v>
      </c>
      <c r="AC266">
        <f t="shared" si="123"/>
        <v>-13.15920340634235</v>
      </c>
      <c r="AD266">
        <f t="shared" si="124"/>
        <v>-7.5814722821974101E-2</v>
      </c>
      <c r="AE266">
        <f t="shared" si="125"/>
        <v>80.699501112735717</v>
      </c>
      <c r="AF266">
        <f t="shared" si="126"/>
        <v>1.935402123364824</v>
      </c>
      <c r="AG266">
        <f t="shared" si="127"/>
        <v>52.120203092141637</v>
      </c>
      <c r="AH266">
        <v>1858.73734305774</v>
      </c>
      <c r="AI266">
        <v>1771.24751515151</v>
      </c>
      <c r="AJ266">
        <v>3.4168443742482202</v>
      </c>
      <c r="AK266">
        <v>85.495142733625997</v>
      </c>
      <c r="AL266">
        <f t="shared" si="128"/>
        <v>1.935639842108184</v>
      </c>
      <c r="AM266">
        <v>13.1894281436655</v>
      </c>
      <c r="AN266">
        <v>15.476393706293701</v>
      </c>
      <c r="AO266">
        <v>1.1486982986445299E-6</v>
      </c>
      <c r="AP266">
        <v>126.389948844656</v>
      </c>
      <c r="AQ266">
        <v>38</v>
      </c>
      <c r="AR266">
        <v>8</v>
      </c>
      <c r="AS266">
        <f t="shared" si="129"/>
        <v>1</v>
      </c>
      <c r="AT266">
        <f t="shared" si="130"/>
        <v>0</v>
      </c>
      <c r="AU266">
        <f t="shared" si="131"/>
        <v>54471.012645139963</v>
      </c>
      <c r="AV266">
        <f t="shared" si="132"/>
        <v>2000.0037500000001</v>
      </c>
      <c r="AW266">
        <f t="shared" si="133"/>
        <v>1686.0032407501492</v>
      </c>
      <c r="AX266">
        <f t="shared" si="134"/>
        <v>0.84300003975000004</v>
      </c>
      <c r="AY266">
        <f t="shared" si="135"/>
        <v>0.15870000193500003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1736448598.0999999</v>
      </c>
      <c r="BF266">
        <v>1720.095</v>
      </c>
      <c r="BG266">
        <v>1820.93625</v>
      </c>
      <c r="BH266">
        <v>15.4749625</v>
      </c>
      <c r="BI266">
        <v>13.1882625</v>
      </c>
      <c r="BJ266">
        <v>1720.9312500000001</v>
      </c>
      <c r="BK266">
        <v>15.4009</v>
      </c>
      <c r="BL266">
        <v>499.96550000000002</v>
      </c>
      <c r="BM266">
        <v>102.24437500000001</v>
      </c>
      <c r="BN266">
        <v>9.9708312499999993E-2</v>
      </c>
      <c r="BO266">
        <v>24.936837499999999</v>
      </c>
      <c r="BP266">
        <v>24.716999999999999</v>
      </c>
      <c r="BQ266">
        <v>999.9</v>
      </c>
      <c r="BR266">
        <v>0</v>
      </c>
      <c r="BS266">
        <v>0</v>
      </c>
      <c r="BT266">
        <v>10006.262500000001</v>
      </c>
      <c r="BU266">
        <v>648.43062499999996</v>
      </c>
      <c r="BV266">
        <v>155.26300000000001</v>
      </c>
      <c r="BW266">
        <v>-100.84125</v>
      </c>
      <c r="BX266">
        <v>1747.1324999999999</v>
      </c>
      <c r="BY266">
        <v>1845.2725</v>
      </c>
      <c r="BZ266">
        <v>2.2867187499999999</v>
      </c>
      <c r="CA266">
        <v>1820.93625</v>
      </c>
      <c r="CB266">
        <v>13.1882625</v>
      </c>
      <c r="CC266">
        <v>1.5822274999999999</v>
      </c>
      <c r="CD266">
        <v>1.34842375</v>
      </c>
      <c r="CE266">
        <v>13.786799999999999</v>
      </c>
      <c r="CF266">
        <v>11.349712500000001</v>
      </c>
      <c r="CG266">
        <v>2000.0037500000001</v>
      </c>
      <c r="CH266">
        <v>0.90000012500000004</v>
      </c>
      <c r="CI266">
        <v>9.9999925000000003E-2</v>
      </c>
      <c r="CJ266">
        <v>20</v>
      </c>
      <c r="CK266">
        <v>39093.037499999999</v>
      </c>
      <c r="CL266">
        <v>1736445700.0999999</v>
      </c>
      <c r="CM266" t="s">
        <v>346</v>
      </c>
      <c r="CN266">
        <v>1736445697.0999999</v>
      </c>
      <c r="CO266">
        <v>1736445700.0999999</v>
      </c>
      <c r="CP266">
        <v>1</v>
      </c>
      <c r="CQ266">
        <v>-0.33700000000000002</v>
      </c>
      <c r="CR266">
        <v>1.2999999999999999E-2</v>
      </c>
      <c r="CS266">
        <v>0.22</v>
      </c>
      <c r="CT266">
        <v>8.3000000000000004E-2</v>
      </c>
      <c r="CU266">
        <v>420</v>
      </c>
      <c r="CV266">
        <v>16</v>
      </c>
      <c r="CW266">
        <v>0.23</v>
      </c>
      <c r="CX266">
        <v>0.32</v>
      </c>
      <c r="CY266">
        <v>-100.75561904761901</v>
      </c>
      <c r="CZ266">
        <v>-1.8434805194805099</v>
      </c>
      <c r="DA266">
        <v>0.36801326013771501</v>
      </c>
      <c r="DB266">
        <v>0</v>
      </c>
      <c r="DC266">
        <v>2.2874490476190501</v>
      </c>
      <c r="DD266">
        <v>-1.1393766233764299E-2</v>
      </c>
      <c r="DE266">
        <v>1.7458546952081001E-3</v>
      </c>
      <c r="DF266">
        <v>1</v>
      </c>
      <c r="DG266">
        <v>1</v>
      </c>
      <c r="DH266">
        <v>2</v>
      </c>
      <c r="DI266" t="s">
        <v>347</v>
      </c>
      <c r="DJ266">
        <v>3.1187299999999998</v>
      </c>
      <c r="DK266">
        <v>2.8005100000000001</v>
      </c>
      <c r="DL266">
        <v>0.25860899999999998</v>
      </c>
      <c r="DM266">
        <v>0.269042</v>
      </c>
      <c r="DN266">
        <v>8.6746400000000001E-2</v>
      </c>
      <c r="DO266">
        <v>7.8025999999999998E-2</v>
      </c>
      <c r="DP266">
        <v>20699.5</v>
      </c>
      <c r="DQ266">
        <v>18867.2</v>
      </c>
      <c r="DR266">
        <v>26695.5</v>
      </c>
      <c r="DS266">
        <v>24136.2</v>
      </c>
      <c r="DT266">
        <v>33708</v>
      </c>
      <c r="DU266">
        <v>32414.400000000001</v>
      </c>
      <c r="DV266">
        <v>40364.699999999997</v>
      </c>
      <c r="DW266">
        <v>38152.300000000003</v>
      </c>
      <c r="DX266">
        <v>2.0157500000000002</v>
      </c>
      <c r="DY266">
        <v>2.2782</v>
      </c>
      <c r="DZ266">
        <v>0.157975</v>
      </c>
      <c r="EA266">
        <v>0</v>
      </c>
      <c r="EB266">
        <v>22.1143</v>
      </c>
      <c r="EC266">
        <v>999.9</v>
      </c>
      <c r="ED266">
        <v>63.911999999999999</v>
      </c>
      <c r="EE266">
        <v>22.094000000000001</v>
      </c>
      <c r="EF266">
        <v>16.6816</v>
      </c>
      <c r="EG266">
        <v>63.6449</v>
      </c>
      <c r="EH266">
        <v>26.9832</v>
      </c>
      <c r="EI266">
        <v>1</v>
      </c>
      <c r="EJ266">
        <v>-0.44837700000000003</v>
      </c>
      <c r="EK266">
        <v>-4.4403800000000002</v>
      </c>
      <c r="EL266">
        <v>20.213799999999999</v>
      </c>
      <c r="EM266">
        <v>5.2638600000000002</v>
      </c>
      <c r="EN266">
        <v>12.005800000000001</v>
      </c>
      <c r="EO266">
        <v>4.9997999999999996</v>
      </c>
      <c r="EP266">
        <v>3.2869000000000002</v>
      </c>
      <c r="EQ266">
        <v>9999</v>
      </c>
      <c r="ER266">
        <v>9999</v>
      </c>
      <c r="ES266">
        <v>999.9</v>
      </c>
      <c r="ET266">
        <v>9999</v>
      </c>
      <c r="EU266">
        <v>1.8723099999999999</v>
      </c>
      <c r="EV266">
        <v>1.87317</v>
      </c>
      <c r="EW266">
        <v>1.8693500000000001</v>
      </c>
      <c r="EX266">
        <v>1.8750199999999999</v>
      </c>
      <c r="EY266">
        <v>1.8754</v>
      </c>
      <c r="EZ266">
        <v>1.87378</v>
      </c>
      <c r="FA266">
        <v>1.8724000000000001</v>
      </c>
      <c r="FB266">
        <v>1.8714900000000001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-0.85</v>
      </c>
      <c r="FQ266">
        <v>7.3999999999999996E-2</v>
      </c>
      <c r="FR266">
        <v>-0.18329044484773399</v>
      </c>
      <c r="FS266">
        <v>1.93526017593624E-3</v>
      </c>
      <c r="FT266">
        <v>-2.6352868309754201E-6</v>
      </c>
      <c r="FU266">
        <v>7.4988703689445403E-10</v>
      </c>
      <c r="FV266">
        <v>7.4070808911679595E-2</v>
      </c>
      <c r="FW266">
        <v>0</v>
      </c>
      <c r="FX266">
        <v>0</v>
      </c>
      <c r="FY266">
        <v>0</v>
      </c>
      <c r="FZ266">
        <v>1</v>
      </c>
      <c r="GA266">
        <v>1999</v>
      </c>
      <c r="GB266">
        <v>0</v>
      </c>
      <c r="GC266">
        <v>14</v>
      </c>
      <c r="GD266">
        <v>48.5</v>
      </c>
      <c r="GE266">
        <v>48.4</v>
      </c>
      <c r="GF266">
        <v>3.7206999999999999</v>
      </c>
      <c r="GG266">
        <v>2.4511699999999998</v>
      </c>
      <c r="GH266">
        <v>1.5979000000000001</v>
      </c>
      <c r="GI266">
        <v>2.3535200000000001</v>
      </c>
      <c r="GJ266">
        <v>1.64917</v>
      </c>
      <c r="GK266">
        <v>2.47559</v>
      </c>
      <c r="GL266">
        <v>26.1691</v>
      </c>
      <c r="GM266">
        <v>14.4122</v>
      </c>
      <c r="GN266">
        <v>19</v>
      </c>
      <c r="GO266">
        <v>449.01900000000001</v>
      </c>
      <c r="GP266">
        <v>643.101</v>
      </c>
      <c r="GQ266">
        <v>29.3504</v>
      </c>
      <c r="GR266">
        <v>21.463100000000001</v>
      </c>
      <c r="GS266">
        <v>30.000299999999999</v>
      </c>
      <c r="GT266">
        <v>21.360399999999998</v>
      </c>
      <c r="GU266">
        <v>21.337900000000001</v>
      </c>
      <c r="GV266">
        <v>74.55</v>
      </c>
      <c r="GW266">
        <v>24.036799999999999</v>
      </c>
      <c r="GX266">
        <v>100</v>
      </c>
      <c r="GY266">
        <v>29.382899999999999</v>
      </c>
      <c r="GZ266">
        <v>1864.26</v>
      </c>
      <c r="HA266">
        <v>13.2295</v>
      </c>
      <c r="HB266">
        <v>101.375</v>
      </c>
      <c r="HC266">
        <v>101.38200000000001</v>
      </c>
    </row>
    <row r="267" spans="1:211" x14ac:dyDescent="0.2">
      <c r="A267">
        <v>251</v>
      </c>
      <c r="B267">
        <v>1736448608.0999999</v>
      </c>
      <c r="C267">
        <v>501</v>
      </c>
      <c r="D267" t="s">
        <v>849</v>
      </c>
      <c r="E267" t="s">
        <v>850</v>
      </c>
      <c r="F267">
        <v>2</v>
      </c>
      <c r="G267">
        <v>1736448600.0999999</v>
      </c>
      <c r="H267">
        <f t="shared" si="102"/>
        <v>1.935353353791097E-3</v>
      </c>
      <c r="I267">
        <f t="shared" si="103"/>
        <v>1.935353353791097</v>
      </c>
      <c r="J267">
        <f t="shared" si="104"/>
        <v>52.447060600460375</v>
      </c>
      <c r="K267">
        <f t="shared" si="105"/>
        <v>1726.8525</v>
      </c>
      <c r="L267">
        <f t="shared" si="106"/>
        <v>905.98957142140739</v>
      </c>
      <c r="M267">
        <f t="shared" si="107"/>
        <v>92.722934450464749</v>
      </c>
      <c r="N267">
        <f t="shared" si="108"/>
        <v>176.73363603061199</v>
      </c>
      <c r="O267">
        <f t="shared" si="109"/>
        <v>0.10875982993650374</v>
      </c>
      <c r="P267">
        <f t="shared" si="110"/>
        <v>3.5379711220486159</v>
      </c>
      <c r="Q267">
        <f t="shared" si="111"/>
        <v>0.10693601828457362</v>
      </c>
      <c r="R267">
        <f t="shared" si="112"/>
        <v>6.6996326124939429E-2</v>
      </c>
      <c r="S267">
        <f t="shared" si="113"/>
        <v>317.40075986991593</v>
      </c>
      <c r="T267">
        <f t="shared" si="114"/>
        <v>26.083851021705026</v>
      </c>
      <c r="U267">
        <f t="shared" si="115"/>
        <v>26.083851021705026</v>
      </c>
      <c r="V267">
        <f t="shared" si="116"/>
        <v>3.3910369563828002</v>
      </c>
      <c r="W267">
        <f t="shared" si="117"/>
        <v>50.001063649606827</v>
      </c>
      <c r="X267">
        <f t="shared" si="118"/>
        <v>1.58380219656388</v>
      </c>
      <c r="Y267">
        <f t="shared" si="119"/>
        <v>3.1675370101378513</v>
      </c>
      <c r="Z267">
        <f t="shared" si="120"/>
        <v>1.8072347598189202</v>
      </c>
      <c r="AA267">
        <f t="shared" si="121"/>
        <v>-85.349082902187376</v>
      </c>
      <c r="AB267">
        <f t="shared" si="122"/>
        <v>-218.96868068250055</v>
      </c>
      <c r="AC267">
        <f t="shared" si="123"/>
        <v>-13.158807462264029</v>
      </c>
      <c r="AD267">
        <f t="shared" si="124"/>
        <v>-7.5811177036001709E-2</v>
      </c>
      <c r="AE267">
        <f t="shared" si="125"/>
        <v>80.738600811742756</v>
      </c>
      <c r="AF267">
        <f t="shared" si="126"/>
        <v>1.9345524104589564</v>
      </c>
      <c r="AG267">
        <f t="shared" si="127"/>
        <v>52.447060600460375</v>
      </c>
      <c r="AH267">
        <v>1865.4344980272499</v>
      </c>
      <c r="AI267">
        <v>1777.9120606060601</v>
      </c>
      <c r="AJ267">
        <v>3.3635094216282302</v>
      </c>
      <c r="AK267">
        <v>85.495142733625997</v>
      </c>
      <c r="AL267">
        <f t="shared" si="128"/>
        <v>1.935353353791097</v>
      </c>
      <c r="AM267">
        <v>13.190102879003099</v>
      </c>
      <c r="AN267">
        <v>15.4770132867133</v>
      </c>
      <c r="AO267">
        <v>1.8582288432724299E-6</v>
      </c>
      <c r="AP267">
        <v>126.389948844656</v>
      </c>
      <c r="AQ267">
        <v>38</v>
      </c>
      <c r="AR267">
        <v>8</v>
      </c>
      <c r="AS267">
        <f t="shared" si="129"/>
        <v>1</v>
      </c>
      <c r="AT267">
        <f t="shared" si="130"/>
        <v>0</v>
      </c>
      <c r="AU267">
        <f t="shared" si="131"/>
        <v>54477.460245074952</v>
      </c>
      <c r="AV267">
        <f t="shared" si="132"/>
        <v>2000.0050000000001</v>
      </c>
      <c r="AW267">
        <f t="shared" si="133"/>
        <v>1686.0042795001614</v>
      </c>
      <c r="AX267">
        <f t="shared" si="134"/>
        <v>0.84300003224999998</v>
      </c>
      <c r="AY267">
        <f t="shared" si="135"/>
        <v>0.158699983185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1736448600.0999999</v>
      </c>
      <c r="BF267">
        <v>1726.8525</v>
      </c>
      <c r="BG267">
        <v>1827.7674999999999</v>
      </c>
      <c r="BH267">
        <v>15.475225</v>
      </c>
      <c r="BI267">
        <v>13.189237500000001</v>
      </c>
      <c r="BJ267">
        <v>1727.6912500000001</v>
      </c>
      <c r="BK267">
        <v>15.401149999999999</v>
      </c>
      <c r="BL267">
        <v>499.90162500000002</v>
      </c>
      <c r="BM267">
        <v>102.244625</v>
      </c>
      <c r="BN267">
        <v>9.9747799999999998E-2</v>
      </c>
      <c r="BO267">
        <v>24.935849999999999</v>
      </c>
      <c r="BP267">
        <v>24.716412500000001</v>
      </c>
      <c r="BQ267">
        <v>999.9</v>
      </c>
      <c r="BR267">
        <v>0</v>
      </c>
      <c r="BS267">
        <v>0</v>
      </c>
      <c r="BT267">
        <v>10007.4375</v>
      </c>
      <c r="BU267">
        <v>648.38137500000005</v>
      </c>
      <c r="BV267">
        <v>155.14625000000001</v>
      </c>
      <c r="BW267">
        <v>-100.91625000000001</v>
      </c>
      <c r="BX267">
        <v>1753.9949999999999</v>
      </c>
      <c r="BY267">
        <v>1852.1975</v>
      </c>
      <c r="BZ267">
        <v>2.2860075000000002</v>
      </c>
      <c r="CA267">
        <v>1827.7674999999999</v>
      </c>
      <c r="CB267">
        <v>13.189237500000001</v>
      </c>
      <c r="CC267">
        <v>1.58225875</v>
      </c>
      <c r="CD267">
        <v>1.3485262499999999</v>
      </c>
      <c r="CE267">
        <v>13.787100000000001</v>
      </c>
      <c r="CF267">
        <v>11.3508625</v>
      </c>
      <c r="CG267">
        <v>2000.0050000000001</v>
      </c>
      <c r="CH267">
        <v>0.90000037499999996</v>
      </c>
      <c r="CI267">
        <v>9.9999674999999996E-2</v>
      </c>
      <c r="CJ267">
        <v>20</v>
      </c>
      <c r="CK267">
        <v>39093.050000000003</v>
      </c>
      <c r="CL267">
        <v>1736445700.0999999</v>
      </c>
      <c r="CM267" t="s">
        <v>346</v>
      </c>
      <c r="CN267">
        <v>1736445697.0999999</v>
      </c>
      <c r="CO267">
        <v>1736445700.0999999</v>
      </c>
      <c r="CP267">
        <v>1</v>
      </c>
      <c r="CQ267">
        <v>-0.33700000000000002</v>
      </c>
      <c r="CR267">
        <v>1.2999999999999999E-2</v>
      </c>
      <c r="CS267">
        <v>0.22</v>
      </c>
      <c r="CT267">
        <v>8.3000000000000004E-2</v>
      </c>
      <c r="CU267">
        <v>420</v>
      </c>
      <c r="CV267">
        <v>16</v>
      </c>
      <c r="CW267">
        <v>0.23</v>
      </c>
      <c r="CX267">
        <v>0.32</v>
      </c>
      <c r="CY267">
        <v>-100.741095238095</v>
      </c>
      <c r="CZ267">
        <v>-1.40703896103919</v>
      </c>
      <c r="DA267">
        <v>0.37230042973024602</v>
      </c>
      <c r="DB267">
        <v>0</v>
      </c>
      <c r="DC267">
        <v>2.2871352380952401</v>
      </c>
      <c r="DD267">
        <v>-1.6535844155846101E-2</v>
      </c>
      <c r="DE267">
        <v>2.0092562448817998E-3</v>
      </c>
      <c r="DF267">
        <v>1</v>
      </c>
      <c r="DG267">
        <v>1</v>
      </c>
      <c r="DH267">
        <v>2</v>
      </c>
      <c r="DI267" t="s">
        <v>347</v>
      </c>
      <c r="DJ267">
        <v>3.1195599999999999</v>
      </c>
      <c r="DK267">
        <v>2.8008700000000002</v>
      </c>
      <c r="DL267">
        <v>0.25917200000000001</v>
      </c>
      <c r="DM267">
        <v>0.26963599999999999</v>
      </c>
      <c r="DN267">
        <v>8.6751300000000003E-2</v>
      </c>
      <c r="DO267">
        <v>7.8034699999999999E-2</v>
      </c>
      <c r="DP267">
        <v>20683.8</v>
      </c>
      <c r="DQ267">
        <v>18851.900000000001</v>
      </c>
      <c r="DR267">
        <v>26695.4</v>
      </c>
      <c r="DS267">
        <v>24136</v>
      </c>
      <c r="DT267">
        <v>33707.599999999999</v>
      </c>
      <c r="DU267">
        <v>32414.1</v>
      </c>
      <c r="DV267">
        <v>40364.300000000003</v>
      </c>
      <c r="DW267">
        <v>38152.300000000003</v>
      </c>
      <c r="DX267">
        <v>2.0177</v>
      </c>
      <c r="DY267">
        <v>2.2772000000000001</v>
      </c>
      <c r="DZ267">
        <v>0.15862299999999999</v>
      </c>
      <c r="EA267">
        <v>0</v>
      </c>
      <c r="EB267">
        <v>22.1097</v>
      </c>
      <c r="EC267">
        <v>999.9</v>
      </c>
      <c r="ED267">
        <v>63.911999999999999</v>
      </c>
      <c r="EE267">
        <v>22.094000000000001</v>
      </c>
      <c r="EF267">
        <v>16.681899999999999</v>
      </c>
      <c r="EG267">
        <v>63.804900000000004</v>
      </c>
      <c r="EH267">
        <v>26.426300000000001</v>
      </c>
      <c r="EI267">
        <v>1</v>
      </c>
      <c r="EJ267">
        <v>-0.44821100000000003</v>
      </c>
      <c r="EK267">
        <v>-4.4758699999999996</v>
      </c>
      <c r="EL267">
        <v>20.212700000000002</v>
      </c>
      <c r="EM267">
        <v>5.2638600000000002</v>
      </c>
      <c r="EN267">
        <v>12.005599999999999</v>
      </c>
      <c r="EO267">
        <v>5.0001499999999997</v>
      </c>
      <c r="EP267">
        <v>3.2869000000000002</v>
      </c>
      <c r="EQ267">
        <v>9999</v>
      </c>
      <c r="ER267">
        <v>9999</v>
      </c>
      <c r="ES267">
        <v>999.9</v>
      </c>
      <c r="ET267">
        <v>9999</v>
      </c>
      <c r="EU267">
        <v>1.87229</v>
      </c>
      <c r="EV267">
        <v>1.87317</v>
      </c>
      <c r="EW267">
        <v>1.8693500000000001</v>
      </c>
      <c r="EX267">
        <v>1.8750599999999999</v>
      </c>
      <c r="EY267">
        <v>1.87541</v>
      </c>
      <c r="EZ267">
        <v>1.8737900000000001</v>
      </c>
      <c r="FA267">
        <v>1.8724000000000001</v>
      </c>
      <c r="FB267">
        <v>1.8714900000000001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-0.85</v>
      </c>
      <c r="FQ267">
        <v>7.4099999999999999E-2</v>
      </c>
      <c r="FR267">
        <v>-0.18329044484773399</v>
      </c>
      <c r="FS267">
        <v>1.93526017593624E-3</v>
      </c>
      <c r="FT267">
        <v>-2.6352868309754201E-6</v>
      </c>
      <c r="FU267">
        <v>7.4988703689445403E-10</v>
      </c>
      <c r="FV267">
        <v>7.4070808911679595E-2</v>
      </c>
      <c r="FW267">
        <v>0</v>
      </c>
      <c r="FX267">
        <v>0</v>
      </c>
      <c r="FY267">
        <v>0</v>
      </c>
      <c r="FZ267">
        <v>1</v>
      </c>
      <c r="GA267">
        <v>1999</v>
      </c>
      <c r="GB267">
        <v>0</v>
      </c>
      <c r="GC267">
        <v>14</v>
      </c>
      <c r="GD267">
        <v>48.5</v>
      </c>
      <c r="GE267">
        <v>48.5</v>
      </c>
      <c r="GF267">
        <v>3.73047</v>
      </c>
      <c r="GG267">
        <v>2.4621599999999999</v>
      </c>
      <c r="GH267">
        <v>1.5979000000000001</v>
      </c>
      <c r="GI267">
        <v>2.3535200000000001</v>
      </c>
      <c r="GJ267">
        <v>1.64917</v>
      </c>
      <c r="GK267">
        <v>2.3278799999999999</v>
      </c>
      <c r="GL267">
        <v>26.1691</v>
      </c>
      <c r="GM267">
        <v>14.403499999999999</v>
      </c>
      <c r="GN267">
        <v>19</v>
      </c>
      <c r="GO267">
        <v>450.16</v>
      </c>
      <c r="GP267">
        <v>642.29399999999998</v>
      </c>
      <c r="GQ267">
        <v>29.370200000000001</v>
      </c>
      <c r="GR267">
        <v>21.463999999999999</v>
      </c>
      <c r="GS267">
        <v>30.000399999999999</v>
      </c>
      <c r="GT267">
        <v>21.361699999999999</v>
      </c>
      <c r="GU267">
        <v>21.339099999999998</v>
      </c>
      <c r="GV267">
        <v>74.753200000000007</v>
      </c>
      <c r="GW267">
        <v>24.036799999999999</v>
      </c>
      <c r="GX267">
        <v>100</v>
      </c>
      <c r="GY267">
        <v>29.382899999999999</v>
      </c>
      <c r="GZ267">
        <v>1871.06</v>
      </c>
      <c r="HA267">
        <v>13.231299999999999</v>
      </c>
      <c r="HB267">
        <v>101.374</v>
      </c>
      <c r="HC267">
        <v>101.38200000000001</v>
      </c>
    </row>
    <row r="268" spans="1:211" x14ac:dyDescent="0.2">
      <c r="A268">
        <v>252</v>
      </c>
      <c r="B268">
        <v>1736448610.0999999</v>
      </c>
      <c r="C268">
        <v>503</v>
      </c>
      <c r="D268" t="s">
        <v>851</v>
      </c>
      <c r="E268" t="s">
        <v>852</v>
      </c>
      <c r="F268">
        <v>2</v>
      </c>
      <c r="G268">
        <v>1736448602.0999999</v>
      </c>
      <c r="H268">
        <f t="shared" si="102"/>
        <v>1.9358382876522148E-3</v>
      </c>
      <c r="I268">
        <f t="shared" si="103"/>
        <v>1.9358382876522149</v>
      </c>
      <c r="J268">
        <f t="shared" si="104"/>
        <v>52.356163711800249</v>
      </c>
      <c r="K268">
        <f t="shared" si="105"/>
        <v>1733.60375</v>
      </c>
      <c r="L268">
        <f t="shared" si="106"/>
        <v>914.04521385453586</v>
      </c>
      <c r="M268">
        <f t="shared" si="107"/>
        <v>93.54757241609839</v>
      </c>
      <c r="N268">
        <f t="shared" si="108"/>
        <v>177.4249455998505</v>
      </c>
      <c r="O268">
        <f t="shared" si="109"/>
        <v>0.10878284024390328</v>
      </c>
      <c r="P268">
        <f t="shared" si="110"/>
        <v>3.5380301871608957</v>
      </c>
      <c r="Q268">
        <f t="shared" si="111"/>
        <v>0.10695829367103343</v>
      </c>
      <c r="R268">
        <f t="shared" si="112"/>
        <v>6.7010312757329146E-2</v>
      </c>
      <c r="S268">
        <f t="shared" si="113"/>
        <v>317.40054274490183</v>
      </c>
      <c r="T268">
        <f t="shared" si="114"/>
        <v>26.0845255450004</v>
      </c>
      <c r="U268">
        <f t="shared" si="115"/>
        <v>26.0845255450004</v>
      </c>
      <c r="V268">
        <f t="shared" si="116"/>
        <v>3.3911722228064698</v>
      </c>
      <c r="W268">
        <f t="shared" si="117"/>
        <v>50.000474604692656</v>
      </c>
      <c r="X268">
        <f t="shared" si="118"/>
        <v>1.5838591153640997</v>
      </c>
      <c r="Y268">
        <f t="shared" si="119"/>
        <v>3.1676881627348612</v>
      </c>
      <c r="Z268">
        <f t="shared" si="120"/>
        <v>1.8073131074423701</v>
      </c>
      <c r="AA268">
        <f t="shared" si="121"/>
        <v>-85.370468485462681</v>
      </c>
      <c r="AB268">
        <f t="shared" si="122"/>
        <v>-218.94840257003992</v>
      </c>
      <c r="AC268">
        <f t="shared" si="123"/>
        <v>-13.15746668024198</v>
      </c>
      <c r="AD268">
        <f t="shared" si="124"/>
        <v>-7.5794990842723564E-2</v>
      </c>
      <c r="AE268">
        <f t="shared" si="125"/>
        <v>80.810106600019139</v>
      </c>
      <c r="AF268">
        <f t="shared" si="126"/>
        <v>1.9340991813907837</v>
      </c>
      <c r="AG268">
        <f t="shared" si="127"/>
        <v>52.356163711800249</v>
      </c>
      <c r="AH268">
        <v>1872.1143396718601</v>
      </c>
      <c r="AI268">
        <v>1784.6869090909099</v>
      </c>
      <c r="AJ268">
        <v>3.3663847220696899</v>
      </c>
      <c r="AK268">
        <v>85.495142733625997</v>
      </c>
      <c r="AL268">
        <f t="shared" si="128"/>
        <v>1.9358382876522149</v>
      </c>
      <c r="AM268">
        <v>13.1911499602361</v>
      </c>
      <c r="AN268">
        <v>15.4784986013986</v>
      </c>
      <c r="AO268">
        <v>2.3868112493861799E-6</v>
      </c>
      <c r="AP268">
        <v>126.389948844656</v>
      </c>
      <c r="AQ268">
        <v>38</v>
      </c>
      <c r="AR268">
        <v>8</v>
      </c>
      <c r="AS268">
        <f t="shared" si="129"/>
        <v>1</v>
      </c>
      <c r="AT268">
        <f t="shared" si="130"/>
        <v>0</v>
      </c>
      <c r="AU268">
        <f t="shared" si="131"/>
        <v>54478.62171542798</v>
      </c>
      <c r="AV268">
        <f t="shared" si="132"/>
        <v>2000.0037500000001</v>
      </c>
      <c r="AW268">
        <f t="shared" si="133"/>
        <v>1686.003218250107</v>
      </c>
      <c r="AX268">
        <f t="shared" si="134"/>
        <v>0.8430000285</v>
      </c>
      <c r="AY268">
        <f t="shared" si="135"/>
        <v>0.15869997381000001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1736448602.0999999</v>
      </c>
      <c r="BF268">
        <v>1733.60375</v>
      </c>
      <c r="BG268">
        <v>1834.61375</v>
      </c>
      <c r="BH268">
        <v>15.47575</v>
      </c>
      <c r="BI268">
        <v>13.190424999999999</v>
      </c>
      <c r="BJ268">
        <v>1734.4475</v>
      </c>
      <c r="BK268">
        <v>15.4016875</v>
      </c>
      <c r="BL268">
        <v>499.929125</v>
      </c>
      <c r="BM268">
        <v>102.24487499999999</v>
      </c>
      <c r="BN268">
        <v>9.9703799999999995E-2</v>
      </c>
      <c r="BO268">
        <v>24.93665</v>
      </c>
      <c r="BP268">
        <v>24.715975</v>
      </c>
      <c r="BQ268">
        <v>999.9</v>
      </c>
      <c r="BR268">
        <v>0</v>
      </c>
      <c r="BS268">
        <v>0</v>
      </c>
      <c r="BT268">
        <v>10007.6625</v>
      </c>
      <c r="BU268">
        <v>648.32849999999996</v>
      </c>
      <c r="BV268">
        <v>155.132375</v>
      </c>
      <c r="BW268">
        <v>-101.010375</v>
      </c>
      <c r="BX268">
        <v>1760.855</v>
      </c>
      <c r="BY268">
        <v>1859.1375</v>
      </c>
      <c r="BZ268">
        <v>2.28535625</v>
      </c>
      <c r="CA268">
        <v>1834.61375</v>
      </c>
      <c r="CB268">
        <v>13.190424999999999</v>
      </c>
      <c r="CC268">
        <v>1.5823162500000001</v>
      </c>
      <c r="CD268">
        <v>1.3486512500000001</v>
      </c>
      <c r="CE268">
        <v>13.7876625</v>
      </c>
      <c r="CF268">
        <v>11.35225</v>
      </c>
      <c r="CG268">
        <v>2000.0037500000001</v>
      </c>
      <c r="CH268">
        <v>0.90000049999999998</v>
      </c>
      <c r="CI268">
        <v>9.9999550000000006E-2</v>
      </c>
      <c r="CJ268">
        <v>20</v>
      </c>
      <c r="CK268">
        <v>39093.012499999997</v>
      </c>
      <c r="CL268">
        <v>1736445700.0999999</v>
      </c>
      <c r="CM268" t="s">
        <v>346</v>
      </c>
      <c r="CN268">
        <v>1736445697.0999999</v>
      </c>
      <c r="CO268">
        <v>1736445700.0999999</v>
      </c>
      <c r="CP268">
        <v>1</v>
      </c>
      <c r="CQ268">
        <v>-0.33700000000000002</v>
      </c>
      <c r="CR268">
        <v>1.2999999999999999E-2</v>
      </c>
      <c r="CS268">
        <v>0.22</v>
      </c>
      <c r="CT268">
        <v>8.3000000000000004E-2</v>
      </c>
      <c r="CU268">
        <v>420</v>
      </c>
      <c r="CV268">
        <v>16</v>
      </c>
      <c r="CW268">
        <v>0.23</v>
      </c>
      <c r="CX268">
        <v>0.32</v>
      </c>
      <c r="CY268">
        <v>-100.769380952381</v>
      </c>
      <c r="CZ268">
        <v>-1.6308311688311801</v>
      </c>
      <c r="DA268">
        <v>0.37794462635361098</v>
      </c>
      <c r="DB268">
        <v>0</v>
      </c>
      <c r="DC268">
        <v>2.2867147619047601</v>
      </c>
      <c r="DD268">
        <v>-1.9564675324669399E-2</v>
      </c>
      <c r="DE268">
        <v>2.1942231927270799E-3</v>
      </c>
      <c r="DF268">
        <v>1</v>
      </c>
      <c r="DG268">
        <v>1</v>
      </c>
      <c r="DH268">
        <v>2</v>
      </c>
      <c r="DI268" t="s">
        <v>347</v>
      </c>
      <c r="DJ268">
        <v>3.11957</v>
      </c>
      <c r="DK268">
        <v>2.8001200000000002</v>
      </c>
      <c r="DL268">
        <v>0.25974399999999997</v>
      </c>
      <c r="DM268">
        <v>0.270235</v>
      </c>
      <c r="DN268">
        <v>8.6757200000000007E-2</v>
      </c>
      <c r="DO268">
        <v>7.8048999999999993E-2</v>
      </c>
      <c r="DP268">
        <v>20667.7</v>
      </c>
      <c r="DQ268">
        <v>18836.3</v>
      </c>
      <c r="DR268">
        <v>26695.200000000001</v>
      </c>
      <c r="DS268">
        <v>24135.8</v>
      </c>
      <c r="DT268">
        <v>33707.1</v>
      </c>
      <c r="DU268">
        <v>32413.5</v>
      </c>
      <c r="DV268">
        <v>40363.9</v>
      </c>
      <c r="DW268">
        <v>38152.1</v>
      </c>
      <c r="DX268">
        <v>2.0184000000000002</v>
      </c>
      <c r="DY268">
        <v>2.2773300000000001</v>
      </c>
      <c r="DZ268">
        <v>0.15906999999999999</v>
      </c>
      <c r="EA268">
        <v>0</v>
      </c>
      <c r="EB268">
        <v>22.105499999999999</v>
      </c>
      <c r="EC268">
        <v>999.9</v>
      </c>
      <c r="ED268">
        <v>63.911999999999999</v>
      </c>
      <c r="EE268">
        <v>22.094000000000001</v>
      </c>
      <c r="EF268">
        <v>16.682700000000001</v>
      </c>
      <c r="EG268">
        <v>64.054900000000004</v>
      </c>
      <c r="EH268">
        <v>26.8429</v>
      </c>
      <c r="EI268">
        <v>1</v>
      </c>
      <c r="EJ268">
        <v>-0.44812999999999997</v>
      </c>
      <c r="EK268">
        <v>-4.4383699999999999</v>
      </c>
      <c r="EL268">
        <v>20.214099999999998</v>
      </c>
      <c r="EM268">
        <v>5.2641600000000004</v>
      </c>
      <c r="EN268">
        <v>12.0047</v>
      </c>
      <c r="EO268">
        <v>5.0003000000000002</v>
      </c>
      <c r="EP268">
        <v>3.28688</v>
      </c>
      <c r="EQ268">
        <v>9999</v>
      </c>
      <c r="ER268">
        <v>9999</v>
      </c>
      <c r="ES268">
        <v>999.9</v>
      </c>
      <c r="ET268">
        <v>9999</v>
      </c>
      <c r="EU268">
        <v>1.87229</v>
      </c>
      <c r="EV268">
        <v>1.87317</v>
      </c>
      <c r="EW268">
        <v>1.8693500000000001</v>
      </c>
      <c r="EX268">
        <v>1.8750899999999999</v>
      </c>
      <c r="EY268">
        <v>1.8754200000000001</v>
      </c>
      <c r="EZ268">
        <v>1.8737999999999999</v>
      </c>
      <c r="FA268">
        <v>1.8724099999999999</v>
      </c>
      <c r="FB268">
        <v>1.8714900000000001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-0.86</v>
      </c>
      <c r="FQ268">
        <v>7.4099999999999999E-2</v>
      </c>
      <c r="FR268">
        <v>-0.18329044484773399</v>
      </c>
      <c r="FS268">
        <v>1.93526017593624E-3</v>
      </c>
      <c r="FT268">
        <v>-2.6352868309754201E-6</v>
      </c>
      <c r="FU268">
        <v>7.4988703689445403E-10</v>
      </c>
      <c r="FV268">
        <v>7.4070808911679595E-2</v>
      </c>
      <c r="FW268">
        <v>0</v>
      </c>
      <c r="FX268">
        <v>0</v>
      </c>
      <c r="FY268">
        <v>0</v>
      </c>
      <c r="FZ268">
        <v>1</v>
      </c>
      <c r="GA268">
        <v>1999</v>
      </c>
      <c r="GB268">
        <v>0</v>
      </c>
      <c r="GC268">
        <v>14</v>
      </c>
      <c r="GD268">
        <v>48.5</v>
      </c>
      <c r="GE268">
        <v>48.5</v>
      </c>
      <c r="GF268">
        <v>3.74146</v>
      </c>
      <c r="GG268">
        <v>2.4475099999999999</v>
      </c>
      <c r="GH268">
        <v>1.5979000000000001</v>
      </c>
      <c r="GI268">
        <v>2.3535200000000001</v>
      </c>
      <c r="GJ268">
        <v>1.64917</v>
      </c>
      <c r="GK268">
        <v>2.4011200000000001</v>
      </c>
      <c r="GL268">
        <v>26.1691</v>
      </c>
      <c r="GM268">
        <v>14.4122</v>
      </c>
      <c r="GN268">
        <v>19</v>
      </c>
      <c r="GO268">
        <v>450.56700000000001</v>
      </c>
      <c r="GP268">
        <v>642.41099999999994</v>
      </c>
      <c r="GQ268">
        <v>29.3902</v>
      </c>
      <c r="GR268">
        <v>21.465399999999999</v>
      </c>
      <c r="GS268">
        <v>30.000399999999999</v>
      </c>
      <c r="GT268">
        <v>21.3627</v>
      </c>
      <c r="GU268">
        <v>21.3401</v>
      </c>
      <c r="GV268">
        <v>74.967100000000002</v>
      </c>
      <c r="GW268">
        <v>24.036799999999999</v>
      </c>
      <c r="GX268">
        <v>100</v>
      </c>
      <c r="GY268">
        <v>29.423100000000002</v>
      </c>
      <c r="GZ268">
        <v>1877.88</v>
      </c>
      <c r="HA268">
        <v>13.231400000000001</v>
      </c>
      <c r="HB268">
        <v>101.373</v>
      </c>
      <c r="HC268">
        <v>101.381</v>
      </c>
    </row>
    <row r="269" spans="1:211" x14ac:dyDescent="0.2">
      <c r="A269">
        <v>253</v>
      </c>
      <c r="B269">
        <v>1736448612.0999999</v>
      </c>
      <c r="C269">
        <v>505</v>
      </c>
      <c r="D269" t="s">
        <v>853</v>
      </c>
      <c r="E269" t="s">
        <v>854</v>
      </c>
      <c r="F269">
        <v>2</v>
      </c>
      <c r="G269">
        <v>1736448604.0999999</v>
      </c>
      <c r="H269">
        <f t="shared" si="102"/>
        <v>1.9358840975395768E-3</v>
      </c>
      <c r="I269">
        <f t="shared" si="103"/>
        <v>1.9358840975395768</v>
      </c>
      <c r="J269">
        <f t="shared" si="104"/>
        <v>52.0728366602306</v>
      </c>
      <c r="K269">
        <f t="shared" si="105"/>
        <v>1740.3712499999999</v>
      </c>
      <c r="L269">
        <f t="shared" si="106"/>
        <v>924.59691628980102</v>
      </c>
      <c r="M269">
        <f t="shared" si="107"/>
        <v>94.627128299138079</v>
      </c>
      <c r="N269">
        <f t="shared" si="108"/>
        <v>178.11689684487638</v>
      </c>
      <c r="O269">
        <f t="shared" si="109"/>
        <v>0.10875664732226664</v>
      </c>
      <c r="P269">
        <f t="shared" si="110"/>
        <v>3.5382612087173917</v>
      </c>
      <c r="Q269">
        <f t="shared" si="111"/>
        <v>0.10693308825856065</v>
      </c>
      <c r="R269">
        <f t="shared" si="112"/>
        <v>6.6994472795500457E-2</v>
      </c>
      <c r="S269">
        <f t="shared" si="113"/>
        <v>317.40034436993454</v>
      </c>
      <c r="T269">
        <f t="shared" si="114"/>
        <v>26.087117104834025</v>
      </c>
      <c r="U269">
        <f t="shared" si="115"/>
        <v>26.087117104834025</v>
      </c>
      <c r="V269">
        <f t="shared" si="116"/>
        <v>3.3916919685292348</v>
      </c>
      <c r="W269">
        <f t="shared" si="117"/>
        <v>49.994491047497846</v>
      </c>
      <c r="X269">
        <f t="shared" si="118"/>
        <v>1.5839222782222278</v>
      </c>
      <c r="Y269">
        <f t="shared" si="119"/>
        <v>3.1681936250084113</v>
      </c>
      <c r="Z269">
        <f t="shared" si="120"/>
        <v>1.8077696903070071</v>
      </c>
      <c r="AA269">
        <f t="shared" si="121"/>
        <v>-85.372488701495342</v>
      </c>
      <c r="AB269">
        <f t="shared" si="122"/>
        <v>-218.94678256248292</v>
      </c>
      <c r="AC269">
        <f t="shared" si="123"/>
        <v>-13.156858422938573</v>
      </c>
      <c r="AD269">
        <f t="shared" si="124"/>
        <v>-7.5785316982290851E-2</v>
      </c>
      <c r="AE269">
        <f t="shared" si="125"/>
        <v>80.844242241889745</v>
      </c>
      <c r="AF269">
        <f t="shared" si="126"/>
        <v>1.9334483915703846</v>
      </c>
      <c r="AG269">
        <f t="shared" si="127"/>
        <v>52.0728366602306</v>
      </c>
      <c r="AH269">
        <v>1879.13854037275</v>
      </c>
      <c r="AI269">
        <v>1791.64806060606</v>
      </c>
      <c r="AJ269">
        <v>3.4246894964258998</v>
      </c>
      <c r="AK269">
        <v>85.495142733625997</v>
      </c>
      <c r="AL269">
        <f t="shared" si="128"/>
        <v>1.9358840975395768</v>
      </c>
      <c r="AM269">
        <v>13.192974071881601</v>
      </c>
      <c r="AN269">
        <v>15.4802755244755</v>
      </c>
      <c r="AO269">
        <v>2.8769434579160902E-6</v>
      </c>
      <c r="AP269">
        <v>126.389948844656</v>
      </c>
      <c r="AQ269">
        <v>38</v>
      </c>
      <c r="AR269">
        <v>8</v>
      </c>
      <c r="AS269">
        <f t="shared" si="129"/>
        <v>1</v>
      </c>
      <c r="AT269">
        <f t="shared" si="130"/>
        <v>0</v>
      </c>
      <c r="AU269">
        <f t="shared" si="131"/>
        <v>54483.218076415178</v>
      </c>
      <c r="AV269">
        <f t="shared" si="132"/>
        <v>2000.0025000000001</v>
      </c>
      <c r="AW269">
        <f t="shared" si="133"/>
        <v>1686.0021645000713</v>
      </c>
      <c r="AX269">
        <f t="shared" si="134"/>
        <v>0.8430000285</v>
      </c>
      <c r="AY269">
        <f t="shared" si="135"/>
        <v>0.15869997381000001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1736448604.0999999</v>
      </c>
      <c r="BF269">
        <v>1740.3712499999999</v>
      </c>
      <c r="BG269">
        <v>1841.4324999999999</v>
      </c>
      <c r="BH269">
        <v>15.476425000000001</v>
      </c>
      <c r="BI269">
        <v>13.191962500000001</v>
      </c>
      <c r="BJ269">
        <v>1741.2175</v>
      </c>
      <c r="BK269">
        <v>15.402374999999999</v>
      </c>
      <c r="BL269">
        <v>499.94925000000001</v>
      </c>
      <c r="BM269">
        <v>102.2445</v>
      </c>
      <c r="BN269">
        <v>9.9696300000000002E-2</v>
      </c>
      <c r="BO269">
        <v>24.939325</v>
      </c>
      <c r="BP269">
        <v>24.714337499999999</v>
      </c>
      <c r="BQ269">
        <v>999.9</v>
      </c>
      <c r="BR269">
        <v>0</v>
      </c>
      <c r="BS269">
        <v>0</v>
      </c>
      <c r="BT269">
        <v>10008.674999999999</v>
      </c>
      <c r="BU269">
        <v>648.28</v>
      </c>
      <c r="BV269">
        <v>155.18537499999999</v>
      </c>
      <c r="BW269">
        <v>-101.062375</v>
      </c>
      <c r="BX269">
        <v>1767.72875</v>
      </c>
      <c r="BY269">
        <v>1866.05</v>
      </c>
      <c r="BZ269">
        <v>2.2845</v>
      </c>
      <c r="CA269">
        <v>1841.4324999999999</v>
      </c>
      <c r="CB269">
        <v>13.191962500000001</v>
      </c>
      <c r="CC269">
        <v>1.5823799999999999</v>
      </c>
      <c r="CD269">
        <v>1.3488037500000001</v>
      </c>
      <c r="CE269">
        <v>13.788287499999999</v>
      </c>
      <c r="CF269">
        <v>11.3539625</v>
      </c>
      <c r="CG269">
        <v>2000.0025000000001</v>
      </c>
      <c r="CH269">
        <v>0.90000049999999998</v>
      </c>
      <c r="CI269">
        <v>9.9999550000000006E-2</v>
      </c>
      <c r="CJ269">
        <v>20</v>
      </c>
      <c r="CK269">
        <v>39092.987500000003</v>
      </c>
      <c r="CL269">
        <v>1736445700.0999999</v>
      </c>
      <c r="CM269" t="s">
        <v>346</v>
      </c>
      <c r="CN269">
        <v>1736445697.0999999</v>
      </c>
      <c r="CO269">
        <v>1736445700.0999999</v>
      </c>
      <c r="CP269">
        <v>1</v>
      </c>
      <c r="CQ269">
        <v>-0.33700000000000002</v>
      </c>
      <c r="CR269">
        <v>1.2999999999999999E-2</v>
      </c>
      <c r="CS269">
        <v>0.22</v>
      </c>
      <c r="CT269">
        <v>8.3000000000000004E-2</v>
      </c>
      <c r="CU269">
        <v>420</v>
      </c>
      <c r="CV269">
        <v>16</v>
      </c>
      <c r="CW269">
        <v>0.23</v>
      </c>
      <c r="CX269">
        <v>0.32</v>
      </c>
      <c r="CY269">
        <v>-100.896333333333</v>
      </c>
      <c r="CZ269">
        <v>-1.8567272727273201</v>
      </c>
      <c r="DA269">
        <v>0.400033014510569</v>
      </c>
      <c r="DB269">
        <v>0</v>
      </c>
      <c r="DC269">
        <v>2.28609333333333</v>
      </c>
      <c r="DD269">
        <v>-2.1088051948049202E-2</v>
      </c>
      <c r="DE269">
        <v>2.3218533921424301E-3</v>
      </c>
      <c r="DF269">
        <v>1</v>
      </c>
      <c r="DG269">
        <v>1</v>
      </c>
      <c r="DH269">
        <v>2</v>
      </c>
      <c r="DI269" t="s">
        <v>347</v>
      </c>
      <c r="DJ269">
        <v>3.1190899999999999</v>
      </c>
      <c r="DK269">
        <v>2.8003200000000001</v>
      </c>
      <c r="DL269">
        <v>0.26031799999999999</v>
      </c>
      <c r="DM269">
        <v>0.27077299999999999</v>
      </c>
      <c r="DN269">
        <v>8.6767200000000003E-2</v>
      </c>
      <c r="DO269">
        <v>7.8056399999999998E-2</v>
      </c>
      <c r="DP269">
        <v>20651.7</v>
      </c>
      <c r="DQ269">
        <v>18822.3</v>
      </c>
      <c r="DR269">
        <v>26695.1</v>
      </c>
      <c r="DS269">
        <v>24135.599999999999</v>
      </c>
      <c r="DT269">
        <v>33706.800000000003</v>
      </c>
      <c r="DU269">
        <v>32413.3</v>
      </c>
      <c r="DV269">
        <v>40363.9</v>
      </c>
      <c r="DW269">
        <v>38152</v>
      </c>
      <c r="DX269">
        <v>2.01675</v>
      </c>
      <c r="DY269">
        <v>2.27793</v>
      </c>
      <c r="DZ269">
        <v>0.15903999999999999</v>
      </c>
      <c r="EA269">
        <v>0</v>
      </c>
      <c r="EB269">
        <v>22.101099999999999</v>
      </c>
      <c r="EC269">
        <v>999.9</v>
      </c>
      <c r="ED269">
        <v>63.911999999999999</v>
      </c>
      <c r="EE269">
        <v>22.094000000000001</v>
      </c>
      <c r="EF269">
        <v>16.6813</v>
      </c>
      <c r="EG269">
        <v>63.614899999999999</v>
      </c>
      <c r="EH269">
        <v>26.5825</v>
      </c>
      <c r="EI269">
        <v>1</v>
      </c>
      <c r="EJ269">
        <v>-0.44801600000000003</v>
      </c>
      <c r="EK269">
        <v>-4.4672700000000001</v>
      </c>
      <c r="EL269">
        <v>20.212900000000001</v>
      </c>
      <c r="EM269">
        <v>5.26431</v>
      </c>
      <c r="EN269">
        <v>12.0044</v>
      </c>
      <c r="EO269">
        <v>5.0000499999999999</v>
      </c>
      <c r="EP269">
        <v>3.28695</v>
      </c>
      <c r="EQ269">
        <v>9999</v>
      </c>
      <c r="ER269">
        <v>9999</v>
      </c>
      <c r="ES269">
        <v>999.9</v>
      </c>
      <c r="ET269">
        <v>9999</v>
      </c>
      <c r="EU269">
        <v>1.87229</v>
      </c>
      <c r="EV269">
        <v>1.87317</v>
      </c>
      <c r="EW269">
        <v>1.8693500000000001</v>
      </c>
      <c r="EX269">
        <v>1.8750599999999999</v>
      </c>
      <c r="EY269">
        <v>1.8754299999999999</v>
      </c>
      <c r="EZ269">
        <v>1.8737900000000001</v>
      </c>
      <c r="FA269">
        <v>1.8724099999999999</v>
      </c>
      <c r="FB269">
        <v>1.8714900000000001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-0.85</v>
      </c>
      <c r="FQ269">
        <v>7.4099999999999999E-2</v>
      </c>
      <c r="FR269">
        <v>-0.18329044484773399</v>
      </c>
      <c r="FS269">
        <v>1.93526017593624E-3</v>
      </c>
      <c r="FT269">
        <v>-2.6352868309754201E-6</v>
      </c>
      <c r="FU269">
        <v>7.4988703689445403E-10</v>
      </c>
      <c r="FV269">
        <v>7.4070808911679595E-2</v>
      </c>
      <c r="FW269">
        <v>0</v>
      </c>
      <c r="FX269">
        <v>0</v>
      </c>
      <c r="FY269">
        <v>0</v>
      </c>
      <c r="FZ269">
        <v>1</v>
      </c>
      <c r="GA269">
        <v>1999</v>
      </c>
      <c r="GB269">
        <v>0</v>
      </c>
      <c r="GC269">
        <v>14</v>
      </c>
      <c r="GD269">
        <v>48.6</v>
      </c>
      <c r="GE269">
        <v>48.5</v>
      </c>
      <c r="GF269">
        <v>3.75244</v>
      </c>
      <c r="GG269">
        <v>2.4548299999999998</v>
      </c>
      <c r="GH269">
        <v>1.5979000000000001</v>
      </c>
      <c r="GI269">
        <v>2.3535200000000001</v>
      </c>
      <c r="GJ269">
        <v>1.64917</v>
      </c>
      <c r="GK269">
        <v>2.48169</v>
      </c>
      <c r="GL269">
        <v>26.1691</v>
      </c>
      <c r="GM269">
        <v>14.4122</v>
      </c>
      <c r="GN269">
        <v>19</v>
      </c>
      <c r="GO269">
        <v>449.62400000000002</v>
      </c>
      <c r="GP269">
        <v>642.92200000000003</v>
      </c>
      <c r="GQ269">
        <v>29.4055</v>
      </c>
      <c r="GR269">
        <v>21.4663</v>
      </c>
      <c r="GS269">
        <v>30.000299999999999</v>
      </c>
      <c r="GT269">
        <v>21.364000000000001</v>
      </c>
      <c r="GU269">
        <v>21.3414</v>
      </c>
      <c r="GV269">
        <v>75.1905</v>
      </c>
      <c r="GW269">
        <v>24.036799999999999</v>
      </c>
      <c r="GX269">
        <v>100</v>
      </c>
      <c r="GY269">
        <v>29.423100000000002</v>
      </c>
      <c r="GZ269">
        <v>1891.48</v>
      </c>
      <c r="HA269">
        <v>13.229799999999999</v>
      </c>
      <c r="HB269">
        <v>101.373</v>
      </c>
      <c r="HC269">
        <v>101.381</v>
      </c>
    </row>
    <row r="270" spans="1:211" x14ac:dyDescent="0.2">
      <c r="A270">
        <v>254</v>
      </c>
      <c r="B270">
        <v>1736448614.0999999</v>
      </c>
      <c r="C270">
        <v>507</v>
      </c>
      <c r="D270" t="s">
        <v>855</v>
      </c>
      <c r="E270" t="s">
        <v>856</v>
      </c>
      <c r="F270">
        <v>2</v>
      </c>
      <c r="G270">
        <v>1736448606.0999999</v>
      </c>
      <c r="H270">
        <f t="shared" si="102"/>
        <v>1.9357731920864136E-3</v>
      </c>
      <c r="I270">
        <f t="shared" si="103"/>
        <v>1.9357731920864136</v>
      </c>
      <c r="J270">
        <f t="shared" si="104"/>
        <v>52.132275301393022</v>
      </c>
      <c r="K270">
        <f t="shared" si="105"/>
        <v>1747.1375</v>
      </c>
      <c r="L270">
        <f t="shared" si="106"/>
        <v>929.87731201892075</v>
      </c>
      <c r="M270">
        <f t="shared" si="107"/>
        <v>95.16731105994937</v>
      </c>
      <c r="N270">
        <f t="shared" si="108"/>
        <v>178.80894154305281</v>
      </c>
      <c r="O270">
        <f t="shared" si="109"/>
        <v>0.10869951592279579</v>
      </c>
      <c r="P270">
        <f t="shared" si="110"/>
        <v>3.5371603623048009</v>
      </c>
      <c r="Q270">
        <f t="shared" si="111"/>
        <v>0.10687729824328844</v>
      </c>
      <c r="R270">
        <f t="shared" si="112"/>
        <v>6.6959485926435677E-2</v>
      </c>
      <c r="S270">
        <f t="shared" si="113"/>
        <v>317.40055405492296</v>
      </c>
      <c r="T270">
        <f t="shared" si="114"/>
        <v>26.091739139467339</v>
      </c>
      <c r="U270">
        <f t="shared" si="115"/>
        <v>26.091739139467339</v>
      </c>
      <c r="V270">
        <f t="shared" si="116"/>
        <v>3.3926191052402368</v>
      </c>
      <c r="W270">
        <f t="shared" si="117"/>
        <v>49.984968950910599</v>
      </c>
      <c r="X270">
        <f t="shared" si="118"/>
        <v>1.5840232679371389</v>
      </c>
      <c r="Y270">
        <f t="shared" si="119"/>
        <v>3.168999203526127</v>
      </c>
      <c r="Z270">
        <f t="shared" si="120"/>
        <v>1.8085958373030979</v>
      </c>
      <c r="AA270">
        <f t="shared" si="121"/>
        <v>-85.367597771010836</v>
      </c>
      <c r="AB270">
        <f t="shared" si="122"/>
        <v>-218.94722403883853</v>
      </c>
      <c r="AC270">
        <f t="shared" si="123"/>
        <v>-13.161567275527542</v>
      </c>
      <c r="AD270">
        <f t="shared" si="124"/>
        <v>-7.5835030453930585E-2</v>
      </c>
      <c r="AE270">
        <f t="shared" si="125"/>
        <v>80.849142669470311</v>
      </c>
      <c r="AF270">
        <f t="shared" si="126"/>
        <v>1.9330493022565427</v>
      </c>
      <c r="AG270">
        <f t="shared" si="127"/>
        <v>52.132275301393022</v>
      </c>
      <c r="AH270">
        <v>1886.4477770236599</v>
      </c>
      <c r="AI270">
        <v>1798.6126666666701</v>
      </c>
      <c r="AJ270">
        <v>3.4632786261506499</v>
      </c>
      <c r="AK270">
        <v>85.495142733625997</v>
      </c>
      <c r="AL270">
        <f t="shared" si="128"/>
        <v>1.9357731920864136</v>
      </c>
      <c r="AM270">
        <v>13.1952235018534</v>
      </c>
      <c r="AN270">
        <v>15.4823902097902</v>
      </c>
      <c r="AO270">
        <v>3.8577987264123598E-6</v>
      </c>
      <c r="AP270">
        <v>126.389948844656</v>
      </c>
      <c r="AQ270">
        <v>39</v>
      </c>
      <c r="AR270">
        <v>8</v>
      </c>
      <c r="AS270">
        <f t="shared" si="129"/>
        <v>1</v>
      </c>
      <c r="AT270">
        <f t="shared" si="130"/>
        <v>0</v>
      </c>
      <c r="AU270">
        <f t="shared" si="131"/>
        <v>54458.16050163241</v>
      </c>
      <c r="AV270">
        <f t="shared" si="132"/>
        <v>2000.0037500000001</v>
      </c>
      <c r="AW270">
        <f t="shared" si="133"/>
        <v>1686.0032617501886</v>
      </c>
      <c r="AX270">
        <f t="shared" si="134"/>
        <v>0.84300005025000002</v>
      </c>
      <c r="AY270">
        <f t="shared" si="135"/>
        <v>0.15869997946499997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1736448606.0999999</v>
      </c>
      <c r="BF270">
        <v>1747.1375</v>
      </c>
      <c r="BG270">
        <v>1848.22</v>
      </c>
      <c r="BH270">
        <v>15.477449999999999</v>
      </c>
      <c r="BI270">
        <v>13.19345</v>
      </c>
      <c r="BJ270">
        <v>1747.9862499999999</v>
      </c>
      <c r="BK270">
        <v>15.4034</v>
      </c>
      <c r="BL270">
        <v>499.94675000000001</v>
      </c>
      <c r="BM270">
        <v>102.244125</v>
      </c>
      <c r="BN270">
        <v>9.9818475000000004E-2</v>
      </c>
      <c r="BO270">
        <v>24.9435875</v>
      </c>
      <c r="BP270">
        <v>24.714662499999999</v>
      </c>
      <c r="BQ270">
        <v>999.9</v>
      </c>
      <c r="BR270">
        <v>0</v>
      </c>
      <c r="BS270">
        <v>0</v>
      </c>
      <c r="BT270">
        <v>10004.0625</v>
      </c>
      <c r="BU270">
        <v>648.25049999999999</v>
      </c>
      <c r="BV270">
        <v>155.24187499999999</v>
      </c>
      <c r="BW270">
        <v>-101.083375</v>
      </c>
      <c r="BX270">
        <v>1774.60375</v>
      </c>
      <c r="BY270">
        <v>1872.9312500000001</v>
      </c>
      <c r="BZ270">
        <v>2.28403</v>
      </c>
      <c r="CA270">
        <v>1848.22</v>
      </c>
      <c r="CB270">
        <v>13.19345</v>
      </c>
      <c r="CC270">
        <v>1.5824775</v>
      </c>
      <c r="CD270">
        <v>1.3489500000000001</v>
      </c>
      <c r="CE270">
        <v>13.7892375</v>
      </c>
      <c r="CF270">
        <v>11.355600000000001</v>
      </c>
      <c r="CG270">
        <v>2000.0037500000001</v>
      </c>
      <c r="CH270">
        <v>0.90000049999999998</v>
      </c>
      <c r="CI270">
        <v>9.9999574999999993E-2</v>
      </c>
      <c r="CJ270">
        <v>20</v>
      </c>
      <c r="CK270">
        <v>39093</v>
      </c>
      <c r="CL270">
        <v>1736445700.0999999</v>
      </c>
      <c r="CM270" t="s">
        <v>346</v>
      </c>
      <c r="CN270">
        <v>1736445697.0999999</v>
      </c>
      <c r="CO270">
        <v>1736445700.0999999</v>
      </c>
      <c r="CP270">
        <v>1</v>
      </c>
      <c r="CQ270">
        <v>-0.33700000000000002</v>
      </c>
      <c r="CR270">
        <v>1.2999999999999999E-2</v>
      </c>
      <c r="CS270">
        <v>0.22</v>
      </c>
      <c r="CT270">
        <v>8.3000000000000004E-2</v>
      </c>
      <c r="CU270">
        <v>420</v>
      </c>
      <c r="CV270">
        <v>16</v>
      </c>
      <c r="CW270">
        <v>0.23</v>
      </c>
      <c r="CX270">
        <v>0.32</v>
      </c>
      <c r="CY270">
        <v>-101.032476190476</v>
      </c>
      <c r="CZ270">
        <v>-1.376181818182</v>
      </c>
      <c r="DA270">
        <v>0.34714599907128701</v>
      </c>
      <c r="DB270">
        <v>0</v>
      </c>
      <c r="DC270">
        <v>2.2853823809523801</v>
      </c>
      <c r="DD270">
        <v>-2.0498961038956699E-2</v>
      </c>
      <c r="DE270">
        <v>2.27291695271142E-3</v>
      </c>
      <c r="DF270">
        <v>1</v>
      </c>
      <c r="DG270">
        <v>1</v>
      </c>
      <c r="DH270">
        <v>2</v>
      </c>
      <c r="DI270" t="s">
        <v>347</v>
      </c>
      <c r="DJ270">
        <v>3.1192299999999999</v>
      </c>
      <c r="DK270">
        <v>2.80118</v>
      </c>
      <c r="DL270">
        <v>0.26089000000000001</v>
      </c>
      <c r="DM270">
        <v>0.27132400000000001</v>
      </c>
      <c r="DN270">
        <v>8.6775400000000003E-2</v>
      </c>
      <c r="DO270">
        <v>7.8064800000000004E-2</v>
      </c>
      <c r="DP270">
        <v>20636.099999999999</v>
      </c>
      <c r="DQ270">
        <v>18808.099999999999</v>
      </c>
      <c r="DR270">
        <v>26695.5</v>
      </c>
      <c r="DS270">
        <v>24135.5</v>
      </c>
      <c r="DT270">
        <v>33706.800000000003</v>
      </c>
      <c r="DU270">
        <v>32413</v>
      </c>
      <c r="DV270">
        <v>40364.300000000003</v>
      </c>
      <c r="DW270">
        <v>38152</v>
      </c>
      <c r="DX270">
        <v>2.016</v>
      </c>
      <c r="DY270">
        <v>2.2782</v>
      </c>
      <c r="DZ270">
        <v>0.15998599999999999</v>
      </c>
      <c r="EA270">
        <v>0</v>
      </c>
      <c r="EB270">
        <v>22.096499999999999</v>
      </c>
      <c r="EC270">
        <v>999.9</v>
      </c>
      <c r="ED270">
        <v>63.911999999999999</v>
      </c>
      <c r="EE270">
        <v>22.094000000000001</v>
      </c>
      <c r="EF270">
        <v>16.681000000000001</v>
      </c>
      <c r="EG270">
        <v>63.834899999999998</v>
      </c>
      <c r="EH270">
        <v>26.730799999999999</v>
      </c>
      <c r="EI270">
        <v>1</v>
      </c>
      <c r="EJ270">
        <v>-0.44791900000000001</v>
      </c>
      <c r="EK270">
        <v>-4.4377000000000004</v>
      </c>
      <c r="EL270">
        <v>20.213999999999999</v>
      </c>
      <c r="EM270">
        <v>5.26431</v>
      </c>
      <c r="EN270">
        <v>12.004300000000001</v>
      </c>
      <c r="EO270">
        <v>4.9998500000000003</v>
      </c>
      <c r="EP270">
        <v>3.2871299999999999</v>
      </c>
      <c r="EQ270">
        <v>9999</v>
      </c>
      <c r="ER270">
        <v>9999</v>
      </c>
      <c r="ES270">
        <v>999.9</v>
      </c>
      <c r="ET270">
        <v>9999</v>
      </c>
      <c r="EU270">
        <v>1.87229</v>
      </c>
      <c r="EV270">
        <v>1.87317</v>
      </c>
      <c r="EW270">
        <v>1.8693500000000001</v>
      </c>
      <c r="EX270">
        <v>1.87503</v>
      </c>
      <c r="EY270">
        <v>1.8754</v>
      </c>
      <c r="EZ270">
        <v>1.8737900000000001</v>
      </c>
      <c r="FA270">
        <v>1.8724099999999999</v>
      </c>
      <c r="FB270">
        <v>1.8714900000000001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-0.86</v>
      </c>
      <c r="FQ270">
        <v>7.3999999999999996E-2</v>
      </c>
      <c r="FR270">
        <v>-0.18329044484773399</v>
      </c>
      <c r="FS270">
        <v>1.93526017593624E-3</v>
      </c>
      <c r="FT270">
        <v>-2.6352868309754201E-6</v>
      </c>
      <c r="FU270">
        <v>7.4988703689445403E-10</v>
      </c>
      <c r="FV270">
        <v>7.4070808911679595E-2</v>
      </c>
      <c r="FW270">
        <v>0</v>
      </c>
      <c r="FX270">
        <v>0</v>
      </c>
      <c r="FY270">
        <v>0</v>
      </c>
      <c r="FZ270">
        <v>1</v>
      </c>
      <c r="GA270">
        <v>1999</v>
      </c>
      <c r="GB270">
        <v>0</v>
      </c>
      <c r="GC270">
        <v>14</v>
      </c>
      <c r="GD270">
        <v>48.6</v>
      </c>
      <c r="GE270">
        <v>48.6</v>
      </c>
      <c r="GF270">
        <v>3.7634300000000001</v>
      </c>
      <c r="GG270">
        <v>2.4633799999999999</v>
      </c>
      <c r="GH270">
        <v>1.5979000000000001</v>
      </c>
      <c r="GI270">
        <v>2.3547400000000001</v>
      </c>
      <c r="GJ270">
        <v>1.64917</v>
      </c>
      <c r="GK270">
        <v>2.3059099999999999</v>
      </c>
      <c r="GL270">
        <v>26.1691</v>
      </c>
      <c r="GM270">
        <v>14.403499999999999</v>
      </c>
      <c r="GN270">
        <v>19</v>
      </c>
      <c r="GO270">
        <v>449.20499999999998</v>
      </c>
      <c r="GP270">
        <v>643.16099999999994</v>
      </c>
      <c r="GQ270">
        <v>29.424600000000002</v>
      </c>
      <c r="GR270">
        <v>21.467199999999998</v>
      </c>
      <c r="GS270">
        <v>30.0002</v>
      </c>
      <c r="GT270">
        <v>21.365300000000001</v>
      </c>
      <c r="GU270">
        <v>21.342300000000002</v>
      </c>
      <c r="GV270">
        <v>75.399799999999999</v>
      </c>
      <c r="GW270">
        <v>24.036799999999999</v>
      </c>
      <c r="GX270">
        <v>100</v>
      </c>
      <c r="GY270">
        <v>29.4511</v>
      </c>
      <c r="GZ270">
        <v>1891.48</v>
      </c>
      <c r="HA270">
        <v>13.2303</v>
      </c>
      <c r="HB270">
        <v>101.374</v>
      </c>
      <c r="HC270">
        <v>101.38</v>
      </c>
    </row>
    <row r="271" spans="1:211" x14ac:dyDescent="0.2">
      <c r="A271">
        <v>255</v>
      </c>
      <c r="B271">
        <v>1736448616.0999999</v>
      </c>
      <c r="C271">
        <v>509</v>
      </c>
      <c r="D271" t="s">
        <v>857</v>
      </c>
      <c r="E271" t="s">
        <v>858</v>
      </c>
      <c r="F271">
        <v>2</v>
      </c>
      <c r="G271">
        <v>1736448608.0999999</v>
      </c>
      <c r="H271">
        <f t="shared" si="102"/>
        <v>1.9355096968211875E-3</v>
      </c>
      <c r="I271">
        <f t="shared" si="103"/>
        <v>1.9355096968211876</v>
      </c>
      <c r="J271">
        <f t="shared" si="104"/>
        <v>52.359498418032196</v>
      </c>
      <c r="K271">
        <f t="shared" si="105"/>
        <v>1753.8875</v>
      </c>
      <c r="L271">
        <f t="shared" si="106"/>
        <v>932.51418280888356</v>
      </c>
      <c r="M271">
        <f t="shared" si="107"/>
        <v>95.43735074733064</v>
      </c>
      <c r="N271">
        <f t="shared" si="108"/>
        <v>179.50008653451687</v>
      </c>
      <c r="O271">
        <f t="shared" si="109"/>
        <v>0.1086213213522496</v>
      </c>
      <c r="P271">
        <f t="shared" si="110"/>
        <v>3.5350889750900336</v>
      </c>
      <c r="Q271">
        <f t="shared" si="111"/>
        <v>0.10680065380960549</v>
      </c>
      <c r="R271">
        <f t="shared" si="112"/>
        <v>6.6911446380185965E-2</v>
      </c>
      <c r="S271">
        <f t="shared" si="113"/>
        <v>317.40036877496505</v>
      </c>
      <c r="T271">
        <f t="shared" si="114"/>
        <v>26.097627156858461</v>
      </c>
      <c r="U271">
        <f t="shared" si="115"/>
        <v>26.097627156858461</v>
      </c>
      <c r="V271">
        <f t="shared" si="116"/>
        <v>3.3938005067719192</v>
      </c>
      <c r="W271">
        <f t="shared" si="117"/>
        <v>49.973836614434767</v>
      </c>
      <c r="X271">
        <f t="shared" si="118"/>
        <v>1.5841617275613837</v>
      </c>
      <c r="Y271">
        <f t="shared" si="119"/>
        <v>3.1699822044557693</v>
      </c>
      <c r="Z271">
        <f t="shared" si="120"/>
        <v>1.8096387792105355</v>
      </c>
      <c r="AA271">
        <f t="shared" si="121"/>
        <v>-85.355977629814376</v>
      </c>
      <c r="AB271">
        <f t="shared" si="122"/>
        <v>-218.9501318401048</v>
      </c>
      <c r="AC271">
        <f t="shared" si="123"/>
        <v>-13.170188013067255</v>
      </c>
      <c r="AD271">
        <f t="shared" si="124"/>
        <v>-7.5928708021422153E-2</v>
      </c>
      <c r="AE271">
        <f t="shared" si="125"/>
        <v>80.880760588345396</v>
      </c>
      <c r="AF271">
        <f t="shared" si="126"/>
        <v>1.9330821917849166</v>
      </c>
      <c r="AG271">
        <f t="shared" si="127"/>
        <v>52.359498418032196</v>
      </c>
      <c r="AH271">
        <v>1893.51284964924</v>
      </c>
      <c r="AI271">
        <v>1805.47339393939</v>
      </c>
      <c r="AJ271">
        <v>3.45310826707354</v>
      </c>
      <c r="AK271">
        <v>85.495142733625997</v>
      </c>
      <c r="AL271">
        <f t="shared" si="128"/>
        <v>1.9355096968211876</v>
      </c>
      <c r="AM271">
        <v>13.1974420611906</v>
      </c>
      <c r="AN271">
        <v>15.4842867132867</v>
      </c>
      <c r="AO271">
        <v>4.6281692747491703E-6</v>
      </c>
      <c r="AP271">
        <v>126.389948844656</v>
      </c>
      <c r="AQ271">
        <v>39</v>
      </c>
      <c r="AR271">
        <v>8</v>
      </c>
      <c r="AS271">
        <f t="shared" si="129"/>
        <v>1</v>
      </c>
      <c r="AT271">
        <f t="shared" si="130"/>
        <v>0</v>
      </c>
      <c r="AU271">
        <f t="shared" si="131"/>
        <v>54411.558858304081</v>
      </c>
      <c r="AV271">
        <f t="shared" si="132"/>
        <v>2000.0025000000001</v>
      </c>
      <c r="AW271">
        <f t="shared" si="133"/>
        <v>1686.0021937501078</v>
      </c>
      <c r="AX271">
        <f t="shared" si="134"/>
        <v>0.84300004312499999</v>
      </c>
      <c r="AY271">
        <f t="shared" si="135"/>
        <v>0.15869998601250002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1736448608.0999999</v>
      </c>
      <c r="BF271">
        <v>1753.8875</v>
      </c>
      <c r="BG271">
        <v>1855.0237500000001</v>
      </c>
      <c r="BH271">
        <v>15.478775000000001</v>
      </c>
      <c r="BI271">
        <v>13.1947375</v>
      </c>
      <c r="BJ271">
        <v>1754.73875</v>
      </c>
      <c r="BK271">
        <v>15.404724999999999</v>
      </c>
      <c r="BL271">
        <v>499.94637499999999</v>
      </c>
      <c r="BM271">
        <v>102.24424999999999</v>
      </c>
      <c r="BN271">
        <v>9.9877850000000004E-2</v>
      </c>
      <c r="BO271">
        <v>24.948787500000002</v>
      </c>
      <c r="BP271">
        <v>24.717487500000001</v>
      </c>
      <c r="BQ271">
        <v>999.9</v>
      </c>
      <c r="BR271">
        <v>0</v>
      </c>
      <c r="BS271">
        <v>0</v>
      </c>
      <c r="BT271">
        <v>9995.3062499999996</v>
      </c>
      <c r="BU271">
        <v>648.24587499999996</v>
      </c>
      <c r="BV271">
        <v>155.28562500000001</v>
      </c>
      <c r="BW271">
        <v>-101.1365</v>
      </c>
      <c r="BX271">
        <v>1781.4625000000001</v>
      </c>
      <c r="BY271">
        <v>1879.8275000000001</v>
      </c>
      <c r="BZ271">
        <v>2.2840699999999998</v>
      </c>
      <c r="CA271">
        <v>1855.0237500000001</v>
      </c>
      <c r="CB271">
        <v>13.1947375</v>
      </c>
      <c r="CC271">
        <v>1.5826162500000001</v>
      </c>
      <c r="CD271">
        <v>1.3490837499999999</v>
      </c>
      <c r="CE271">
        <v>13.790587500000001</v>
      </c>
      <c r="CF271">
        <v>11.357100000000001</v>
      </c>
      <c r="CG271">
        <v>2000.0025000000001</v>
      </c>
      <c r="CH271">
        <v>0.90000037499999996</v>
      </c>
      <c r="CI271">
        <v>9.9999687500000004E-2</v>
      </c>
      <c r="CJ271">
        <v>20</v>
      </c>
      <c r="CK271">
        <v>39092.987500000003</v>
      </c>
      <c r="CL271">
        <v>1736445700.0999999</v>
      </c>
      <c r="CM271" t="s">
        <v>346</v>
      </c>
      <c r="CN271">
        <v>1736445697.0999999</v>
      </c>
      <c r="CO271">
        <v>1736445700.0999999</v>
      </c>
      <c r="CP271">
        <v>1</v>
      </c>
      <c r="CQ271">
        <v>-0.33700000000000002</v>
      </c>
      <c r="CR271">
        <v>1.2999999999999999E-2</v>
      </c>
      <c r="CS271">
        <v>0.22</v>
      </c>
      <c r="CT271">
        <v>8.3000000000000004E-2</v>
      </c>
      <c r="CU271">
        <v>420</v>
      </c>
      <c r="CV271">
        <v>16</v>
      </c>
      <c r="CW271">
        <v>0.23</v>
      </c>
      <c r="CX271">
        <v>0.32</v>
      </c>
      <c r="CY271">
        <v>-101.121333333333</v>
      </c>
      <c r="CZ271">
        <v>-1.15870129870169</v>
      </c>
      <c r="DA271">
        <v>0.32823210912450002</v>
      </c>
      <c r="DB271">
        <v>0</v>
      </c>
      <c r="DC271">
        <v>2.28477714285714</v>
      </c>
      <c r="DD271">
        <v>-1.8381038961040701E-2</v>
      </c>
      <c r="DE271">
        <v>2.09455562478205E-3</v>
      </c>
      <c r="DF271">
        <v>1</v>
      </c>
      <c r="DG271">
        <v>1</v>
      </c>
      <c r="DH271">
        <v>2</v>
      </c>
      <c r="DI271" t="s">
        <v>347</v>
      </c>
      <c r="DJ271">
        <v>3.11964</v>
      </c>
      <c r="DK271">
        <v>2.8014899999999998</v>
      </c>
      <c r="DL271">
        <v>0.261463</v>
      </c>
      <c r="DM271">
        <v>0.27187499999999998</v>
      </c>
      <c r="DN271">
        <v>8.6785600000000004E-2</v>
      </c>
      <c r="DO271">
        <v>7.8064999999999996E-2</v>
      </c>
      <c r="DP271">
        <v>20620.400000000001</v>
      </c>
      <c r="DQ271">
        <v>18794</v>
      </c>
      <c r="DR271">
        <v>26695.9</v>
      </c>
      <c r="DS271">
        <v>24135.5</v>
      </c>
      <c r="DT271">
        <v>33706.9</v>
      </c>
      <c r="DU271">
        <v>32413</v>
      </c>
      <c r="DV271">
        <v>40364.699999999997</v>
      </c>
      <c r="DW271">
        <v>38152</v>
      </c>
      <c r="DX271">
        <v>2.0169700000000002</v>
      </c>
      <c r="DY271">
        <v>2.2776000000000001</v>
      </c>
      <c r="DZ271">
        <v>0.16060099999999999</v>
      </c>
      <c r="EA271">
        <v>0</v>
      </c>
      <c r="EB271">
        <v>22.0928</v>
      </c>
      <c r="EC271">
        <v>999.9</v>
      </c>
      <c r="ED271">
        <v>63.911999999999999</v>
      </c>
      <c r="EE271">
        <v>22.094000000000001</v>
      </c>
      <c r="EF271">
        <v>16.682300000000001</v>
      </c>
      <c r="EG271">
        <v>64.024900000000002</v>
      </c>
      <c r="EH271">
        <v>26.895</v>
      </c>
      <c r="EI271">
        <v>1</v>
      </c>
      <c r="EJ271">
        <v>-0.44800299999999998</v>
      </c>
      <c r="EK271">
        <v>-4.4386400000000004</v>
      </c>
      <c r="EL271">
        <v>20.213799999999999</v>
      </c>
      <c r="EM271">
        <v>5.2641600000000004</v>
      </c>
      <c r="EN271">
        <v>12.004899999999999</v>
      </c>
      <c r="EO271">
        <v>4.9996499999999999</v>
      </c>
      <c r="EP271">
        <v>3.2870200000000001</v>
      </c>
      <c r="EQ271">
        <v>9999</v>
      </c>
      <c r="ER271">
        <v>9999</v>
      </c>
      <c r="ES271">
        <v>999.9</v>
      </c>
      <c r="ET271">
        <v>9999</v>
      </c>
      <c r="EU271">
        <v>1.8723000000000001</v>
      </c>
      <c r="EV271">
        <v>1.87317</v>
      </c>
      <c r="EW271">
        <v>1.8693500000000001</v>
      </c>
      <c r="EX271">
        <v>1.8750599999999999</v>
      </c>
      <c r="EY271">
        <v>1.87538</v>
      </c>
      <c r="EZ271">
        <v>1.8737900000000001</v>
      </c>
      <c r="FA271">
        <v>1.8724099999999999</v>
      </c>
      <c r="FB271">
        <v>1.87148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-0.86</v>
      </c>
      <c r="FQ271">
        <v>7.4099999999999999E-2</v>
      </c>
      <c r="FR271">
        <v>-0.18329044484773399</v>
      </c>
      <c r="FS271">
        <v>1.93526017593624E-3</v>
      </c>
      <c r="FT271">
        <v>-2.6352868309754201E-6</v>
      </c>
      <c r="FU271">
        <v>7.4988703689445403E-10</v>
      </c>
      <c r="FV271">
        <v>7.4070808911679595E-2</v>
      </c>
      <c r="FW271">
        <v>0</v>
      </c>
      <c r="FX271">
        <v>0</v>
      </c>
      <c r="FY271">
        <v>0</v>
      </c>
      <c r="FZ271">
        <v>1</v>
      </c>
      <c r="GA271">
        <v>1999</v>
      </c>
      <c r="GB271">
        <v>0</v>
      </c>
      <c r="GC271">
        <v>14</v>
      </c>
      <c r="GD271">
        <v>48.6</v>
      </c>
      <c r="GE271">
        <v>48.6</v>
      </c>
      <c r="GF271">
        <v>3.77319</v>
      </c>
      <c r="GG271">
        <v>2.4536099999999998</v>
      </c>
      <c r="GH271">
        <v>1.5979000000000001</v>
      </c>
      <c r="GI271">
        <v>2.3535200000000001</v>
      </c>
      <c r="GJ271">
        <v>1.64917</v>
      </c>
      <c r="GK271">
        <v>2.48047</v>
      </c>
      <c r="GL271">
        <v>26.1691</v>
      </c>
      <c r="GM271">
        <v>14.4122</v>
      </c>
      <c r="GN271">
        <v>19</v>
      </c>
      <c r="GO271">
        <v>449.78899999999999</v>
      </c>
      <c r="GP271">
        <v>642.68100000000004</v>
      </c>
      <c r="GQ271">
        <v>29.4376</v>
      </c>
      <c r="GR271">
        <v>21.4681</v>
      </c>
      <c r="GS271">
        <v>30.0001</v>
      </c>
      <c r="GT271">
        <v>21.366199999999999</v>
      </c>
      <c r="GU271">
        <v>21.3432</v>
      </c>
      <c r="GV271">
        <v>75.593199999999996</v>
      </c>
      <c r="GW271">
        <v>24.036799999999999</v>
      </c>
      <c r="GX271">
        <v>100</v>
      </c>
      <c r="GY271">
        <v>29.4511</v>
      </c>
      <c r="GZ271">
        <v>1898.36</v>
      </c>
      <c r="HA271">
        <v>13.228400000000001</v>
      </c>
      <c r="HB271">
        <v>101.376</v>
      </c>
      <c r="HC271">
        <v>101.38</v>
      </c>
    </row>
    <row r="272" spans="1:211" x14ac:dyDescent="0.2">
      <c r="A272">
        <v>256</v>
      </c>
      <c r="B272">
        <v>1736448618.0999999</v>
      </c>
      <c r="C272">
        <v>511</v>
      </c>
      <c r="D272" t="s">
        <v>859</v>
      </c>
      <c r="E272" t="s">
        <v>860</v>
      </c>
      <c r="F272">
        <v>2</v>
      </c>
      <c r="G272">
        <v>1736448610.0999999</v>
      </c>
      <c r="H272">
        <f t="shared" si="102"/>
        <v>1.9355672667665158E-3</v>
      </c>
      <c r="I272">
        <f t="shared" si="103"/>
        <v>1.9355672667665158</v>
      </c>
      <c r="J272">
        <f t="shared" si="104"/>
        <v>52.150479173265474</v>
      </c>
      <c r="K272">
        <f t="shared" si="105"/>
        <v>1760.635</v>
      </c>
      <c r="L272">
        <f t="shared" si="106"/>
        <v>941.68374217130645</v>
      </c>
      <c r="M272">
        <f t="shared" si="107"/>
        <v>96.376476019447878</v>
      </c>
      <c r="N272">
        <f t="shared" si="108"/>
        <v>180.19191503216223</v>
      </c>
      <c r="O272">
        <f t="shared" si="109"/>
        <v>0.10855834774612048</v>
      </c>
      <c r="P272">
        <f t="shared" si="110"/>
        <v>3.5343628598852783</v>
      </c>
      <c r="Q272">
        <f t="shared" si="111"/>
        <v>0.10673940474940001</v>
      </c>
      <c r="R272">
        <f t="shared" si="112"/>
        <v>6.6873014114814971E-2</v>
      </c>
      <c r="S272">
        <f t="shared" si="113"/>
        <v>317.40039526499817</v>
      </c>
      <c r="T272">
        <f t="shared" si="114"/>
        <v>26.103821007447124</v>
      </c>
      <c r="U272">
        <f t="shared" si="115"/>
        <v>26.103821007447124</v>
      </c>
      <c r="V272">
        <f t="shared" si="116"/>
        <v>3.3950436599760456</v>
      </c>
      <c r="W272">
        <f t="shared" si="117"/>
        <v>49.960741286240115</v>
      </c>
      <c r="X272">
        <f t="shared" si="118"/>
        <v>1.5843122629540978</v>
      </c>
      <c r="Y272">
        <f t="shared" si="119"/>
        <v>3.171114403361424</v>
      </c>
      <c r="Z272">
        <f t="shared" si="120"/>
        <v>1.8107313970219479</v>
      </c>
      <c r="AA272">
        <f t="shared" si="121"/>
        <v>-85.358516464403351</v>
      </c>
      <c r="AB272">
        <f t="shared" si="122"/>
        <v>-218.94447797620509</v>
      </c>
      <c r="AC272">
        <f t="shared" si="123"/>
        <v>-13.1733598949022</v>
      </c>
      <c r="AD272">
        <f t="shared" si="124"/>
        <v>-7.5959070512482185E-2</v>
      </c>
      <c r="AE272">
        <f t="shared" si="125"/>
        <v>80.878473550755558</v>
      </c>
      <c r="AF272">
        <f t="shared" si="126"/>
        <v>1.9330543636568827</v>
      </c>
      <c r="AG272">
        <f t="shared" si="127"/>
        <v>52.150479173265474</v>
      </c>
      <c r="AH272">
        <v>1900.2879480567001</v>
      </c>
      <c r="AI272">
        <v>1812.42654545455</v>
      </c>
      <c r="AJ272">
        <v>3.4636738554262601</v>
      </c>
      <c r="AK272">
        <v>85.495142733625997</v>
      </c>
      <c r="AL272">
        <f t="shared" si="128"/>
        <v>1.9355672667665158</v>
      </c>
      <c r="AM272">
        <v>13.1994513809446</v>
      </c>
      <c r="AN272">
        <v>15.486402097902101</v>
      </c>
      <c r="AO272">
        <v>5.1695668249984303E-6</v>
      </c>
      <c r="AP272">
        <v>126.389948844656</v>
      </c>
      <c r="AQ272">
        <v>38</v>
      </c>
      <c r="AR272">
        <v>8</v>
      </c>
      <c r="AS272">
        <f t="shared" si="129"/>
        <v>1</v>
      </c>
      <c r="AT272">
        <f t="shared" si="130"/>
        <v>0</v>
      </c>
      <c r="AU272">
        <f t="shared" si="131"/>
        <v>54394.479314929551</v>
      </c>
      <c r="AV272">
        <f t="shared" si="132"/>
        <v>2000.0025000000001</v>
      </c>
      <c r="AW272">
        <f t="shared" si="133"/>
        <v>1686.0023602503159</v>
      </c>
      <c r="AX272">
        <f t="shared" si="134"/>
        <v>0.84300012637499999</v>
      </c>
      <c r="AY272">
        <f t="shared" si="135"/>
        <v>0.1586999992575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1736448610.0999999</v>
      </c>
      <c r="BF272">
        <v>1760.635</v>
      </c>
      <c r="BG272">
        <v>1861.7862500000001</v>
      </c>
      <c r="BH272">
        <v>15.4801375</v>
      </c>
      <c r="BI272">
        <v>13.196087500000001</v>
      </c>
      <c r="BJ272">
        <v>1761.48875</v>
      </c>
      <c r="BK272">
        <v>15.4060875</v>
      </c>
      <c r="BL272">
        <v>499.93574999999998</v>
      </c>
      <c r="BM272">
        <v>102.24487499999999</v>
      </c>
      <c r="BN272">
        <v>9.9969349999999998E-2</v>
      </c>
      <c r="BO272">
        <v>24.954775000000001</v>
      </c>
      <c r="BP272">
        <v>24.720400000000001</v>
      </c>
      <c r="BQ272">
        <v>999.9</v>
      </c>
      <c r="BR272">
        <v>0</v>
      </c>
      <c r="BS272">
        <v>0</v>
      </c>
      <c r="BT272">
        <v>9992.1812499999996</v>
      </c>
      <c r="BU272">
        <v>648.25412500000004</v>
      </c>
      <c r="BV272">
        <v>155.26325</v>
      </c>
      <c r="BW272">
        <v>-101.151625</v>
      </c>
      <c r="BX272">
        <v>1788.3175000000001</v>
      </c>
      <c r="BY272">
        <v>1886.6824999999999</v>
      </c>
      <c r="BZ272">
        <v>2.2840837500000002</v>
      </c>
      <c r="CA272">
        <v>1861.7862500000001</v>
      </c>
      <c r="CB272">
        <v>13.196087500000001</v>
      </c>
      <c r="CC272">
        <v>1.58276375</v>
      </c>
      <c r="CD272">
        <v>1.34922875</v>
      </c>
      <c r="CE272">
        <v>13.792025000000001</v>
      </c>
      <c r="CF272">
        <v>11.3587375</v>
      </c>
      <c r="CG272">
        <v>2000.0025000000001</v>
      </c>
      <c r="CH272">
        <v>0.90000049999999998</v>
      </c>
      <c r="CI272">
        <v>9.9999662500000003E-2</v>
      </c>
      <c r="CJ272">
        <v>20</v>
      </c>
      <c r="CK272">
        <v>39092.987500000003</v>
      </c>
      <c r="CL272">
        <v>1736445700.0999999</v>
      </c>
      <c r="CM272" t="s">
        <v>346</v>
      </c>
      <c r="CN272">
        <v>1736445697.0999999</v>
      </c>
      <c r="CO272">
        <v>1736445700.0999999</v>
      </c>
      <c r="CP272">
        <v>1</v>
      </c>
      <c r="CQ272">
        <v>-0.33700000000000002</v>
      </c>
      <c r="CR272">
        <v>1.2999999999999999E-2</v>
      </c>
      <c r="CS272">
        <v>0.22</v>
      </c>
      <c r="CT272">
        <v>8.3000000000000004E-2</v>
      </c>
      <c r="CU272">
        <v>420</v>
      </c>
      <c r="CV272">
        <v>16</v>
      </c>
      <c r="CW272">
        <v>0.23</v>
      </c>
      <c r="CX272">
        <v>0.32</v>
      </c>
      <c r="CY272">
        <v>-101.151285714286</v>
      </c>
      <c r="CZ272">
        <v>-1.6104155844154699</v>
      </c>
      <c r="DA272">
        <v>0.34031835835583901</v>
      </c>
      <c r="DB272">
        <v>0</v>
      </c>
      <c r="DC272">
        <v>2.28437857142857</v>
      </c>
      <c r="DD272">
        <v>-1.0824155844152901E-2</v>
      </c>
      <c r="DE272">
        <v>1.5974839911688701E-3</v>
      </c>
      <c r="DF272">
        <v>1</v>
      </c>
      <c r="DG272">
        <v>1</v>
      </c>
      <c r="DH272">
        <v>2</v>
      </c>
      <c r="DI272" t="s">
        <v>347</v>
      </c>
      <c r="DJ272">
        <v>3.1196600000000001</v>
      </c>
      <c r="DK272">
        <v>2.8005599999999999</v>
      </c>
      <c r="DL272">
        <v>0.26202799999999998</v>
      </c>
      <c r="DM272">
        <v>0.27237800000000001</v>
      </c>
      <c r="DN272">
        <v>8.6792599999999998E-2</v>
      </c>
      <c r="DO272">
        <v>7.8059500000000004E-2</v>
      </c>
      <c r="DP272">
        <v>20604.7</v>
      </c>
      <c r="DQ272">
        <v>18781</v>
      </c>
      <c r="DR272">
        <v>26695.9</v>
      </c>
      <c r="DS272">
        <v>24135.5</v>
      </c>
      <c r="DT272">
        <v>33706.6</v>
      </c>
      <c r="DU272">
        <v>32413.200000000001</v>
      </c>
      <c r="DV272">
        <v>40364.699999999997</v>
      </c>
      <c r="DW272">
        <v>38151.9</v>
      </c>
      <c r="DX272">
        <v>2.0178199999999999</v>
      </c>
      <c r="DY272">
        <v>2.2773500000000002</v>
      </c>
      <c r="DZ272">
        <v>0.16056699999999999</v>
      </c>
      <c r="EA272">
        <v>0</v>
      </c>
      <c r="EB272">
        <v>22.088999999999999</v>
      </c>
      <c r="EC272">
        <v>999.9</v>
      </c>
      <c r="ED272">
        <v>63.911999999999999</v>
      </c>
      <c r="EE272">
        <v>22.094000000000001</v>
      </c>
      <c r="EF272">
        <v>16.6812</v>
      </c>
      <c r="EG272">
        <v>63.764899999999997</v>
      </c>
      <c r="EH272">
        <v>26.470400000000001</v>
      </c>
      <c r="EI272">
        <v>1</v>
      </c>
      <c r="EJ272">
        <v>-0.44803399999999999</v>
      </c>
      <c r="EK272">
        <v>-4.4467699999999999</v>
      </c>
      <c r="EL272">
        <v>20.2135</v>
      </c>
      <c r="EM272">
        <v>5.2638600000000002</v>
      </c>
      <c r="EN272">
        <v>12.0053</v>
      </c>
      <c r="EO272">
        <v>4.9996499999999999</v>
      </c>
      <c r="EP272">
        <v>3.2869799999999998</v>
      </c>
      <c r="EQ272">
        <v>9999</v>
      </c>
      <c r="ER272">
        <v>9999</v>
      </c>
      <c r="ES272">
        <v>999.9</v>
      </c>
      <c r="ET272">
        <v>9999</v>
      </c>
      <c r="EU272">
        <v>1.87229</v>
      </c>
      <c r="EV272">
        <v>1.87317</v>
      </c>
      <c r="EW272">
        <v>1.8693500000000001</v>
      </c>
      <c r="EX272">
        <v>1.8750899999999999</v>
      </c>
      <c r="EY272">
        <v>1.8754</v>
      </c>
      <c r="EZ272">
        <v>1.87378</v>
      </c>
      <c r="FA272">
        <v>1.8724000000000001</v>
      </c>
      <c r="FB272">
        <v>1.87148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-0.86</v>
      </c>
      <c r="FQ272">
        <v>7.3999999999999996E-2</v>
      </c>
      <c r="FR272">
        <v>-0.18329044484773399</v>
      </c>
      <c r="FS272">
        <v>1.93526017593624E-3</v>
      </c>
      <c r="FT272">
        <v>-2.6352868309754201E-6</v>
      </c>
      <c r="FU272">
        <v>7.4988703689445403E-10</v>
      </c>
      <c r="FV272">
        <v>7.4070808911679595E-2</v>
      </c>
      <c r="FW272">
        <v>0</v>
      </c>
      <c r="FX272">
        <v>0</v>
      </c>
      <c r="FY272">
        <v>0</v>
      </c>
      <c r="FZ272">
        <v>1</v>
      </c>
      <c r="GA272">
        <v>1999</v>
      </c>
      <c r="GB272">
        <v>0</v>
      </c>
      <c r="GC272">
        <v>14</v>
      </c>
      <c r="GD272">
        <v>48.7</v>
      </c>
      <c r="GE272">
        <v>48.6</v>
      </c>
      <c r="GF272">
        <v>3.7866200000000001</v>
      </c>
      <c r="GG272">
        <v>2.47681</v>
      </c>
      <c r="GH272">
        <v>1.5979000000000001</v>
      </c>
      <c r="GI272">
        <v>2.3547400000000001</v>
      </c>
      <c r="GJ272">
        <v>1.64917</v>
      </c>
      <c r="GK272">
        <v>2.34009</v>
      </c>
      <c r="GL272">
        <v>26.1691</v>
      </c>
      <c r="GM272">
        <v>14.3947</v>
      </c>
      <c r="GN272">
        <v>19</v>
      </c>
      <c r="GO272">
        <v>450.29199999999997</v>
      </c>
      <c r="GP272">
        <v>642.49099999999999</v>
      </c>
      <c r="GQ272">
        <v>29.45</v>
      </c>
      <c r="GR272">
        <v>21.468599999999999</v>
      </c>
      <c r="GS272">
        <v>30.0001</v>
      </c>
      <c r="GT272">
        <v>21.367599999999999</v>
      </c>
      <c r="GU272">
        <v>21.3445</v>
      </c>
      <c r="GV272">
        <v>75.8352</v>
      </c>
      <c r="GW272">
        <v>24.036799999999999</v>
      </c>
      <c r="GX272">
        <v>100</v>
      </c>
      <c r="GY272">
        <v>29.4511</v>
      </c>
      <c r="GZ272">
        <v>1905.2</v>
      </c>
      <c r="HA272">
        <v>13.228300000000001</v>
      </c>
      <c r="HB272">
        <v>101.376</v>
      </c>
      <c r="HC272">
        <v>101.38</v>
      </c>
    </row>
    <row r="273" spans="1:211" x14ac:dyDescent="0.2">
      <c r="A273">
        <v>257</v>
      </c>
      <c r="B273">
        <v>1736448620.0999999</v>
      </c>
      <c r="C273">
        <v>513</v>
      </c>
      <c r="D273" t="s">
        <v>861</v>
      </c>
      <c r="E273" t="s">
        <v>862</v>
      </c>
      <c r="F273">
        <v>2</v>
      </c>
      <c r="G273">
        <v>1736448612.0999999</v>
      </c>
      <c r="H273">
        <f t="shared" ref="H273:H285" si="136">(I273)/1000</f>
        <v>1.9369712746017426E-3</v>
      </c>
      <c r="I273">
        <f t="shared" ref="I273:I285" si="137">IF(BD273, AL273, AF273)</f>
        <v>1.9369712746017427</v>
      </c>
      <c r="J273">
        <f t="shared" ref="J273:J285" si="138">IF(BD273, AG273, AE273)</f>
        <v>51.945033658690683</v>
      </c>
      <c r="K273">
        <f t="shared" ref="K273:K285" si="139">BF273 - IF(AS273&gt;1, J273*AZ273*100/(AU273), 0)</f>
        <v>1767.3812499999999</v>
      </c>
      <c r="L273">
        <f t="shared" ref="L273:L285" si="140">((R273-H273/2)*K273-J273)/(R273+H273/2)</f>
        <v>951.37435568998296</v>
      </c>
      <c r="M273">
        <f t="shared" ref="M273:M285" si="141">L273*(BM273+BN273)/1000</f>
        <v>97.368842152767883</v>
      </c>
      <c r="N273">
        <f t="shared" ref="N273:N285" si="142">(BF273 - IF(AS273&gt;1, J273*AZ273*100/(AU273), 0))*(BM273+BN273)/1000</f>
        <v>180.88343975826959</v>
      </c>
      <c r="O273">
        <f t="shared" ref="O273:O285" si="143">2/((1/Q273-1/P273)+SIGN(Q273)*SQRT((1/Q273-1/P273)*(1/Q273-1/P273) + 4*BA273/((BA273+1)*(BA273+1))*(2*1/Q273*1/P273-1/P273*1/P273)))</f>
        <v>0.10857640354643784</v>
      </c>
      <c r="P273">
        <f t="shared" ref="P273:P285" si="144">IF(LEFT(BB273,1)&lt;&gt;"0",IF(LEFT(BB273,1)="1",3,BC273),$D$5+$E$5*(BT273*BM273/($K$5*1000))+$F$5*(BT273*BM273/($K$5*1000))*MAX(MIN(AZ273,$J$5),$I$5)*MAX(MIN(AZ273,$J$5),$I$5)+$G$5*MAX(MIN(AZ273,$J$5),$I$5)*(BT273*BM273/($K$5*1000))+$H$5*(BT273*BM273/($K$5*1000))*(BT273*BM273/($K$5*1000)))</f>
        <v>3.5358199328883337</v>
      </c>
      <c r="Q273">
        <f t="shared" ref="Q273:Q285" si="145">H273*(1000-(1000*0.61365*EXP(17.502*U273/(240.97+U273))/(BM273+BN273)+BH273)/2)/(1000*0.61365*EXP(17.502*U273/(240.97+U273))/(BM273+BN273)-BH273)</f>
        <v>0.1067575971729666</v>
      </c>
      <c r="R273">
        <f t="shared" ref="R273:R285" si="146">1/((BA273+1)/(O273/1.6)+1/(P273/1.37)) + BA273/((BA273+1)/(O273/1.6) + BA273/(P273/1.37))</f>
        <v>6.6884372907512923E-2</v>
      </c>
      <c r="S273">
        <f t="shared" ref="S273:S285" si="147">(AV273*AY273)</f>
        <v>317.40038395498397</v>
      </c>
      <c r="T273">
        <f t="shared" ref="T273:T285" si="148">(BO273+(S273+2*0.95*0.0000000567*(((BO273+$B$7)+273)^4-(BO273+273)^4)-44100*H273)/(1.84*29.3*P273+8*0.95*0.0000000567*(BO273+273)^3))</f>
        <v>26.109675859105838</v>
      </c>
      <c r="U273">
        <f t="shared" ref="U273:U285" si="149">($C$7*BP273+$D$7*BQ273+$E$7*T273)</f>
        <v>26.109675859105838</v>
      </c>
      <c r="V273">
        <f t="shared" ref="V273:V285" si="150">0.61365*EXP(17.502*U273/(240.97+U273))</f>
        <v>3.3962191391236924</v>
      </c>
      <c r="W273">
        <f t="shared" ref="W273:W285" si="151">(X273/Y273*100)</f>
        <v>49.946462809529869</v>
      </c>
      <c r="X273">
        <f t="shared" ref="X273:X285" si="152">BH273*(BM273+BN273)/1000</f>
        <v>1.584484203049906</v>
      </c>
      <c r="Y273">
        <f t="shared" ref="Y273:Y285" si="153">0.61365*EXP(17.502*BO273/(240.97+BO273))</f>
        <v>3.1723651964951234</v>
      </c>
      <c r="Z273">
        <f t="shared" ref="Z273:Z285" si="154">(V273-BH273*(BM273+BN273)/1000)</f>
        <v>1.8117349360737864</v>
      </c>
      <c r="AA273">
        <f t="shared" ref="AA273:AA285" si="155">(-H273*44100)</f>
        <v>-85.420433209936846</v>
      </c>
      <c r="AB273">
        <f t="shared" ref="AB273:AB285" si="156">2*29.3*P273*0.92*(BO273-U273)</f>
        <v>-218.89031452036605</v>
      </c>
      <c r="AC273">
        <f t="shared" ref="AC273:AC285" si="157">2*0.95*0.0000000567*(((BO273+$B$7)+273)^4-(U273+273)^4)</f>
        <v>-13.165498391969548</v>
      </c>
      <c r="AD273">
        <f t="shared" ref="AD273:AD285" si="158">S273+AC273+AA273+AB273</f>
        <v>-7.5862167288477167E-2</v>
      </c>
      <c r="AE273">
        <f t="shared" ref="AE273:AE285" si="159">BL273*AS273*(BG273-BF273*(1000-AS273*BI273)/(1000-AS273*BH273))/(100*AZ273)</f>
        <v>80.866918370017146</v>
      </c>
      <c r="AF273">
        <f t="shared" ref="AF273:AF285" si="160">1000*BL273*AS273*(BH273-BI273)/(100*AZ273*(1000-AS273*BH273))</f>
        <v>1.9332033900401286</v>
      </c>
      <c r="AG273">
        <f t="shared" ref="AG273:AG285" si="161">(AH273 - AI273 - BM273*1000/(8.314*(BO273+273.15)) * AK273/BL273 * AJ273) * BL273/(100*AZ273) * (1000 - BI273)/1000</f>
        <v>51.945033658690683</v>
      </c>
      <c r="AH273">
        <v>1906.9763097883999</v>
      </c>
      <c r="AI273">
        <v>1819.35254545455</v>
      </c>
      <c r="AJ273">
        <v>3.46571114257724</v>
      </c>
      <c r="AK273">
        <v>85.495142733625997</v>
      </c>
      <c r="AL273">
        <f t="shared" ref="AL273:AL285" si="162">(AN273 - AM273 + BM273*1000/(8.314*(BO273+273.15)) * AP273/BL273 * AO273) * BL273/(100*AZ273) * 1000/(1000 - AN273)</f>
        <v>1.9369712746017427</v>
      </c>
      <c r="AM273">
        <v>13.2001700564029</v>
      </c>
      <c r="AN273">
        <v>15.488723076923099</v>
      </c>
      <c r="AO273">
        <v>5.5280998469091697E-6</v>
      </c>
      <c r="AP273">
        <v>126.389948844656</v>
      </c>
      <c r="AQ273">
        <v>37</v>
      </c>
      <c r="AR273">
        <v>7</v>
      </c>
      <c r="AS273">
        <f t="shared" ref="AS273:AS285" si="163">IF(AQ273*$H$13&gt;=AU273,1,(AU273/(AU273-AQ273*$H$13)))</f>
        <v>1</v>
      </c>
      <c r="AT273">
        <f t="shared" ref="AT273:AT285" si="164">(AS273-1)*100</f>
        <v>0</v>
      </c>
      <c r="AU273">
        <f t="shared" ref="AU273:AU285" si="165">MAX(0,($B$13+$C$13*BT273)/(1+$D$13*BT273)*BM273/(BO273+273)*$E$13)</f>
        <v>54425.390380981065</v>
      </c>
      <c r="AV273">
        <f t="shared" ref="AV273:AV285" si="166">$B$11*BU273+$C$11*BV273+$D$11*CG273</f>
        <v>2000.0025000000001</v>
      </c>
      <c r="AW273">
        <f t="shared" ref="AW273:AW285" si="167">AV273*AX273</f>
        <v>1686.0023167502616</v>
      </c>
      <c r="AX273">
        <f t="shared" ref="AX273:AX285" si="168">($B$11*$D$9+$C$11*$D$9+$D$11*(CH273*$E$9+CI273*$G$9))/($B$11+$C$11+$D$11)</f>
        <v>0.84300010462499997</v>
      </c>
      <c r="AY273">
        <f t="shared" ref="AY273:AY285" si="169">($B$11*$K$9+$C$11*$K$9+$D$11*(CH273*$L$9+CI273*$N$9))/($B$11+$C$11+$D$11)</f>
        <v>0.15869999360249998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1736448612.0999999</v>
      </c>
      <c r="BF273">
        <v>1767.3812499999999</v>
      </c>
      <c r="BG273">
        <v>1868.5325</v>
      </c>
      <c r="BH273">
        <v>15.481725000000001</v>
      </c>
      <c r="BI273">
        <v>13.19755</v>
      </c>
      <c r="BJ273">
        <v>1768.2375</v>
      </c>
      <c r="BK273">
        <v>15.407674999999999</v>
      </c>
      <c r="BL273">
        <v>499.94612499999999</v>
      </c>
      <c r="BM273">
        <v>102.245375</v>
      </c>
      <c r="BN273">
        <v>0.10008088749999999</v>
      </c>
      <c r="BO273">
        <v>24.961387500000001</v>
      </c>
      <c r="BP273">
        <v>24.723849999999999</v>
      </c>
      <c r="BQ273">
        <v>999.9</v>
      </c>
      <c r="BR273">
        <v>0</v>
      </c>
      <c r="BS273">
        <v>0</v>
      </c>
      <c r="BT273">
        <v>9998.28125</v>
      </c>
      <c r="BU273">
        <v>648.26649999999995</v>
      </c>
      <c r="BV273">
        <v>155.108125</v>
      </c>
      <c r="BW273">
        <v>-101.150375</v>
      </c>
      <c r="BX273">
        <v>1795.1724999999999</v>
      </c>
      <c r="BY273">
        <v>1893.52125</v>
      </c>
      <c r="BZ273">
        <v>2.2842087499999999</v>
      </c>
      <c r="CA273">
        <v>1868.5325</v>
      </c>
      <c r="CB273">
        <v>13.19755</v>
      </c>
      <c r="CC273">
        <v>1.58293375</v>
      </c>
      <c r="CD273">
        <v>1.3493850000000001</v>
      </c>
      <c r="CE273">
        <v>13.793675</v>
      </c>
      <c r="CF273">
        <v>11.3604875</v>
      </c>
      <c r="CG273">
        <v>2000.0025000000001</v>
      </c>
      <c r="CH273">
        <v>0.90000049999999998</v>
      </c>
      <c r="CI273">
        <v>9.9999637500000002E-2</v>
      </c>
      <c r="CJ273">
        <v>20</v>
      </c>
      <c r="CK273">
        <v>39093</v>
      </c>
      <c r="CL273">
        <v>1736445700.0999999</v>
      </c>
      <c r="CM273" t="s">
        <v>346</v>
      </c>
      <c r="CN273">
        <v>1736445697.0999999</v>
      </c>
      <c r="CO273">
        <v>1736445700.0999999</v>
      </c>
      <c r="CP273">
        <v>1</v>
      </c>
      <c r="CQ273">
        <v>-0.33700000000000002</v>
      </c>
      <c r="CR273">
        <v>1.2999999999999999E-2</v>
      </c>
      <c r="CS273">
        <v>0.22</v>
      </c>
      <c r="CT273">
        <v>8.3000000000000004E-2</v>
      </c>
      <c r="CU273">
        <v>420</v>
      </c>
      <c r="CV273">
        <v>16</v>
      </c>
      <c r="CW273">
        <v>0.23</v>
      </c>
      <c r="CX273">
        <v>0.32</v>
      </c>
      <c r="CY273">
        <v>-101.114095238095</v>
      </c>
      <c r="CZ273">
        <v>-1.60511688311695</v>
      </c>
      <c r="DA273">
        <v>0.34097994701014001</v>
      </c>
      <c r="DB273">
        <v>0</v>
      </c>
      <c r="DC273">
        <v>2.2843909523809498</v>
      </c>
      <c r="DD273">
        <v>-1.8109090909108499E-3</v>
      </c>
      <c r="DE273">
        <v>1.6203083326856299E-3</v>
      </c>
      <c r="DF273">
        <v>1</v>
      </c>
      <c r="DG273">
        <v>1</v>
      </c>
      <c r="DH273">
        <v>2</v>
      </c>
      <c r="DI273" t="s">
        <v>347</v>
      </c>
      <c r="DJ273">
        <v>3.1198000000000001</v>
      </c>
      <c r="DK273">
        <v>2.8005399999999998</v>
      </c>
      <c r="DL273">
        <v>0.26257399999999997</v>
      </c>
      <c r="DM273">
        <v>0.27291300000000002</v>
      </c>
      <c r="DN273">
        <v>8.6794099999999999E-2</v>
      </c>
      <c r="DO273">
        <v>7.8065999999999997E-2</v>
      </c>
      <c r="DP273">
        <v>20589.3</v>
      </c>
      <c r="DQ273">
        <v>18767.099999999999</v>
      </c>
      <c r="DR273">
        <v>26695.599999999999</v>
      </c>
      <c r="DS273">
        <v>24135.3</v>
      </c>
      <c r="DT273">
        <v>33706.400000000001</v>
      </c>
      <c r="DU273">
        <v>32412.9</v>
      </c>
      <c r="DV273">
        <v>40364.400000000001</v>
      </c>
      <c r="DW273">
        <v>38151.800000000003</v>
      </c>
      <c r="DX273">
        <v>2.01945</v>
      </c>
      <c r="DY273">
        <v>2.2780300000000002</v>
      </c>
      <c r="DZ273">
        <v>0.16131999999999999</v>
      </c>
      <c r="EA273">
        <v>0</v>
      </c>
      <c r="EB273">
        <v>22.086099999999998</v>
      </c>
      <c r="EC273">
        <v>999.9</v>
      </c>
      <c r="ED273">
        <v>63.911999999999999</v>
      </c>
      <c r="EE273">
        <v>22.094000000000001</v>
      </c>
      <c r="EF273">
        <v>16.681799999999999</v>
      </c>
      <c r="EG273">
        <v>64.044899999999998</v>
      </c>
      <c r="EH273">
        <v>26.5505</v>
      </c>
      <c r="EI273">
        <v>1</v>
      </c>
      <c r="EJ273">
        <v>-0.447965</v>
      </c>
      <c r="EK273">
        <v>-4.4030899999999997</v>
      </c>
      <c r="EL273">
        <v>20.2151</v>
      </c>
      <c r="EM273">
        <v>5.2638600000000002</v>
      </c>
      <c r="EN273">
        <v>12.005000000000001</v>
      </c>
      <c r="EO273">
        <v>4.9998500000000003</v>
      </c>
      <c r="EP273">
        <v>3.2871000000000001</v>
      </c>
      <c r="EQ273">
        <v>9999</v>
      </c>
      <c r="ER273">
        <v>9999</v>
      </c>
      <c r="ES273">
        <v>999.9</v>
      </c>
      <c r="ET273">
        <v>9999</v>
      </c>
      <c r="EU273">
        <v>1.8722799999999999</v>
      </c>
      <c r="EV273">
        <v>1.87317</v>
      </c>
      <c r="EW273">
        <v>1.8693500000000001</v>
      </c>
      <c r="EX273">
        <v>1.87507</v>
      </c>
      <c r="EY273">
        <v>1.8754</v>
      </c>
      <c r="EZ273">
        <v>1.87378</v>
      </c>
      <c r="FA273">
        <v>1.8724099999999999</v>
      </c>
      <c r="FB273">
        <v>1.8714900000000001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-0.86</v>
      </c>
      <c r="FQ273">
        <v>7.4099999999999999E-2</v>
      </c>
      <c r="FR273">
        <v>-0.18329044484773399</v>
      </c>
      <c r="FS273">
        <v>1.93526017593624E-3</v>
      </c>
      <c r="FT273">
        <v>-2.6352868309754201E-6</v>
      </c>
      <c r="FU273">
        <v>7.4988703689445403E-10</v>
      </c>
      <c r="FV273">
        <v>7.4070808911679595E-2</v>
      </c>
      <c r="FW273">
        <v>0</v>
      </c>
      <c r="FX273">
        <v>0</v>
      </c>
      <c r="FY273">
        <v>0</v>
      </c>
      <c r="FZ273">
        <v>1</v>
      </c>
      <c r="GA273">
        <v>1999</v>
      </c>
      <c r="GB273">
        <v>0</v>
      </c>
      <c r="GC273">
        <v>14</v>
      </c>
      <c r="GD273">
        <v>48.7</v>
      </c>
      <c r="GE273">
        <v>48.7</v>
      </c>
      <c r="GF273">
        <v>3.7963900000000002</v>
      </c>
      <c r="GG273">
        <v>2.4450699999999999</v>
      </c>
      <c r="GH273">
        <v>1.5979000000000001</v>
      </c>
      <c r="GI273">
        <v>2.35229</v>
      </c>
      <c r="GJ273">
        <v>1.64917</v>
      </c>
      <c r="GK273">
        <v>2.3986800000000001</v>
      </c>
      <c r="GL273">
        <v>26.1691</v>
      </c>
      <c r="GM273">
        <v>14.4122</v>
      </c>
      <c r="GN273">
        <v>19</v>
      </c>
      <c r="GO273">
        <v>451.23399999999998</v>
      </c>
      <c r="GP273">
        <v>643.06100000000004</v>
      </c>
      <c r="GQ273">
        <v>29.461200000000002</v>
      </c>
      <c r="GR273">
        <v>21.4695</v>
      </c>
      <c r="GS273">
        <v>30.0002</v>
      </c>
      <c r="GT273">
        <v>21.368500000000001</v>
      </c>
      <c r="GU273">
        <v>21.345500000000001</v>
      </c>
      <c r="GV273">
        <v>76.052800000000005</v>
      </c>
      <c r="GW273">
        <v>24.036799999999999</v>
      </c>
      <c r="GX273">
        <v>100</v>
      </c>
      <c r="GY273">
        <v>29.464300000000001</v>
      </c>
      <c r="GZ273">
        <v>1911.98</v>
      </c>
      <c r="HA273">
        <v>13.230600000000001</v>
      </c>
      <c r="HB273">
        <v>101.375</v>
      </c>
      <c r="HC273">
        <v>101.38</v>
      </c>
    </row>
    <row r="274" spans="1:211" x14ac:dyDescent="0.2">
      <c r="A274">
        <v>258</v>
      </c>
      <c r="B274">
        <v>1736448622.0999999</v>
      </c>
      <c r="C274">
        <v>515</v>
      </c>
      <c r="D274" t="s">
        <v>863</v>
      </c>
      <c r="E274" t="s">
        <v>864</v>
      </c>
      <c r="F274">
        <v>2</v>
      </c>
      <c r="G274">
        <v>1736448614.0999999</v>
      </c>
      <c r="H274">
        <f t="shared" si="136"/>
        <v>1.9376723336939209E-3</v>
      </c>
      <c r="I274">
        <f t="shared" si="137"/>
        <v>1.937672333693921</v>
      </c>
      <c r="J274">
        <f t="shared" si="138"/>
        <v>52.192550801528434</v>
      </c>
      <c r="K274">
        <f t="shared" si="139"/>
        <v>1774.125</v>
      </c>
      <c r="L274">
        <f t="shared" si="140"/>
        <v>954.10853742110112</v>
      </c>
      <c r="M274">
        <f t="shared" si="141"/>
        <v>97.648914713389274</v>
      </c>
      <c r="N274">
        <f t="shared" si="142"/>
        <v>181.57408095744842</v>
      </c>
      <c r="O274">
        <f t="shared" si="143"/>
        <v>0.10855471521011244</v>
      </c>
      <c r="P274">
        <f t="shared" si="144"/>
        <v>3.5370485835266292</v>
      </c>
      <c r="Q274">
        <f t="shared" si="145"/>
        <v>0.1067372489679254</v>
      </c>
      <c r="R274">
        <f t="shared" si="146"/>
        <v>6.6871538105139808E-2</v>
      </c>
      <c r="S274">
        <f t="shared" si="147"/>
        <v>317.39996637000002</v>
      </c>
      <c r="T274">
        <f t="shared" si="148"/>
        <v>26.115452815125916</v>
      </c>
      <c r="U274">
        <f t="shared" si="149"/>
        <v>26.115452815125916</v>
      </c>
      <c r="V274">
        <f t="shared" si="150"/>
        <v>3.3973793275221218</v>
      </c>
      <c r="W274">
        <f t="shared" si="151"/>
        <v>49.932907287226925</v>
      </c>
      <c r="X274">
        <f t="shared" si="152"/>
        <v>1.5846505952875212</v>
      </c>
      <c r="Y274">
        <f t="shared" si="153"/>
        <v>3.173559645089767</v>
      </c>
      <c r="Z274">
        <f t="shared" si="154"/>
        <v>1.8127287322346006</v>
      </c>
      <c r="AA274">
        <f t="shared" si="155"/>
        <v>-85.451349915901915</v>
      </c>
      <c r="AB274">
        <f t="shared" si="156"/>
        <v>-218.86425346764017</v>
      </c>
      <c r="AC274">
        <f t="shared" si="157"/>
        <v>-13.160157524888142</v>
      </c>
      <c r="AD274">
        <f t="shared" si="158"/>
        <v>-7.5794538430187686E-2</v>
      </c>
      <c r="AE274">
        <f t="shared" si="159"/>
        <v>80.940570352603331</v>
      </c>
      <c r="AF274">
        <f t="shared" si="160"/>
        <v>1.933836456352072</v>
      </c>
      <c r="AG274">
        <f t="shared" si="161"/>
        <v>52.192550801528434</v>
      </c>
      <c r="AH274">
        <v>1913.6061290601299</v>
      </c>
      <c r="AI274">
        <v>1826.0709090909099</v>
      </c>
      <c r="AJ274">
        <v>3.4128868750661399</v>
      </c>
      <c r="AK274">
        <v>85.495142733625997</v>
      </c>
      <c r="AL274">
        <f t="shared" si="162"/>
        <v>1.937672333693921</v>
      </c>
      <c r="AM274">
        <v>13.2002414488759</v>
      </c>
      <c r="AN274">
        <v>15.489196503496499</v>
      </c>
      <c r="AO274">
        <v>4.8124763969009801E-6</v>
      </c>
      <c r="AP274">
        <v>126.389948844656</v>
      </c>
      <c r="AQ274">
        <v>37</v>
      </c>
      <c r="AR274">
        <v>7</v>
      </c>
      <c r="AS274">
        <f t="shared" si="163"/>
        <v>1</v>
      </c>
      <c r="AT274">
        <f t="shared" si="164"/>
        <v>0</v>
      </c>
      <c r="AU274">
        <f t="shared" si="165"/>
        <v>54451.322404076105</v>
      </c>
      <c r="AV274">
        <f t="shared" si="166"/>
        <v>2000</v>
      </c>
      <c r="AW274">
        <f t="shared" si="167"/>
        <v>1686.0000645</v>
      </c>
      <c r="AX274">
        <f t="shared" si="168"/>
        <v>0.84300003224999998</v>
      </c>
      <c r="AY274">
        <f t="shared" si="169"/>
        <v>0.158699983185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1736448614.0999999</v>
      </c>
      <c r="BF274">
        <v>1774.125</v>
      </c>
      <c r="BG274">
        <v>1875.3625</v>
      </c>
      <c r="BH274">
        <v>15.4833125</v>
      </c>
      <c r="BI274">
        <v>13.198824999999999</v>
      </c>
      <c r="BJ274">
        <v>1774.9825000000001</v>
      </c>
      <c r="BK274">
        <v>15.40925</v>
      </c>
      <c r="BL274">
        <v>500.04062499999998</v>
      </c>
      <c r="BM274">
        <v>102.245625</v>
      </c>
      <c r="BN274">
        <v>0.1000839875</v>
      </c>
      <c r="BO274">
        <v>24.967700000000001</v>
      </c>
      <c r="BP274">
        <v>24.727799999999998</v>
      </c>
      <c r="BQ274">
        <v>999.9</v>
      </c>
      <c r="BR274">
        <v>0</v>
      </c>
      <c r="BS274">
        <v>0</v>
      </c>
      <c r="BT274">
        <v>10003.44375</v>
      </c>
      <c r="BU274">
        <v>648.28700000000003</v>
      </c>
      <c r="BV274">
        <v>154.520375</v>
      </c>
      <c r="BW274">
        <v>-101.23675</v>
      </c>
      <c r="BX274">
        <v>1802.0250000000001</v>
      </c>
      <c r="BY274">
        <v>1900.4449999999999</v>
      </c>
      <c r="BZ274">
        <v>2.2845212500000001</v>
      </c>
      <c r="CA274">
        <v>1875.3625</v>
      </c>
      <c r="CB274">
        <v>13.198824999999999</v>
      </c>
      <c r="CC274">
        <v>1.58309875</v>
      </c>
      <c r="CD274">
        <v>1.3495174999999999</v>
      </c>
      <c r="CE274">
        <v>13.795275</v>
      </c>
      <c r="CF274">
        <v>11.361974999999999</v>
      </c>
      <c r="CG274">
        <v>2000</v>
      </c>
      <c r="CH274">
        <v>0.90000037499999996</v>
      </c>
      <c r="CI274">
        <v>9.9999674999999996E-2</v>
      </c>
      <c r="CJ274">
        <v>20</v>
      </c>
      <c r="CK274">
        <v>39092.962500000001</v>
      </c>
      <c r="CL274">
        <v>1736445700.0999999</v>
      </c>
      <c r="CM274" t="s">
        <v>346</v>
      </c>
      <c r="CN274">
        <v>1736445697.0999999</v>
      </c>
      <c r="CO274">
        <v>1736445700.0999999</v>
      </c>
      <c r="CP274">
        <v>1</v>
      </c>
      <c r="CQ274">
        <v>-0.33700000000000002</v>
      </c>
      <c r="CR274">
        <v>1.2999999999999999E-2</v>
      </c>
      <c r="CS274">
        <v>0.22</v>
      </c>
      <c r="CT274">
        <v>8.3000000000000004E-2</v>
      </c>
      <c r="CU274">
        <v>420</v>
      </c>
      <c r="CV274">
        <v>16</v>
      </c>
      <c r="CW274">
        <v>0.23</v>
      </c>
      <c r="CX274">
        <v>0.32</v>
      </c>
      <c r="CY274">
        <v>-101.09795238095199</v>
      </c>
      <c r="CZ274">
        <v>-1.2232987012987699</v>
      </c>
      <c r="DA274">
        <v>0.34694908041251898</v>
      </c>
      <c r="DB274">
        <v>0</v>
      </c>
      <c r="DC274">
        <v>2.2846600000000001</v>
      </c>
      <c r="DD274">
        <v>2.3641558441528702E-3</v>
      </c>
      <c r="DE274">
        <v>1.8206409127923401E-3</v>
      </c>
      <c r="DF274">
        <v>1</v>
      </c>
      <c r="DG274">
        <v>1</v>
      </c>
      <c r="DH274">
        <v>2</v>
      </c>
      <c r="DI274" t="s">
        <v>347</v>
      </c>
      <c r="DJ274">
        <v>3.1195599999999999</v>
      </c>
      <c r="DK274">
        <v>2.8006199999999999</v>
      </c>
      <c r="DL274">
        <v>0.263127</v>
      </c>
      <c r="DM274">
        <v>0.27347199999999999</v>
      </c>
      <c r="DN274">
        <v>8.6794200000000002E-2</v>
      </c>
      <c r="DO274">
        <v>7.8066999999999998E-2</v>
      </c>
      <c r="DP274">
        <v>20573.8</v>
      </c>
      <c r="DQ274">
        <v>18752.8</v>
      </c>
      <c r="DR274">
        <v>26695.4</v>
      </c>
      <c r="DS274">
        <v>24135.4</v>
      </c>
      <c r="DT274">
        <v>33706.199999999997</v>
      </c>
      <c r="DU274">
        <v>32413</v>
      </c>
      <c r="DV274">
        <v>40364.1</v>
      </c>
      <c r="DW274">
        <v>38151.800000000003</v>
      </c>
      <c r="DX274">
        <v>2.0203000000000002</v>
      </c>
      <c r="DY274">
        <v>2.2784800000000001</v>
      </c>
      <c r="DZ274">
        <v>0.162046</v>
      </c>
      <c r="EA274">
        <v>0</v>
      </c>
      <c r="EB274">
        <v>22.083300000000001</v>
      </c>
      <c r="EC274">
        <v>999.9</v>
      </c>
      <c r="ED274">
        <v>63.911999999999999</v>
      </c>
      <c r="EE274">
        <v>22.094000000000001</v>
      </c>
      <c r="EF274">
        <v>16.681999999999999</v>
      </c>
      <c r="EG274">
        <v>64.114900000000006</v>
      </c>
      <c r="EH274">
        <v>26.786899999999999</v>
      </c>
      <c r="EI274">
        <v>1</v>
      </c>
      <c r="EJ274">
        <v>-0.447967</v>
      </c>
      <c r="EK274">
        <v>-4.3973599999999999</v>
      </c>
      <c r="EL274">
        <v>20.215199999999999</v>
      </c>
      <c r="EM274">
        <v>5.2632599999999998</v>
      </c>
      <c r="EN274">
        <v>12.0053</v>
      </c>
      <c r="EO274">
        <v>4.9997999999999996</v>
      </c>
      <c r="EP274">
        <v>3.28695</v>
      </c>
      <c r="EQ274">
        <v>9999</v>
      </c>
      <c r="ER274">
        <v>9999</v>
      </c>
      <c r="ES274">
        <v>999.9</v>
      </c>
      <c r="ET274">
        <v>9999</v>
      </c>
      <c r="EU274">
        <v>1.87226</v>
      </c>
      <c r="EV274">
        <v>1.87317</v>
      </c>
      <c r="EW274">
        <v>1.8693500000000001</v>
      </c>
      <c r="EX274">
        <v>1.87507</v>
      </c>
      <c r="EY274">
        <v>1.8753899999999999</v>
      </c>
      <c r="EZ274">
        <v>1.87378</v>
      </c>
      <c r="FA274">
        <v>1.8724000000000001</v>
      </c>
      <c r="FB274">
        <v>1.87148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-0.87</v>
      </c>
      <c r="FQ274">
        <v>7.3999999999999996E-2</v>
      </c>
      <c r="FR274">
        <v>-0.18329044484773399</v>
      </c>
      <c r="FS274">
        <v>1.93526017593624E-3</v>
      </c>
      <c r="FT274">
        <v>-2.6352868309754201E-6</v>
      </c>
      <c r="FU274">
        <v>7.4988703689445403E-10</v>
      </c>
      <c r="FV274">
        <v>7.4070808911679595E-2</v>
      </c>
      <c r="FW274">
        <v>0</v>
      </c>
      <c r="FX274">
        <v>0</v>
      </c>
      <c r="FY274">
        <v>0</v>
      </c>
      <c r="FZ274">
        <v>1</v>
      </c>
      <c r="GA274">
        <v>1999</v>
      </c>
      <c r="GB274">
        <v>0</v>
      </c>
      <c r="GC274">
        <v>14</v>
      </c>
      <c r="GD274">
        <v>48.8</v>
      </c>
      <c r="GE274">
        <v>48.7</v>
      </c>
      <c r="GF274">
        <v>3.8073700000000001</v>
      </c>
      <c r="GG274">
        <v>2.4499499999999999</v>
      </c>
      <c r="GH274">
        <v>1.5979000000000001</v>
      </c>
      <c r="GI274">
        <v>2.35229</v>
      </c>
      <c r="GJ274">
        <v>1.64917</v>
      </c>
      <c r="GK274">
        <v>2.47803</v>
      </c>
      <c r="GL274">
        <v>26.1691</v>
      </c>
      <c r="GM274">
        <v>14.4122</v>
      </c>
      <c r="GN274">
        <v>19</v>
      </c>
      <c r="GO274">
        <v>451.73099999999999</v>
      </c>
      <c r="GP274">
        <v>643.45000000000005</v>
      </c>
      <c r="GQ274">
        <v>29.4665</v>
      </c>
      <c r="GR274">
        <v>21.470800000000001</v>
      </c>
      <c r="GS274">
        <v>30.0002</v>
      </c>
      <c r="GT274">
        <v>21.369399999999999</v>
      </c>
      <c r="GU274">
        <v>21.346800000000002</v>
      </c>
      <c r="GV274">
        <v>76.280699999999996</v>
      </c>
      <c r="GW274">
        <v>24.036799999999999</v>
      </c>
      <c r="GX274">
        <v>100</v>
      </c>
      <c r="GY274">
        <v>29.464300000000001</v>
      </c>
      <c r="GZ274">
        <v>1918.77</v>
      </c>
      <c r="HA274">
        <v>13.2286</v>
      </c>
      <c r="HB274">
        <v>101.374</v>
      </c>
      <c r="HC274">
        <v>101.38</v>
      </c>
    </row>
    <row r="275" spans="1:211" x14ac:dyDescent="0.2">
      <c r="A275">
        <v>259</v>
      </c>
      <c r="B275">
        <v>1736448624.0999999</v>
      </c>
      <c r="C275">
        <v>517</v>
      </c>
      <c r="D275" t="s">
        <v>865</v>
      </c>
      <c r="E275" t="s">
        <v>866</v>
      </c>
      <c r="F275">
        <v>2</v>
      </c>
      <c r="G275">
        <v>1736448616.0999999</v>
      </c>
      <c r="H275">
        <f t="shared" si="136"/>
        <v>1.9367161923050955E-3</v>
      </c>
      <c r="I275">
        <f t="shared" si="137"/>
        <v>1.9367161923050955</v>
      </c>
      <c r="J275">
        <f t="shared" si="138"/>
        <v>52.325692771070742</v>
      </c>
      <c r="K275">
        <f t="shared" si="139"/>
        <v>1780.8824999999999</v>
      </c>
      <c r="L275">
        <f t="shared" si="140"/>
        <v>957.88322610318562</v>
      </c>
      <c r="M275">
        <f t="shared" si="141"/>
        <v>98.035243362698694</v>
      </c>
      <c r="N275">
        <f t="shared" si="142"/>
        <v>182.26569223696171</v>
      </c>
      <c r="O275">
        <f t="shared" si="143"/>
        <v>0.10844016212526091</v>
      </c>
      <c r="P275">
        <f t="shared" si="144"/>
        <v>3.5362180289417435</v>
      </c>
      <c r="Q275">
        <f t="shared" si="145"/>
        <v>0.10662607680614414</v>
      </c>
      <c r="R275">
        <f t="shared" si="146"/>
        <v>6.6801758493775842E-2</v>
      </c>
      <c r="S275">
        <f t="shared" si="147"/>
        <v>317.39956962004203</v>
      </c>
      <c r="T275">
        <f t="shared" si="148"/>
        <v>26.121048059551132</v>
      </c>
      <c r="U275">
        <f t="shared" si="149"/>
        <v>26.121048059551132</v>
      </c>
      <c r="V275">
        <f t="shared" si="150"/>
        <v>3.3985033526682082</v>
      </c>
      <c r="W275">
        <f t="shared" si="151"/>
        <v>49.92204783461235</v>
      </c>
      <c r="X275">
        <f t="shared" si="152"/>
        <v>1.5847914089000976</v>
      </c>
      <c r="Y275">
        <f t="shared" si="153"/>
        <v>3.1745320507491632</v>
      </c>
      <c r="Z275">
        <f t="shared" si="154"/>
        <v>1.8137119437681106</v>
      </c>
      <c r="AA275">
        <f t="shared" si="155"/>
        <v>-85.409184080654711</v>
      </c>
      <c r="AB275">
        <f t="shared" si="156"/>
        <v>-218.90012719853377</v>
      </c>
      <c r="AC275">
        <f t="shared" si="157"/>
        <v>-13.166116037841626</v>
      </c>
      <c r="AD275">
        <f t="shared" si="158"/>
        <v>-7.5857696988066436E-2</v>
      </c>
      <c r="AE275">
        <f t="shared" si="159"/>
        <v>80.999815097346854</v>
      </c>
      <c r="AF275">
        <f t="shared" si="160"/>
        <v>1.9343628884644699</v>
      </c>
      <c r="AG275">
        <f t="shared" si="161"/>
        <v>52.325692771070742</v>
      </c>
      <c r="AH275">
        <v>1920.35970805326</v>
      </c>
      <c r="AI275">
        <v>1832.83981818182</v>
      </c>
      <c r="AJ275">
        <v>3.3889251497637201</v>
      </c>
      <c r="AK275">
        <v>85.495142733625997</v>
      </c>
      <c r="AL275">
        <f t="shared" si="162"/>
        <v>1.9367161923050955</v>
      </c>
      <c r="AM275">
        <v>13.2008551907902</v>
      </c>
      <c r="AN275">
        <v>15.4884916083916</v>
      </c>
      <c r="AO275">
        <v>3.3093591779077898E-6</v>
      </c>
      <c r="AP275">
        <v>126.389948844656</v>
      </c>
      <c r="AQ275">
        <v>38</v>
      </c>
      <c r="AR275">
        <v>8</v>
      </c>
      <c r="AS275">
        <f t="shared" si="163"/>
        <v>1</v>
      </c>
      <c r="AT275">
        <f t="shared" si="164"/>
        <v>0</v>
      </c>
      <c r="AU275">
        <f t="shared" si="165"/>
        <v>54432.080479181881</v>
      </c>
      <c r="AV275">
        <f t="shared" si="166"/>
        <v>1999.9974999999999</v>
      </c>
      <c r="AW275">
        <f t="shared" si="167"/>
        <v>1685.9979569999193</v>
      </c>
      <c r="AX275">
        <f t="shared" si="168"/>
        <v>0.84300003224999998</v>
      </c>
      <c r="AY275">
        <f t="shared" si="169"/>
        <v>0.158699983185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1736448616.0999999</v>
      </c>
      <c r="BF275">
        <v>1780.8824999999999</v>
      </c>
      <c r="BG275">
        <v>1882.19875</v>
      </c>
      <c r="BH275">
        <v>15.4846875</v>
      </c>
      <c r="BI275">
        <v>13.199787499999999</v>
      </c>
      <c r="BJ275">
        <v>1781.7425000000001</v>
      </c>
      <c r="BK275">
        <v>15.410625</v>
      </c>
      <c r="BL275">
        <v>500.08575000000002</v>
      </c>
      <c r="BM275">
        <v>102.24575</v>
      </c>
      <c r="BN275">
        <v>9.9964687499999996E-2</v>
      </c>
      <c r="BO275">
        <v>24.972837500000001</v>
      </c>
      <c r="BP275">
        <v>24.731425000000002</v>
      </c>
      <c r="BQ275">
        <v>999.9</v>
      </c>
      <c r="BR275">
        <v>0</v>
      </c>
      <c r="BS275">
        <v>0</v>
      </c>
      <c r="BT275">
        <v>9999.9249999999993</v>
      </c>
      <c r="BU275">
        <v>648.32050000000004</v>
      </c>
      <c r="BV275">
        <v>153.89175</v>
      </c>
      <c r="BW275">
        <v>-101.314875</v>
      </c>
      <c r="BX275">
        <v>1808.8924999999999</v>
      </c>
      <c r="BY275">
        <v>1907.375</v>
      </c>
      <c r="BZ275">
        <v>2.2849274999999998</v>
      </c>
      <c r="CA275">
        <v>1882.19875</v>
      </c>
      <c r="CB275">
        <v>13.199787499999999</v>
      </c>
      <c r="CC275">
        <v>1.58324</v>
      </c>
      <c r="CD275">
        <v>1.3496174999999999</v>
      </c>
      <c r="CE275">
        <v>13.79665</v>
      </c>
      <c r="CF275">
        <v>11.363087500000001</v>
      </c>
      <c r="CG275">
        <v>1999.9974999999999</v>
      </c>
      <c r="CH275">
        <v>0.90000037499999996</v>
      </c>
      <c r="CI275">
        <v>9.9999674999999996E-2</v>
      </c>
      <c r="CJ275">
        <v>20</v>
      </c>
      <c r="CK275">
        <v>39092.925000000003</v>
      </c>
      <c r="CL275">
        <v>1736445700.0999999</v>
      </c>
      <c r="CM275" t="s">
        <v>346</v>
      </c>
      <c r="CN275">
        <v>1736445697.0999999</v>
      </c>
      <c r="CO275">
        <v>1736445700.0999999</v>
      </c>
      <c r="CP275">
        <v>1</v>
      </c>
      <c r="CQ275">
        <v>-0.33700000000000002</v>
      </c>
      <c r="CR275">
        <v>1.2999999999999999E-2</v>
      </c>
      <c r="CS275">
        <v>0.22</v>
      </c>
      <c r="CT275">
        <v>8.3000000000000004E-2</v>
      </c>
      <c r="CU275">
        <v>420</v>
      </c>
      <c r="CV275">
        <v>16</v>
      </c>
      <c r="CW275">
        <v>0.23</v>
      </c>
      <c r="CX275">
        <v>0.32</v>
      </c>
      <c r="CY275">
        <v>-101.130238095238</v>
      </c>
      <c r="CZ275">
        <v>-1.1290909090910899</v>
      </c>
      <c r="DA275">
        <v>0.34411818356930601</v>
      </c>
      <c r="DB275">
        <v>0</v>
      </c>
      <c r="DC275">
        <v>2.2847152380952398</v>
      </c>
      <c r="DD275">
        <v>7.2498701298706397E-3</v>
      </c>
      <c r="DE275">
        <v>1.86571732419111E-3</v>
      </c>
      <c r="DF275">
        <v>1</v>
      </c>
      <c r="DG275">
        <v>1</v>
      </c>
      <c r="DH275">
        <v>2</v>
      </c>
      <c r="DI275" t="s">
        <v>347</v>
      </c>
      <c r="DJ275">
        <v>3.1188799999999999</v>
      </c>
      <c r="DK275">
        <v>2.8005800000000001</v>
      </c>
      <c r="DL275">
        <v>0.26368799999999998</v>
      </c>
      <c r="DM275">
        <v>0.27403300000000003</v>
      </c>
      <c r="DN275">
        <v>8.6798E-2</v>
      </c>
      <c r="DO275">
        <v>7.80579E-2</v>
      </c>
      <c r="DP275">
        <v>20558.3</v>
      </c>
      <c r="DQ275">
        <v>18738.900000000001</v>
      </c>
      <c r="DR275">
        <v>26695.4</v>
      </c>
      <c r="DS275">
        <v>24136</v>
      </c>
      <c r="DT275">
        <v>33706</v>
      </c>
      <c r="DU275">
        <v>32414</v>
      </c>
      <c r="DV275">
        <v>40363.9</v>
      </c>
      <c r="DW275">
        <v>38152.6</v>
      </c>
      <c r="DX275">
        <v>2.0172500000000002</v>
      </c>
      <c r="DY275">
        <v>2.2786300000000002</v>
      </c>
      <c r="DZ275">
        <v>0.16196099999999999</v>
      </c>
      <c r="EA275">
        <v>0</v>
      </c>
      <c r="EB275">
        <v>22.080500000000001</v>
      </c>
      <c r="EC275">
        <v>999.9</v>
      </c>
      <c r="ED275">
        <v>63.911999999999999</v>
      </c>
      <c r="EE275">
        <v>22.094000000000001</v>
      </c>
      <c r="EF275">
        <v>16.680700000000002</v>
      </c>
      <c r="EG275">
        <v>64.274900000000002</v>
      </c>
      <c r="EH275">
        <v>26.426300000000001</v>
      </c>
      <c r="EI275">
        <v>1</v>
      </c>
      <c r="EJ275">
        <v>-0.448125</v>
      </c>
      <c r="EK275">
        <v>-4.37859</v>
      </c>
      <c r="EL275">
        <v>20.216100000000001</v>
      </c>
      <c r="EM275">
        <v>5.26356</v>
      </c>
      <c r="EN275">
        <v>12.0059</v>
      </c>
      <c r="EO275">
        <v>4.9999000000000002</v>
      </c>
      <c r="EP275">
        <v>3.2869299999999999</v>
      </c>
      <c r="EQ275">
        <v>9999</v>
      </c>
      <c r="ER275">
        <v>9999</v>
      </c>
      <c r="ES275">
        <v>999.9</v>
      </c>
      <c r="ET275">
        <v>9999</v>
      </c>
      <c r="EU275">
        <v>1.8722700000000001</v>
      </c>
      <c r="EV275">
        <v>1.87317</v>
      </c>
      <c r="EW275">
        <v>1.8693500000000001</v>
      </c>
      <c r="EX275">
        <v>1.8750500000000001</v>
      </c>
      <c r="EY275">
        <v>1.8754</v>
      </c>
      <c r="EZ275">
        <v>1.87378</v>
      </c>
      <c r="FA275">
        <v>1.8723799999999999</v>
      </c>
      <c r="FB275">
        <v>1.87148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-0.86</v>
      </c>
      <c r="FQ275">
        <v>7.3999999999999996E-2</v>
      </c>
      <c r="FR275">
        <v>-0.18329044484773399</v>
      </c>
      <c r="FS275">
        <v>1.93526017593624E-3</v>
      </c>
      <c r="FT275">
        <v>-2.6352868309754201E-6</v>
      </c>
      <c r="FU275">
        <v>7.4988703689445403E-10</v>
      </c>
      <c r="FV275">
        <v>7.4070808911679595E-2</v>
      </c>
      <c r="FW275">
        <v>0</v>
      </c>
      <c r="FX275">
        <v>0</v>
      </c>
      <c r="FY275">
        <v>0</v>
      </c>
      <c r="FZ275">
        <v>1</v>
      </c>
      <c r="GA275">
        <v>1999</v>
      </c>
      <c r="GB275">
        <v>0</v>
      </c>
      <c r="GC275">
        <v>14</v>
      </c>
      <c r="GD275">
        <v>48.8</v>
      </c>
      <c r="GE275">
        <v>48.7</v>
      </c>
      <c r="GF275">
        <v>3.8183600000000002</v>
      </c>
      <c r="GG275">
        <v>2.4682599999999999</v>
      </c>
      <c r="GH275">
        <v>1.5979000000000001</v>
      </c>
      <c r="GI275">
        <v>2.3535200000000001</v>
      </c>
      <c r="GJ275">
        <v>1.64917</v>
      </c>
      <c r="GK275">
        <v>2.36816</v>
      </c>
      <c r="GL275">
        <v>26.1691</v>
      </c>
      <c r="GM275">
        <v>14.403499999999999</v>
      </c>
      <c r="GN275">
        <v>19</v>
      </c>
      <c r="GO275">
        <v>449.976</v>
      </c>
      <c r="GP275">
        <v>643.58500000000004</v>
      </c>
      <c r="GQ275">
        <v>29.471800000000002</v>
      </c>
      <c r="GR275">
        <v>21.471800000000002</v>
      </c>
      <c r="GS275">
        <v>30</v>
      </c>
      <c r="GT275">
        <v>21.370699999999999</v>
      </c>
      <c r="GU275">
        <v>21.3477</v>
      </c>
      <c r="GV275">
        <v>76.493099999999998</v>
      </c>
      <c r="GW275">
        <v>24.036799999999999</v>
      </c>
      <c r="GX275">
        <v>100</v>
      </c>
      <c r="GY275">
        <v>29.474299999999999</v>
      </c>
      <c r="GZ275">
        <v>1925.56</v>
      </c>
      <c r="HA275">
        <v>13.226599999999999</v>
      </c>
      <c r="HB275">
        <v>101.374</v>
      </c>
      <c r="HC275">
        <v>101.38200000000001</v>
      </c>
    </row>
    <row r="276" spans="1:211" x14ac:dyDescent="0.2">
      <c r="A276">
        <v>260</v>
      </c>
      <c r="B276">
        <v>1736448626.0999999</v>
      </c>
      <c r="C276">
        <v>519</v>
      </c>
      <c r="D276" t="s">
        <v>867</v>
      </c>
      <c r="E276" t="s">
        <v>868</v>
      </c>
      <c r="F276">
        <v>2</v>
      </c>
      <c r="G276">
        <v>1736448618.0999999</v>
      </c>
      <c r="H276">
        <f t="shared" si="136"/>
        <v>1.9370271010505028E-3</v>
      </c>
      <c r="I276">
        <f t="shared" si="137"/>
        <v>1.9370271010505029</v>
      </c>
      <c r="J276">
        <f t="shared" si="138"/>
        <v>52.418280219887393</v>
      </c>
      <c r="K276">
        <f t="shared" si="139"/>
        <v>1787.64</v>
      </c>
      <c r="L276">
        <f t="shared" si="140"/>
        <v>962.85265278869952</v>
      </c>
      <c r="M276">
        <f t="shared" si="141"/>
        <v>98.543784876542418</v>
      </c>
      <c r="N276">
        <f t="shared" si="142"/>
        <v>182.95718569865252</v>
      </c>
      <c r="O276">
        <f t="shared" si="143"/>
        <v>0.10841058062186747</v>
      </c>
      <c r="P276">
        <f t="shared" si="144"/>
        <v>3.5350497371526437</v>
      </c>
      <c r="Q276">
        <f t="shared" si="145"/>
        <v>0.10659688757795546</v>
      </c>
      <c r="R276">
        <f t="shared" si="146"/>
        <v>6.6783480385547198E-2</v>
      </c>
      <c r="S276">
        <f t="shared" si="147"/>
        <v>317.39978674500929</v>
      </c>
      <c r="T276">
        <f t="shared" si="148"/>
        <v>26.125648988575676</v>
      </c>
      <c r="U276">
        <f t="shared" si="149"/>
        <v>26.125648988575676</v>
      </c>
      <c r="V276">
        <f t="shared" si="150"/>
        <v>3.3994278737387278</v>
      </c>
      <c r="W276">
        <f t="shared" si="151"/>
        <v>49.913855906225436</v>
      </c>
      <c r="X276">
        <f t="shared" si="152"/>
        <v>1.5849388771466102</v>
      </c>
      <c r="Y276">
        <f t="shared" si="153"/>
        <v>3.1753485046803025</v>
      </c>
      <c r="Z276">
        <f t="shared" si="154"/>
        <v>1.8144889965921176</v>
      </c>
      <c r="AA276">
        <f t="shared" si="155"/>
        <v>-85.422895156327172</v>
      </c>
      <c r="AB276">
        <f t="shared" si="156"/>
        <v>-218.88277648276764</v>
      </c>
      <c r="AC276">
        <f t="shared" si="157"/>
        <v>-13.170013161393989</v>
      </c>
      <c r="AD276">
        <f t="shared" si="158"/>
        <v>-7.5898055479484583E-2</v>
      </c>
      <c r="AE276">
        <f t="shared" si="159"/>
        <v>81.021847978270458</v>
      </c>
      <c r="AF276">
        <f t="shared" si="160"/>
        <v>1.9349977940889582</v>
      </c>
      <c r="AG276">
        <f t="shared" si="161"/>
        <v>52.418280219887393</v>
      </c>
      <c r="AH276">
        <v>1927.39216801057</v>
      </c>
      <c r="AI276">
        <v>1839.6798181818201</v>
      </c>
      <c r="AJ276">
        <v>3.3991949678680999</v>
      </c>
      <c r="AK276">
        <v>85.495142733625997</v>
      </c>
      <c r="AL276">
        <f t="shared" si="162"/>
        <v>1.9370271010505029</v>
      </c>
      <c r="AM276">
        <v>13.2014840999884</v>
      </c>
      <c r="AN276">
        <v>15.4896965034965</v>
      </c>
      <c r="AO276">
        <v>2.5496241900266201E-6</v>
      </c>
      <c r="AP276">
        <v>126.389948844656</v>
      </c>
      <c r="AQ276">
        <v>38</v>
      </c>
      <c r="AR276">
        <v>8</v>
      </c>
      <c r="AS276">
        <f t="shared" si="163"/>
        <v>1</v>
      </c>
      <c r="AT276">
        <f t="shared" si="164"/>
        <v>0</v>
      </c>
      <c r="AU276">
        <f t="shared" si="165"/>
        <v>54405.545017479082</v>
      </c>
      <c r="AV276">
        <f t="shared" si="166"/>
        <v>1999.99875</v>
      </c>
      <c r="AW276">
        <f t="shared" si="167"/>
        <v>1685.9990182499548</v>
      </c>
      <c r="AX276">
        <f t="shared" si="168"/>
        <v>0.84300003599999995</v>
      </c>
      <c r="AY276">
        <f t="shared" si="169"/>
        <v>0.15869999256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1736448618.0999999</v>
      </c>
      <c r="BF276">
        <v>1787.64</v>
      </c>
      <c r="BG276">
        <v>1889.00875</v>
      </c>
      <c r="BH276">
        <v>15.4861375</v>
      </c>
      <c r="BI276">
        <v>13.2002875</v>
      </c>
      <c r="BJ276">
        <v>1788.50125</v>
      </c>
      <c r="BK276">
        <v>15.412062499999999</v>
      </c>
      <c r="BL276">
        <v>500.04124999999999</v>
      </c>
      <c r="BM276">
        <v>102.245625</v>
      </c>
      <c r="BN276">
        <v>0.1000294375</v>
      </c>
      <c r="BO276">
        <v>24.977150000000002</v>
      </c>
      <c r="BP276">
        <v>24.734525000000001</v>
      </c>
      <c r="BQ276">
        <v>999.9</v>
      </c>
      <c r="BR276">
        <v>0</v>
      </c>
      <c r="BS276">
        <v>0</v>
      </c>
      <c r="BT276">
        <v>9995.0062500000004</v>
      </c>
      <c r="BU276">
        <v>648.36837500000001</v>
      </c>
      <c r="BV276">
        <v>153.48974999999999</v>
      </c>
      <c r="BW276">
        <v>-101.36775</v>
      </c>
      <c r="BX276">
        <v>1815.75875</v>
      </c>
      <c r="BY276">
        <v>1914.2774999999999</v>
      </c>
      <c r="BZ276">
        <v>2.2858637499999999</v>
      </c>
      <c r="CA276">
        <v>1889.00875</v>
      </c>
      <c r="CB276">
        <v>13.2002875</v>
      </c>
      <c r="CC276">
        <v>1.5833874999999999</v>
      </c>
      <c r="CD276">
        <v>1.34966875</v>
      </c>
      <c r="CE276">
        <v>13.798087499999999</v>
      </c>
      <c r="CF276">
        <v>11.3636625</v>
      </c>
      <c r="CG276">
        <v>1999.99875</v>
      </c>
      <c r="CH276">
        <v>0.90000024999999995</v>
      </c>
      <c r="CI276">
        <v>9.99998E-2</v>
      </c>
      <c r="CJ276">
        <v>20</v>
      </c>
      <c r="CK276">
        <v>39092.962500000001</v>
      </c>
      <c r="CL276">
        <v>1736445700.0999999</v>
      </c>
      <c r="CM276" t="s">
        <v>346</v>
      </c>
      <c r="CN276">
        <v>1736445697.0999999</v>
      </c>
      <c r="CO276">
        <v>1736445700.0999999</v>
      </c>
      <c r="CP276">
        <v>1</v>
      </c>
      <c r="CQ276">
        <v>-0.33700000000000002</v>
      </c>
      <c r="CR276">
        <v>1.2999999999999999E-2</v>
      </c>
      <c r="CS276">
        <v>0.22</v>
      </c>
      <c r="CT276">
        <v>8.3000000000000004E-2</v>
      </c>
      <c r="CU276">
        <v>420</v>
      </c>
      <c r="CV276">
        <v>16</v>
      </c>
      <c r="CW276">
        <v>0.23</v>
      </c>
      <c r="CX276">
        <v>0.32</v>
      </c>
      <c r="CY276">
        <v>-101.184952380952</v>
      </c>
      <c r="CZ276">
        <v>-1.1878441558441999</v>
      </c>
      <c r="DA276">
        <v>0.34659946365887101</v>
      </c>
      <c r="DB276">
        <v>0</v>
      </c>
      <c r="DC276">
        <v>2.2849180952380901</v>
      </c>
      <c r="DD276">
        <v>1.58298701298735E-2</v>
      </c>
      <c r="DE276">
        <v>2.1660378993466302E-3</v>
      </c>
      <c r="DF276">
        <v>1</v>
      </c>
      <c r="DG276">
        <v>1</v>
      </c>
      <c r="DH276">
        <v>2</v>
      </c>
      <c r="DI276" t="s">
        <v>347</v>
      </c>
      <c r="DJ276">
        <v>3.1192099999999998</v>
      </c>
      <c r="DK276">
        <v>2.8008199999999999</v>
      </c>
      <c r="DL276">
        <v>0.26424599999999998</v>
      </c>
      <c r="DM276">
        <v>0.27462999999999999</v>
      </c>
      <c r="DN276">
        <v>8.6807300000000004E-2</v>
      </c>
      <c r="DO276">
        <v>7.8063599999999997E-2</v>
      </c>
      <c r="DP276">
        <v>20542.900000000001</v>
      </c>
      <c r="DQ276">
        <v>18723.599999999999</v>
      </c>
      <c r="DR276">
        <v>26695.599999999999</v>
      </c>
      <c r="DS276">
        <v>24136.1</v>
      </c>
      <c r="DT276">
        <v>33705.800000000003</v>
      </c>
      <c r="DU276">
        <v>32413.9</v>
      </c>
      <c r="DV276">
        <v>40364.1</v>
      </c>
      <c r="DW276">
        <v>38152.699999999997</v>
      </c>
      <c r="DX276">
        <v>2.0178699999999998</v>
      </c>
      <c r="DY276">
        <v>2.2778200000000002</v>
      </c>
      <c r="DZ276">
        <v>0.16187499999999999</v>
      </c>
      <c r="EA276">
        <v>0</v>
      </c>
      <c r="EB276">
        <v>22.0777</v>
      </c>
      <c r="EC276">
        <v>999.9</v>
      </c>
      <c r="ED276">
        <v>63.911999999999999</v>
      </c>
      <c r="EE276">
        <v>22.094000000000001</v>
      </c>
      <c r="EF276">
        <v>16.6815</v>
      </c>
      <c r="EG276">
        <v>64.0749</v>
      </c>
      <c r="EH276">
        <v>26.882999999999999</v>
      </c>
      <c r="EI276">
        <v>1</v>
      </c>
      <c r="EJ276">
        <v>-0.44808199999999998</v>
      </c>
      <c r="EK276">
        <v>-4.3749900000000004</v>
      </c>
      <c r="EL276">
        <v>20.2165</v>
      </c>
      <c r="EM276">
        <v>5.2641600000000004</v>
      </c>
      <c r="EN276">
        <v>12.005800000000001</v>
      </c>
      <c r="EO276">
        <v>5</v>
      </c>
      <c r="EP276">
        <v>3.2870200000000001</v>
      </c>
      <c r="EQ276">
        <v>9999</v>
      </c>
      <c r="ER276">
        <v>9999</v>
      </c>
      <c r="ES276">
        <v>999.9</v>
      </c>
      <c r="ET276">
        <v>9999</v>
      </c>
      <c r="EU276">
        <v>1.8723000000000001</v>
      </c>
      <c r="EV276">
        <v>1.87317</v>
      </c>
      <c r="EW276">
        <v>1.8693500000000001</v>
      </c>
      <c r="EX276">
        <v>1.8750199999999999</v>
      </c>
      <c r="EY276">
        <v>1.87541</v>
      </c>
      <c r="EZ276">
        <v>1.8737900000000001</v>
      </c>
      <c r="FA276">
        <v>1.8723799999999999</v>
      </c>
      <c r="FB276">
        <v>1.87148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-0.87</v>
      </c>
      <c r="FQ276">
        <v>7.4099999999999999E-2</v>
      </c>
      <c r="FR276">
        <v>-0.18329044484773399</v>
      </c>
      <c r="FS276">
        <v>1.93526017593624E-3</v>
      </c>
      <c r="FT276">
        <v>-2.6352868309754201E-6</v>
      </c>
      <c r="FU276">
        <v>7.4988703689445403E-10</v>
      </c>
      <c r="FV276">
        <v>7.4070808911679595E-2</v>
      </c>
      <c r="FW276">
        <v>0</v>
      </c>
      <c r="FX276">
        <v>0</v>
      </c>
      <c r="FY276">
        <v>0</v>
      </c>
      <c r="FZ276">
        <v>1</v>
      </c>
      <c r="GA276">
        <v>1999</v>
      </c>
      <c r="GB276">
        <v>0</v>
      </c>
      <c r="GC276">
        <v>14</v>
      </c>
      <c r="GD276">
        <v>48.8</v>
      </c>
      <c r="GE276">
        <v>48.8</v>
      </c>
      <c r="GF276">
        <v>3.8281200000000002</v>
      </c>
      <c r="GG276">
        <v>2.4597199999999999</v>
      </c>
      <c r="GH276">
        <v>1.5979000000000001</v>
      </c>
      <c r="GI276">
        <v>2.3535200000000001</v>
      </c>
      <c r="GJ276">
        <v>1.64917</v>
      </c>
      <c r="GK276">
        <v>2.4108900000000002</v>
      </c>
      <c r="GL276">
        <v>26.1691</v>
      </c>
      <c r="GM276">
        <v>14.4122</v>
      </c>
      <c r="GN276">
        <v>19</v>
      </c>
      <c r="GO276">
        <v>450.34800000000001</v>
      </c>
      <c r="GP276">
        <v>642.93799999999999</v>
      </c>
      <c r="GQ276">
        <v>29.474699999999999</v>
      </c>
      <c r="GR276">
        <v>21.472200000000001</v>
      </c>
      <c r="GS276">
        <v>30</v>
      </c>
      <c r="GT276">
        <v>21.371600000000001</v>
      </c>
      <c r="GU276">
        <v>21.348600000000001</v>
      </c>
      <c r="GV276">
        <v>76.698800000000006</v>
      </c>
      <c r="GW276">
        <v>24.036799999999999</v>
      </c>
      <c r="GX276">
        <v>100</v>
      </c>
      <c r="GY276">
        <v>29.474299999999999</v>
      </c>
      <c r="GZ276">
        <v>1932.37</v>
      </c>
      <c r="HA276">
        <v>13.226599999999999</v>
      </c>
      <c r="HB276">
        <v>101.374</v>
      </c>
      <c r="HC276">
        <v>101.38200000000001</v>
      </c>
    </row>
    <row r="277" spans="1:211" x14ac:dyDescent="0.2">
      <c r="A277">
        <v>261</v>
      </c>
      <c r="B277">
        <v>1736448628.0999999</v>
      </c>
      <c r="C277">
        <v>521</v>
      </c>
      <c r="D277" t="s">
        <v>869</v>
      </c>
      <c r="E277" t="s">
        <v>870</v>
      </c>
      <c r="F277">
        <v>2</v>
      </c>
      <c r="G277">
        <v>1736448620.0999999</v>
      </c>
      <c r="H277">
        <f t="shared" si="136"/>
        <v>1.9388362575776972E-3</v>
      </c>
      <c r="I277">
        <f t="shared" si="137"/>
        <v>1.9388362575776972</v>
      </c>
      <c r="J277">
        <f t="shared" si="138"/>
        <v>52.502544496344072</v>
      </c>
      <c r="K277">
        <f t="shared" si="139"/>
        <v>1794.39625</v>
      </c>
      <c r="L277">
        <f t="shared" si="140"/>
        <v>968.58373026001402</v>
      </c>
      <c r="M277">
        <f t="shared" si="141"/>
        <v>99.130631725949485</v>
      </c>
      <c r="N277">
        <f t="shared" si="142"/>
        <v>183.64920684907995</v>
      </c>
      <c r="O277">
        <f t="shared" si="143"/>
        <v>0.10847144069488868</v>
      </c>
      <c r="P277">
        <f t="shared" si="144"/>
        <v>3.5345000850645043</v>
      </c>
      <c r="Q277">
        <f t="shared" si="145"/>
        <v>0.10665545183753679</v>
      </c>
      <c r="R277">
        <f t="shared" si="146"/>
        <v>6.6820284337736874E-2</v>
      </c>
      <c r="S277">
        <f t="shared" si="147"/>
        <v>317.39980370999865</v>
      </c>
      <c r="T277">
        <f t="shared" si="148"/>
        <v>26.129857136069937</v>
      </c>
      <c r="U277">
        <f t="shared" si="149"/>
        <v>26.129857136069937</v>
      </c>
      <c r="V277">
        <f t="shared" si="150"/>
        <v>3.4002736607154658</v>
      </c>
      <c r="W277">
        <f t="shared" si="151"/>
        <v>49.905431437481127</v>
      </c>
      <c r="X277">
        <f t="shared" si="152"/>
        <v>1.5850907316405947</v>
      </c>
      <c r="Y277">
        <f t="shared" si="153"/>
        <v>3.1761888154925821</v>
      </c>
      <c r="Z277">
        <f t="shared" si="154"/>
        <v>1.8151829290748711</v>
      </c>
      <c r="AA277">
        <f t="shared" si="155"/>
        <v>-85.50267895917645</v>
      </c>
      <c r="AB277">
        <f t="shared" si="156"/>
        <v>-218.80503962065353</v>
      </c>
      <c r="AC277">
        <f t="shared" si="157"/>
        <v>-13.167955093220304</v>
      </c>
      <c r="AD277">
        <f t="shared" si="158"/>
        <v>-7.5869963051644618E-2</v>
      </c>
      <c r="AE277">
        <f t="shared" si="159"/>
        <v>81.088120611459303</v>
      </c>
      <c r="AF277">
        <f t="shared" si="160"/>
        <v>1.9359179445448802</v>
      </c>
      <c r="AG277">
        <f t="shared" si="161"/>
        <v>52.502544496344072</v>
      </c>
      <c r="AH277">
        <v>1934.5627307428499</v>
      </c>
      <c r="AI277">
        <v>1846.5696969697001</v>
      </c>
      <c r="AJ277">
        <v>3.4246188723097699</v>
      </c>
      <c r="AK277">
        <v>85.495142733625997</v>
      </c>
      <c r="AL277">
        <f t="shared" si="162"/>
        <v>1.9388362575776972</v>
      </c>
      <c r="AM277">
        <v>13.201294773582401</v>
      </c>
      <c r="AN277">
        <v>15.4916188811189</v>
      </c>
      <c r="AO277">
        <v>2.5327327201109901E-6</v>
      </c>
      <c r="AP277">
        <v>126.389948844656</v>
      </c>
      <c r="AQ277">
        <v>38</v>
      </c>
      <c r="AR277">
        <v>8</v>
      </c>
      <c r="AS277">
        <f t="shared" si="163"/>
        <v>1</v>
      </c>
      <c r="AT277">
        <f t="shared" si="164"/>
        <v>0</v>
      </c>
      <c r="AU277">
        <f t="shared" si="165"/>
        <v>54392.629811749292</v>
      </c>
      <c r="AV277">
        <f t="shared" si="166"/>
        <v>1999.99875</v>
      </c>
      <c r="AW277">
        <f t="shared" si="167"/>
        <v>1685.9990834999141</v>
      </c>
      <c r="AX277">
        <f t="shared" si="168"/>
        <v>0.84300006862499999</v>
      </c>
      <c r="AY277">
        <f t="shared" si="169"/>
        <v>0.15870000104249998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1736448620.0999999</v>
      </c>
      <c r="BF277">
        <v>1794.39625</v>
      </c>
      <c r="BG277">
        <v>1895.8612499999999</v>
      </c>
      <c r="BH277">
        <v>15.487575</v>
      </c>
      <c r="BI277">
        <v>13.2006625</v>
      </c>
      <c r="BJ277">
        <v>1795.26</v>
      </c>
      <c r="BK277">
        <v>15.413500000000001</v>
      </c>
      <c r="BL277">
        <v>500.04587500000002</v>
      </c>
      <c r="BM277">
        <v>102.245875</v>
      </c>
      <c r="BN277">
        <v>0.1000850125</v>
      </c>
      <c r="BO277">
        <v>24.9815875</v>
      </c>
      <c r="BP277">
        <v>24.738087499999999</v>
      </c>
      <c r="BQ277">
        <v>999.9</v>
      </c>
      <c r="BR277">
        <v>0</v>
      </c>
      <c r="BS277">
        <v>0</v>
      </c>
      <c r="BT277">
        <v>9992.6625000000004</v>
      </c>
      <c r="BU277">
        <v>648.42137500000001</v>
      </c>
      <c r="BV277">
        <v>152.99424999999999</v>
      </c>
      <c r="BW277">
        <v>-101.464</v>
      </c>
      <c r="BX277">
        <v>1822.62375</v>
      </c>
      <c r="BY277">
        <v>1921.2225000000001</v>
      </c>
      <c r="BZ277">
        <v>2.2869199999999998</v>
      </c>
      <c r="CA277">
        <v>1895.8612499999999</v>
      </c>
      <c r="CB277">
        <v>13.2006625</v>
      </c>
      <c r="CC277">
        <v>1.5835375</v>
      </c>
      <c r="CD277">
        <v>1.34971</v>
      </c>
      <c r="CE277">
        <v>13.7995375</v>
      </c>
      <c r="CF277">
        <v>11.364125</v>
      </c>
      <c r="CG277">
        <v>1999.99875</v>
      </c>
      <c r="CH277">
        <v>0.90000024999999995</v>
      </c>
      <c r="CI277">
        <v>9.9999837499999994E-2</v>
      </c>
      <c r="CJ277">
        <v>20</v>
      </c>
      <c r="CK277">
        <v>39092.974999999999</v>
      </c>
      <c r="CL277">
        <v>1736445700.0999999</v>
      </c>
      <c r="CM277" t="s">
        <v>346</v>
      </c>
      <c r="CN277">
        <v>1736445697.0999999</v>
      </c>
      <c r="CO277">
        <v>1736445700.0999999</v>
      </c>
      <c r="CP277">
        <v>1</v>
      </c>
      <c r="CQ277">
        <v>-0.33700000000000002</v>
      </c>
      <c r="CR277">
        <v>1.2999999999999999E-2</v>
      </c>
      <c r="CS277">
        <v>0.22</v>
      </c>
      <c r="CT277">
        <v>8.3000000000000004E-2</v>
      </c>
      <c r="CU277">
        <v>420</v>
      </c>
      <c r="CV277">
        <v>16</v>
      </c>
      <c r="CW277">
        <v>0.23</v>
      </c>
      <c r="CX277">
        <v>0.32</v>
      </c>
      <c r="CY277">
        <v>-101.317047619048</v>
      </c>
      <c r="CZ277">
        <v>-1.4895584415584699</v>
      </c>
      <c r="DA277">
        <v>0.38053614760911803</v>
      </c>
      <c r="DB277">
        <v>0</v>
      </c>
      <c r="DC277">
        <v>2.2855642857142899</v>
      </c>
      <c r="DD277">
        <v>2.31187012987032E-2</v>
      </c>
      <c r="DE277">
        <v>2.74721949723468E-3</v>
      </c>
      <c r="DF277">
        <v>1</v>
      </c>
      <c r="DG277">
        <v>1</v>
      </c>
      <c r="DH277">
        <v>2</v>
      </c>
      <c r="DI277" t="s">
        <v>347</v>
      </c>
      <c r="DJ277">
        <v>3.11931</v>
      </c>
      <c r="DK277">
        <v>2.80037</v>
      </c>
      <c r="DL277">
        <v>0.26481300000000002</v>
      </c>
      <c r="DM277">
        <v>0.27518599999999999</v>
      </c>
      <c r="DN277">
        <v>8.6810899999999996E-2</v>
      </c>
      <c r="DO277">
        <v>7.8077800000000003E-2</v>
      </c>
      <c r="DP277">
        <v>20527.2</v>
      </c>
      <c r="DQ277">
        <v>18709</v>
      </c>
      <c r="DR277">
        <v>26695.7</v>
      </c>
      <c r="DS277">
        <v>24135.599999999999</v>
      </c>
      <c r="DT277">
        <v>33705.800000000003</v>
      </c>
      <c r="DU277">
        <v>32413.1</v>
      </c>
      <c r="DV277">
        <v>40364.199999999997</v>
      </c>
      <c r="DW277">
        <v>38152.300000000003</v>
      </c>
      <c r="DX277">
        <v>2.0182799999999999</v>
      </c>
      <c r="DY277">
        <v>2.2779799999999999</v>
      </c>
      <c r="DZ277">
        <v>0.16273599999999999</v>
      </c>
      <c r="EA277">
        <v>0</v>
      </c>
      <c r="EB277">
        <v>22.0749</v>
      </c>
      <c r="EC277">
        <v>999.9</v>
      </c>
      <c r="ED277">
        <v>63.911999999999999</v>
      </c>
      <c r="EE277">
        <v>22.094000000000001</v>
      </c>
      <c r="EF277">
        <v>16.680299999999999</v>
      </c>
      <c r="EG277">
        <v>63.9649</v>
      </c>
      <c r="EH277">
        <v>26.490400000000001</v>
      </c>
      <c r="EI277">
        <v>1</v>
      </c>
      <c r="EJ277">
        <v>-0.447932</v>
      </c>
      <c r="EK277">
        <v>-4.3795700000000002</v>
      </c>
      <c r="EL277">
        <v>20.216000000000001</v>
      </c>
      <c r="EM277">
        <v>5.26431</v>
      </c>
      <c r="EN277">
        <v>12.005000000000001</v>
      </c>
      <c r="EO277">
        <v>4.9998500000000003</v>
      </c>
      <c r="EP277">
        <v>3.2869799999999998</v>
      </c>
      <c r="EQ277">
        <v>9999</v>
      </c>
      <c r="ER277">
        <v>9999</v>
      </c>
      <c r="ES277">
        <v>999.9</v>
      </c>
      <c r="ET277">
        <v>9999</v>
      </c>
      <c r="EU277">
        <v>1.87229</v>
      </c>
      <c r="EV277">
        <v>1.87317</v>
      </c>
      <c r="EW277">
        <v>1.8693500000000001</v>
      </c>
      <c r="EX277">
        <v>1.87503</v>
      </c>
      <c r="EY277">
        <v>1.8753899999999999</v>
      </c>
      <c r="EZ277">
        <v>1.8737999999999999</v>
      </c>
      <c r="FA277">
        <v>1.87239</v>
      </c>
      <c r="FB277">
        <v>1.87147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-0.87</v>
      </c>
      <c r="FQ277">
        <v>7.3999999999999996E-2</v>
      </c>
      <c r="FR277">
        <v>-0.18329044484773399</v>
      </c>
      <c r="FS277">
        <v>1.93526017593624E-3</v>
      </c>
      <c r="FT277">
        <v>-2.6352868309754201E-6</v>
      </c>
      <c r="FU277">
        <v>7.4988703689445403E-10</v>
      </c>
      <c r="FV277">
        <v>7.4070808911679595E-2</v>
      </c>
      <c r="FW277">
        <v>0</v>
      </c>
      <c r="FX277">
        <v>0</v>
      </c>
      <c r="FY277">
        <v>0</v>
      </c>
      <c r="FZ277">
        <v>1</v>
      </c>
      <c r="GA277">
        <v>1999</v>
      </c>
      <c r="GB277">
        <v>0</v>
      </c>
      <c r="GC277">
        <v>14</v>
      </c>
      <c r="GD277">
        <v>48.9</v>
      </c>
      <c r="GE277">
        <v>48.8</v>
      </c>
      <c r="GF277">
        <v>3.8391099999999998</v>
      </c>
      <c r="GG277">
        <v>2.4597199999999999</v>
      </c>
      <c r="GH277">
        <v>1.5979000000000001</v>
      </c>
      <c r="GI277">
        <v>2.3535200000000001</v>
      </c>
      <c r="GJ277">
        <v>1.64917</v>
      </c>
      <c r="GK277">
        <v>2.4279799999999998</v>
      </c>
      <c r="GL277">
        <v>26.1691</v>
      </c>
      <c r="GM277">
        <v>14.403499999999999</v>
      </c>
      <c r="GN277">
        <v>19</v>
      </c>
      <c r="GO277">
        <v>450.589</v>
      </c>
      <c r="GP277">
        <v>643.077</v>
      </c>
      <c r="GQ277">
        <v>29.4771</v>
      </c>
      <c r="GR277">
        <v>21.473099999999999</v>
      </c>
      <c r="GS277">
        <v>30.0002</v>
      </c>
      <c r="GT277">
        <v>21.373000000000001</v>
      </c>
      <c r="GU277">
        <v>21.349799999999998</v>
      </c>
      <c r="GV277">
        <v>76.909199999999998</v>
      </c>
      <c r="GW277">
        <v>24.036799999999999</v>
      </c>
      <c r="GX277">
        <v>100</v>
      </c>
      <c r="GY277">
        <v>29.474299999999999</v>
      </c>
      <c r="GZ277">
        <v>1946.01</v>
      </c>
      <c r="HA277">
        <v>13.226699999999999</v>
      </c>
      <c r="HB277">
        <v>101.375</v>
      </c>
      <c r="HC277">
        <v>101.381</v>
      </c>
    </row>
    <row r="278" spans="1:211" x14ac:dyDescent="0.2">
      <c r="A278">
        <v>262</v>
      </c>
      <c r="B278">
        <v>1736448630.0999999</v>
      </c>
      <c r="C278">
        <v>523</v>
      </c>
      <c r="D278" t="s">
        <v>871</v>
      </c>
      <c r="E278" t="s">
        <v>872</v>
      </c>
      <c r="F278">
        <v>2</v>
      </c>
      <c r="G278">
        <v>1736448622.0999999</v>
      </c>
      <c r="H278">
        <f t="shared" si="136"/>
        <v>1.940773295659879E-3</v>
      </c>
      <c r="I278">
        <f t="shared" si="137"/>
        <v>1.9407732956598789</v>
      </c>
      <c r="J278">
        <f t="shared" si="138"/>
        <v>52.421683925942169</v>
      </c>
      <c r="K278">
        <f t="shared" si="139"/>
        <v>1801.16625</v>
      </c>
      <c r="L278">
        <f t="shared" si="140"/>
        <v>976.85750135591479</v>
      </c>
      <c r="M278">
        <f t="shared" si="141"/>
        <v>99.977605021776455</v>
      </c>
      <c r="N278">
        <f t="shared" si="142"/>
        <v>184.34243241322471</v>
      </c>
      <c r="O278">
        <f t="shared" si="143"/>
        <v>0.1085452576217355</v>
      </c>
      <c r="P278">
        <f t="shared" si="144"/>
        <v>3.5342822591591689</v>
      </c>
      <c r="Q278">
        <f t="shared" si="145"/>
        <v>0.10672670857648252</v>
      </c>
      <c r="R278">
        <f t="shared" si="146"/>
        <v>6.686504440511605E-2</v>
      </c>
      <c r="S278">
        <f t="shared" si="147"/>
        <v>317.39977930501396</v>
      </c>
      <c r="T278">
        <f t="shared" si="148"/>
        <v>26.13353564564094</v>
      </c>
      <c r="U278">
        <f t="shared" si="149"/>
        <v>26.13353564564094</v>
      </c>
      <c r="V278">
        <f t="shared" si="150"/>
        <v>3.4010131473805161</v>
      </c>
      <c r="W278">
        <f t="shared" si="151"/>
        <v>49.897941097958181</v>
      </c>
      <c r="X278">
        <f t="shared" si="152"/>
        <v>1.5852344104975411</v>
      </c>
      <c r="Y278">
        <f t="shared" si="153"/>
        <v>3.1769535488156819</v>
      </c>
      <c r="Z278">
        <f t="shared" si="154"/>
        <v>1.815778736882975</v>
      </c>
      <c r="AA278">
        <f t="shared" si="155"/>
        <v>-85.588102338600663</v>
      </c>
      <c r="AB278">
        <f t="shared" si="156"/>
        <v>-218.7231528791522</v>
      </c>
      <c r="AC278">
        <f t="shared" si="157"/>
        <v>-13.164348609595567</v>
      </c>
      <c r="AD278">
        <f t="shared" si="158"/>
        <v>-7.5824522334443145E-2</v>
      </c>
      <c r="AE278">
        <f t="shared" si="159"/>
        <v>81.13825419693616</v>
      </c>
      <c r="AF278">
        <f t="shared" si="160"/>
        <v>1.9366583113690685</v>
      </c>
      <c r="AG278">
        <f t="shared" si="161"/>
        <v>52.421683925942169</v>
      </c>
      <c r="AH278">
        <v>1941.81208424481</v>
      </c>
      <c r="AI278">
        <v>1853.58866666667</v>
      </c>
      <c r="AJ278">
        <v>3.4711075554608102</v>
      </c>
      <c r="AK278">
        <v>85.495142733625997</v>
      </c>
      <c r="AL278">
        <f t="shared" si="162"/>
        <v>1.9407732956598789</v>
      </c>
      <c r="AM278">
        <v>13.200702601806499</v>
      </c>
      <c r="AN278">
        <v>15.493337062937099</v>
      </c>
      <c r="AO278">
        <v>2.7751231118020102E-6</v>
      </c>
      <c r="AP278">
        <v>126.389948844656</v>
      </c>
      <c r="AQ278">
        <v>38</v>
      </c>
      <c r="AR278">
        <v>8</v>
      </c>
      <c r="AS278">
        <f t="shared" si="163"/>
        <v>1</v>
      </c>
      <c r="AT278">
        <f t="shared" si="164"/>
        <v>0</v>
      </c>
      <c r="AU278">
        <f t="shared" si="165"/>
        <v>54387.096575507232</v>
      </c>
      <c r="AV278">
        <f t="shared" si="166"/>
        <v>1999.99875</v>
      </c>
      <c r="AW278">
        <f t="shared" si="167"/>
        <v>1685.9990542499324</v>
      </c>
      <c r="AX278">
        <f t="shared" si="168"/>
        <v>0.843000054</v>
      </c>
      <c r="AY278">
        <f t="shared" si="169"/>
        <v>0.15869998884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1736448622.0999999</v>
      </c>
      <c r="BF278">
        <v>1801.16625</v>
      </c>
      <c r="BG278">
        <v>1902.71</v>
      </c>
      <c r="BH278">
        <v>15.488950000000001</v>
      </c>
      <c r="BI278">
        <v>13.2011375</v>
      </c>
      <c r="BJ278">
        <v>1802.0325</v>
      </c>
      <c r="BK278">
        <v>15.414887500000001</v>
      </c>
      <c r="BL278">
        <v>500.039625</v>
      </c>
      <c r="BM278">
        <v>102.246</v>
      </c>
      <c r="BN278">
        <v>0.10015067499999999</v>
      </c>
      <c r="BO278">
        <v>24.985624999999999</v>
      </c>
      <c r="BP278">
        <v>24.742587499999999</v>
      </c>
      <c r="BQ278">
        <v>999.9</v>
      </c>
      <c r="BR278">
        <v>0</v>
      </c>
      <c r="BS278">
        <v>0</v>
      </c>
      <c r="BT278">
        <v>9991.7312500000007</v>
      </c>
      <c r="BU278">
        <v>648.46500000000003</v>
      </c>
      <c r="BV278">
        <v>152.46225000000001</v>
      </c>
      <c r="BW278">
        <v>-101.543125</v>
      </c>
      <c r="BX278">
        <v>1829.5025000000001</v>
      </c>
      <c r="BY278">
        <v>1928.165</v>
      </c>
      <c r="BZ278">
        <v>2.2878275000000001</v>
      </c>
      <c r="CA278">
        <v>1902.71</v>
      </c>
      <c r="CB278">
        <v>13.2011375</v>
      </c>
      <c r="CC278">
        <v>1.5836812499999999</v>
      </c>
      <c r="CD278">
        <v>1.3497600000000001</v>
      </c>
      <c r="CE278">
        <v>13.800924999999999</v>
      </c>
      <c r="CF278">
        <v>11.3646875</v>
      </c>
      <c r="CG278">
        <v>1999.99875</v>
      </c>
      <c r="CH278">
        <v>0.90000037499999996</v>
      </c>
      <c r="CI278">
        <v>9.9999699999999997E-2</v>
      </c>
      <c r="CJ278">
        <v>20</v>
      </c>
      <c r="CK278">
        <v>39092.962500000001</v>
      </c>
      <c r="CL278">
        <v>1736445700.0999999</v>
      </c>
      <c r="CM278" t="s">
        <v>346</v>
      </c>
      <c r="CN278">
        <v>1736445697.0999999</v>
      </c>
      <c r="CO278">
        <v>1736445700.0999999</v>
      </c>
      <c r="CP278">
        <v>1</v>
      </c>
      <c r="CQ278">
        <v>-0.33700000000000002</v>
      </c>
      <c r="CR278">
        <v>1.2999999999999999E-2</v>
      </c>
      <c r="CS278">
        <v>0.22</v>
      </c>
      <c r="CT278">
        <v>8.3000000000000004E-2</v>
      </c>
      <c r="CU278">
        <v>420</v>
      </c>
      <c r="CV278">
        <v>16</v>
      </c>
      <c r="CW278">
        <v>0.23</v>
      </c>
      <c r="CX278">
        <v>0.32</v>
      </c>
      <c r="CY278">
        <v>-101.476</v>
      </c>
      <c r="CZ278">
        <v>-1.81519480519502</v>
      </c>
      <c r="DA278">
        <v>0.419544310617399</v>
      </c>
      <c r="DB278">
        <v>0</v>
      </c>
      <c r="DC278">
        <v>2.2860452380952401</v>
      </c>
      <c r="DD278">
        <v>2.60937662337687E-2</v>
      </c>
      <c r="DE278">
        <v>2.9183665017520899E-3</v>
      </c>
      <c r="DF278">
        <v>1</v>
      </c>
      <c r="DG278">
        <v>1</v>
      </c>
      <c r="DH278">
        <v>2</v>
      </c>
      <c r="DI278" t="s">
        <v>347</v>
      </c>
      <c r="DJ278">
        <v>3.1193300000000002</v>
      </c>
      <c r="DK278">
        <v>2.8009599999999999</v>
      </c>
      <c r="DL278">
        <v>0.26537100000000002</v>
      </c>
      <c r="DM278">
        <v>0.27570800000000001</v>
      </c>
      <c r="DN278">
        <v>8.6818400000000004E-2</v>
      </c>
      <c r="DO278">
        <v>7.8072100000000005E-2</v>
      </c>
      <c r="DP278">
        <v>20511.7</v>
      </c>
      <c r="DQ278">
        <v>18695.599999999999</v>
      </c>
      <c r="DR278">
        <v>26695.7</v>
      </c>
      <c r="DS278">
        <v>24135.599999999999</v>
      </c>
      <c r="DT278">
        <v>33705.599999999999</v>
      </c>
      <c r="DU278">
        <v>32413.4</v>
      </c>
      <c r="DV278">
        <v>40364.199999999997</v>
      </c>
      <c r="DW278">
        <v>38152.300000000003</v>
      </c>
      <c r="DX278">
        <v>2.01735</v>
      </c>
      <c r="DY278">
        <v>2.27813</v>
      </c>
      <c r="DZ278">
        <v>0.16344</v>
      </c>
      <c r="EA278">
        <v>0</v>
      </c>
      <c r="EB278">
        <v>22.072900000000001</v>
      </c>
      <c r="EC278">
        <v>999.9</v>
      </c>
      <c r="ED278">
        <v>63.936</v>
      </c>
      <c r="EE278">
        <v>22.094000000000001</v>
      </c>
      <c r="EF278">
        <v>16.6889</v>
      </c>
      <c r="EG278">
        <v>63.794899999999998</v>
      </c>
      <c r="EH278">
        <v>26.859000000000002</v>
      </c>
      <c r="EI278">
        <v>1</v>
      </c>
      <c r="EJ278">
        <v>-0.44786599999999999</v>
      </c>
      <c r="EK278">
        <v>-4.3661399999999997</v>
      </c>
      <c r="EL278">
        <v>20.216100000000001</v>
      </c>
      <c r="EM278">
        <v>5.2640099999999999</v>
      </c>
      <c r="EN278">
        <v>12.005599999999999</v>
      </c>
      <c r="EO278">
        <v>4.9997999999999996</v>
      </c>
      <c r="EP278">
        <v>3.2869299999999999</v>
      </c>
      <c r="EQ278">
        <v>9999</v>
      </c>
      <c r="ER278">
        <v>9999</v>
      </c>
      <c r="ES278">
        <v>999.9</v>
      </c>
      <c r="ET278">
        <v>9999</v>
      </c>
      <c r="EU278">
        <v>1.87229</v>
      </c>
      <c r="EV278">
        <v>1.87317</v>
      </c>
      <c r="EW278">
        <v>1.8693500000000001</v>
      </c>
      <c r="EX278">
        <v>1.87507</v>
      </c>
      <c r="EY278">
        <v>1.8754</v>
      </c>
      <c r="EZ278">
        <v>1.8737999999999999</v>
      </c>
      <c r="FA278">
        <v>1.8724000000000001</v>
      </c>
      <c r="FB278">
        <v>1.87147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-0.87</v>
      </c>
      <c r="FQ278">
        <v>7.4099999999999999E-2</v>
      </c>
      <c r="FR278">
        <v>-0.18329044484773399</v>
      </c>
      <c r="FS278">
        <v>1.93526017593624E-3</v>
      </c>
      <c r="FT278">
        <v>-2.6352868309754201E-6</v>
      </c>
      <c r="FU278">
        <v>7.4988703689445403E-10</v>
      </c>
      <c r="FV278">
        <v>7.4070808911679595E-2</v>
      </c>
      <c r="FW278">
        <v>0</v>
      </c>
      <c r="FX278">
        <v>0</v>
      </c>
      <c r="FY278">
        <v>0</v>
      </c>
      <c r="FZ278">
        <v>1</v>
      </c>
      <c r="GA278">
        <v>1999</v>
      </c>
      <c r="GB278">
        <v>0</v>
      </c>
      <c r="GC278">
        <v>14</v>
      </c>
      <c r="GD278">
        <v>48.9</v>
      </c>
      <c r="GE278">
        <v>48.8</v>
      </c>
      <c r="GF278">
        <v>3.8488799999999999</v>
      </c>
      <c r="GG278">
        <v>2.4658199999999999</v>
      </c>
      <c r="GH278">
        <v>1.5979000000000001</v>
      </c>
      <c r="GI278">
        <v>2.3547400000000001</v>
      </c>
      <c r="GJ278">
        <v>1.64917</v>
      </c>
      <c r="GK278">
        <v>2.36572</v>
      </c>
      <c r="GL278">
        <v>26.1691</v>
      </c>
      <c r="GM278">
        <v>14.403499999999999</v>
      </c>
      <c r="GN278">
        <v>19</v>
      </c>
      <c r="GO278">
        <v>450.072</v>
      </c>
      <c r="GP278">
        <v>643.21600000000001</v>
      </c>
      <c r="GQ278">
        <v>29.4801</v>
      </c>
      <c r="GR278">
        <v>21.474</v>
      </c>
      <c r="GS278">
        <v>30.0002</v>
      </c>
      <c r="GT278">
        <v>21.374300000000002</v>
      </c>
      <c r="GU278">
        <v>21.350899999999999</v>
      </c>
      <c r="GV278">
        <v>77.124600000000001</v>
      </c>
      <c r="GW278">
        <v>24.036799999999999</v>
      </c>
      <c r="GX278">
        <v>100</v>
      </c>
      <c r="GY278">
        <v>29.481000000000002</v>
      </c>
      <c r="GZ278">
        <v>1946.01</v>
      </c>
      <c r="HA278">
        <v>13.226699999999999</v>
      </c>
      <c r="HB278">
        <v>101.375</v>
      </c>
      <c r="HC278">
        <v>101.381</v>
      </c>
    </row>
    <row r="279" spans="1:211" x14ac:dyDescent="0.2">
      <c r="A279">
        <v>263</v>
      </c>
      <c r="B279">
        <v>1736448632.0999999</v>
      </c>
      <c r="C279">
        <v>525</v>
      </c>
      <c r="D279" t="s">
        <v>873</v>
      </c>
      <c r="E279" t="s">
        <v>874</v>
      </c>
      <c r="F279">
        <v>2</v>
      </c>
      <c r="G279">
        <v>1736448624.0999999</v>
      </c>
      <c r="H279">
        <f t="shared" si="136"/>
        <v>1.9423918911994466E-3</v>
      </c>
      <c r="I279">
        <f t="shared" si="137"/>
        <v>1.9423918911994467</v>
      </c>
      <c r="J279">
        <f t="shared" si="138"/>
        <v>52.352028105576295</v>
      </c>
      <c r="K279">
        <f t="shared" si="139"/>
        <v>1807.9512500000001</v>
      </c>
      <c r="L279">
        <f t="shared" si="140"/>
        <v>984.98209311271489</v>
      </c>
      <c r="M279">
        <f t="shared" si="141"/>
        <v>100.80886814107345</v>
      </c>
      <c r="N279">
        <f t="shared" si="142"/>
        <v>185.03637826630273</v>
      </c>
      <c r="O279">
        <f t="shared" si="143"/>
        <v>0.10861826557489902</v>
      </c>
      <c r="P279">
        <f t="shared" si="144"/>
        <v>3.5350170871157696</v>
      </c>
      <c r="Q279">
        <f t="shared" si="145"/>
        <v>0.10679766319081825</v>
      </c>
      <c r="R279">
        <f t="shared" si="146"/>
        <v>6.6909571499627091E-2</v>
      </c>
      <c r="S279">
        <f t="shared" si="147"/>
        <v>317.39976621002211</v>
      </c>
      <c r="T279">
        <f t="shared" si="148"/>
        <v>26.135730225669739</v>
      </c>
      <c r="U279">
        <f t="shared" si="149"/>
        <v>26.135730225669739</v>
      </c>
      <c r="V279">
        <f t="shared" si="150"/>
        <v>3.4014543882376307</v>
      </c>
      <c r="W279">
        <f t="shared" si="151"/>
        <v>49.894228657098267</v>
      </c>
      <c r="X279">
        <f t="shared" si="152"/>
        <v>1.5853787616764199</v>
      </c>
      <c r="Y279">
        <f t="shared" si="153"/>
        <v>3.1774792482955321</v>
      </c>
      <c r="Z279">
        <f t="shared" si="154"/>
        <v>1.8160756265612108</v>
      </c>
      <c r="AA279">
        <f t="shared" si="155"/>
        <v>-85.659482401895602</v>
      </c>
      <c r="AB279">
        <f t="shared" si="156"/>
        <v>-218.65801221277098</v>
      </c>
      <c r="AC279">
        <f t="shared" si="157"/>
        <v>-13.158020769222297</v>
      </c>
      <c r="AD279">
        <f t="shared" si="158"/>
        <v>-7.574917386676816E-2</v>
      </c>
      <c r="AE279">
        <f t="shared" si="159"/>
        <v>81.172413686240574</v>
      </c>
      <c r="AF279">
        <f t="shared" si="160"/>
        <v>1.9377392390333212</v>
      </c>
      <c r="AG279">
        <f t="shared" si="161"/>
        <v>52.352028105576295</v>
      </c>
      <c r="AH279">
        <v>1948.9963181473399</v>
      </c>
      <c r="AI279">
        <v>1860.62557575758</v>
      </c>
      <c r="AJ279">
        <v>3.50424232654616</v>
      </c>
      <c r="AK279">
        <v>85.495142733625997</v>
      </c>
      <c r="AL279">
        <f t="shared" si="162"/>
        <v>1.9423918911994467</v>
      </c>
      <c r="AM279">
        <v>13.2012234634711</v>
      </c>
      <c r="AN279">
        <v>15.495714685314701</v>
      </c>
      <c r="AO279">
        <v>4.0826909042758701E-6</v>
      </c>
      <c r="AP279">
        <v>126.389948844656</v>
      </c>
      <c r="AQ279">
        <v>37</v>
      </c>
      <c r="AR279">
        <v>7</v>
      </c>
      <c r="AS279">
        <f t="shared" si="163"/>
        <v>1</v>
      </c>
      <c r="AT279">
        <f t="shared" si="164"/>
        <v>0</v>
      </c>
      <c r="AU279">
        <f t="shared" si="165"/>
        <v>54402.774357683236</v>
      </c>
      <c r="AV279">
        <f t="shared" si="166"/>
        <v>1999.99875</v>
      </c>
      <c r="AW279">
        <f t="shared" si="167"/>
        <v>1685.9990684999236</v>
      </c>
      <c r="AX279">
        <f t="shared" si="168"/>
        <v>0.84300006112500003</v>
      </c>
      <c r="AY279">
        <f t="shared" si="169"/>
        <v>0.15869998229249999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1736448624.0999999</v>
      </c>
      <c r="BF279">
        <v>1807.9512500000001</v>
      </c>
      <c r="BG279">
        <v>1909.5525</v>
      </c>
      <c r="BH279">
        <v>15.490399999999999</v>
      </c>
      <c r="BI279">
        <v>13.20135</v>
      </c>
      <c r="BJ279">
        <v>1808.8187499999999</v>
      </c>
      <c r="BK279">
        <v>15.416337499999999</v>
      </c>
      <c r="BL279">
        <v>500.04750000000001</v>
      </c>
      <c r="BM279">
        <v>102.24575</v>
      </c>
      <c r="BN279">
        <v>0.100139175</v>
      </c>
      <c r="BO279">
        <v>24.988399999999999</v>
      </c>
      <c r="BP279">
        <v>24.745975000000001</v>
      </c>
      <c r="BQ279">
        <v>999.9</v>
      </c>
      <c r="BR279">
        <v>0</v>
      </c>
      <c r="BS279">
        <v>0</v>
      </c>
      <c r="BT279">
        <v>9994.8562500000007</v>
      </c>
      <c r="BU279">
        <v>648.50149999999996</v>
      </c>
      <c r="BV279">
        <v>151.935</v>
      </c>
      <c r="BW279">
        <v>-101.601375</v>
      </c>
      <c r="BX279">
        <v>1836.39625</v>
      </c>
      <c r="BY279">
        <v>1935.1</v>
      </c>
      <c r="BZ279">
        <v>2.2890575000000002</v>
      </c>
      <c r="CA279">
        <v>1909.5525</v>
      </c>
      <c r="CB279">
        <v>13.20135</v>
      </c>
      <c r="CC279">
        <v>1.583825</v>
      </c>
      <c r="CD279">
        <v>1.34977875</v>
      </c>
      <c r="CE279">
        <v>13.802325</v>
      </c>
      <c r="CF279">
        <v>11.3649</v>
      </c>
      <c r="CG279">
        <v>1999.99875</v>
      </c>
      <c r="CH279">
        <v>0.90000049999999998</v>
      </c>
      <c r="CI279">
        <v>9.9999587500000001E-2</v>
      </c>
      <c r="CJ279">
        <v>20</v>
      </c>
      <c r="CK279">
        <v>39092.962500000001</v>
      </c>
      <c r="CL279">
        <v>1736445700.0999999</v>
      </c>
      <c r="CM279" t="s">
        <v>346</v>
      </c>
      <c r="CN279">
        <v>1736445697.0999999</v>
      </c>
      <c r="CO279">
        <v>1736445700.0999999</v>
      </c>
      <c r="CP279">
        <v>1</v>
      </c>
      <c r="CQ279">
        <v>-0.33700000000000002</v>
      </c>
      <c r="CR279">
        <v>1.2999999999999999E-2</v>
      </c>
      <c r="CS279">
        <v>0.22</v>
      </c>
      <c r="CT279">
        <v>8.3000000000000004E-2</v>
      </c>
      <c r="CU279">
        <v>420</v>
      </c>
      <c r="CV279">
        <v>16</v>
      </c>
      <c r="CW279">
        <v>0.23</v>
      </c>
      <c r="CX279">
        <v>0.32</v>
      </c>
      <c r="CY279">
        <v>-101.554619047619</v>
      </c>
      <c r="CZ279">
        <v>-2.3906493506493902</v>
      </c>
      <c r="DA279">
        <v>0.44971392771410401</v>
      </c>
      <c r="DB279">
        <v>0</v>
      </c>
      <c r="DC279">
        <v>2.2867123809523799</v>
      </c>
      <c r="DD279">
        <v>2.8583376623380199E-2</v>
      </c>
      <c r="DE279">
        <v>3.0945188175253002E-3</v>
      </c>
      <c r="DF279">
        <v>1</v>
      </c>
      <c r="DG279">
        <v>1</v>
      </c>
      <c r="DH279">
        <v>2</v>
      </c>
      <c r="DI279" t="s">
        <v>347</v>
      </c>
      <c r="DJ279">
        <v>3.11964</v>
      </c>
      <c r="DK279">
        <v>2.8014999999999999</v>
      </c>
      <c r="DL279">
        <v>0.26592900000000003</v>
      </c>
      <c r="DM279">
        <v>0.27623900000000001</v>
      </c>
      <c r="DN279">
        <v>8.68226E-2</v>
      </c>
      <c r="DO279">
        <v>7.8057100000000004E-2</v>
      </c>
      <c r="DP279">
        <v>20496.3</v>
      </c>
      <c r="DQ279">
        <v>18682</v>
      </c>
      <c r="DR279">
        <v>26695.8</v>
      </c>
      <c r="DS279">
        <v>24135.7</v>
      </c>
      <c r="DT279">
        <v>33705.699999999997</v>
      </c>
      <c r="DU279">
        <v>32413.9</v>
      </c>
      <c r="DV279">
        <v>40364.400000000001</v>
      </c>
      <c r="DW279">
        <v>38152.199999999997</v>
      </c>
      <c r="DX279">
        <v>2.01905</v>
      </c>
      <c r="DY279">
        <v>2.2778</v>
      </c>
      <c r="DZ279">
        <v>0.16350300000000001</v>
      </c>
      <c r="EA279">
        <v>0</v>
      </c>
      <c r="EB279">
        <v>22.0715</v>
      </c>
      <c r="EC279">
        <v>999.9</v>
      </c>
      <c r="ED279">
        <v>63.911999999999999</v>
      </c>
      <c r="EE279">
        <v>22.094000000000001</v>
      </c>
      <c r="EF279">
        <v>16.681799999999999</v>
      </c>
      <c r="EG279">
        <v>64.134900000000002</v>
      </c>
      <c r="EH279">
        <v>26.5745</v>
      </c>
      <c r="EI279">
        <v>1</v>
      </c>
      <c r="EJ279">
        <v>-0.44772400000000001</v>
      </c>
      <c r="EK279">
        <v>-4.3655999999999997</v>
      </c>
      <c r="EL279">
        <v>20.216899999999999</v>
      </c>
      <c r="EM279">
        <v>5.2671599999999996</v>
      </c>
      <c r="EN279">
        <v>12.006399999999999</v>
      </c>
      <c r="EO279">
        <v>5.0008499999999998</v>
      </c>
      <c r="EP279">
        <v>3.2878500000000002</v>
      </c>
      <c r="EQ279">
        <v>9999</v>
      </c>
      <c r="ER279">
        <v>9999</v>
      </c>
      <c r="ES279">
        <v>999.9</v>
      </c>
      <c r="ET279">
        <v>9999</v>
      </c>
      <c r="EU279">
        <v>1.8723099999999999</v>
      </c>
      <c r="EV279">
        <v>1.87317</v>
      </c>
      <c r="EW279">
        <v>1.8693500000000001</v>
      </c>
      <c r="EX279">
        <v>1.8751</v>
      </c>
      <c r="EY279">
        <v>1.8754200000000001</v>
      </c>
      <c r="EZ279">
        <v>1.87381</v>
      </c>
      <c r="FA279">
        <v>1.8724000000000001</v>
      </c>
      <c r="FB279">
        <v>1.8714900000000001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-0.87</v>
      </c>
      <c r="FQ279">
        <v>7.4099999999999999E-2</v>
      </c>
      <c r="FR279">
        <v>-0.18329044484773399</v>
      </c>
      <c r="FS279">
        <v>1.93526017593624E-3</v>
      </c>
      <c r="FT279">
        <v>-2.6352868309754201E-6</v>
      </c>
      <c r="FU279">
        <v>7.4988703689445403E-10</v>
      </c>
      <c r="FV279">
        <v>7.4070808911679595E-2</v>
      </c>
      <c r="FW279">
        <v>0</v>
      </c>
      <c r="FX279">
        <v>0</v>
      </c>
      <c r="FY279">
        <v>0</v>
      </c>
      <c r="FZ279">
        <v>1</v>
      </c>
      <c r="GA279">
        <v>1999</v>
      </c>
      <c r="GB279">
        <v>0</v>
      </c>
      <c r="GC279">
        <v>14</v>
      </c>
      <c r="GD279">
        <v>48.9</v>
      </c>
      <c r="GE279">
        <v>48.9</v>
      </c>
      <c r="GF279">
        <v>3.8525399999999999</v>
      </c>
      <c r="GG279">
        <v>2.4682599999999999</v>
      </c>
      <c r="GH279">
        <v>1.5979000000000001</v>
      </c>
      <c r="GI279">
        <v>2.3535200000000001</v>
      </c>
      <c r="GJ279">
        <v>1.64917</v>
      </c>
      <c r="GK279">
        <v>2.4633799999999999</v>
      </c>
      <c r="GL279">
        <v>26.1691</v>
      </c>
      <c r="GM279">
        <v>14.4122</v>
      </c>
      <c r="GN279">
        <v>19</v>
      </c>
      <c r="GO279">
        <v>451.06799999999998</v>
      </c>
      <c r="GP279">
        <v>642.96600000000001</v>
      </c>
      <c r="GQ279">
        <v>29.4819</v>
      </c>
      <c r="GR279">
        <v>21.474799999999998</v>
      </c>
      <c r="GS279">
        <v>30.000299999999999</v>
      </c>
      <c r="GT279">
        <v>21.3751</v>
      </c>
      <c r="GU279">
        <v>21.352</v>
      </c>
      <c r="GV279">
        <v>77.170100000000005</v>
      </c>
      <c r="GW279">
        <v>24.036799999999999</v>
      </c>
      <c r="GX279">
        <v>100</v>
      </c>
      <c r="GY279">
        <v>29.481000000000002</v>
      </c>
      <c r="GZ279">
        <v>1952.83</v>
      </c>
      <c r="HA279">
        <v>13.226699999999999</v>
      </c>
      <c r="HB279">
        <v>101.375</v>
      </c>
      <c r="HC279">
        <v>101.381</v>
      </c>
    </row>
    <row r="280" spans="1:211" x14ac:dyDescent="0.2">
      <c r="A280">
        <v>264</v>
      </c>
      <c r="B280">
        <v>1736448634.0999999</v>
      </c>
      <c r="C280">
        <v>527</v>
      </c>
      <c r="D280" t="s">
        <v>875</v>
      </c>
      <c r="E280" t="s">
        <v>876</v>
      </c>
      <c r="F280">
        <v>2</v>
      </c>
      <c r="G280">
        <v>1736448626.0999999</v>
      </c>
      <c r="H280">
        <f t="shared" si="136"/>
        <v>1.9417702585364529E-3</v>
      </c>
      <c r="I280">
        <f t="shared" si="137"/>
        <v>1.9417702585364529</v>
      </c>
      <c r="J280">
        <f t="shared" si="138"/>
        <v>52.472083536121474</v>
      </c>
      <c r="K280">
        <f t="shared" si="139"/>
        <v>1814.7237500000001</v>
      </c>
      <c r="L280">
        <f t="shared" si="140"/>
        <v>989.51263747345718</v>
      </c>
      <c r="M280">
        <f t="shared" si="141"/>
        <v>101.27180553015312</v>
      </c>
      <c r="N280">
        <f t="shared" si="142"/>
        <v>185.72814913228427</v>
      </c>
      <c r="O280">
        <f t="shared" si="143"/>
        <v>0.10857842777332279</v>
      </c>
      <c r="P280">
        <f t="shared" si="144"/>
        <v>3.5355209455599725</v>
      </c>
      <c r="Q280">
        <f t="shared" si="145"/>
        <v>0.10675940315629449</v>
      </c>
      <c r="R280">
        <f t="shared" si="146"/>
        <v>6.6885520693829692E-2</v>
      </c>
      <c r="S280">
        <f t="shared" si="147"/>
        <v>317.39957706003275</v>
      </c>
      <c r="T280">
        <f t="shared" si="148"/>
        <v>26.136535177577407</v>
      </c>
      <c r="U280">
        <f t="shared" si="149"/>
        <v>26.136535177577407</v>
      </c>
      <c r="V280">
        <f t="shared" si="150"/>
        <v>3.4016162438847517</v>
      </c>
      <c r="W280">
        <f t="shared" si="151"/>
        <v>49.895191737730606</v>
      </c>
      <c r="X280">
        <f t="shared" si="152"/>
        <v>1.5854873513910679</v>
      </c>
      <c r="Y280">
        <f t="shared" si="153"/>
        <v>3.1776355519887236</v>
      </c>
      <c r="Z280">
        <f t="shared" si="154"/>
        <v>1.8161288924936838</v>
      </c>
      <c r="AA280">
        <f t="shared" si="155"/>
        <v>-85.632068401457573</v>
      </c>
      <c r="AB280">
        <f t="shared" si="156"/>
        <v>-218.68535700304744</v>
      </c>
      <c r="AC280">
        <f t="shared" si="157"/>
        <v>-13.157898597668416</v>
      </c>
      <c r="AD280">
        <f t="shared" si="158"/>
        <v>-7.5746942140654028E-2</v>
      </c>
      <c r="AE280">
        <f t="shared" si="159"/>
        <v>81.209732065954952</v>
      </c>
      <c r="AF280">
        <f t="shared" si="160"/>
        <v>1.9390134475719867</v>
      </c>
      <c r="AG280">
        <f t="shared" si="161"/>
        <v>52.472083536121474</v>
      </c>
      <c r="AH280">
        <v>1955.87679737086</v>
      </c>
      <c r="AI280">
        <v>1867.52254545455</v>
      </c>
      <c r="AJ280">
        <v>3.4817988309186401</v>
      </c>
      <c r="AK280">
        <v>85.495142733625997</v>
      </c>
      <c r="AL280">
        <f t="shared" si="162"/>
        <v>1.9417702585364529</v>
      </c>
      <c r="AM280">
        <v>13.2024704611097</v>
      </c>
      <c r="AN280">
        <v>15.496123776223801</v>
      </c>
      <c r="AO280">
        <v>4.0819682942096699E-6</v>
      </c>
      <c r="AP280">
        <v>126.389948844656</v>
      </c>
      <c r="AQ280">
        <v>38</v>
      </c>
      <c r="AR280">
        <v>8</v>
      </c>
      <c r="AS280">
        <f t="shared" si="163"/>
        <v>1</v>
      </c>
      <c r="AT280">
        <f t="shared" si="164"/>
        <v>0</v>
      </c>
      <c r="AU280">
        <f t="shared" si="165"/>
        <v>54413.712272267388</v>
      </c>
      <c r="AV280">
        <f t="shared" si="166"/>
        <v>1999.9974999999999</v>
      </c>
      <c r="AW280">
        <f t="shared" si="167"/>
        <v>1685.9979209999642</v>
      </c>
      <c r="AX280">
        <f t="shared" si="168"/>
        <v>0.84300001424999993</v>
      </c>
      <c r="AY280">
        <f t="shared" si="169"/>
        <v>0.15869998690500001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1736448626.0999999</v>
      </c>
      <c r="BF280">
        <v>1814.7237500000001</v>
      </c>
      <c r="BG280">
        <v>1916.38375</v>
      </c>
      <c r="BH280">
        <v>15.491574999999999</v>
      </c>
      <c r="BI280">
        <v>13.201124999999999</v>
      </c>
      <c r="BJ280">
        <v>1815.59375</v>
      </c>
      <c r="BK280">
        <v>15.417512500000001</v>
      </c>
      <c r="BL280">
        <v>500.06987500000002</v>
      </c>
      <c r="BM280">
        <v>102.245125</v>
      </c>
      <c r="BN280">
        <v>0.100011075</v>
      </c>
      <c r="BO280">
        <v>24.989225000000001</v>
      </c>
      <c r="BP280">
        <v>24.7488125</v>
      </c>
      <c r="BQ280">
        <v>999.9</v>
      </c>
      <c r="BR280">
        <v>0</v>
      </c>
      <c r="BS280">
        <v>0</v>
      </c>
      <c r="BT280">
        <v>9997.0437500000007</v>
      </c>
      <c r="BU280">
        <v>648.54587500000002</v>
      </c>
      <c r="BV280">
        <v>151.4615</v>
      </c>
      <c r="BW280">
        <v>-101.65962500000001</v>
      </c>
      <c r="BX280">
        <v>1843.2787499999999</v>
      </c>
      <c r="BY280">
        <v>1942.0225</v>
      </c>
      <c r="BZ280">
        <v>2.2904537500000002</v>
      </c>
      <c r="CA280">
        <v>1916.38375</v>
      </c>
      <c r="CB280">
        <v>13.201124999999999</v>
      </c>
      <c r="CC280">
        <v>1.58393625</v>
      </c>
      <c r="CD280">
        <v>1.3497487500000001</v>
      </c>
      <c r="CE280">
        <v>13.8034125</v>
      </c>
      <c r="CF280">
        <v>11.3645625</v>
      </c>
      <c r="CG280">
        <v>1999.9974999999999</v>
      </c>
      <c r="CH280">
        <v>0.90000024999999995</v>
      </c>
      <c r="CI280">
        <v>9.9999774999999999E-2</v>
      </c>
      <c r="CJ280">
        <v>20</v>
      </c>
      <c r="CK280">
        <v>39092.9375</v>
      </c>
      <c r="CL280">
        <v>1736445700.0999999</v>
      </c>
      <c r="CM280" t="s">
        <v>346</v>
      </c>
      <c r="CN280">
        <v>1736445697.0999999</v>
      </c>
      <c r="CO280">
        <v>1736445700.0999999</v>
      </c>
      <c r="CP280">
        <v>1</v>
      </c>
      <c r="CQ280">
        <v>-0.33700000000000002</v>
      </c>
      <c r="CR280">
        <v>1.2999999999999999E-2</v>
      </c>
      <c r="CS280">
        <v>0.22</v>
      </c>
      <c r="CT280">
        <v>8.3000000000000004E-2</v>
      </c>
      <c r="CU280">
        <v>420</v>
      </c>
      <c r="CV280">
        <v>16</v>
      </c>
      <c r="CW280">
        <v>0.23</v>
      </c>
      <c r="CX280">
        <v>0.32</v>
      </c>
      <c r="CY280">
        <v>-101.583619047619</v>
      </c>
      <c r="CZ280">
        <v>-3.1331688311691401</v>
      </c>
      <c r="DA280">
        <v>0.46384988090775803</v>
      </c>
      <c r="DB280">
        <v>0</v>
      </c>
      <c r="DC280">
        <v>2.2879833333333299</v>
      </c>
      <c r="DD280">
        <v>3.2344675324673798E-2</v>
      </c>
      <c r="DE280">
        <v>3.5362750557388699E-3</v>
      </c>
      <c r="DF280">
        <v>1</v>
      </c>
      <c r="DG280">
        <v>1</v>
      </c>
      <c r="DH280">
        <v>2</v>
      </c>
      <c r="DI280" t="s">
        <v>347</v>
      </c>
      <c r="DJ280">
        <v>3.11951</v>
      </c>
      <c r="DK280">
        <v>2.8002699999999998</v>
      </c>
      <c r="DL280">
        <v>0.26647900000000002</v>
      </c>
      <c r="DM280">
        <v>0.27666000000000002</v>
      </c>
      <c r="DN280">
        <v>8.6815900000000001E-2</v>
      </c>
      <c r="DO280">
        <v>7.8044699999999995E-2</v>
      </c>
      <c r="DP280">
        <v>20480.900000000001</v>
      </c>
      <c r="DQ280">
        <v>18671.099999999999</v>
      </c>
      <c r="DR280">
        <v>26695.599999999999</v>
      </c>
      <c r="DS280">
        <v>24135.599999999999</v>
      </c>
      <c r="DT280">
        <v>33705.800000000003</v>
      </c>
      <c r="DU280">
        <v>32414.1</v>
      </c>
      <c r="DV280">
        <v>40364.199999999997</v>
      </c>
      <c r="DW280">
        <v>38151.9</v>
      </c>
      <c r="DX280">
        <v>2.0181</v>
      </c>
      <c r="DY280">
        <v>2.2776999999999998</v>
      </c>
      <c r="DZ280">
        <v>0.163026</v>
      </c>
      <c r="EA280">
        <v>0</v>
      </c>
      <c r="EB280">
        <v>22.070599999999999</v>
      </c>
      <c r="EC280">
        <v>999.9</v>
      </c>
      <c r="ED280">
        <v>63.911999999999999</v>
      </c>
      <c r="EE280">
        <v>22.094000000000001</v>
      </c>
      <c r="EF280">
        <v>16.6815</v>
      </c>
      <c r="EG280">
        <v>63.904899999999998</v>
      </c>
      <c r="EH280">
        <v>26.758800000000001</v>
      </c>
      <c r="EI280">
        <v>1</v>
      </c>
      <c r="EJ280">
        <v>-0.44766499999999998</v>
      </c>
      <c r="EK280">
        <v>-4.3626699999999996</v>
      </c>
      <c r="EL280">
        <v>20.216899999999999</v>
      </c>
      <c r="EM280">
        <v>5.2673100000000002</v>
      </c>
      <c r="EN280">
        <v>12.0055</v>
      </c>
      <c r="EO280">
        <v>5.0007999999999999</v>
      </c>
      <c r="EP280">
        <v>3.2879</v>
      </c>
      <c r="EQ280">
        <v>9999</v>
      </c>
      <c r="ER280">
        <v>9999</v>
      </c>
      <c r="ES280">
        <v>999.9</v>
      </c>
      <c r="ET280">
        <v>9999</v>
      </c>
      <c r="EU280">
        <v>1.87229</v>
      </c>
      <c r="EV280">
        <v>1.87317</v>
      </c>
      <c r="EW280">
        <v>1.8693500000000001</v>
      </c>
      <c r="EX280">
        <v>1.8750800000000001</v>
      </c>
      <c r="EY280">
        <v>1.8754</v>
      </c>
      <c r="EZ280">
        <v>1.87381</v>
      </c>
      <c r="FA280">
        <v>1.87239</v>
      </c>
      <c r="FB280">
        <v>1.8714900000000001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-0.87</v>
      </c>
      <c r="FQ280">
        <v>7.4099999999999999E-2</v>
      </c>
      <c r="FR280">
        <v>-0.18329044484773399</v>
      </c>
      <c r="FS280">
        <v>1.93526017593624E-3</v>
      </c>
      <c r="FT280">
        <v>-2.6352868309754201E-6</v>
      </c>
      <c r="FU280">
        <v>7.4988703689445403E-10</v>
      </c>
      <c r="FV280">
        <v>7.4070808911679595E-2</v>
      </c>
      <c r="FW280">
        <v>0</v>
      </c>
      <c r="FX280">
        <v>0</v>
      </c>
      <c r="FY280">
        <v>0</v>
      </c>
      <c r="FZ280">
        <v>1</v>
      </c>
      <c r="GA280">
        <v>1999</v>
      </c>
      <c r="GB280">
        <v>0</v>
      </c>
      <c r="GC280">
        <v>14</v>
      </c>
      <c r="GD280">
        <v>49</v>
      </c>
      <c r="GE280">
        <v>48.9</v>
      </c>
      <c r="GF280">
        <v>3.8610799999999998</v>
      </c>
      <c r="GG280">
        <v>2.47681</v>
      </c>
      <c r="GH280">
        <v>1.5979000000000001</v>
      </c>
      <c r="GI280">
        <v>2.3535200000000001</v>
      </c>
      <c r="GJ280">
        <v>1.64917</v>
      </c>
      <c r="GK280">
        <v>2.32422</v>
      </c>
      <c r="GL280">
        <v>26.148499999999999</v>
      </c>
      <c r="GM280">
        <v>14.3947</v>
      </c>
      <c r="GN280">
        <v>19</v>
      </c>
      <c r="GO280">
        <v>450.52300000000002</v>
      </c>
      <c r="GP280">
        <v>642.89499999999998</v>
      </c>
      <c r="GQ280">
        <v>29.483699999999999</v>
      </c>
      <c r="GR280">
        <v>21.4754</v>
      </c>
      <c r="GS280">
        <v>30.000299999999999</v>
      </c>
      <c r="GT280">
        <v>21.376000000000001</v>
      </c>
      <c r="GU280">
        <v>21.352900000000002</v>
      </c>
      <c r="GV280">
        <v>77.342100000000002</v>
      </c>
      <c r="GW280">
        <v>24.036799999999999</v>
      </c>
      <c r="GX280">
        <v>100</v>
      </c>
      <c r="GY280">
        <v>29.486699999999999</v>
      </c>
      <c r="GZ280">
        <v>1959.7</v>
      </c>
      <c r="HA280">
        <v>13.226699999999999</v>
      </c>
      <c r="HB280">
        <v>101.375</v>
      </c>
      <c r="HC280">
        <v>101.38</v>
      </c>
    </row>
    <row r="281" spans="1:211" x14ac:dyDescent="0.2">
      <c r="A281">
        <v>265</v>
      </c>
      <c r="B281">
        <v>1736448636.0999999</v>
      </c>
      <c r="C281">
        <v>529</v>
      </c>
      <c r="D281" t="s">
        <v>877</v>
      </c>
      <c r="E281" t="s">
        <v>878</v>
      </c>
      <c r="F281">
        <v>2</v>
      </c>
      <c r="G281">
        <v>1736448628.0999999</v>
      </c>
      <c r="H281">
        <f t="shared" si="136"/>
        <v>1.9403509357074893E-3</v>
      </c>
      <c r="I281">
        <f t="shared" si="137"/>
        <v>1.9403509357074893</v>
      </c>
      <c r="J281">
        <f t="shared" si="138"/>
        <v>52.660208771378635</v>
      </c>
      <c r="K281">
        <f t="shared" si="139"/>
        <v>1821.4737500000001</v>
      </c>
      <c r="L281">
        <f t="shared" si="140"/>
        <v>992.76571844435864</v>
      </c>
      <c r="M281">
        <f t="shared" si="141"/>
        <v>101.60433320265817</v>
      </c>
      <c r="N281">
        <f t="shared" si="142"/>
        <v>186.41822776162655</v>
      </c>
      <c r="O281">
        <f t="shared" si="143"/>
        <v>0.10850325005289245</v>
      </c>
      <c r="P281">
        <f t="shared" si="144"/>
        <v>3.5345139540057349</v>
      </c>
      <c r="Q281">
        <f t="shared" si="145"/>
        <v>0.10668621257663598</v>
      </c>
      <c r="R281">
        <f t="shared" si="146"/>
        <v>6.6839601832204595E-2</v>
      </c>
      <c r="S281">
        <f t="shared" si="147"/>
        <v>317.39961455998588</v>
      </c>
      <c r="T281">
        <f t="shared" si="148"/>
        <v>26.136354232275753</v>
      </c>
      <c r="U281">
        <f t="shared" si="149"/>
        <v>26.136354232275753</v>
      </c>
      <c r="V281">
        <f t="shared" si="150"/>
        <v>3.4015798597351532</v>
      </c>
      <c r="W281">
        <f t="shared" si="151"/>
        <v>49.899263033298816</v>
      </c>
      <c r="X281">
        <f t="shared" si="152"/>
        <v>1.5855410913526093</v>
      </c>
      <c r="Y281">
        <f t="shared" si="153"/>
        <v>3.1774839846723681</v>
      </c>
      <c r="Z281">
        <f t="shared" si="154"/>
        <v>1.8160387683825439</v>
      </c>
      <c r="AA281">
        <f t="shared" si="155"/>
        <v>-85.569476264700285</v>
      </c>
      <c r="AB281">
        <f t="shared" si="156"/>
        <v>-218.74103331695335</v>
      </c>
      <c r="AC281">
        <f t="shared" si="157"/>
        <v>-13.164933382478354</v>
      </c>
      <c r="AD281">
        <f t="shared" si="158"/>
        <v>-7.5828404146108142E-2</v>
      </c>
      <c r="AE281">
        <f t="shared" si="159"/>
        <v>81.040086640460061</v>
      </c>
      <c r="AF281">
        <f t="shared" si="160"/>
        <v>1.9398741959397208</v>
      </c>
      <c r="AG281">
        <f t="shared" si="161"/>
        <v>52.660208771378635</v>
      </c>
      <c r="AH281">
        <v>1962.38023645413</v>
      </c>
      <c r="AI281">
        <v>1874.2493939393901</v>
      </c>
      <c r="AJ281">
        <v>3.41695461641492</v>
      </c>
      <c r="AK281">
        <v>85.495142733625997</v>
      </c>
      <c r="AL281">
        <f t="shared" si="162"/>
        <v>1.9403509357074893</v>
      </c>
      <c r="AM281">
        <v>13.202080227537</v>
      </c>
      <c r="AN281">
        <v>15.4942181818182</v>
      </c>
      <c r="AO281">
        <v>1.9603577790326101E-6</v>
      </c>
      <c r="AP281">
        <v>126.389948844656</v>
      </c>
      <c r="AQ281">
        <v>38</v>
      </c>
      <c r="AR281">
        <v>8</v>
      </c>
      <c r="AS281">
        <f t="shared" si="163"/>
        <v>1</v>
      </c>
      <c r="AT281">
        <f t="shared" si="164"/>
        <v>0</v>
      </c>
      <c r="AU281">
        <f t="shared" si="165"/>
        <v>54391.665646000743</v>
      </c>
      <c r="AV281">
        <f t="shared" si="166"/>
        <v>1999.9974999999999</v>
      </c>
      <c r="AW281">
        <f t="shared" si="167"/>
        <v>1685.9979359999456</v>
      </c>
      <c r="AX281">
        <f t="shared" si="168"/>
        <v>0.84300002174999999</v>
      </c>
      <c r="AY281">
        <f t="shared" si="169"/>
        <v>0.158700005655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1736448628.0999999</v>
      </c>
      <c r="BF281">
        <v>1821.4737500000001</v>
      </c>
      <c r="BG281">
        <v>1922.9537499999999</v>
      </c>
      <c r="BH281">
        <v>15.492162499999999</v>
      </c>
      <c r="BI281">
        <v>13.2005625</v>
      </c>
      <c r="BJ281">
        <v>1822.3462500000001</v>
      </c>
      <c r="BK281">
        <v>15.418100000000001</v>
      </c>
      <c r="BL281">
        <v>500.04050000000001</v>
      </c>
      <c r="BM281">
        <v>102.24487499999999</v>
      </c>
      <c r="BN281">
        <v>9.984875E-2</v>
      </c>
      <c r="BO281">
        <v>24.988424999999999</v>
      </c>
      <c r="BP281">
        <v>24.749862499999999</v>
      </c>
      <c r="BQ281">
        <v>999.9</v>
      </c>
      <c r="BR281">
        <v>0</v>
      </c>
      <c r="BS281">
        <v>0</v>
      </c>
      <c r="BT281">
        <v>9992.8187500000004</v>
      </c>
      <c r="BU281">
        <v>648.58687499999996</v>
      </c>
      <c r="BV281">
        <v>151.119</v>
      </c>
      <c r="BW281">
        <v>-101.480425</v>
      </c>
      <c r="BX281">
        <v>1850.13625</v>
      </c>
      <c r="BY281">
        <v>1948.68</v>
      </c>
      <c r="BZ281">
        <v>2.29159625</v>
      </c>
      <c r="CA281">
        <v>1922.9537499999999</v>
      </c>
      <c r="CB281">
        <v>13.2005625</v>
      </c>
      <c r="CC281">
        <v>1.5839924999999999</v>
      </c>
      <c r="CD281">
        <v>1.3496887500000001</v>
      </c>
      <c r="CE281">
        <v>13.803962500000001</v>
      </c>
      <c r="CF281">
        <v>11.363887500000001</v>
      </c>
      <c r="CG281">
        <v>1999.9974999999999</v>
      </c>
      <c r="CH281">
        <v>0.9</v>
      </c>
      <c r="CI281">
        <v>0.10000002500000001</v>
      </c>
      <c r="CJ281">
        <v>20</v>
      </c>
      <c r="CK281">
        <v>39092.9375</v>
      </c>
      <c r="CL281">
        <v>1736445700.0999999</v>
      </c>
      <c r="CM281" t="s">
        <v>346</v>
      </c>
      <c r="CN281">
        <v>1736445697.0999999</v>
      </c>
      <c r="CO281">
        <v>1736445700.0999999</v>
      </c>
      <c r="CP281">
        <v>1</v>
      </c>
      <c r="CQ281">
        <v>-0.33700000000000002</v>
      </c>
      <c r="CR281">
        <v>1.2999999999999999E-2</v>
      </c>
      <c r="CS281">
        <v>0.22</v>
      </c>
      <c r="CT281">
        <v>8.3000000000000004E-2</v>
      </c>
      <c r="CU281">
        <v>420</v>
      </c>
      <c r="CV281">
        <v>16</v>
      </c>
      <c r="CW281">
        <v>0.23</v>
      </c>
      <c r="CX281">
        <v>0.32</v>
      </c>
      <c r="CY281">
        <v>-101.538285714286</v>
      </c>
      <c r="CZ281">
        <v>-2.1028831168829498</v>
      </c>
      <c r="DA281">
        <v>0.51250199933242002</v>
      </c>
      <c r="DB281">
        <v>0</v>
      </c>
      <c r="DC281">
        <v>2.2893919047618998</v>
      </c>
      <c r="DD281">
        <v>3.6401298701301502E-2</v>
      </c>
      <c r="DE281">
        <v>4.0009791885386803E-3</v>
      </c>
      <c r="DF281">
        <v>1</v>
      </c>
      <c r="DG281">
        <v>1</v>
      </c>
      <c r="DH281">
        <v>2</v>
      </c>
      <c r="DI281" t="s">
        <v>347</v>
      </c>
      <c r="DJ281">
        <v>3.1189100000000001</v>
      </c>
      <c r="DK281">
        <v>2.7991999999999999</v>
      </c>
      <c r="DL281">
        <v>0.26700200000000002</v>
      </c>
      <c r="DM281">
        <v>0.27697899999999998</v>
      </c>
      <c r="DN281">
        <v>8.6810899999999996E-2</v>
      </c>
      <c r="DO281">
        <v>7.8042E-2</v>
      </c>
      <c r="DP281">
        <v>20466.2</v>
      </c>
      <c r="DQ281">
        <v>18662.8</v>
      </c>
      <c r="DR281">
        <v>26695.5</v>
      </c>
      <c r="DS281">
        <v>24135.5</v>
      </c>
      <c r="DT281">
        <v>33706.1</v>
      </c>
      <c r="DU281">
        <v>32414.2</v>
      </c>
      <c r="DV281">
        <v>40364.300000000003</v>
      </c>
      <c r="DW281">
        <v>38151.9</v>
      </c>
      <c r="DX281">
        <v>2.0163799999999998</v>
      </c>
      <c r="DY281">
        <v>2.2779500000000001</v>
      </c>
      <c r="DZ281">
        <v>0.16214000000000001</v>
      </c>
      <c r="EA281">
        <v>0</v>
      </c>
      <c r="EB281">
        <v>22.069600000000001</v>
      </c>
      <c r="EC281">
        <v>999.9</v>
      </c>
      <c r="ED281">
        <v>63.911999999999999</v>
      </c>
      <c r="EE281">
        <v>22.084</v>
      </c>
      <c r="EF281">
        <v>16.672999999999998</v>
      </c>
      <c r="EG281">
        <v>64.274900000000002</v>
      </c>
      <c r="EH281">
        <v>26.975200000000001</v>
      </c>
      <c r="EI281">
        <v>1</v>
      </c>
      <c r="EJ281">
        <v>-0.44772099999999998</v>
      </c>
      <c r="EK281">
        <v>-4.3655600000000003</v>
      </c>
      <c r="EL281">
        <v>20.2164</v>
      </c>
      <c r="EM281">
        <v>5.2640099999999999</v>
      </c>
      <c r="EN281">
        <v>12.0044</v>
      </c>
      <c r="EO281">
        <v>4.9997999999999996</v>
      </c>
      <c r="EP281">
        <v>3.28708</v>
      </c>
      <c r="EQ281">
        <v>9999</v>
      </c>
      <c r="ER281">
        <v>9999</v>
      </c>
      <c r="ES281">
        <v>999.9</v>
      </c>
      <c r="ET281">
        <v>9999</v>
      </c>
      <c r="EU281">
        <v>1.8722700000000001</v>
      </c>
      <c r="EV281">
        <v>1.87317</v>
      </c>
      <c r="EW281">
        <v>1.8693500000000001</v>
      </c>
      <c r="EX281">
        <v>1.8750599999999999</v>
      </c>
      <c r="EY281">
        <v>1.8754</v>
      </c>
      <c r="EZ281">
        <v>1.8737999999999999</v>
      </c>
      <c r="FA281">
        <v>1.87239</v>
      </c>
      <c r="FB281">
        <v>1.87148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-0.87</v>
      </c>
      <c r="FQ281">
        <v>7.4099999999999999E-2</v>
      </c>
      <c r="FR281">
        <v>-0.18329044484773399</v>
      </c>
      <c r="FS281">
        <v>1.93526017593624E-3</v>
      </c>
      <c r="FT281">
        <v>-2.6352868309754201E-6</v>
      </c>
      <c r="FU281">
        <v>7.4988703689445403E-10</v>
      </c>
      <c r="FV281">
        <v>7.4070808911679595E-2</v>
      </c>
      <c r="FW281">
        <v>0</v>
      </c>
      <c r="FX281">
        <v>0</v>
      </c>
      <c r="FY281">
        <v>0</v>
      </c>
      <c r="FZ281">
        <v>1</v>
      </c>
      <c r="GA281">
        <v>1999</v>
      </c>
      <c r="GB281">
        <v>0</v>
      </c>
      <c r="GC281">
        <v>14</v>
      </c>
      <c r="GD281">
        <v>49</v>
      </c>
      <c r="GE281">
        <v>48.9</v>
      </c>
      <c r="GF281">
        <v>3.8708499999999999</v>
      </c>
      <c r="GG281">
        <v>2.4670399999999999</v>
      </c>
      <c r="GH281">
        <v>1.5979000000000001</v>
      </c>
      <c r="GI281">
        <v>2.3547400000000001</v>
      </c>
      <c r="GJ281">
        <v>1.64917</v>
      </c>
      <c r="GK281">
        <v>2.4706999999999999</v>
      </c>
      <c r="GL281">
        <v>26.148499999999999</v>
      </c>
      <c r="GM281">
        <v>14.4122</v>
      </c>
      <c r="GN281">
        <v>19</v>
      </c>
      <c r="GO281">
        <v>449.524</v>
      </c>
      <c r="GP281">
        <v>643.11199999999997</v>
      </c>
      <c r="GQ281">
        <v>29.4846</v>
      </c>
      <c r="GR281">
        <v>21.476099999999999</v>
      </c>
      <c r="GS281">
        <v>30.000299999999999</v>
      </c>
      <c r="GT281">
        <v>21.376799999999999</v>
      </c>
      <c r="GU281">
        <v>21.3538</v>
      </c>
      <c r="GV281">
        <v>77.548299999999998</v>
      </c>
      <c r="GW281">
        <v>24.036799999999999</v>
      </c>
      <c r="GX281">
        <v>100</v>
      </c>
      <c r="GY281">
        <v>29.486699999999999</v>
      </c>
      <c r="GZ281">
        <v>1966.57</v>
      </c>
      <c r="HA281">
        <v>13.226699999999999</v>
      </c>
      <c r="HB281">
        <v>101.374</v>
      </c>
      <c r="HC281">
        <v>101.38</v>
      </c>
    </row>
    <row r="282" spans="1:211" x14ac:dyDescent="0.2">
      <c r="A282">
        <v>266</v>
      </c>
      <c r="B282">
        <v>1736448638.0999999</v>
      </c>
      <c r="C282">
        <v>531</v>
      </c>
      <c r="D282" t="s">
        <v>879</v>
      </c>
      <c r="E282" t="s">
        <v>880</v>
      </c>
      <c r="F282">
        <v>2</v>
      </c>
      <c r="G282">
        <v>1736448630.0999999</v>
      </c>
      <c r="H282">
        <f t="shared" si="136"/>
        <v>1.9402484422333906E-3</v>
      </c>
      <c r="I282">
        <f t="shared" si="137"/>
        <v>1.9402484422333905</v>
      </c>
      <c r="J282">
        <f t="shared" si="138"/>
        <v>52.826511185697868</v>
      </c>
      <c r="K282">
        <f t="shared" si="139"/>
        <v>1828.1812500000001</v>
      </c>
      <c r="L282">
        <f t="shared" si="140"/>
        <v>996.8965341702351</v>
      </c>
      <c r="M282">
        <f t="shared" si="141"/>
        <v>102.02692737313043</v>
      </c>
      <c r="N282">
        <f t="shared" si="142"/>
        <v>187.10438769247148</v>
      </c>
      <c r="O282">
        <f t="shared" si="143"/>
        <v>0.10851183246507597</v>
      </c>
      <c r="P282">
        <f t="shared" si="144"/>
        <v>3.5350294012887802</v>
      </c>
      <c r="Q282">
        <f t="shared" si="145"/>
        <v>0.10669477032629444</v>
      </c>
      <c r="R282">
        <f t="shared" si="146"/>
        <v>6.6844952773123578E-2</v>
      </c>
      <c r="S282">
        <f t="shared" si="147"/>
        <v>317.40023974502589</v>
      </c>
      <c r="T282">
        <f t="shared" si="148"/>
        <v>26.13537232788838</v>
      </c>
      <c r="U282">
        <f t="shared" si="149"/>
        <v>26.13537232788838</v>
      </c>
      <c r="V282">
        <f t="shared" si="150"/>
        <v>3.4013824261269763</v>
      </c>
      <c r="W282">
        <f t="shared" si="151"/>
        <v>49.903237424959713</v>
      </c>
      <c r="X282">
        <f t="shared" si="152"/>
        <v>1.5855870161554944</v>
      </c>
      <c r="Y282">
        <f t="shared" si="153"/>
        <v>3.1773229513210772</v>
      </c>
      <c r="Z282">
        <f t="shared" si="154"/>
        <v>1.8157954099714819</v>
      </c>
      <c r="AA282">
        <f t="shared" si="155"/>
        <v>-85.564956302492533</v>
      </c>
      <c r="AB282">
        <f t="shared" si="156"/>
        <v>-218.74779448105969</v>
      </c>
      <c r="AC282">
        <f t="shared" si="157"/>
        <v>-13.163299485990068</v>
      </c>
      <c r="AD282">
        <f t="shared" si="158"/>
        <v>-7.5810524516413125E-2</v>
      </c>
      <c r="AE282">
        <f t="shared" si="159"/>
        <v>80.612289219518829</v>
      </c>
      <c r="AF282">
        <f t="shared" si="160"/>
        <v>1.9403477130971345</v>
      </c>
      <c r="AG282">
        <f t="shared" si="161"/>
        <v>52.826511185697868</v>
      </c>
      <c r="AH282">
        <v>1968.0714086263699</v>
      </c>
      <c r="AI282">
        <v>1880.6273333333299</v>
      </c>
      <c r="AJ282">
        <v>3.2882409468767002</v>
      </c>
      <c r="AK282">
        <v>85.495142733625997</v>
      </c>
      <c r="AL282">
        <f t="shared" si="162"/>
        <v>1.9402484422333905</v>
      </c>
      <c r="AM282">
        <v>13.1995676238295</v>
      </c>
      <c r="AN282">
        <v>15.492102797202801</v>
      </c>
      <c r="AO282">
        <v>-1.17314311391831E-7</v>
      </c>
      <c r="AP282">
        <v>126.389948844656</v>
      </c>
      <c r="AQ282">
        <v>39</v>
      </c>
      <c r="AR282">
        <v>8</v>
      </c>
      <c r="AS282">
        <f t="shared" si="163"/>
        <v>1</v>
      </c>
      <c r="AT282">
        <f t="shared" si="164"/>
        <v>0</v>
      </c>
      <c r="AU282">
        <f t="shared" si="165"/>
        <v>54403.177325771292</v>
      </c>
      <c r="AV282">
        <f t="shared" si="166"/>
        <v>2000.00125</v>
      </c>
      <c r="AW282">
        <f t="shared" si="167"/>
        <v>1686.001148250059</v>
      </c>
      <c r="AX282">
        <f t="shared" si="168"/>
        <v>0.84300004725</v>
      </c>
      <c r="AY282">
        <f t="shared" si="169"/>
        <v>0.158700020685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1736448630.0999999</v>
      </c>
      <c r="BF282">
        <v>1828.1812500000001</v>
      </c>
      <c r="BG282">
        <v>1929.18625</v>
      </c>
      <c r="BH282">
        <v>15.492637500000001</v>
      </c>
      <c r="BI282">
        <v>13.199987500000001</v>
      </c>
      <c r="BJ282">
        <v>1829.0562500000001</v>
      </c>
      <c r="BK282">
        <v>15.418587499999999</v>
      </c>
      <c r="BL282">
        <v>499.93324999999999</v>
      </c>
      <c r="BM282">
        <v>102.24487499999999</v>
      </c>
      <c r="BN282">
        <v>9.9675187499999998E-2</v>
      </c>
      <c r="BO282">
        <v>24.987575</v>
      </c>
      <c r="BP282">
        <v>24.749175000000001</v>
      </c>
      <c r="BQ282">
        <v>999.9</v>
      </c>
      <c r="BR282">
        <v>0</v>
      </c>
      <c r="BS282">
        <v>0</v>
      </c>
      <c r="BT282">
        <v>9994.9937499999996</v>
      </c>
      <c r="BU282">
        <v>648.61675000000002</v>
      </c>
      <c r="BV282">
        <v>151.23425</v>
      </c>
      <c r="BW282">
        <v>-101.00393750000001</v>
      </c>
      <c r="BX282">
        <v>1856.9512500000001</v>
      </c>
      <c r="BY282">
        <v>1954.9937500000001</v>
      </c>
      <c r="BZ282">
        <v>2.2926475000000002</v>
      </c>
      <c r="CA282">
        <v>1929.18625</v>
      </c>
      <c r="CB282">
        <v>13.199987500000001</v>
      </c>
      <c r="CC282">
        <v>1.5840425</v>
      </c>
      <c r="CD282">
        <v>1.3496300000000001</v>
      </c>
      <c r="CE282">
        <v>13.804449999999999</v>
      </c>
      <c r="CF282">
        <v>11.3632375</v>
      </c>
      <c r="CG282">
        <v>2000.00125</v>
      </c>
      <c r="CH282">
        <v>0.899999875</v>
      </c>
      <c r="CI282">
        <v>0.100000175</v>
      </c>
      <c r="CJ282">
        <v>20</v>
      </c>
      <c r="CK282">
        <v>39092.987500000003</v>
      </c>
      <c r="CL282">
        <v>1736445700.0999999</v>
      </c>
      <c r="CM282" t="s">
        <v>346</v>
      </c>
      <c r="CN282">
        <v>1736445697.0999999</v>
      </c>
      <c r="CO282">
        <v>1736445700.0999999</v>
      </c>
      <c r="CP282">
        <v>1</v>
      </c>
      <c r="CQ282">
        <v>-0.33700000000000002</v>
      </c>
      <c r="CR282">
        <v>1.2999999999999999E-2</v>
      </c>
      <c r="CS282">
        <v>0.22</v>
      </c>
      <c r="CT282">
        <v>8.3000000000000004E-2</v>
      </c>
      <c r="CU282">
        <v>420</v>
      </c>
      <c r="CV282">
        <v>16</v>
      </c>
      <c r="CW282">
        <v>0.23</v>
      </c>
      <c r="CX282">
        <v>0.32</v>
      </c>
      <c r="CY282">
        <v>-101.285666666667</v>
      </c>
      <c r="CZ282">
        <v>2.1570701298701098</v>
      </c>
      <c r="DA282">
        <v>0.97346345314201499</v>
      </c>
      <c r="DB282">
        <v>0</v>
      </c>
      <c r="DC282">
        <v>2.2906309523809498</v>
      </c>
      <c r="DD282">
        <v>3.6533766233768701E-2</v>
      </c>
      <c r="DE282">
        <v>4.0096893416796996E-3</v>
      </c>
      <c r="DF282">
        <v>1</v>
      </c>
      <c r="DG282">
        <v>1</v>
      </c>
      <c r="DH282">
        <v>2</v>
      </c>
      <c r="DI282" t="s">
        <v>347</v>
      </c>
      <c r="DJ282">
        <v>3.1186600000000002</v>
      </c>
      <c r="DK282">
        <v>2.7995899999999998</v>
      </c>
      <c r="DL282">
        <v>0.26749899999999999</v>
      </c>
      <c r="DM282">
        <v>0.27738499999999999</v>
      </c>
      <c r="DN282">
        <v>8.6809700000000004E-2</v>
      </c>
      <c r="DO282">
        <v>7.8051700000000002E-2</v>
      </c>
      <c r="DP282">
        <v>20452.599999999999</v>
      </c>
      <c r="DQ282">
        <v>18652.5</v>
      </c>
      <c r="DR282">
        <v>26695.7</v>
      </c>
      <c r="DS282">
        <v>24135.7</v>
      </c>
      <c r="DT282">
        <v>33706.5</v>
      </c>
      <c r="DU282">
        <v>32414.2</v>
      </c>
      <c r="DV282">
        <v>40364.699999999997</v>
      </c>
      <c r="DW282">
        <v>38152.1</v>
      </c>
      <c r="DX282">
        <v>2.01478</v>
      </c>
      <c r="DY282">
        <v>2.2784800000000001</v>
      </c>
      <c r="DZ282">
        <v>0.16244500000000001</v>
      </c>
      <c r="EA282">
        <v>0</v>
      </c>
      <c r="EB282">
        <v>22.068100000000001</v>
      </c>
      <c r="EC282">
        <v>999.9</v>
      </c>
      <c r="ED282">
        <v>63.936</v>
      </c>
      <c r="EE282">
        <v>22.094000000000001</v>
      </c>
      <c r="EF282">
        <v>16.688600000000001</v>
      </c>
      <c r="EG282">
        <v>64.104900000000001</v>
      </c>
      <c r="EH282">
        <v>26.622599999999998</v>
      </c>
      <c r="EI282">
        <v>1</v>
      </c>
      <c r="EJ282">
        <v>-0.44754300000000002</v>
      </c>
      <c r="EK282">
        <v>-4.3699899999999996</v>
      </c>
      <c r="EL282">
        <v>20.2164</v>
      </c>
      <c r="EM282">
        <v>5.26356</v>
      </c>
      <c r="EN282">
        <v>12.0047</v>
      </c>
      <c r="EO282">
        <v>5</v>
      </c>
      <c r="EP282">
        <v>3.28708</v>
      </c>
      <c r="EQ282">
        <v>9999</v>
      </c>
      <c r="ER282">
        <v>9999</v>
      </c>
      <c r="ES282">
        <v>999.9</v>
      </c>
      <c r="ET282">
        <v>9999</v>
      </c>
      <c r="EU282">
        <v>1.87229</v>
      </c>
      <c r="EV282">
        <v>1.87317</v>
      </c>
      <c r="EW282">
        <v>1.8693500000000001</v>
      </c>
      <c r="EX282">
        <v>1.87507</v>
      </c>
      <c r="EY282">
        <v>1.8754200000000001</v>
      </c>
      <c r="EZ282">
        <v>1.8737999999999999</v>
      </c>
      <c r="FA282">
        <v>1.87239</v>
      </c>
      <c r="FB282">
        <v>1.87148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-0.87</v>
      </c>
      <c r="FQ282">
        <v>7.4099999999999999E-2</v>
      </c>
      <c r="FR282">
        <v>-0.18329044484773399</v>
      </c>
      <c r="FS282">
        <v>1.93526017593624E-3</v>
      </c>
      <c r="FT282">
        <v>-2.6352868309754201E-6</v>
      </c>
      <c r="FU282">
        <v>7.4988703689445403E-10</v>
      </c>
      <c r="FV282">
        <v>7.4070808911679595E-2</v>
      </c>
      <c r="FW282">
        <v>0</v>
      </c>
      <c r="FX282">
        <v>0</v>
      </c>
      <c r="FY282">
        <v>0</v>
      </c>
      <c r="FZ282">
        <v>1</v>
      </c>
      <c r="GA282">
        <v>1999</v>
      </c>
      <c r="GB282">
        <v>0</v>
      </c>
      <c r="GC282">
        <v>14</v>
      </c>
      <c r="GD282">
        <v>49</v>
      </c>
      <c r="GE282">
        <v>49</v>
      </c>
      <c r="GF282">
        <v>3.8793899999999999</v>
      </c>
      <c r="GG282">
        <v>2.4694799999999999</v>
      </c>
      <c r="GH282">
        <v>1.5979000000000001</v>
      </c>
      <c r="GI282">
        <v>2.3535200000000001</v>
      </c>
      <c r="GJ282">
        <v>1.64917</v>
      </c>
      <c r="GK282">
        <v>2.35107</v>
      </c>
      <c r="GL282">
        <v>26.1691</v>
      </c>
      <c r="GM282">
        <v>14.3947</v>
      </c>
      <c r="GN282">
        <v>19</v>
      </c>
      <c r="GO282">
        <v>448.613</v>
      </c>
      <c r="GP282">
        <v>643.56100000000004</v>
      </c>
      <c r="GQ282">
        <v>29.486599999999999</v>
      </c>
      <c r="GR282">
        <v>21.4772</v>
      </c>
      <c r="GS282">
        <v>30.000399999999999</v>
      </c>
      <c r="GT282">
        <v>21.378299999999999</v>
      </c>
      <c r="GU282">
        <v>21.3552</v>
      </c>
      <c r="GV282">
        <v>77.762</v>
      </c>
      <c r="GW282">
        <v>24.036799999999999</v>
      </c>
      <c r="GX282">
        <v>100</v>
      </c>
      <c r="GY282">
        <v>29.486699999999999</v>
      </c>
      <c r="GZ282">
        <v>1973.31</v>
      </c>
      <c r="HA282">
        <v>13.227600000000001</v>
      </c>
      <c r="HB282">
        <v>101.375</v>
      </c>
      <c r="HC282">
        <v>101.381</v>
      </c>
    </row>
    <row r="283" spans="1:211" x14ac:dyDescent="0.2">
      <c r="A283">
        <v>267</v>
      </c>
      <c r="B283">
        <v>1736448640.0999999</v>
      </c>
      <c r="C283">
        <v>533</v>
      </c>
      <c r="D283" t="s">
        <v>881</v>
      </c>
      <c r="E283" t="s">
        <v>882</v>
      </c>
      <c r="F283">
        <v>2</v>
      </c>
      <c r="G283">
        <v>1736448632.0999999</v>
      </c>
      <c r="H283">
        <f t="shared" si="136"/>
        <v>1.9417810666388148E-3</v>
      </c>
      <c r="I283">
        <f t="shared" si="137"/>
        <v>1.9417810666388147</v>
      </c>
      <c r="J283">
        <f t="shared" si="138"/>
        <v>52.828602497794819</v>
      </c>
      <c r="K283">
        <f t="shared" si="139"/>
        <v>1834.7887499999999</v>
      </c>
      <c r="L283">
        <f t="shared" si="140"/>
        <v>1003.9746674624555</v>
      </c>
      <c r="M283">
        <f t="shared" si="141"/>
        <v>102.75148188215243</v>
      </c>
      <c r="N283">
        <f t="shared" si="142"/>
        <v>187.78089638427281</v>
      </c>
      <c r="O283">
        <f t="shared" si="143"/>
        <v>0.10860859321627472</v>
      </c>
      <c r="P283">
        <f t="shared" si="144"/>
        <v>3.5358837997063786</v>
      </c>
      <c r="Q283">
        <f t="shared" si="145"/>
        <v>0.10678875026039038</v>
      </c>
      <c r="R283">
        <f t="shared" si="146"/>
        <v>6.6903934579889232E-2</v>
      </c>
      <c r="S283">
        <f t="shared" si="147"/>
        <v>317.40045687007517</v>
      </c>
      <c r="T283">
        <f t="shared" si="148"/>
        <v>26.134902074786694</v>
      </c>
      <c r="U283">
        <f t="shared" si="149"/>
        <v>26.134902074786694</v>
      </c>
      <c r="V283">
        <f t="shared" si="150"/>
        <v>3.4012878748776947</v>
      </c>
      <c r="W283">
        <f t="shared" si="151"/>
        <v>49.904989904224855</v>
      </c>
      <c r="X283">
        <f t="shared" si="152"/>
        <v>1.5856545160460811</v>
      </c>
      <c r="Y283">
        <f t="shared" si="153"/>
        <v>3.1773466322489785</v>
      </c>
      <c r="Z283">
        <f t="shared" si="154"/>
        <v>1.8156333588316136</v>
      </c>
      <c r="AA283">
        <f t="shared" si="155"/>
        <v>-85.632545038771724</v>
      </c>
      <c r="AB283">
        <f t="shared" si="156"/>
        <v>-218.68719364195411</v>
      </c>
      <c r="AC283">
        <f t="shared" si="157"/>
        <v>-13.156450065529901</v>
      </c>
      <c r="AD283">
        <f t="shared" si="158"/>
        <v>-7.5731876180554991E-2</v>
      </c>
      <c r="AE283">
        <f t="shared" si="159"/>
        <v>80.167463430788516</v>
      </c>
      <c r="AF283">
        <f t="shared" si="160"/>
        <v>1.9407812365904193</v>
      </c>
      <c r="AG283">
        <f t="shared" si="161"/>
        <v>52.828602497794819</v>
      </c>
      <c r="AH283">
        <v>1972.75226162901</v>
      </c>
      <c r="AI283">
        <v>1886.58072727273</v>
      </c>
      <c r="AJ283">
        <v>3.1058095777413302</v>
      </c>
      <c r="AK283">
        <v>85.495142733625997</v>
      </c>
      <c r="AL283">
        <f t="shared" si="162"/>
        <v>1.9417810666388147</v>
      </c>
      <c r="AM283">
        <v>13.1973962883834</v>
      </c>
      <c r="AN283">
        <v>15.492069930069899</v>
      </c>
      <c r="AO283">
        <v>-1.3716546459159999E-6</v>
      </c>
      <c r="AP283">
        <v>126.389948844656</v>
      </c>
      <c r="AQ283">
        <v>39</v>
      </c>
      <c r="AR283">
        <v>8</v>
      </c>
      <c r="AS283">
        <f t="shared" si="163"/>
        <v>1</v>
      </c>
      <c r="AT283">
        <f t="shared" si="164"/>
        <v>0</v>
      </c>
      <c r="AU283">
        <f t="shared" si="165"/>
        <v>54421.983830956706</v>
      </c>
      <c r="AV283">
        <f t="shared" si="166"/>
        <v>2000.0025000000001</v>
      </c>
      <c r="AW283">
        <f t="shared" si="167"/>
        <v>1686.0022095001275</v>
      </c>
      <c r="AX283">
        <f t="shared" si="168"/>
        <v>0.84300005099999997</v>
      </c>
      <c r="AY283">
        <f t="shared" si="169"/>
        <v>0.15870003006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1736448632.0999999</v>
      </c>
      <c r="BF283">
        <v>1834.7887499999999</v>
      </c>
      <c r="BG283">
        <v>1935.29</v>
      </c>
      <c r="BH283">
        <v>15.493275000000001</v>
      </c>
      <c r="BI283">
        <v>13.1998</v>
      </c>
      <c r="BJ283">
        <v>1835.665</v>
      </c>
      <c r="BK283">
        <v>15.419237499999999</v>
      </c>
      <c r="BL283">
        <v>499.86475000000002</v>
      </c>
      <c r="BM283">
        <v>102.245</v>
      </c>
      <c r="BN283">
        <v>9.969575E-2</v>
      </c>
      <c r="BO283">
        <v>24.9877</v>
      </c>
      <c r="BP283">
        <v>24.749199999999998</v>
      </c>
      <c r="BQ283">
        <v>999.9</v>
      </c>
      <c r="BR283">
        <v>0</v>
      </c>
      <c r="BS283">
        <v>0</v>
      </c>
      <c r="BT283">
        <v>9998.5874999999996</v>
      </c>
      <c r="BU283">
        <v>648.62924999999996</v>
      </c>
      <c r="BV283">
        <v>151.36987500000001</v>
      </c>
      <c r="BW283">
        <v>-100.500075</v>
      </c>
      <c r="BX283">
        <v>1863.6637499999999</v>
      </c>
      <c r="BY283">
        <v>1961.17875</v>
      </c>
      <c r="BZ283">
        <v>2.2934762499999999</v>
      </c>
      <c r="CA283">
        <v>1935.29</v>
      </c>
      <c r="CB283">
        <v>13.1998</v>
      </c>
      <c r="CC283">
        <v>1.5841099999999999</v>
      </c>
      <c r="CD283">
        <v>1.3496125000000001</v>
      </c>
      <c r="CE283">
        <v>13.805099999999999</v>
      </c>
      <c r="CF283">
        <v>11.363049999999999</v>
      </c>
      <c r="CG283">
        <v>2000.0025000000001</v>
      </c>
      <c r="CH283">
        <v>0.89999974999999999</v>
      </c>
      <c r="CI283">
        <v>0.1000003</v>
      </c>
      <c r="CJ283">
        <v>20</v>
      </c>
      <c r="CK283">
        <v>39093</v>
      </c>
      <c r="CL283">
        <v>1736445700.0999999</v>
      </c>
      <c r="CM283" t="s">
        <v>346</v>
      </c>
      <c r="CN283">
        <v>1736445697.0999999</v>
      </c>
      <c r="CO283">
        <v>1736445700.0999999</v>
      </c>
      <c r="CP283">
        <v>1</v>
      </c>
      <c r="CQ283">
        <v>-0.33700000000000002</v>
      </c>
      <c r="CR283">
        <v>1.2999999999999999E-2</v>
      </c>
      <c r="CS283">
        <v>0.22</v>
      </c>
      <c r="CT283">
        <v>8.3000000000000004E-2</v>
      </c>
      <c r="CU283">
        <v>420</v>
      </c>
      <c r="CV283">
        <v>16</v>
      </c>
      <c r="CW283">
        <v>0.23</v>
      </c>
      <c r="CX283">
        <v>0.32</v>
      </c>
      <c r="CY283">
        <v>-100.916414285714</v>
      </c>
      <c r="CZ283">
        <v>8.1286363636362395</v>
      </c>
      <c r="DA283">
        <v>1.5146047211152101</v>
      </c>
      <c r="DB283">
        <v>0</v>
      </c>
      <c r="DC283">
        <v>2.2914519047619</v>
      </c>
      <c r="DD283">
        <v>3.3024155844153802E-2</v>
      </c>
      <c r="DE283">
        <v>3.7836573627309999E-3</v>
      </c>
      <c r="DF283">
        <v>1</v>
      </c>
      <c r="DG283">
        <v>1</v>
      </c>
      <c r="DH283">
        <v>2</v>
      </c>
      <c r="DI283" t="s">
        <v>347</v>
      </c>
      <c r="DJ283">
        <v>3.11903</v>
      </c>
      <c r="DK283">
        <v>2.8004199999999999</v>
      </c>
      <c r="DL283">
        <v>0.26797399999999999</v>
      </c>
      <c r="DM283">
        <v>0.27787899999999999</v>
      </c>
      <c r="DN283">
        <v>8.6817699999999998E-2</v>
      </c>
      <c r="DO283">
        <v>7.8059400000000001E-2</v>
      </c>
      <c r="DP283">
        <v>20439.400000000001</v>
      </c>
      <c r="DQ283">
        <v>18639.900000000001</v>
      </c>
      <c r="DR283">
        <v>26695.7</v>
      </c>
      <c r="DS283">
        <v>24135.8</v>
      </c>
      <c r="DT283">
        <v>33706.1</v>
      </c>
      <c r="DU283">
        <v>32414.2</v>
      </c>
      <c r="DV283">
        <v>40364.5</v>
      </c>
      <c r="DW283">
        <v>38152.5</v>
      </c>
      <c r="DX283">
        <v>2.0157500000000002</v>
      </c>
      <c r="DY283">
        <v>2.2779799999999999</v>
      </c>
      <c r="DZ283">
        <v>0.16342799999999999</v>
      </c>
      <c r="EA283">
        <v>0</v>
      </c>
      <c r="EB283">
        <v>22.0672</v>
      </c>
      <c r="EC283">
        <v>999.9</v>
      </c>
      <c r="ED283">
        <v>63.923999999999999</v>
      </c>
      <c r="EE283">
        <v>22.114000000000001</v>
      </c>
      <c r="EF283">
        <v>16.7042</v>
      </c>
      <c r="EG283">
        <v>63.664900000000003</v>
      </c>
      <c r="EH283">
        <v>27.107399999999998</v>
      </c>
      <c r="EI283">
        <v>1</v>
      </c>
      <c r="EJ283">
        <v>-0.44736799999999999</v>
      </c>
      <c r="EK283">
        <v>-4.36965</v>
      </c>
      <c r="EL283">
        <v>20.2163</v>
      </c>
      <c r="EM283">
        <v>5.2632599999999998</v>
      </c>
      <c r="EN283">
        <v>12.0052</v>
      </c>
      <c r="EO283">
        <v>4.9997499999999997</v>
      </c>
      <c r="EP283">
        <v>3.2869799999999998</v>
      </c>
      <c r="EQ283">
        <v>9999</v>
      </c>
      <c r="ER283">
        <v>9999</v>
      </c>
      <c r="ES283">
        <v>999.9</v>
      </c>
      <c r="ET283">
        <v>9999</v>
      </c>
      <c r="EU283">
        <v>1.87229</v>
      </c>
      <c r="EV283">
        <v>1.87317</v>
      </c>
      <c r="EW283">
        <v>1.8693500000000001</v>
      </c>
      <c r="EX283">
        <v>1.8750599999999999</v>
      </c>
      <c r="EY283">
        <v>1.87544</v>
      </c>
      <c r="EZ283">
        <v>1.8737999999999999</v>
      </c>
      <c r="FA283">
        <v>1.8723700000000001</v>
      </c>
      <c r="FB283">
        <v>1.87147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-0.88</v>
      </c>
      <c r="FQ283">
        <v>7.4099999999999999E-2</v>
      </c>
      <c r="FR283">
        <v>-0.18329044484773399</v>
      </c>
      <c r="FS283">
        <v>1.93526017593624E-3</v>
      </c>
      <c r="FT283">
        <v>-2.6352868309754201E-6</v>
      </c>
      <c r="FU283">
        <v>7.4988703689445403E-10</v>
      </c>
      <c r="FV283">
        <v>7.4070808911679595E-2</v>
      </c>
      <c r="FW283">
        <v>0</v>
      </c>
      <c r="FX283">
        <v>0</v>
      </c>
      <c r="FY283">
        <v>0</v>
      </c>
      <c r="FZ283">
        <v>1</v>
      </c>
      <c r="GA283">
        <v>1999</v>
      </c>
      <c r="GB283">
        <v>0</v>
      </c>
      <c r="GC283">
        <v>14</v>
      </c>
      <c r="GD283">
        <v>49</v>
      </c>
      <c r="GE283">
        <v>49</v>
      </c>
      <c r="GF283">
        <v>3.8903799999999999</v>
      </c>
      <c r="GG283">
        <v>2.4609399999999999</v>
      </c>
      <c r="GH283">
        <v>1.5979000000000001</v>
      </c>
      <c r="GI283">
        <v>2.3547400000000001</v>
      </c>
      <c r="GJ283">
        <v>1.64917</v>
      </c>
      <c r="GK283">
        <v>2.4316399999999998</v>
      </c>
      <c r="GL283">
        <v>26.148499999999999</v>
      </c>
      <c r="GM283">
        <v>14.403499999999999</v>
      </c>
      <c r="GN283">
        <v>19</v>
      </c>
      <c r="GO283">
        <v>449.18799999999999</v>
      </c>
      <c r="GP283">
        <v>643.16399999999999</v>
      </c>
      <c r="GQ283">
        <v>29.489599999999999</v>
      </c>
      <c r="GR283">
        <v>21.4772</v>
      </c>
      <c r="GS283">
        <v>30.000299999999999</v>
      </c>
      <c r="GT283">
        <v>21.3796</v>
      </c>
      <c r="GU283">
        <v>21.356200000000001</v>
      </c>
      <c r="GV283">
        <v>77.975899999999996</v>
      </c>
      <c r="GW283">
        <v>24.036799999999999</v>
      </c>
      <c r="GX283">
        <v>100</v>
      </c>
      <c r="GY283">
        <v>29.499300000000002</v>
      </c>
      <c r="GZ283">
        <v>1980.15</v>
      </c>
      <c r="HA283">
        <v>13.226699999999999</v>
      </c>
      <c r="HB283">
        <v>101.375</v>
      </c>
      <c r="HC283">
        <v>101.38200000000001</v>
      </c>
    </row>
    <row r="284" spans="1:211" x14ac:dyDescent="0.2">
      <c r="A284">
        <v>268</v>
      </c>
      <c r="B284">
        <v>1736448642.0999999</v>
      </c>
      <c r="C284">
        <v>535</v>
      </c>
      <c r="D284" t="s">
        <v>883</v>
      </c>
      <c r="E284" t="s">
        <v>884</v>
      </c>
      <c r="F284">
        <v>2</v>
      </c>
      <c r="G284">
        <v>1736448634.0999999</v>
      </c>
      <c r="H284">
        <f t="shared" si="136"/>
        <v>1.9445037876066908E-3</v>
      </c>
      <c r="I284">
        <f t="shared" si="137"/>
        <v>1.9445037876066908</v>
      </c>
      <c r="J284">
        <f t="shared" si="138"/>
        <v>52.703905359026351</v>
      </c>
      <c r="K284">
        <f t="shared" si="139"/>
        <v>1841.29</v>
      </c>
      <c r="L284">
        <f t="shared" si="140"/>
        <v>1013.1807053042096</v>
      </c>
      <c r="M284">
        <f t="shared" si="141"/>
        <v>103.69391836686941</v>
      </c>
      <c r="N284">
        <f t="shared" si="142"/>
        <v>188.44671434243872</v>
      </c>
      <c r="O284">
        <f t="shared" si="143"/>
        <v>0.10875864670796864</v>
      </c>
      <c r="P284">
        <f t="shared" si="144"/>
        <v>3.53568613861336</v>
      </c>
      <c r="Q284">
        <f t="shared" si="145"/>
        <v>0.1069337170649419</v>
      </c>
      <c r="R284">
        <f t="shared" si="146"/>
        <v>6.6994985158867287E-2</v>
      </c>
      <c r="S284">
        <f t="shared" si="147"/>
        <v>317.40027724504927</v>
      </c>
      <c r="T284">
        <f t="shared" si="148"/>
        <v>26.135666490327257</v>
      </c>
      <c r="U284">
        <f t="shared" si="149"/>
        <v>26.135666490327257</v>
      </c>
      <c r="V284">
        <f t="shared" si="150"/>
        <v>3.4014415729455734</v>
      </c>
      <c r="W284">
        <f t="shared" si="151"/>
        <v>49.90333440932033</v>
      </c>
      <c r="X284">
        <f t="shared" si="152"/>
        <v>1.5857248225527594</v>
      </c>
      <c r="Y284">
        <f t="shared" si="153"/>
        <v>3.1775929230424271</v>
      </c>
      <c r="Z284">
        <f t="shared" si="154"/>
        <v>1.815716750392814</v>
      </c>
      <c r="AA284">
        <f t="shared" si="155"/>
        <v>-85.752617033455067</v>
      </c>
      <c r="AB284">
        <f t="shared" si="156"/>
        <v>-218.57287778721479</v>
      </c>
      <c r="AC284">
        <f t="shared" si="157"/>
        <v>-13.150444173187568</v>
      </c>
      <c r="AD284">
        <f t="shared" si="158"/>
        <v>-7.5661748808158791E-2</v>
      </c>
      <c r="AE284">
        <f t="shared" si="159"/>
        <v>79.759999809125972</v>
      </c>
      <c r="AF284">
        <f t="shared" si="160"/>
        <v>1.9411401179329961</v>
      </c>
      <c r="AG284">
        <f t="shared" si="161"/>
        <v>52.703905359026351</v>
      </c>
      <c r="AH284">
        <v>1977.54413652473</v>
      </c>
      <c r="AI284">
        <v>1892.41987878788</v>
      </c>
      <c r="AJ284">
        <v>2.9787918817762802</v>
      </c>
      <c r="AK284">
        <v>85.495142733625997</v>
      </c>
      <c r="AL284">
        <f t="shared" si="162"/>
        <v>1.9445037876066908</v>
      </c>
      <c r="AM284">
        <v>13.1972676837217</v>
      </c>
      <c r="AN284">
        <v>15.4951566433566</v>
      </c>
      <c r="AO284">
        <v>-4.1893443652042499E-7</v>
      </c>
      <c r="AP284">
        <v>126.389948844656</v>
      </c>
      <c r="AQ284">
        <v>38</v>
      </c>
      <c r="AR284">
        <v>8</v>
      </c>
      <c r="AS284">
        <f t="shared" si="163"/>
        <v>1</v>
      </c>
      <c r="AT284">
        <f t="shared" si="164"/>
        <v>0</v>
      </c>
      <c r="AU284">
        <f t="shared" si="165"/>
        <v>54417.396168340223</v>
      </c>
      <c r="AV284">
        <f t="shared" si="166"/>
        <v>2000.00125</v>
      </c>
      <c r="AW284">
        <f t="shared" si="167"/>
        <v>1686.0011632500684</v>
      </c>
      <c r="AX284">
        <f t="shared" si="168"/>
        <v>0.84300005474999995</v>
      </c>
      <c r="AY284">
        <f t="shared" si="169"/>
        <v>0.158700039435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1736448634.0999999</v>
      </c>
      <c r="BF284">
        <v>1841.29</v>
      </c>
      <c r="BG284">
        <v>1941.3187499999999</v>
      </c>
      <c r="BH284">
        <v>15.493925000000001</v>
      </c>
      <c r="BI284">
        <v>13.2000125</v>
      </c>
      <c r="BJ284">
        <v>1842.16625</v>
      </c>
      <c r="BK284">
        <v>15.4198875</v>
      </c>
      <c r="BL284">
        <v>499.86149999999998</v>
      </c>
      <c r="BM284">
        <v>102.24525</v>
      </c>
      <c r="BN284">
        <v>9.9689874999999997E-2</v>
      </c>
      <c r="BO284">
        <v>24.989000000000001</v>
      </c>
      <c r="BP284">
        <v>24.751249999999999</v>
      </c>
      <c r="BQ284">
        <v>999.9</v>
      </c>
      <c r="BR284">
        <v>0</v>
      </c>
      <c r="BS284">
        <v>0</v>
      </c>
      <c r="BT284">
        <v>9997.7287500000002</v>
      </c>
      <c r="BU284">
        <v>648.62649999999996</v>
      </c>
      <c r="BV284">
        <v>151.18662499999999</v>
      </c>
      <c r="BW284">
        <v>-100.027725</v>
      </c>
      <c r="BX284">
        <v>1870.2674999999999</v>
      </c>
      <c r="BY284">
        <v>1967.2887499999999</v>
      </c>
      <c r="BZ284">
        <v>2.2939087499999999</v>
      </c>
      <c r="CA284">
        <v>1941.3187499999999</v>
      </c>
      <c r="CB284">
        <v>13.2000125</v>
      </c>
      <c r="CC284">
        <v>1.58417875</v>
      </c>
      <c r="CD284">
        <v>1.3496362500000001</v>
      </c>
      <c r="CE284">
        <v>13.8057625</v>
      </c>
      <c r="CF284">
        <v>11.363312499999999</v>
      </c>
      <c r="CG284">
        <v>2000.00125</v>
      </c>
      <c r="CH284">
        <v>0.89999962499999997</v>
      </c>
      <c r="CI284">
        <v>0.100000425</v>
      </c>
      <c r="CJ284">
        <v>20</v>
      </c>
      <c r="CK284">
        <v>39092.974999999999</v>
      </c>
      <c r="CL284">
        <v>1736445700.0999999</v>
      </c>
      <c r="CM284" t="s">
        <v>346</v>
      </c>
      <c r="CN284">
        <v>1736445697.0999999</v>
      </c>
      <c r="CO284">
        <v>1736445700.0999999</v>
      </c>
      <c r="CP284">
        <v>1</v>
      </c>
      <c r="CQ284">
        <v>-0.33700000000000002</v>
      </c>
      <c r="CR284">
        <v>1.2999999999999999E-2</v>
      </c>
      <c r="CS284">
        <v>0.22</v>
      </c>
      <c r="CT284">
        <v>8.3000000000000004E-2</v>
      </c>
      <c r="CU284">
        <v>420</v>
      </c>
      <c r="CV284">
        <v>16</v>
      </c>
      <c r="CW284">
        <v>0.23</v>
      </c>
      <c r="CX284">
        <v>0.32</v>
      </c>
      <c r="CY284">
        <v>-100.59979047618999</v>
      </c>
      <c r="CZ284">
        <v>13.258519480519601</v>
      </c>
      <c r="DA284">
        <v>1.81393025563009</v>
      </c>
      <c r="DB284">
        <v>0</v>
      </c>
      <c r="DC284">
        <v>2.29204904761905</v>
      </c>
      <c r="DD284">
        <v>3.0145714285716E-2</v>
      </c>
      <c r="DE284">
        <v>3.6398677432303E-3</v>
      </c>
      <c r="DF284">
        <v>1</v>
      </c>
      <c r="DG284">
        <v>1</v>
      </c>
      <c r="DH284">
        <v>2</v>
      </c>
      <c r="DI284" t="s">
        <v>347</v>
      </c>
      <c r="DJ284">
        <v>3.1195200000000001</v>
      </c>
      <c r="DK284">
        <v>2.8009400000000002</v>
      </c>
      <c r="DL284">
        <v>0.26845200000000002</v>
      </c>
      <c r="DM284">
        <v>0.27840199999999998</v>
      </c>
      <c r="DN284">
        <v>8.6830400000000002E-2</v>
      </c>
      <c r="DO284">
        <v>7.8071699999999994E-2</v>
      </c>
      <c r="DP284">
        <v>20426</v>
      </c>
      <c r="DQ284">
        <v>18626.3</v>
      </c>
      <c r="DR284">
        <v>26695.5</v>
      </c>
      <c r="DS284">
        <v>24135.5</v>
      </c>
      <c r="DT284">
        <v>33705.4</v>
      </c>
      <c r="DU284">
        <v>32413.8</v>
      </c>
      <c r="DV284">
        <v>40364.199999999997</v>
      </c>
      <c r="DW284">
        <v>38152.400000000001</v>
      </c>
      <c r="DX284">
        <v>2.01667</v>
      </c>
      <c r="DY284">
        <v>2.2778</v>
      </c>
      <c r="DZ284">
        <v>0.16417399999999999</v>
      </c>
      <c r="EA284">
        <v>0</v>
      </c>
      <c r="EB284">
        <v>22.067</v>
      </c>
      <c r="EC284">
        <v>999.9</v>
      </c>
      <c r="ED284">
        <v>63.911999999999999</v>
      </c>
      <c r="EE284">
        <v>22.094000000000001</v>
      </c>
      <c r="EF284">
        <v>16.680499999999999</v>
      </c>
      <c r="EG284">
        <v>64.004900000000006</v>
      </c>
      <c r="EH284">
        <v>26.5625</v>
      </c>
      <c r="EI284">
        <v>1</v>
      </c>
      <c r="EJ284">
        <v>-0.44739800000000002</v>
      </c>
      <c r="EK284">
        <v>-4.3802700000000003</v>
      </c>
      <c r="EL284">
        <v>20.216100000000001</v>
      </c>
      <c r="EM284">
        <v>5.2644599999999997</v>
      </c>
      <c r="EN284">
        <v>12.0053</v>
      </c>
      <c r="EO284">
        <v>4.9999500000000001</v>
      </c>
      <c r="EP284">
        <v>3.28715</v>
      </c>
      <c r="EQ284">
        <v>9999</v>
      </c>
      <c r="ER284">
        <v>9999</v>
      </c>
      <c r="ES284">
        <v>999.9</v>
      </c>
      <c r="ET284">
        <v>9999</v>
      </c>
      <c r="EU284">
        <v>1.8722799999999999</v>
      </c>
      <c r="EV284">
        <v>1.87317</v>
      </c>
      <c r="EW284">
        <v>1.8693500000000001</v>
      </c>
      <c r="EX284">
        <v>1.8750500000000001</v>
      </c>
      <c r="EY284">
        <v>1.8754299999999999</v>
      </c>
      <c r="EZ284">
        <v>1.8737999999999999</v>
      </c>
      <c r="FA284">
        <v>1.8723700000000001</v>
      </c>
      <c r="FB284">
        <v>1.87147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-0.87</v>
      </c>
      <c r="FQ284">
        <v>7.4099999999999999E-2</v>
      </c>
      <c r="FR284">
        <v>-0.18329044484773399</v>
      </c>
      <c r="FS284">
        <v>1.93526017593624E-3</v>
      </c>
      <c r="FT284">
        <v>-2.6352868309754201E-6</v>
      </c>
      <c r="FU284">
        <v>7.4988703689445403E-10</v>
      </c>
      <c r="FV284">
        <v>7.4070808911679595E-2</v>
      </c>
      <c r="FW284">
        <v>0</v>
      </c>
      <c r="FX284">
        <v>0</v>
      </c>
      <c r="FY284">
        <v>0</v>
      </c>
      <c r="FZ284">
        <v>1</v>
      </c>
      <c r="GA284">
        <v>1999</v>
      </c>
      <c r="GB284">
        <v>0</v>
      </c>
      <c r="GC284">
        <v>14</v>
      </c>
      <c r="GD284">
        <v>49.1</v>
      </c>
      <c r="GE284">
        <v>49</v>
      </c>
      <c r="GF284">
        <v>3.90259</v>
      </c>
      <c r="GG284">
        <v>2.4706999999999999</v>
      </c>
      <c r="GH284">
        <v>1.5979000000000001</v>
      </c>
      <c r="GI284">
        <v>2.3535200000000001</v>
      </c>
      <c r="GJ284">
        <v>1.64917</v>
      </c>
      <c r="GK284">
        <v>2.48169</v>
      </c>
      <c r="GL284">
        <v>26.1691</v>
      </c>
      <c r="GM284">
        <v>14.403499999999999</v>
      </c>
      <c r="GN284">
        <v>19</v>
      </c>
      <c r="GO284">
        <v>449.73</v>
      </c>
      <c r="GP284">
        <v>643.03599999999994</v>
      </c>
      <c r="GQ284">
        <v>29.494</v>
      </c>
      <c r="GR284">
        <v>21.478000000000002</v>
      </c>
      <c r="GS284">
        <v>30.0001</v>
      </c>
      <c r="GT284">
        <v>21.380500000000001</v>
      </c>
      <c r="GU284">
        <v>21.357500000000002</v>
      </c>
      <c r="GV284">
        <v>78.186400000000006</v>
      </c>
      <c r="GW284">
        <v>24.036799999999999</v>
      </c>
      <c r="GX284">
        <v>100</v>
      </c>
      <c r="GY284">
        <v>29.499300000000002</v>
      </c>
      <c r="GZ284">
        <v>1986.9</v>
      </c>
      <c r="HA284">
        <v>13.226699999999999</v>
      </c>
      <c r="HB284">
        <v>101.374</v>
      </c>
      <c r="HC284">
        <v>101.381</v>
      </c>
    </row>
    <row r="285" spans="1:211" x14ac:dyDescent="0.2">
      <c r="A285">
        <v>269</v>
      </c>
      <c r="B285">
        <v>1736448644.0999999</v>
      </c>
      <c r="C285">
        <v>537</v>
      </c>
      <c r="D285" t="s">
        <v>885</v>
      </c>
      <c r="E285" t="s">
        <v>886</v>
      </c>
      <c r="F285">
        <v>2</v>
      </c>
      <c r="G285">
        <v>1736448636.0999999</v>
      </c>
      <c r="H285">
        <f t="shared" si="136"/>
        <v>1.9469051567318821E-3</v>
      </c>
      <c r="I285">
        <f t="shared" si="137"/>
        <v>1.946905156731882</v>
      </c>
      <c r="J285">
        <f t="shared" si="138"/>
        <v>52.630311102072767</v>
      </c>
      <c r="K285">
        <f t="shared" si="139"/>
        <v>1847.6849999999999</v>
      </c>
      <c r="L285">
        <f t="shared" si="140"/>
        <v>1021.3470830470451</v>
      </c>
      <c r="M285">
        <f t="shared" si="141"/>
        <v>104.52984238559515</v>
      </c>
      <c r="N285">
        <f t="shared" si="142"/>
        <v>189.10145731461597</v>
      </c>
      <c r="O285">
        <f t="shared" si="143"/>
        <v>0.1088833280359592</v>
      </c>
      <c r="P285">
        <f t="shared" si="144"/>
        <v>3.536262048089283</v>
      </c>
      <c r="Q285">
        <f t="shared" si="145"/>
        <v>0.10705454219998439</v>
      </c>
      <c r="R285">
        <f t="shared" si="146"/>
        <v>6.7070839475813215E-2</v>
      </c>
      <c r="S285">
        <f t="shared" si="147"/>
        <v>317.40029599506101</v>
      </c>
      <c r="T285">
        <f t="shared" si="148"/>
        <v>26.137089863011827</v>
      </c>
      <c r="U285">
        <f t="shared" si="149"/>
        <v>26.137089863011827</v>
      </c>
      <c r="V285">
        <f t="shared" si="150"/>
        <v>3.4017277811331219</v>
      </c>
      <c r="W285">
        <f t="shared" si="151"/>
        <v>49.900056147887021</v>
      </c>
      <c r="X285">
        <f t="shared" si="152"/>
        <v>1.5858215636709598</v>
      </c>
      <c r="Y285">
        <f t="shared" si="153"/>
        <v>3.177995549686591</v>
      </c>
      <c r="Z285">
        <f t="shared" si="154"/>
        <v>1.8159062174621621</v>
      </c>
      <c r="AA285">
        <f t="shared" si="155"/>
        <v>-85.858517411876008</v>
      </c>
      <c r="AB285">
        <f t="shared" si="156"/>
        <v>-218.47471686896901</v>
      </c>
      <c r="AC285">
        <f t="shared" si="157"/>
        <v>-13.14263185673218</v>
      </c>
      <c r="AD285">
        <f t="shared" si="158"/>
        <v>-7.5570142516170336E-2</v>
      </c>
      <c r="AE285">
        <f t="shared" si="159"/>
        <v>79.367930904623691</v>
      </c>
      <c r="AF285">
        <f t="shared" si="160"/>
        <v>1.9416903864167825</v>
      </c>
      <c r="AG285">
        <f t="shared" si="161"/>
        <v>52.630311102072767</v>
      </c>
      <c r="AH285">
        <v>1983.54569337153</v>
      </c>
      <c r="AI285">
        <v>1898.4852727272701</v>
      </c>
      <c r="AJ285">
        <v>2.9829618051747202</v>
      </c>
      <c r="AK285">
        <v>85.495142733625997</v>
      </c>
      <c r="AL285">
        <f t="shared" si="162"/>
        <v>1.946905156731882</v>
      </c>
      <c r="AM285">
        <v>13.1987212658112</v>
      </c>
      <c r="AN285">
        <v>15.4993083916084</v>
      </c>
      <c r="AO285">
        <v>2.60429773079799E-6</v>
      </c>
      <c r="AP285">
        <v>126.389948844656</v>
      </c>
      <c r="AQ285">
        <v>39</v>
      </c>
      <c r="AR285">
        <v>8</v>
      </c>
      <c r="AS285">
        <f t="shared" si="163"/>
        <v>1</v>
      </c>
      <c r="AT285">
        <f t="shared" si="164"/>
        <v>0</v>
      </c>
      <c r="AU285">
        <f t="shared" si="165"/>
        <v>54429.701940891064</v>
      </c>
      <c r="AV285">
        <f t="shared" si="166"/>
        <v>2000.00125</v>
      </c>
      <c r="AW285">
        <f t="shared" si="167"/>
        <v>1686.001170750073</v>
      </c>
      <c r="AX285">
        <f t="shared" si="168"/>
        <v>0.84300005849999993</v>
      </c>
      <c r="AY285">
        <f t="shared" si="169"/>
        <v>0.15870004880999999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1736448636.0999999</v>
      </c>
      <c r="BF285">
        <v>1847.6849999999999</v>
      </c>
      <c r="BG285">
        <v>1947.2550000000001</v>
      </c>
      <c r="BH285">
        <v>15.49485</v>
      </c>
      <c r="BI285">
        <v>13.2003875</v>
      </c>
      <c r="BJ285">
        <v>1848.5625</v>
      </c>
      <c r="BK285">
        <v>15.4208</v>
      </c>
      <c r="BL285">
        <v>499.88287500000001</v>
      </c>
      <c r="BM285">
        <v>102.245375</v>
      </c>
      <c r="BN285">
        <v>9.9698599999999998E-2</v>
      </c>
      <c r="BO285">
        <v>24.991125</v>
      </c>
      <c r="BP285">
        <v>24.755125</v>
      </c>
      <c r="BQ285">
        <v>999.9</v>
      </c>
      <c r="BR285">
        <v>0</v>
      </c>
      <c r="BS285">
        <v>0</v>
      </c>
      <c r="BT285">
        <v>10000.147499999999</v>
      </c>
      <c r="BU285">
        <v>648.61762499999998</v>
      </c>
      <c r="BV285">
        <v>151.02737500000001</v>
      </c>
      <c r="BW285">
        <v>-99.567925000000002</v>
      </c>
      <c r="BX285">
        <v>1876.7662499999999</v>
      </c>
      <c r="BY285">
        <v>1973.3050000000001</v>
      </c>
      <c r="BZ285">
        <v>2.2944599999999999</v>
      </c>
      <c r="CA285">
        <v>1947.2550000000001</v>
      </c>
      <c r="CB285">
        <v>13.2003875</v>
      </c>
      <c r="CC285">
        <v>1.5842750000000001</v>
      </c>
      <c r="CD285">
        <v>1.3496762499999999</v>
      </c>
      <c r="CE285">
        <v>13.806699999999999</v>
      </c>
      <c r="CF285">
        <v>11.3637625</v>
      </c>
      <c r="CG285">
        <v>2000.00125</v>
      </c>
      <c r="CH285">
        <v>0.89999949999999995</v>
      </c>
      <c r="CI285">
        <v>0.10000054999999999</v>
      </c>
      <c r="CJ285">
        <v>20</v>
      </c>
      <c r="CK285">
        <v>39092.974999999999</v>
      </c>
      <c r="CL285">
        <v>1736445700.0999999</v>
      </c>
      <c r="CM285" t="s">
        <v>346</v>
      </c>
      <c r="CN285">
        <v>1736445697.0999999</v>
      </c>
      <c r="CO285">
        <v>1736445700.0999999</v>
      </c>
      <c r="CP285">
        <v>1</v>
      </c>
      <c r="CQ285">
        <v>-0.33700000000000002</v>
      </c>
      <c r="CR285">
        <v>1.2999999999999999E-2</v>
      </c>
      <c r="CS285">
        <v>0.22</v>
      </c>
      <c r="CT285">
        <v>8.3000000000000004E-2</v>
      </c>
      <c r="CU285">
        <v>420</v>
      </c>
      <c r="CV285">
        <v>16</v>
      </c>
      <c r="CW285">
        <v>0.23</v>
      </c>
      <c r="CX285">
        <v>0.32</v>
      </c>
      <c r="CY285">
        <v>-100.32757619047599</v>
      </c>
      <c r="CZ285">
        <v>15.829667532467401</v>
      </c>
      <c r="DA285">
        <v>1.9285375448287401</v>
      </c>
      <c r="DB285">
        <v>0</v>
      </c>
      <c r="DC285">
        <v>2.2928057142857101</v>
      </c>
      <c r="DD285">
        <v>2.3943116883118901E-2</v>
      </c>
      <c r="DE285">
        <v>3.2168878356166599E-3</v>
      </c>
      <c r="DF285">
        <v>1</v>
      </c>
      <c r="DG285">
        <v>1</v>
      </c>
      <c r="DH285">
        <v>2</v>
      </c>
      <c r="DI285" t="s">
        <v>347</v>
      </c>
      <c r="DJ285">
        <v>3.1193900000000001</v>
      </c>
      <c r="DK285">
        <v>2.8006899999999999</v>
      </c>
      <c r="DL285">
        <v>0.26894899999999999</v>
      </c>
      <c r="DM285">
        <v>0.27892899999999998</v>
      </c>
      <c r="DN285">
        <v>8.6846099999999996E-2</v>
      </c>
      <c r="DO285">
        <v>7.8083799999999995E-2</v>
      </c>
      <c r="DP285">
        <v>20412.099999999999</v>
      </c>
      <c r="DQ285">
        <v>18612.900000000001</v>
      </c>
      <c r="DR285">
        <v>26695.5</v>
      </c>
      <c r="DS285">
        <v>24135.7</v>
      </c>
      <c r="DT285">
        <v>33704.800000000003</v>
      </c>
      <c r="DU285">
        <v>32413.599999999999</v>
      </c>
      <c r="DV285">
        <v>40364.1</v>
      </c>
      <c r="DW285">
        <v>38152.699999999997</v>
      </c>
      <c r="DX285">
        <v>2.0162</v>
      </c>
      <c r="DY285">
        <v>2.2779799999999999</v>
      </c>
      <c r="DZ285">
        <v>0.165295</v>
      </c>
      <c r="EA285">
        <v>0</v>
      </c>
      <c r="EB285">
        <v>22.067</v>
      </c>
      <c r="EC285">
        <v>999.9</v>
      </c>
      <c r="ED285">
        <v>63.936</v>
      </c>
      <c r="EE285">
        <v>22.094000000000001</v>
      </c>
      <c r="EF285">
        <v>16.688800000000001</v>
      </c>
      <c r="EG285">
        <v>64.434899999999999</v>
      </c>
      <c r="EH285">
        <v>27.055299999999999</v>
      </c>
      <c r="EI285">
        <v>1</v>
      </c>
      <c r="EJ285">
        <v>-0.447378</v>
      </c>
      <c r="EK285">
        <v>-4.3652300000000004</v>
      </c>
      <c r="EL285">
        <v>20.2163</v>
      </c>
      <c r="EM285">
        <v>5.2637099999999997</v>
      </c>
      <c r="EN285">
        <v>12.0047</v>
      </c>
      <c r="EO285">
        <v>4.9997999999999996</v>
      </c>
      <c r="EP285">
        <v>3.28695</v>
      </c>
      <c r="EQ285">
        <v>9999</v>
      </c>
      <c r="ER285">
        <v>9999</v>
      </c>
      <c r="ES285">
        <v>999.9</v>
      </c>
      <c r="ET285">
        <v>9999</v>
      </c>
      <c r="EU285">
        <v>1.8722799999999999</v>
      </c>
      <c r="EV285">
        <v>1.87317</v>
      </c>
      <c r="EW285">
        <v>1.8693500000000001</v>
      </c>
      <c r="EX285">
        <v>1.87503</v>
      </c>
      <c r="EY285">
        <v>1.8753899999999999</v>
      </c>
      <c r="EZ285">
        <v>1.8737999999999999</v>
      </c>
      <c r="FA285">
        <v>1.87239</v>
      </c>
      <c r="FB285">
        <v>1.87147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-0.87</v>
      </c>
      <c r="FQ285">
        <v>7.4099999999999999E-2</v>
      </c>
      <c r="FR285">
        <v>-0.18329044484773399</v>
      </c>
      <c r="FS285">
        <v>1.93526017593624E-3</v>
      </c>
      <c r="FT285">
        <v>-2.6352868309754201E-6</v>
      </c>
      <c r="FU285">
        <v>7.4988703689445403E-10</v>
      </c>
      <c r="FV285">
        <v>7.4070808911679595E-2</v>
      </c>
      <c r="FW285">
        <v>0</v>
      </c>
      <c r="FX285">
        <v>0</v>
      </c>
      <c r="FY285">
        <v>0</v>
      </c>
      <c r="FZ285">
        <v>1</v>
      </c>
      <c r="GA285">
        <v>1999</v>
      </c>
      <c r="GB285">
        <v>0</v>
      </c>
      <c r="GC285">
        <v>14</v>
      </c>
      <c r="GD285">
        <v>49.1</v>
      </c>
      <c r="GE285">
        <v>49.1</v>
      </c>
      <c r="GF285">
        <v>3.9196800000000001</v>
      </c>
      <c r="GG285">
        <v>2.4682599999999999</v>
      </c>
      <c r="GH285">
        <v>1.5979000000000001</v>
      </c>
      <c r="GI285">
        <v>2.3547400000000001</v>
      </c>
      <c r="GJ285">
        <v>1.64917</v>
      </c>
      <c r="GK285">
        <v>2.3803700000000001</v>
      </c>
      <c r="GL285">
        <v>26.1691</v>
      </c>
      <c r="GM285">
        <v>14.403499999999999</v>
      </c>
      <c r="GN285">
        <v>19</v>
      </c>
      <c r="GO285">
        <v>449.46300000000002</v>
      </c>
      <c r="GP285">
        <v>643.197</v>
      </c>
      <c r="GQ285">
        <v>29.501000000000001</v>
      </c>
      <c r="GR285">
        <v>21.478999999999999</v>
      </c>
      <c r="GS285">
        <v>30.0001</v>
      </c>
      <c r="GT285">
        <v>21.381499999999999</v>
      </c>
      <c r="GU285">
        <v>21.358699999999999</v>
      </c>
      <c r="GV285">
        <v>78.540099999999995</v>
      </c>
      <c r="GW285">
        <v>24.036799999999999</v>
      </c>
      <c r="GX285">
        <v>100</v>
      </c>
      <c r="GY285">
        <v>29.311599999999999</v>
      </c>
      <c r="GZ285">
        <v>1993.65</v>
      </c>
      <c r="HA285">
        <v>13.226699999999999</v>
      </c>
      <c r="HB285">
        <v>101.374</v>
      </c>
      <c r="HC285">
        <v>101.38200000000001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Timothy Rizzo</cp:lastModifiedBy>
  <dcterms:created xsi:type="dcterms:W3CDTF">2025-01-09T10:51:39Z</dcterms:created>
  <dcterms:modified xsi:type="dcterms:W3CDTF">2025-01-11T22:41:16Z</dcterms:modified>
</cp:coreProperties>
</file>